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\Desktop\all\需要的\"/>
    </mc:Choice>
  </mc:AlternateContent>
  <bookViews>
    <workbookView xWindow="480" yWindow="90" windowWidth="16335" windowHeight="10830"/>
  </bookViews>
  <sheets>
    <sheet name="BP" sheetId="3" r:id="rId1"/>
    <sheet name="anti_n" sheetId="1" r:id="rId2"/>
    <sheet name="comb_n" sheetId="2" r:id="rId3"/>
    <sheet name="cal" sheetId="5" r:id="rId4"/>
  </sheets>
  <calcPr calcId="152511"/>
</workbook>
</file>

<file path=xl/calcChain.xml><?xml version="1.0" encoding="utf-8"?>
<calcChain xmlns="http://schemas.openxmlformats.org/spreadsheetml/2006/main">
  <c r="E13" i="5" l="1"/>
  <c r="E19" i="5"/>
  <c r="E55" i="5"/>
  <c r="E78" i="5"/>
  <c r="E109" i="5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C122" i="1" l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B122" i="1"/>
  <c r="BA116" i="5"/>
  <c r="AZ116" i="5"/>
  <c r="BB116" i="5" s="1"/>
  <c r="AY116" i="5"/>
  <c r="BA115" i="5"/>
  <c r="AZ115" i="5"/>
  <c r="BB115" i="5" s="1"/>
  <c r="AY115" i="5"/>
  <c r="BA114" i="5"/>
  <c r="AZ114" i="5"/>
  <c r="BB114" i="5" s="1"/>
  <c r="AY114" i="5"/>
  <c r="BA113" i="5"/>
  <c r="AZ113" i="5"/>
  <c r="BB113" i="5" s="1"/>
  <c r="AY113" i="5"/>
  <c r="BA112" i="5"/>
  <c r="AZ112" i="5"/>
  <c r="BB112" i="5" s="1"/>
  <c r="AY112" i="5"/>
  <c r="BA111" i="5"/>
  <c r="AZ111" i="5"/>
  <c r="BB111" i="5" s="1"/>
  <c r="AY111" i="5"/>
  <c r="BA110" i="5"/>
  <c r="AZ110" i="5"/>
  <c r="BB110" i="5" s="1"/>
  <c r="AY110" i="5"/>
  <c r="BA109" i="5"/>
  <c r="AZ109" i="5"/>
  <c r="BB109" i="5" s="1"/>
  <c r="AY109" i="5"/>
  <c r="BA108" i="5"/>
  <c r="AZ108" i="5"/>
  <c r="BB108" i="5" s="1"/>
  <c r="AY108" i="5"/>
  <c r="BA107" i="5"/>
  <c r="AZ107" i="5"/>
  <c r="BB107" i="5" s="1"/>
  <c r="AY107" i="5"/>
  <c r="BA106" i="5"/>
  <c r="AZ106" i="5"/>
  <c r="BB106" i="5" s="1"/>
  <c r="AY106" i="5"/>
  <c r="BA105" i="5"/>
  <c r="AZ105" i="5"/>
  <c r="BB105" i="5" s="1"/>
  <c r="AY105" i="5"/>
  <c r="BA104" i="5"/>
  <c r="AZ104" i="5"/>
  <c r="BB104" i="5" s="1"/>
  <c r="AY104" i="5"/>
  <c r="BA103" i="5"/>
  <c r="AZ103" i="5"/>
  <c r="BB103" i="5" s="1"/>
  <c r="AY103" i="5"/>
  <c r="BA102" i="5"/>
  <c r="AZ102" i="5"/>
  <c r="BB102" i="5" s="1"/>
  <c r="AY102" i="5"/>
  <c r="BA101" i="5"/>
  <c r="AZ101" i="5"/>
  <c r="BB101" i="5" s="1"/>
  <c r="AY101" i="5"/>
  <c r="BA100" i="5"/>
  <c r="AZ100" i="5"/>
  <c r="BB100" i="5" s="1"/>
  <c r="AY100" i="5"/>
  <c r="BA99" i="5"/>
  <c r="AZ99" i="5"/>
  <c r="BB99" i="5" s="1"/>
  <c r="AY99" i="5"/>
  <c r="BA98" i="5"/>
  <c r="AZ98" i="5"/>
  <c r="BB98" i="5" s="1"/>
  <c r="AY98" i="5"/>
  <c r="BA97" i="5"/>
  <c r="AZ97" i="5"/>
  <c r="BB97" i="5" s="1"/>
  <c r="AY97" i="5"/>
  <c r="BA96" i="5"/>
  <c r="AZ96" i="5"/>
  <c r="BB96" i="5" s="1"/>
  <c r="AY96" i="5"/>
  <c r="BA95" i="5"/>
  <c r="AZ95" i="5"/>
  <c r="BB95" i="5" s="1"/>
  <c r="AY95" i="5"/>
  <c r="BA94" i="5"/>
  <c r="AZ94" i="5"/>
  <c r="BB94" i="5" s="1"/>
  <c r="AY94" i="5"/>
  <c r="BA93" i="5"/>
  <c r="AZ93" i="5"/>
  <c r="BB93" i="5" s="1"/>
  <c r="AY93" i="5"/>
  <c r="BA92" i="5"/>
  <c r="AZ92" i="5"/>
  <c r="BB92" i="5" s="1"/>
  <c r="AY92" i="5"/>
  <c r="BA91" i="5"/>
  <c r="AZ91" i="5"/>
  <c r="BB91" i="5" s="1"/>
  <c r="AY91" i="5"/>
  <c r="BA90" i="5"/>
  <c r="AZ90" i="5"/>
  <c r="BB90" i="5" s="1"/>
  <c r="AY90" i="5"/>
  <c r="BA89" i="5"/>
  <c r="AZ89" i="5"/>
  <c r="BB89" i="5" s="1"/>
  <c r="AY89" i="5"/>
  <c r="BA88" i="5"/>
  <c r="AZ88" i="5"/>
  <c r="BB88" i="5" s="1"/>
  <c r="AY88" i="5"/>
  <c r="BA87" i="5"/>
  <c r="AZ87" i="5"/>
  <c r="BB87" i="5" s="1"/>
  <c r="AY87" i="5"/>
  <c r="BA86" i="5"/>
  <c r="AZ86" i="5"/>
  <c r="BB86" i="5" s="1"/>
  <c r="AY86" i="5"/>
  <c r="BA85" i="5"/>
  <c r="AZ85" i="5"/>
  <c r="BB85" i="5" s="1"/>
  <c r="AY85" i="5"/>
  <c r="BA84" i="5"/>
  <c r="AZ84" i="5"/>
  <c r="BB84" i="5" s="1"/>
  <c r="AY84" i="5"/>
  <c r="BA83" i="5"/>
  <c r="AZ83" i="5"/>
  <c r="BB83" i="5" s="1"/>
  <c r="AY83" i="5"/>
  <c r="BA82" i="5"/>
  <c r="AZ82" i="5"/>
  <c r="BB82" i="5" s="1"/>
  <c r="AY82" i="5"/>
  <c r="BA81" i="5"/>
  <c r="AZ81" i="5"/>
  <c r="BB81" i="5" s="1"/>
  <c r="AY81" i="5"/>
  <c r="BA80" i="5"/>
  <c r="AZ80" i="5"/>
  <c r="BB80" i="5" s="1"/>
  <c r="AY80" i="5"/>
  <c r="BA79" i="5"/>
  <c r="AZ79" i="5"/>
  <c r="BB79" i="5" s="1"/>
  <c r="AY79" i="5"/>
  <c r="BA78" i="5"/>
  <c r="AZ78" i="5"/>
  <c r="BB78" i="5" s="1"/>
  <c r="AY78" i="5"/>
  <c r="BA77" i="5"/>
  <c r="AZ77" i="5"/>
  <c r="BB77" i="5" s="1"/>
  <c r="AY77" i="5"/>
  <c r="BA76" i="5"/>
  <c r="AZ76" i="5"/>
  <c r="BB76" i="5" s="1"/>
  <c r="AY76" i="5"/>
  <c r="BA75" i="5"/>
  <c r="AZ75" i="5"/>
  <c r="BB75" i="5" s="1"/>
  <c r="AY75" i="5"/>
  <c r="BA74" i="5"/>
  <c r="AZ74" i="5"/>
  <c r="BB74" i="5" s="1"/>
  <c r="AY74" i="5"/>
  <c r="BA73" i="5"/>
  <c r="AZ73" i="5"/>
  <c r="BB73" i="5" s="1"/>
  <c r="AY73" i="5"/>
  <c r="BA72" i="5"/>
  <c r="AZ72" i="5"/>
  <c r="BB72" i="5" s="1"/>
  <c r="AY72" i="5"/>
  <c r="BA71" i="5"/>
  <c r="AZ71" i="5"/>
  <c r="BB71" i="5" s="1"/>
  <c r="AY71" i="5"/>
  <c r="BA70" i="5"/>
  <c r="AZ70" i="5"/>
  <c r="BB70" i="5" s="1"/>
  <c r="AY70" i="5"/>
  <c r="BA69" i="5"/>
  <c r="AZ69" i="5"/>
  <c r="BB69" i="5" s="1"/>
  <c r="AY69" i="5"/>
  <c r="BA68" i="5"/>
  <c r="AZ68" i="5"/>
  <c r="BB68" i="5" s="1"/>
  <c r="AY68" i="5"/>
  <c r="BA67" i="5"/>
  <c r="AZ67" i="5"/>
  <c r="BB67" i="5" s="1"/>
  <c r="AY67" i="5"/>
  <c r="BA66" i="5"/>
  <c r="AZ66" i="5"/>
  <c r="BB66" i="5" s="1"/>
  <c r="AY66" i="5"/>
  <c r="BA65" i="5"/>
  <c r="AZ65" i="5"/>
  <c r="BB65" i="5" s="1"/>
  <c r="AY65" i="5"/>
  <c r="BA64" i="5"/>
  <c r="AZ64" i="5"/>
  <c r="BB64" i="5" s="1"/>
  <c r="AY64" i="5"/>
  <c r="BA63" i="5"/>
  <c r="AZ63" i="5"/>
  <c r="BB63" i="5" s="1"/>
  <c r="AY63" i="5"/>
  <c r="BA62" i="5"/>
  <c r="AZ62" i="5"/>
  <c r="BB62" i="5" s="1"/>
  <c r="AY62" i="5"/>
  <c r="BA61" i="5"/>
  <c r="AZ61" i="5"/>
  <c r="BB61" i="5" s="1"/>
  <c r="AY61" i="5"/>
  <c r="BA60" i="5"/>
  <c r="AZ60" i="5"/>
  <c r="BB60" i="5" s="1"/>
  <c r="AY60" i="5"/>
  <c r="BA59" i="5"/>
  <c r="AZ59" i="5"/>
  <c r="BB59" i="5" s="1"/>
  <c r="AY59" i="5"/>
  <c r="BA58" i="5"/>
  <c r="AZ58" i="5"/>
  <c r="BB58" i="5" s="1"/>
  <c r="AY58" i="5"/>
  <c r="BA57" i="5"/>
  <c r="AZ57" i="5"/>
  <c r="BB57" i="5" s="1"/>
  <c r="AY57" i="5"/>
  <c r="BA56" i="5"/>
  <c r="AZ56" i="5"/>
  <c r="BB56" i="5" s="1"/>
  <c r="AY56" i="5"/>
  <c r="BA55" i="5"/>
  <c r="AZ55" i="5"/>
  <c r="BB55" i="5" s="1"/>
  <c r="AY55" i="5"/>
  <c r="BA54" i="5"/>
  <c r="AZ54" i="5"/>
  <c r="BB54" i="5" s="1"/>
  <c r="AY54" i="5"/>
  <c r="BA53" i="5"/>
  <c r="AZ53" i="5"/>
  <c r="BB53" i="5" s="1"/>
  <c r="AY53" i="5"/>
  <c r="BA52" i="5"/>
  <c r="AZ52" i="5"/>
  <c r="BB52" i="5" s="1"/>
  <c r="AY52" i="5"/>
  <c r="BA51" i="5"/>
  <c r="AZ51" i="5"/>
  <c r="BB51" i="5" s="1"/>
  <c r="AY51" i="5"/>
  <c r="BA50" i="5"/>
  <c r="AZ50" i="5"/>
  <c r="BB50" i="5" s="1"/>
  <c r="AY50" i="5"/>
  <c r="BA49" i="5"/>
  <c r="AZ49" i="5"/>
  <c r="BB49" i="5" s="1"/>
  <c r="AY49" i="5"/>
  <c r="BA48" i="5"/>
  <c r="AZ48" i="5"/>
  <c r="BB48" i="5" s="1"/>
  <c r="AY48" i="5"/>
  <c r="BA47" i="5"/>
  <c r="AZ47" i="5"/>
  <c r="BB47" i="5" s="1"/>
  <c r="AY47" i="5"/>
  <c r="BA46" i="5"/>
  <c r="AZ46" i="5"/>
  <c r="BB46" i="5" s="1"/>
  <c r="AY46" i="5"/>
  <c r="BA45" i="5"/>
  <c r="AZ45" i="5"/>
  <c r="BB45" i="5" s="1"/>
  <c r="AY45" i="5"/>
  <c r="BA44" i="5"/>
  <c r="AZ44" i="5"/>
  <c r="BB44" i="5" s="1"/>
  <c r="AY44" i="5"/>
  <c r="BA43" i="5"/>
  <c r="AZ43" i="5"/>
  <c r="BB43" i="5" s="1"/>
  <c r="AY43" i="5"/>
  <c r="BA42" i="5"/>
  <c r="AZ42" i="5"/>
  <c r="BB42" i="5" s="1"/>
  <c r="AY42" i="5"/>
  <c r="BA41" i="5"/>
  <c r="AZ41" i="5"/>
  <c r="BB41" i="5" s="1"/>
  <c r="AY41" i="5"/>
  <c r="BA40" i="5"/>
  <c r="AZ40" i="5"/>
  <c r="BB40" i="5" s="1"/>
  <c r="AY40" i="5"/>
  <c r="BA39" i="5"/>
  <c r="AZ39" i="5"/>
  <c r="BB39" i="5" s="1"/>
  <c r="AY39" i="5"/>
  <c r="BA38" i="5"/>
  <c r="AZ38" i="5"/>
  <c r="BB38" i="5" s="1"/>
  <c r="AY38" i="5"/>
  <c r="BA37" i="5"/>
  <c r="AZ37" i="5"/>
  <c r="BB37" i="5" s="1"/>
  <c r="AY37" i="5"/>
  <c r="BA36" i="5"/>
  <c r="AZ36" i="5"/>
  <c r="BB36" i="5" s="1"/>
  <c r="AY36" i="5"/>
  <c r="BA35" i="5"/>
  <c r="AZ35" i="5"/>
  <c r="BB35" i="5" s="1"/>
  <c r="AY35" i="5"/>
  <c r="BA34" i="5"/>
  <c r="AZ34" i="5"/>
  <c r="BB34" i="5" s="1"/>
  <c r="AY34" i="5"/>
  <c r="BA33" i="5"/>
  <c r="AZ33" i="5"/>
  <c r="BB33" i="5" s="1"/>
  <c r="AY33" i="5"/>
  <c r="BA32" i="5"/>
  <c r="AZ32" i="5"/>
  <c r="BB32" i="5" s="1"/>
  <c r="AY32" i="5"/>
  <c r="BA31" i="5"/>
  <c r="AZ31" i="5"/>
  <c r="BB31" i="5" s="1"/>
  <c r="AY31" i="5"/>
  <c r="BA30" i="5"/>
  <c r="AZ30" i="5"/>
  <c r="BB30" i="5" s="1"/>
  <c r="AY30" i="5"/>
  <c r="BA29" i="5"/>
  <c r="AZ29" i="5"/>
  <c r="BB29" i="5" s="1"/>
  <c r="AY29" i="5"/>
  <c r="BA28" i="5"/>
  <c r="AZ28" i="5"/>
  <c r="BB28" i="5" s="1"/>
  <c r="AY28" i="5"/>
  <c r="BA27" i="5"/>
  <c r="AZ27" i="5"/>
  <c r="BB27" i="5" s="1"/>
  <c r="AY27" i="5"/>
  <c r="BA26" i="5"/>
  <c r="AZ26" i="5"/>
  <c r="BB26" i="5" s="1"/>
  <c r="AY26" i="5"/>
  <c r="BA25" i="5"/>
  <c r="AZ25" i="5"/>
  <c r="BB25" i="5" s="1"/>
  <c r="AY25" i="5"/>
  <c r="BA24" i="5"/>
  <c r="AZ24" i="5"/>
  <c r="BB24" i="5" s="1"/>
  <c r="AY24" i="5"/>
  <c r="BA23" i="5"/>
  <c r="AZ23" i="5"/>
  <c r="BB23" i="5" s="1"/>
  <c r="AY23" i="5"/>
  <c r="BA22" i="5"/>
  <c r="AZ22" i="5"/>
  <c r="BB22" i="5" s="1"/>
  <c r="AY22" i="5"/>
  <c r="BA21" i="5"/>
  <c r="AZ21" i="5"/>
  <c r="BB21" i="5" s="1"/>
  <c r="AY21" i="5"/>
  <c r="BA20" i="5"/>
  <c r="AZ20" i="5"/>
  <c r="BB20" i="5" s="1"/>
  <c r="AY20" i="5"/>
  <c r="BA19" i="5"/>
  <c r="AZ19" i="5"/>
  <c r="BB19" i="5" s="1"/>
  <c r="AY19" i="5"/>
  <c r="BA18" i="5"/>
  <c r="AZ18" i="5"/>
  <c r="BB18" i="5" s="1"/>
  <c r="AY18" i="5"/>
  <c r="BA17" i="5"/>
  <c r="AZ17" i="5"/>
  <c r="BB17" i="5" s="1"/>
  <c r="AY17" i="5"/>
  <c r="BA16" i="5"/>
  <c r="AZ16" i="5"/>
  <c r="BB16" i="5" s="1"/>
  <c r="AY16" i="5"/>
  <c r="BA15" i="5"/>
  <c r="AZ15" i="5"/>
  <c r="BB15" i="5" s="1"/>
  <c r="AY15" i="5"/>
  <c r="BA14" i="5"/>
  <c r="AZ14" i="5"/>
  <c r="BB14" i="5" s="1"/>
  <c r="AY14" i="5"/>
  <c r="BA13" i="5"/>
  <c r="AZ13" i="5"/>
  <c r="BB13" i="5" s="1"/>
  <c r="AY13" i="5"/>
  <c r="BA12" i="5"/>
  <c r="AZ12" i="5"/>
  <c r="BB12" i="5" s="1"/>
  <c r="AY12" i="5"/>
  <c r="BA11" i="5"/>
  <c r="AZ11" i="5"/>
  <c r="BB11" i="5" s="1"/>
  <c r="AY11" i="5"/>
  <c r="BA10" i="5"/>
  <c r="AZ10" i="5"/>
  <c r="BB10" i="5" s="1"/>
  <c r="AY10" i="5"/>
  <c r="BA9" i="5"/>
  <c r="AZ9" i="5"/>
  <c r="BB9" i="5" s="1"/>
  <c r="AY9" i="5"/>
  <c r="BA8" i="5"/>
  <c r="AZ8" i="5"/>
  <c r="BB8" i="5" s="1"/>
  <c r="AY8" i="5"/>
  <c r="BA7" i="5"/>
  <c r="AZ7" i="5"/>
  <c r="BB7" i="5" s="1"/>
  <c r="AY7" i="5"/>
  <c r="BA6" i="5"/>
  <c r="AZ6" i="5"/>
  <c r="BB6" i="5" s="1"/>
  <c r="AY6" i="5"/>
  <c r="BA5" i="5"/>
  <c r="AZ5" i="5"/>
  <c r="BB5" i="5" s="1"/>
  <c r="AY5" i="5"/>
  <c r="BA4" i="5"/>
  <c r="AZ4" i="5"/>
  <c r="BB4" i="5" s="1"/>
  <c r="AY4" i="5"/>
  <c r="BA3" i="5"/>
  <c r="AZ3" i="5"/>
  <c r="BB3" i="5" s="1"/>
  <c r="AY3" i="5"/>
  <c r="BA2" i="5"/>
  <c r="AZ2" i="5"/>
  <c r="BB2" i="5" s="1"/>
  <c r="AY2" i="5"/>
  <c r="P1" i="5" l="1"/>
  <c r="P3" i="5"/>
  <c r="R10" i="5" l="1"/>
  <c r="R9" i="5"/>
  <c r="R8" i="5"/>
  <c r="R6" i="5"/>
  <c r="R5" i="5"/>
  <c r="R4" i="5"/>
  <c r="R3" i="5"/>
  <c r="R2" i="5"/>
  <c r="R1" i="5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A117" i="1"/>
  <c r="AI34" i="5"/>
  <c r="AI115" i="5"/>
  <c r="AI63" i="5"/>
  <c r="AI49" i="5"/>
  <c r="AI45" i="5"/>
  <c r="AI25" i="5"/>
  <c r="AI60" i="5"/>
  <c r="AI93" i="5"/>
  <c r="AI55" i="5"/>
  <c r="AI106" i="5"/>
  <c r="AI75" i="5"/>
  <c r="AI24" i="5"/>
  <c r="AI33" i="5"/>
  <c r="AI85" i="5"/>
  <c r="AI38" i="5"/>
  <c r="AI42" i="5"/>
  <c r="AI15" i="5"/>
  <c r="AI57" i="5"/>
  <c r="AI27" i="5"/>
  <c r="AI67" i="5"/>
  <c r="AI74" i="5"/>
  <c r="AI29" i="5"/>
  <c r="AI58" i="5"/>
  <c r="AI77" i="5"/>
  <c r="AI16" i="5"/>
  <c r="AI89" i="5"/>
  <c r="AI71" i="5"/>
  <c r="AI99" i="5"/>
  <c r="AI82" i="5"/>
  <c r="AI35" i="5"/>
  <c r="AI112" i="5"/>
  <c r="AI80" i="5"/>
  <c r="AI108" i="5"/>
  <c r="AI70" i="5"/>
  <c r="AI117" i="5"/>
  <c r="AI36" i="5"/>
  <c r="AI50" i="5"/>
  <c r="AI88" i="5"/>
  <c r="AI79" i="5"/>
  <c r="AI43" i="5"/>
  <c r="AI97" i="5"/>
  <c r="AI95" i="5"/>
  <c r="AI66" i="5"/>
  <c r="AI20" i="5"/>
  <c r="AI90" i="5"/>
  <c r="AI72" i="5"/>
  <c r="AI94" i="5"/>
  <c r="AI52" i="5"/>
  <c r="AI40" i="5"/>
  <c r="AI7" i="5"/>
  <c r="AI3" i="5"/>
  <c r="AI10" i="5"/>
  <c r="AI12" i="5"/>
  <c r="AI113" i="5"/>
  <c r="AI61" i="5"/>
  <c r="AI107" i="5"/>
  <c r="AI96" i="5"/>
  <c r="AI23" i="5"/>
  <c r="AI92" i="5"/>
  <c r="AI9" i="5"/>
  <c r="AI110" i="5"/>
  <c r="AI86" i="5"/>
  <c r="AI73" i="5"/>
  <c r="AI109" i="5"/>
  <c r="AI118" i="5"/>
  <c r="AI100" i="5"/>
  <c r="AI2" i="5"/>
  <c r="AI105" i="5"/>
  <c r="AI5" i="5"/>
  <c r="AI4" i="5"/>
  <c r="AI26" i="5"/>
  <c r="AI56" i="5"/>
  <c r="AI30" i="5"/>
  <c r="AI84" i="5"/>
  <c r="AI114" i="5"/>
  <c r="AI37" i="5"/>
  <c r="AI53" i="5"/>
  <c r="AI81" i="5"/>
  <c r="AI69" i="5"/>
  <c r="AI32" i="5"/>
  <c r="AI76" i="5"/>
  <c r="AI83" i="5"/>
  <c r="AI39" i="5"/>
  <c r="AI51" i="5"/>
  <c r="AI18" i="5"/>
  <c r="AI22" i="5"/>
  <c r="AI48" i="5"/>
  <c r="AI6" i="5"/>
  <c r="AI103" i="5"/>
  <c r="AI28" i="5"/>
  <c r="AI19" i="5"/>
  <c r="AI111" i="5"/>
  <c r="AI119" i="5"/>
  <c r="AI11" i="5"/>
  <c r="AI65" i="5"/>
  <c r="AI17" i="5"/>
  <c r="AI98" i="5"/>
  <c r="AI68" i="5"/>
  <c r="AI78" i="5"/>
  <c r="AI21" i="5"/>
  <c r="AI104" i="5"/>
  <c r="AI47" i="5"/>
  <c r="AI101" i="5"/>
  <c r="AI54" i="5"/>
  <c r="AI14" i="5"/>
  <c r="AI121" i="5"/>
  <c r="AI87" i="5"/>
  <c r="AI64" i="5"/>
  <c r="AI44" i="5"/>
  <c r="AI62" i="5"/>
  <c r="AI46" i="5"/>
  <c r="AI13" i="5"/>
  <c r="AI41" i="5"/>
  <c r="AI120" i="5"/>
  <c r="AI102" i="5"/>
  <c r="AI116" i="5"/>
  <c r="AI31" i="5"/>
  <c r="AI59" i="5"/>
  <c r="AI8" i="5"/>
  <c r="AI91" i="5"/>
  <c r="R7" i="5" l="1"/>
  <c r="E113" i="5" l="1"/>
  <c r="E34" i="5"/>
  <c r="E49" i="5"/>
  <c r="E66" i="5"/>
  <c r="E32" i="5"/>
  <c r="E8" i="5"/>
  <c r="E26" i="5"/>
  <c r="E39" i="5"/>
  <c r="E11" i="5"/>
  <c r="E87" i="5"/>
  <c r="E95" i="5"/>
  <c r="E69" i="5"/>
  <c r="E45" i="5"/>
  <c r="E54" i="5"/>
  <c r="E60" i="5"/>
  <c r="AH74" i="5"/>
  <c r="X88" i="5"/>
  <c r="AH43" i="5"/>
  <c r="Z28" i="5"/>
  <c r="AH114" i="5"/>
  <c r="AE5" i="5"/>
  <c r="Y79" i="5"/>
  <c r="AG50" i="5"/>
  <c r="AH51" i="5"/>
  <c r="Z50" i="5"/>
  <c r="AG39" i="5"/>
  <c r="AB47" i="5"/>
  <c r="AH7" i="5"/>
  <c r="AE25" i="5"/>
  <c r="Y7" i="5"/>
  <c r="Z111" i="5"/>
  <c r="AH94" i="5"/>
  <c r="Z86" i="5"/>
  <c r="AH106" i="5"/>
  <c r="X65" i="5"/>
  <c r="AH4" i="5"/>
  <c r="AB110" i="5"/>
  <c r="AG27" i="5"/>
  <c r="AG90" i="5"/>
  <c r="X120" i="5"/>
  <c r="AE114" i="5"/>
  <c r="X84" i="5"/>
  <c r="AA99" i="5"/>
  <c r="Z24" i="5"/>
  <c r="Z55" i="5"/>
  <c r="AB80" i="5"/>
  <c r="AA24" i="5"/>
  <c r="AH113" i="5"/>
  <c r="X10" i="5"/>
  <c r="AH63" i="5"/>
  <c r="Z113" i="5"/>
  <c r="AE42" i="5"/>
  <c r="AE92" i="5"/>
  <c r="AA64" i="5"/>
  <c r="AH109" i="5"/>
  <c r="X23" i="5"/>
  <c r="Z34" i="5"/>
  <c r="AB102" i="5"/>
  <c r="AB31" i="5"/>
  <c r="AE81" i="5"/>
  <c r="AE9" i="5"/>
  <c r="Y53" i="5"/>
  <c r="AH21" i="5"/>
  <c r="Z94" i="5"/>
  <c r="Z96" i="5"/>
  <c r="Z35" i="5"/>
  <c r="X49" i="5"/>
  <c r="X39" i="5"/>
  <c r="X111" i="5"/>
  <c r="Z51" i="5"/>
  <c r="Z22" i="5"/>
  <c r="X45" i="5"/>
  <c r="Y35" i="5"/>
  <c r="Y87" i="5"/>
  <c r="X99" i="5"/>
  <c r="AG70" i="5"/>
  <c r="X77" i="5"/>
  <c r="Z46" i="5"/>
  <c r="X98" i="5"/>
  <c r="AE15" i="5"/>
  <c r="Z60" i="5"/>
  <c r="AE70" i="5"/>
  <c r="Z58" i="5"/>
  <c r="X31" i="5"/>
  <c r="X46" i="5"/>
  <c r="AH55" i="5"/>
  <c r="Z15" i="5"/>
  <c r="AE115" i="5"/>
  <c r="AB79" i="5"/>
  <c r="AE40" i="5"/>
  <c r="X4" i="5"/>
  <c r="Z114" i="5"/>
  <c r="AA54" i="5"/>
  <c r="Z43" i="5"/>
  <c r="AE8" i="5"/>
  <c r="Z97" i="5"/>
  <c r="X19" i="5"/>
  <c r="Y83" i="5"/>
  <c r="AB89" i="5"/>
  <c r="AE46" i="5"/>
  <c r="AE13" i="5"/>
  <c r="Z27" i="5"/>
  <c r="AE101" i="5"/>
  <c r="AA61" i="5"/>
  <c r="Y61" i="5"/>
  <c r="AB60" i="5"/>
  <c r="AA63" i="5"/>
  <c r="AA79" i="5"/>
  <c r="AA95" i="5"/>
  <c r="AH120" i="5"/>
  <c r="AH49" i="5"/>
  <c r="AB120" i="5"/>
  <c r="AH62" i="5"/>
  <c r="AG104" i="5"/>
  <c r="AH107" i="5"/>
  <c r="AB39" i="5"/>
  <c r="AA74" i="5"/>
  <c r="AA117" i="5"/>
  <c r="AG46" i="5"/>
  <c r="AH112" i="5"/>
  <c r="AB105" i="5"/>
  <c r="AH13" i="5"/>
  <c r="Z100" i="5"/>
  <c r="Z4" i="5"/>
  <c r="X51" i="5"/>
  <c r="AE6" i="5"/>
  <c r="AH41" i="5"/>
  <c r="AH89" i="5"/>
  <c r="AA3" i="5"/>
  <c r="AH75" i="5"/>
  <c r="AB14" i="5"/>
  <c r="Z30" i="5"/>
  <c r="AE107" i="5"/>
  <c r="Y24" i="5"/>
  <c r="AH36" i="5"/>
  <c r="Z82" i="5"/>
  <c r="Z54" i="5"/>
  <c r="X58" i="5"/>
  <c r="AB51" i="5"/>
  <c r="X97" i="5"/>
  <c r="X107" i="5"/>
  <c r="AA105" i="5"/>
  <c r="AH45" i="5"/>
  <c r="Z79" i="5"/>
  <c r="AB33" i="5"/>
  <c r="AA76" i="5"/>
  <c r="AH44" i="5"/>
  <c r="Z20" i="5"/>
  <c r="AB101" i="5"/>
  <c r="AG72" i="5"/>
  <c r="AH90" i="5"/>
  <c r="Z71" i="5"/>
  <c r="X20" i="5"/>
  <c r="X78" i="5"/>
  <c r="AH117" i="5"/>
  <c r="Z99" i="5"/>
  <c r="AH9" i="5"/>
  <c r="AG69" i="5"/>
  <c r="Z101" i="5"/>
  <c r="X30" i="5"/>
  <c r="Z88" i="5"/>
  <c r="AE3" i="5"/>
  <c r="AB118" i="5"/>
  <c r="X73" i="5"/>
  <c r="AG52" i="5"/>
  <c r="AB76" i="5"/>
  <c r="Y119" i="5"/>
  <c r="Z107" i="5"/>
  <c r="Y118" i="5"/>
  <c r="X42" i="5"/>
  <c r="AH11" i="5"/>
  <c r="AE50" i="5"/>
  <c r="AA53" i="5"/>
  <c r="Z65" i="5"/>
  <c r="AH72" i="5"/>
  <c r="AH48" i="5"/>
  <c r="X36" i="5"/>
  <c r="AG19" i="5"/>
  <c r="AB11" i="5"/>
  <c r="AG99" i="5"/>
  <c r="AB73" i="5"/>
  <c r="AE24" i="5"/>
  <c r="AA102" i="5"/>
  <c r="AH121" i="5"/>
  <c r="AB92" i="5"/>
  <c r="Z118" i="5"/>
  <c r="X83" i="5"/>
  <c r="AH80" i="5"/>
  <c r="X32" i="5"/>
  <c r="AE120" i="5"/>
  <c r="AA112" i="5"/>
  <c r="AE119" i="5"/>
  <c r="AB86" i="5"/>
  <c r="AH15" i="5"/>
  <c r="AE109" i="5"/>
  <c r="AH40" i="5"/>
  <c r="AE75" i="5"/>
  <c r="AG120" i="5"/>
  <c r="Z19" i="5"/>
  <c r="AG119" i="5"/>
  <c r="AB83" i="5"/>
  <c r="AH76" i="5"/>
  <c r="X18" i="5"/>
  <c r="AB81" i="5"/>
  <c r="AG51" i="5"/>
  <c r="AH115" i="5"/>
  <c r="AG97" i="5"/>
  <c r="X55" i="5"/>
  <c r="AA104" i="5"/>
  <c r="Y67" i="5"/>
  <c r="AG86" i="5"/>
  <c r="X69" i="5"/>
  <c r="AA55" i="5"/>
  <c r="X82" i="5"/>
  <c r="AE21" i="5"/>
  <c r="Z69" i="5"/>
  <c r="AE41" i="5"/>
  <c r="X3" i="5"/>
  <c r="AB18" i="5"/>
  <c r="Z87" i="5"/>
  <c r="AA25" i="5"/>
  <c r="AB61" i="5"/>
  <c r="Z32" i="5"/>
  <c r="AG113" i="5"/>
  <c r="AG31" i="5"/>
  <c r="AG89" i="5"/>
  <c r="AA71" i="5"/>
  <c r="AB88" i="5"/>
  <c r="AB74" i="5"/>
  <c r="AH12" i="5"/>
  <c r="AG15" i="5"/>
  <c r="Y40" i="5"/>
  <c r="Y112" i="5"/>
  <c r="Y52" i="5"/>
  <c r="AA114" i="5"/>
  <c r="AG48" i="5"/>
  <c r="AG18" i="5"/>
  <c r="Z38" i="5"/>
  <c r="Y95" i="5"/>
  <c r="AE26" i="5"/>
  <c r="AF64" i="5"/>
  <c r="AF63" i="5"/>
  <c r="AA52" i="5"/>
  <c r="AF114" i="5"/>
  <c r="AA60" i="5"/>
  <c r="AA62" i="5"/>
  <c r="X17" i="5"/>
  <c r="X8" i="5"/>
  <c r="AE116" i="5"/>
  <c r="AG121" i="5"/>
  <c r="AA21" i="5"/>
  <c r="AG117" i="5"/>
  <c r="AA34" i="5"/>
  <c r="X68" i="5"/>
  <c r="AB87" i="5"/>
  <c r="Z76" i="5"/>
  <c r="Z98" i="5"/>
  <c r="AE118" i="5"/>
  <c r="Z106" i="5"/>
  <c r="AG105" i="5"/>
  <c r="AG32" i="5"/>
  <c r="Z23" i="5"/>
  <c r="Z112" i="5"/>
  <c r="X102" i="5"/>
  <c r="AE23" i="5"/>
  <c r="AG118" i="5"/>
  <c r="Z89" i="5"/>
  <c r="AH50" i="5"/>
  <c r="AB12" i="5"/>
  <c r="X118" i="5"/>
  <c r="AG103" i="5"/>
  <c r="Y47" i="5"/>
  <c r="AG45" i="5"/>
  <c r="X93" i="5"/>
  <c r="AG75" i="5"/>
  <c r="AH83" i="5"/>
  <c r="AB29" i="5"/>
  <c r="AH97" i="5"/>
  <c r="AE74" i="5"/>
  <c r="AG28" i="5"/>
  <c r="AB53" i="5"/>
  <c r="AH30" i="5"/>
  <c r="P2" i="5"/>
  <c r="AA28" i="5"/>
  <c r="AA31" i="5"/>
  <c r="AG107" i="5"/>
  <c r="Z74" i="5"/>
  <c r="AH78" i="5"/>
  <c r="X91" i="5"/>
  <c r="AG23" i="5"/>
  <c r="Z52" i="5"/>
  <c r="AE102" i="5"/>
  <c r="AG41" i="5"/>
  <c r="AG62" i="5"/>
  <c r="AE7" i="5"/>
  <c r="AH86" i="5"/>
  <c r="X7" i="5"/>
  <c r="AH95" i="5"/>
  <c r="Z73" i="5"/>
  <c r="AE82" i="5"/>
  <c r="Y58" i="5"/>
  <c r="X40" i="5"/>
  <c r="Z93" i="5"/>
  <c r="AA116" i="5"/>
  <c r="Y30" i="5"/>
  <c r="AA65" i="5"/>
  <c r="Z17" i="5"/>
  <c r="X2" i="5"/>
  <c r="AG30" i="5"/>
  <c r="X80" i="5"/>
  <c r="AG55" i="5"/>
  <c r="Z56" i="5"/>
  <c r="AH56" i="5"/>
  <c r="Z83" i="5"/>
  <c r="AA27" i="5"/>
  <c r="Y38" i="5"/>
  <c r="AH20" i="5"/>
  <c r="AE43" i="5"/>
  <c r="AH82" i="5"/>
  <c r="Y73" i="5"/>
  <c r="AH103" i="5"/>
  <c r="X57" i="5"/>
  <c r="Z68" i="5"/>
  <c r="Y50" i="5"/>
  <c r="AH10" i="5"/>
  <c r="Z91" i="5"/>
  <c r="AH25" i="5"/>
  <c r="X26" i="5"/>
  <c r="AH46" i="5"/>
  <c r="AE113" i="5"/>
  <c r="AB46" i="5"/>
  <c r="AE36" i="5"/>
  <c r="AE48" i="5"/>
  <c r="AB8" i="5"/>
  <c r="AB84" i="5"/>
  <c r="AG95" i="5"/>
  <c r="Y22" i="5"/>
  <c r="AG36" i="5"/>
  <c r="AE56" i="5"/>
  <c r="AA101" i="5"/>
  <c r="AH119" i="5"/>
  <c r="AE106" i="5"/>
  <c r="AB119" i="5"/>
  <c r="X38" i="5"/>
  <c r="AG81" i="5"/>
  <c r="X11" i="5"/>
  <c r="AA35" i="5"/>
  <c r="X14" i="5"/>
  <c r="AH42" i="5"/>
  <c r="X115" i="5"/>
  <c r="AB108" i="5"/>
  <c r="Y105" i="5"/>
  <c r="Y4" i="5"/>
  <c r="AB16" i="5"/>
  <c r="AA46" i="5"/>
  <c r="AB23" i="5"/>
  <c r="X34" i="5"/>
  <c r="Z5" i="5"/>
  <c r="AG9" i="5"/>
  <c r="AE103" i="5"/>
  <c r="AA39" i="5"/>
  <c r="AA40" i="5"/>
  <c r="AE16" i="5"/>
  <c r="Z66" i="5"/>
  <c r="Y103" i="5"/>
  <c r="X64" i="5"/>
  <c r="AG37" i="5"/>
  <c r="AF57" i="5"/>
  <c r="AF80" i="5"/>
  <c r="Y44" i="5"/>
  <c r="AH2" i="5"/>
  <c r="AH67" i="5"/>
  <c r="AH70" i="5"/>
  <c r="Z120" i="5"/>
  <c r="Z9" i="5"/>
  <c r="Z119" i="5"/>
  <c r="AE97" i="5"/>
  <c r="AH33" i="5"/>
  <c r="AE87" i="5"/>
  <c r="Z21" i="5"/>
  <c r="AE54" i="5"/>
  <c r="AH87" i="5"/>
  <c r="Z29" i="5"/>
  <c r="AG17" i="5"/>
  <c r="AE33" i="5"/>
  <c r="AH24" i="5"/>
  <c r="X53" i="5"/>
  <c r="AB2" i="5"/>
  <c r="Y111" i="5"/>
  <c r="AH79" i="5"/>
  <c r="AE44" i="5"/>
  <c r="AG49" i="5"/>
  <c r="AA69" i="5"/>
  <c r="AH93" i="5"/>
  <c r="Z78" i="5"/>
  <c r="AB62" i="5"/>
  <c r="AG10" i="5"/>
  <c r="AB77" i="5"/>
  <c r="Z48" i="5"/>
  <c r="AE105" i="5"/>
  <c r="AA106" i="5"/>
  <c r="AE94" i="5"/>
  <c r="X110" i="5"/>
  <c r="Y90" i="5"/>
  <c r="AG83" i="5"/>
  <c r="AH54" i="5"/>
  <c r="AE111" i="5"/>
  <c r="AG109" i="5"/>
  <c r="AE49" i="5"/>
  <c r="AH29" i="5"/>
  <c r="AE71" i="5"/>
  <c r="AA19" i="5"/>
  <c r="X61" i="5"/>
  <c r="AH39" i="5"/>
  <c r="Z13" i="5"/>
  <c r="AG14" i="5"/>
  <c r="AE88" i="5"/>
  <c r="AH92" i="5"/>
  <c r="X37" i="5"/>
  <c r="Y3" i="5"/>
  <c r="AB24" i="5"/>
  <c r="AH100" i="5"/>
  <c r="AE28" i="5"/>
  <c r="AH108" i="5"/>
  <c r="AA70" i="5"/>
  <c r="AG87" i="5"/>
  <c r="Z92" i="5"/>
  <c r="Y88" i="5"/>
  <c r="AG98" i="5"/>
  <c r="AH101" i="5"/>
  <c r="AB115" i="5"/>
  <c r="AE73" i="5"/>
  <c r="Y41" i="5"/>
  <c r="AE96" i="5"/>
  <c r="Y115" i="5"/>
  <c r="Y9" i="5"/>
  <c r="AH88" i="5"/>
  <c r="AE10" i="5"/>
  <c r="AH85" i="5"/>
  <c r="AB5" i="5"/>
  <c r="AH28" i="5"/>
  <c r="X100" i="5"/>
  <c r="Y94" i="5"/>
  <c r="AA78" i="5"/>
  <c r="AH69" i="5"/>
  <c r="X96" i="5"/>
  <c r="AH116" i="5"/>
  <c r="X75" i="5"/>
  <c r="AH22" i="5"/>
  <c r="Z42" i="5"/>
  <c r="Y106" i="5"/>
  <c r="AB52" i="5"/>
  <c r="AH98" i="5"/>
  <c r="AB100" i="5"/>
  <c r="AH73" i="5"/>
  <c r="AA2" i="5"/>
  <c r="X15" i="5"/>
  <c r="Z57" i="5"/>
  <c r="AA89" i="5"/>
  <c r="X117" i="5"/>
  <c r="AH66" i="5"/>
  <c r="AG96" i="5"/>
  <c r="Y98" i="5"/>
  <c r="AH118" i="5"/>
  <c r="Y29" i="5"/>
  <c r="AA66" i="5"/>
  <c r="Y89" i="5"/>
  <c r="X76" i="5"/>
  <c r="Z44" i="5"/>
  <c r="AA68" i="5"/>
  <c r="Y101" i="5"/>
  <c r="AA47" i="5"/>
  <c r="X81" i="5"/>
  <c r="AB97" i="5"/>
  <c r="AA18" i="5"/>
  <c r="Z7" i="5"/>
  <c r="Z36" i="5"/>
  <c r="AE100" i="5"/>
  <c r="AG24" i="5"/>
  <c r="X103" i="5"/>
  <c r="AG21" i="5"/>
  <c r="AA43" i="5"/>
  <c r="AE22" i="5"/>
  <c r="AH16" i="5"/>
  <c r="AH47" i="5"/>
  <c r="AB15" i="5"/>
  <c r="AA49" i="5"/>
  <c r="AB90" i="5"/>
  <c r="AG5" i="5"/>
  <c r="AE34" i="5"/>
  <c r="AG47" i="5"/>
  <c r="AG94" i="5"/>
  <c r="Z61" i="5"/>
  <c r="Y54" i="5"/>
  <c r="AG6" i="5"/>
  <c r="AF8" i="5"/>
  <c r="AH53" i="5"/>
  <c r="AF90" i="5"/>
  <c r="AB10" i="5"/>
  <c r="X67" i="5"/>
  <c r="AB98" i="5"/>
  <c r="X89" i="5"/>
  <c r="AE68" i="5"/>
  <c r="Z105" i="5"/>
  <c r="Y72" i="5"/>
  <c r="AF110" i="5"/>
  <c r="AH6" i="5"/>
  <c r="AB95" i="5"/>
  <c r="AH91" i="5"/>
  <c r="Y26" i="5"/>
  <c r="AA10" i="5"/>
  <c r="AB58" i="5"/>
  <c r="AH96" i="5"/>
  <c r="AB96" i="5"/>
  <c r="AA11" i="5"/>
  <c r="Z117" i="5"/>
  <c r="AG26" i="5"/>
  <c r="AE11" i="5"/>
  <c r="Y15" i="5"/>
  <c r="X85" i="5"/>
  <c r="Z47" i="5"/>
  <c r="AG71" i="5"/>
  <c r="Z40" i="5"/>
  <c r="AA33" i="5"/>
  <c r="X13" i="5"/>
  <c r="X25" i="5"/>
  <c r="X114" i="5"/>
  <c r="AG33" i="5"/>
  <c r="AH19" i="5"/>
  <c r="AA30" i="5"/>
  <c r="AB66" i="5"/>
  <c r="AB3" i="5"/>
  <c r="AG53" i="5"/>
  <c r="AB44" i="5"/>
  <c r="AG34" i="5"/>
  <c r="AH32" i="5"/>
  <c r="Y42" i="5"/>
  <c r="X27" i="5"/>
  <c r="AB40" i="5"/>
  <c r="Y84" i="5"/>
  <c r="Y104" i="5"/>
  <c r="AE45" i="5"/>
  <c r="AA6" i="5"/>
  <c r="AB41" i="5"/>
  <c r="AA93" i="5"/>
  <c r="AH57" i="5"/>
  <c r="AB82" i="5"/>
  <c r="AG54" i="5"/>
  <c r="AF7" i="5"/>
  <c r="AF43" i="5"/>
  <c r="AB35" i="5"/>
  <c r="AF44" i="5"/>
  <c r="AB21" i="5"/>
  <c r="AB19" i="5"/>
  <c r="Z72" i="5"/>
  <c r="X106" i="5"/>
  <c r="X70" i="5"/>
  <c r="AB43" i="5"/>
  <c r="Z2" i="5"/>
  <c r="AB69" i="5"/>
  <c r="AG79" i="5"/>
  <c r="X60" i="5"/>
  <c r="AE67" i="5"/>
  <c r="Z11" i="5"/>
  <c r="AG73" i="5"/>
  <c r="AE31" i="5"/>
  <c r="X35" i="5"/>
  <c r="AA45" i="5"/>
  <c r="AF24" i="5"/>
  <c r="AH105" i="5"/>
  <c r="AB70" i="5"/>
  <c r="AG61" i="5"/>
  <c r="AB67" i="5"/>
  <c r="AE99" i="5"/>
  <c r="AE77" i="5"/>
  <c r="AB64" i="5"/>
  <c r="X48" i="5"/>
  <c r="AA118" i="5"/>
  <c r="Y59" i="5"/>
  <c r="X90" i="5"/>
  <c r="AE37" i="5"/>
  <c r="AE117" i="5"/>
  <c r="AE62" i="5"/>
  <c r="AH8" i="5"/>
  <c r="X66" i="5"/>
  <c r="AH60" i="5"/>
  <c r="AH14" i="5"/>
  <c r="AH61" i="5"/>
  <c r="AA12" i="5"/>
  <c r="AH84" i="5"/>
  <c r="AB99" i="5"/>
  <c r="X9" i="5"/>
  <c r="AA91" i="5"/>
  <c r="AE47" i="5"/>
  <c r="X109" i="5"/>
  <c r="AA9" i="5"/>
  <c r="AA113" i="5"/>
  <c r="AG108" i="5"/>
  <c r="AB36" i="5"/>
  <c r="Z90" i="5"/>
  <c r="AE65" i="5"/>
  <c r="X113" i="5"/>
  <c r="AH3" i="5"/>
  <c r="Y20" i="5"/>
  <c r="AG42" i="5"/>
  <c r="AB63" i="5"/>
  <c r="Y13" i="5"/>
  <c r="AG3" i="5"/>
  <c r="AG93" i="5"/>
  <c r="AE18" i="5"/>
  <c r="AH17" i="5"/>
  <c r="AG76" i="5"/>
  <c r="AF53" i="5"/>
  <c r="AF72" i="5"/>
  <c r="Y76" i="5"/>
  <c r="AF27" i="5"/>
  <c r="AE90" i="5"/>
  <c r="AE89" i="5"/>
  <c r="X43" i="5"/>
  <c r="X72" i="5"/>
  <c r="Z110" i="5"/>
  <c r="X92" i="5"/>
  <c r="AG7" i="5"/>
  <c r="Z64" i="5"/>
  <c r="AH52" i="5"/>
  <c r="AA120" i="5"/>
  <c r="AA92" i="5"/>
  <c r="AA86" i="5"/>
  <c r="AB94" i="5"/>
  <c r="X87" i="5"/>
  <c r="Z31" i="5"/>
  <c r="Y60" i="5"/>
  <c r="AE112" i="5"/>
  <c r="AB106" i="5"/>
  <c r="AE12" i="5"/>
  <c r="AE4" i="5"/>
  <c r="Z12" i="5"/>
  <c r="AE91" i="5"/>
  <c r="Y82" i="5"/>
  <c r="Z62" i="5"/>
  <c r="AB28" i="5"/>
  <c r="AH104" i="5"/>
  <c r="AE64" i="5"/>
  <c r="AG11" i="5"/>
  <c r="AF75" i="5"/>
  <c r="AG2" i="5"/>
  <c r="AE121" i="5"/>
  <c r="X94" i="5"/>
  <c r="AG74" i="5"/>
  <c r="AF91" i="5"/>
  <c r="Y74" i="5"/>
  <c r="AF59" i="5"/>
  <c r="AH110" i="5"/>
  <c r="AH23" i="5"/>
  <c r="AA115" i="5"/>
  <c r="AF76" i="5"/>
  <c r="AF9" i="5"/>
  <c r="AA20" i="5"/>
  <c r="AF67" i="5"/>
  <c r="AG101" i="5"/>
  <c r="AA83" i="5"/>
  <c r="Y45" i="5"/>
  <c r="Y114" i="5"/>
  <c r="AB71" i="5"/>
  <c r="AF14" i="5"/>
  <c r="AF106" i="5"/>
  <c r="Z49" i="5"/>
  <c r="AE66" i="5"/>
  <c r="AF56" i="5"/>
  <c r="AF77" i="5"/>
  <c r="Y12" i="5"/>
  <c r="AF2" i="5"/>
  <c r="AF58" i="5"/>
  <c r="AF13" i="5"/>
  <c r="AA7" i="5"/>
  <c r="AG57" i="5"/>
  <c r="Y97" i="5"/>
  <c r="AF48" i="5"/>
  <c r="AF35" i="5"/>
  <c r="AF46" i="5"/>
  <c r="AF82" i="5"/>
  <c r="AF104" i="5"/>
  <c r="AG38" i="5"/>
  <c r="AF100" i="5"/>
  <c r="Y100" i="5"/>
  <c r="AF54" i="5"/>
  <c r="AA103" i="5"/>
  <c r="AB55" i="5"/>
  <c r="AF111" i="5"/>
  <c r="AG82" i="5"/>
  <c r="AF4" i="5"/>
  <c r="AB7" i="5"/>
  <c r="X44" i="5"/>
  <c r="Y55" i="5"/>
  <c r="Z108" i="5"/>
  <c r="AF92" i="5"/>
  <c r="AE35" i="5"/>
  <c r="AH58" i="5"/>
  <c r="AG78" i="5"/>
  <c r="AH34" i="5"/>
  <c r="AE69" i="5"/>
  <c r="AG43" i="5"/>
  <c r="AH59" i="5"/>
  <c r="AB56" i="5"/>
  <c r="AB34" i="5"/>
  <c r="AA111" i="5"/>
  <c r="AB26" i="5"/>
  <c r="Z10" i="5"/>
  <c r="AB57" i="5"/>
  <c r="AE76" i="5"/>
  <c r="AB45" i="5"/>
  <c r="Z116" i="5"/>
  <c r="X6" i="5"/>
  <c r="Z67" i="5"/>
  <c r="AB72" i="5"/>
  <c r="X41" i="5"/>
  <c r="Y62" i="5"/>
  <c r="AE78" i="5"/>
  <c r="AE14" i="5"/>
  <c r="AA67" i="5"/>
  <c r="X101" i="5"/>
  <c r="Y117" i="5"/>
  <c r="AG29" i="5"/>
  <c r="AG66" i="5"/>
  <c r="AG59" i="5"/>
  <c r="AA94" i="5"/>
  <c r="AA80" i="5"/>
  <c r="AA44" i="5"/>
  <c r="AE80" i="5"/>
  <c r="Y49" i="5"/>
  <c r="AB111" i="5"/>
  <c r="AH38" i="5"/>
  <c r="AB109" i="5"/>
  <c r="Z41" i="5"/>
  <c r="AG80" i="5"/>
  <c r="AE104" i="5"/>
  <c r="Y17" i="5"/>
  <c r="AB37" i="5"/>
  <c r="AG106" i="5"/>
  <c r="AF15" i="5"/>
  <c r="AF17" i="5"/>
  <c r="AG56" i="5"/>
  <c r="AH18" i="5"/>
  <c r="AE20" i="5"/>
  <c r="AA97" i="5"/>
  <c r="AE93" i="5"/>
  <c r="Z70" i="5"/>
  <c r="Y92" i="5"/>
  <c r="AB59" i="5"/>
  <c r="AA59" i="5"/>
  <c r="AB85" i="5"/>
  <c r="Z3" i="5"/>
  <c r="X112" i="5"/>
  <c r="X33" i="5"/>
  <c r="AB104" i="5"/>
  <c r="X24" i="5"/>
  <c r="Z77" i="5"/>
  <c r="AE110" i="5"/>
  <c r="X62" i="5"/>
  <c r="Y34" i="5"/>
  <c r="AB30" i="5"/>
  <c r="Z8" i="5"/>
  <c r="Y56" i="5"/>
  <c r="AH5" i="5"/>
  <c r="AA81" i="5"/>
  <c r="AH27" i="5"/>
  <c r="AA109" i="5"/>
  <c r="AH77" i="5"/>
  <c r="Y96" i="5"/>
  <c r="AH81" i="5"/>
  <c r="AG25" i="5"/>
  <c r="AB114" i="5"/>
  <c r="Y63" i="5"/>
  <c r="AE58" i="5"/>
  <c r="AE30" i="5"/>
  <c r="Y116" i="5"/>
  <c r="AH31" i="5"/>
  <c r="AE32" i="5"/>
  <c r="X12" i="5"/>
  <c r="AG67" i="5"/>
  <c r="Z14" i="5"/>
  <c r="X119" i="5"/>
  <c r="Y8" i="5"/>
  <c r="AG22" i="5"/>
  <c r="X74" i="5"/>
  <c r="AA73" i="5"/>
  <c r="AG65" i="5"/>
  <c r="AA17" i="5"/>
  <c r="AH68" i="5"/>
  <c r="X22" i="5"/>
  <c r="Y108" i="5"/>
  <c r="AG13" i="5"/>
  <c r="AF73" i="5"/>
  <c r="AF29" i="5"/>
  <c r="AA110" i="5"/>
  <c r="AH64" i="5"/>
  <c r="AE86" i="5"/>
  <c r="AB20" i="5"/>
  <c r="AE83" i="5"/>
  <c r="X59" i="5"/>
  <c r="AB54" i="5"/>
  <c r="Y120" i="5"/>
  <c r="AA38" i="5"/>
  <c r="X63" i="5"/>
  <c r="AE27" i="5"/>
  <c r="AG40" i="5"/>
  <c r="AA37" i="5"/>
  <c r="Y33" i="5"/>
  <c r="X47" i="5"/>
  <c r="AE72" i="5"/>
  <c r="AH37" i="5"/>
  <c r="AE95" i="5"/>
  <c r="AB27" i="5"/>
  <c r="X5" i="5"/>
  <c r="Y51" i="5"/>
  <c r="AA22" i="5"/>
  <c r="AG63" i="5"/>
  <c r="AE59" i="5"/>
  <c r="AB4" i="5"/>
  <c r="Y18" i="5"/>
  <c r="Z37" i="5"/>
  <c r="X104" i="5"/>
  <c r="AA108" i="5"/>
  <c r="X54" i="5"/>
  <c r="X56" i="5"/>
  <c r="AB6" i="5"/>
  <c r="AE57" i="5"/>
  <c r="AA90" i="5"/>
  <c r="AF34" i="5"/>
  <c r="AF10" i="5"/>
  <c r="AB48" i="5"/>
  <c r="AF87" i="5"/>
  <c r="AE51" i="5"/>
  <c r="AG91" i="5"/>
  <c r="AE61" i="5"/>
  <c r="AF33" i="5"/>
  <c r="AF81" i="5"/>
  <c r="Y19" i="5"/>
  <c r="AB38" i="5"/>
  <c r="AH65" i="5"/>
  <c r="AA29" i="5"/>
  <c r="AA58" i="5"/>
  <c r="Y48" i="5"/>
  <c r="AF74" i="5"/>
  <c r="AA26" i="5"/>
  <c r="Y75" i="5"/>
  <c r="AA88" i="5"/>
  <c r="AG68" i="5"/>
  <c r="AF16" i="5"/>
  <c r="AA16" i="5"/>
  <c r="AF118" i="5"/>
  <c r="AF78" i="5"/>
  <c r="AG58" i="5"/>
  <c r="AG44" i="5"/>
  <c r="AF31" i="5"/>
  <c r="Y70" i="5"/>
  <c r="AA57" i="5"/>
  <c r="AF65" i="5"/>
  <c r="Z33" i="5"/>
  <c r="AG100" i="5"/>
  <c r="Y64" i="5"/>
  <c r="AF112" i="5"/>
  <c r="Z81" i="5"/>
  <c r="AF40" i="5"/>
  <c r="X71" i="5"/>
  <c r="AF3" i="5"/>
  <c r="AB116" i="5"/>
  <c r="Y2" i="5"/>
  <c r="AE85" i="5"/>
  <c r="AB49" i="5"/>
  <c r="AF99" i="5"/>
  <c r="AF60" i="5"/>
  <c r="AA32" i="5"/>
  <c r="X29" i="5"/>
  <c r="AF97" i="5"/>
  <c r="AA119" i="5"/>
  <c r="AF22" i="5"/>
  <c r="AA82" i="5"/>
  <c r="AA41" i="5"/>
  <c r="Z26" i="5"/>
  <c r="AF51" i="5"/>
  <c r="AF89" i="5"/>
  <c r="Z75" i="5"/>
  <c r="Z80" i="5"/>
  <c r="AF117" i="5"/>
  <c r="Z6" i="5"/>
  <c r="Y14" i="5"/>
  <c r="Y107" i="5"/>
  <c r="AE29" i="5"/>
  <c r="AF21" i="5"/>
  <c r="AE39" i="5"/>
  <c r="AG12" i="5"/>
  <c r="Y80" i="5"/>
  <c r="AB112" i="5"/>
  <c r="AA75" i="5"/>
  <c r="AH111" i="5"/>
  <c r="X95" i="5"/>
  <c r="AE53" i="5"/>
  <c r="AE2" i="5"/>
  <c r="AE19" i="5"/>
  <c r="AE38" i="5"/>
  <c r="Z115" i="5"/>
  <c r="AA51" i="5"/>
  <c r="AF66" i="5"/>
  <c r="Y25" i="5"/>
  <c r="Y6" i="5"/>
  <c r="AF41" i="5"/>
  <c r="AB78" i="5"/>
  <c r="Y71" i="5"/>
  <c r="Z16" i="5"/>
  <c r="X105" i="5"/>
  <c r="AF61" i="5"/>
  <c r="Y21" i="5"/>
  <c r="AF103" i="5"/>
  <c r="AG116" i="5"/>
  <c r="AF39" i="5"/>
  <c r="AF120" i="5"/>
  <c r="AF121" i="5"/>
  <c r="AA5" i="5"/>
  <c r="AA48" i="5"/>
  <c r="AF94" i="5"/>
  <c r="Y57" i="5"/>
  <c r="AE84" i="5"/>
  <c r="Y5" i="5"/>
  <c r="AF115" i="5"/>
  <c r="Z104" i="5"/>
  <c r="Y93" i="5"/>
  <c r="AF109" i="5"/>
  <c r="Y16" i="5"/>
  <c r="AB13" i="5"/>
  <c r="AH35" i="5"/>
  <c r="AA4" i="5"/>
  <c r="AE55" i="5"/>
  <c r="AE79" i="5"/>
  <c r="AF101" i="5"/>
  <c r="AF88" i="5"/>
  <c r="Y28" i="5"/>
  <c r="Y86" i="5"/>
  <c r="AF113" i="5"/>
  <c r="AG4" i="5"/>
  <c r="AF86" i="5"/>
  <c r="AA23" i="5"/>
  <c r="AF18" i="5"/>
  <c r="AG16" i="5"/>
  <c r="AF93" i="5"/>
  <c r="AF45" i="5"/>
  <c r="AE108" i="5"/>
  <c r="AB32" i="5"/>
  <c r="Y69" i="5"/>
  <c r="AB50" i="5"/>
  <c r="AF69" i="5"/>
  <c r="AG115" i="5"/>
  <c r="AF32" i="5"/>
  <c r="X108" i="5"/>
  <c r="AF52" i="5"/>
  <c r="AF108" i="5"/>
  <c r="AF50" i="5"/>
  <c r="AF62" i="5"/>
  <c r="AA107" i="5"/>
  <c r="AG8" i="5"/>
  <c r="AF23" i="5"/>
  <c r="AF30" i="5"/>
  <c r="AA8" i="5"/>
  <c r="AG64" i="5"/>
  <c r="Y10" i="5"/>
  <c r="Z45" i="5"/>
  <c r="Y37" i="5"/>
  <c r="Z85" i="5"/>
  <c r="Y81" i="5"/>
  <c r="AA100" i="5"/>
  <c r="AH99" i="5"/>
  <c r="Y46" i="5"/>
  <c r="AG20" i="5"/>
  <c r="Z59" i="5"/>
  <c r="Y110" i="5"/>
  <c r="AA77" i="5"/>
  <c r="AF19" i="5"/>
  <c r="Y43" i="5"/>
  <c r="AF36" i="5"/>
  <c r="AF49" i="5"/>
  <c r="AA50" i="5"/>
  <c r="AF96" i="5"/>
  <c r="Y77" i="5"/>
  <c r="Z18" i="5"/>
  <c r="AF85" i="5"/>
  <c r="AB22" i="5"/>
  <c r="AA56" i="5"/>
  <c r="AB113" i="5"/>
  <c r="AF98" i="5"/>
  <c r="Y99" i="5"/>
  <c r="AF68" i="5"/>
  <c r="AA98" i="5"/>
  <c r="Z84" i="5"/>
  <c r="Y23" i="5"/>
  <c r="Y85" i="5"/>
  <c r="AF26" i="5"/>
  <c r="AA15" i="5"/>
  <c r="Y66" i="5"/>
  <c r="AB93" i="5"/>
  <c r="Y65" i="5"/>
  <c r="AE17" i="5"/>
  <c r="X28" i="5"/>
  <c r="AG114" i="5"/>
  <c r="AF25" i="5"/>
  <c r="AF107" i="5"/>
  <c r="AF28" i="5"/>
  <c r="AB65" i="5"/>
  <c r="AA42" i="5"/>
  <c r="Y27" i="5"/>
  <c r="AA87" i="5"/>
  <c r="Y68" i="5"/>
  <c r="AA85" i="5"/>
  <c r="AG35" i="5"/>
  <c r="AE63" i="5"/>
  <c r="Z103" i="5"/>
  <c r="AG84" i="5"/>
  <c r="AF12" i="5"/>
  <c r="AA13" i="5"/>
  <c r="AG60" i="5"/>
  <c r="AF119" i="5"/>
  <c r="X116" i="5"/>
  <c r="AB42" i="5"/>
  <c r="AF47" i="5"/>
  <c r="AF83" i="5"/>
  <c r="AB75" i="5"/>
  <c r="Z39" i="5"/>
  <c r="AF6" i="5"/>
  <c r="X79" i="5"/>
  <c r="AF11" i="5"/>
  <c r="AG111" i="5"/>
  <c r="Y91" i="5"/>
  <c r="Y39" i="5"/>
  <c r="AB68" i="5"/>
  <c r="AA84" i="5"/>
  <c r="AF71" i="5"/>
  <c r="AB117" i="5"/>
  <c r="AA36" i="5"/>
  <c r="Y78" i="5"/>
  <c r="AF37" i="5"/>
  <c r="AG77" i="5"/>
  <c r="AE52" i="5"/>
  <c r="AG102" i="5"/>
  <c r="Y11" i="5"/>
  <c r="AF20" i="5"/>
  <c r="Z63" i="5"/>
  <c r="AF116" i="5"/>
  <c r="AB91" i="5"/>
  <c r="AF5" i="5"/>
  <c r="Z95" i="5"/>
  <c r="AG112" i="5"/>
  <c r="AF84" i="5"/>
  <c r="AA96" i="5"/>
  <c r="AB107" i="5"/>
  <c r="AA72" i="5"/>
  <c r="AH102" i="5"/>
  <c r="Z109" i="5"/>
  <c r="AB25" i="5"/>
  <c r="Z25" i="5"/>
  <c r="AE60" i="5"/>
  <c r="X50" i="5"/>
  <c r="AH26" i="5"/>
  <c r="Y109" i="5"/>
  <c r="AG110" i="5"/>
  <c r="Y102" i="5"/>
  <c r="X16" i="5"/>
  <c r="Y113" i="5"/>
  <c r="Z102" i="5"/>
  <c r="AG85" i="5"/>
  <c r="AF70" i="5"/>
  <c r="AB17" i="5"/>
  <c r="AF95" i="5"/>
  <c r="Y32" i="5"/>
  <c r="AB103" i="5"/>
  <c r="AF102" i="5"/>
  <c r="AF105" i="5"/>
  <c r="AE98" i="5"/>
  <c r="Y31" i="5"/>
  <c r="X52" i="5"/>
  <c r="AB9" i="5"/>
  <c r="AF42" i="5"/>
  <c r="AG92" i="5"/>
  <c r="Y36" i="5"/>
  <c r="AG88" i="5"/>
  <c r="X21" i="5"/>
  <c r="Z53" i="5"/>
  <c r="AF38" i="5"/>
  <c r="AH71" i="5"/>
  <c r="AA14" i="5"/>
  <c r="X86" i="5"/>
  <c r="AF55" i="5"/>
  <c r="AF79" i="5"/>
  <c r="E98" i="5" l="1"/>
  <c r="E52" i="5"/>
  <c r="E63" i="5"/>
  <c r="E17" i="5"/>
  <c r="E108" i="5"/>
  <c r="E79" i="5"/>
  <c r="E84" i="5"/>
  <c r="E38" i="5"/>
  <c r="E53" i="5"/>
  <c r="E29" i="5"/>
  <c r="E85" i="5"/>
  <c r="E51" i="5"/>
  <c r="E57" i="5"/>
  <c r="E59" i="5"/>
  <c r="E72" i="5"/>
  <c r="E27" i="5"/>
  <c r="E83" i="5"/>
  <c r="E86" i="5"/>
  <c r="E30" i="5"/>
  <c r="E58" i="5"/>
  <c r="E93" i="5"/>
  <c r="E20" i="5"/>
  <c r="E104" i="5"/>
  <c r="E14" i="5"/>
  <c r="E76" i="5"/>
  <c r="E35" i="5"/>
  <c r="AH122" i="5"/>
  <c r="E64" i="5"/>
  <c r="E91" i="5"/>
  <c r="E4" i="5"/>
  <c r="E12" i="5"/>
  <c r="E112" i="5"/>
  <c r="E89" i="5"/>
  <c r="E90" i="5"/>
  <c r="E18" i="5"/>
  <c r="E65" i="5"/>
  <c r="E47" i="5"/>
  <c r="E62" i="5"/>
  <c r="E37" i="5"/>
  <c r="E77" i="5"/>
  <c r="E99" i="5"/>
  <c r="E31" i="5"/>
  <c r="E67" i="5"/>
  <c r="E22" i="5"/>
  <c r="E100" i="5"/>
  <c r="E10" i="5"/>
  <c r="E96" i="5"/>
  <c r="E73" i="5"/>
  <c r="E28" i="5"/>
  <c r="E88" i="5"/>
  <c r="E71" i="5"/>
  <c r="E111" i="5"/>
  <c r="E94" i="5"/>
  <c r="E105" i="5"/>
  <c r="E44" i="5"/>
  <c r="E33" i="5"/>
  <c r="E97" i="5"/>
  <c r="E16" i="5"/>
  <c r="E106" i="5"/>
  <c r="E56" i="5"/>
  <c r="E48" i="5"/>
  <c r="E36" i="5"/>
  <c r="E43" i="5"/>
  <c r="E7" i="5"/>
  <c r="E102" i="5"/>
  <c r="E74" i="5"/>
  <c r="E23" i="5"/>
  <c r="AE122" i="5"/>
  <c r="AJ117" i="5" s="1"/>
  <c r="R29" i="5" s="1"/>
  <c r="AJ118" i="5"/>
  <c r="R30" i="5" s="1"/>
  <c r="E41" i="5"/>
  <c r="E21" i="5"/>
  <c r="E75" i="5"/>
  <c r="AE126" i="5"/>
  <c r="AJ120" i="5"/>
  <c r="R32" i="5" s="1"/>
  <c r="A79" i="5" s="1"/>
  <c r="I79" i="5" s="1"/>
  <c r="E24" i="5"/>
  <c r="A36" i="5"/>
  <c r="I36" i="5" s="1"/>
  <c r="E3" i="5"/>
  <c r="A30" i="5"/>
  <c r="I30" i="5" s="1"/>
  <c r="A20" i="5"/>
  <c r="I20" i="5" s="1"/>
  <c r="A107" i="5"/>
  <c r="A97" i="5"/>
  <c r="I97" i="5" s="1"/>
  <c r="E107" i="5"/>
  <c r="E6" i="5"/>
  <c r="E46" i="5"/>
  <c r="A4" i="5"/>
  <c r="I4" i="5" s="1"/>
  <c r="E115" i="5"/>
  <c r="A31" i="5"/>
  <c r="I31" i="5" s="1"/>
  <c r="E70" i="5"/>
  <c r="E15" i="5"/>
  <c r="A98" i="5"/>
  <c r="I98" i="5" s="1"/>
  <c r="A77" i="5"/>
  <c r="I77" i="5" s="1"/>
  <c r="A99" i="5"/>
  <c r="I99" i="5" s="1"/>
  <c r="A111" i="5"/>
  <c r="I111" i="5" s="1"/>
  <c r="E9" i="5"/>
  <c r="E92" i="5"/>
  <c r="E42" i="5"/>
  <c r="E114" i="5"/>
  <c r="E25" i="5"/>
  <c r="E5" i="5"/>
  <c r="A88" i="5"/>
  <c r="I88" i="5" s="1"/>
  <c r="I107" i="5" l="1"/>
  <c r="A83" i="5"/>
  <c r="I83" i="5" s="1"/>
  <c r="A84" i="5"/>
  <c r="I84" i="5" s="1"/>
  <c r="A93" i="5"/>
  <c r="I93" i="5" s="1"/>
  <c r="A96" i="5"/>
  <c r="I96" i="5" s="1"/>
  <c r="A89" i="5"/>
  <c r="I89" i="5" s="1"/>
  <c r="A12" i="5"/>
  <c r="I12" i="5" s="1"/>
  <c r="A104" i="5"/>
  <c r="I104" i="5" s="1"/>
  <c r="A105" i="5"/>
  <c r="I105" i="5" s="1"/>
  <c r="A108" i="5"/>
  <c r="I108" i="5" s="1"/>
  <c r="A8" i="5"/>
  <c r="I8" i="5" s="1"/>
  <c r="A32" i="5"/>
  <c r="I32" i="5" s="1"/>
  <c r="A78" i="5"/>
  <c r="I78" i="5" s="1"/>
  <c r="A87" i="5"/>
  <c r="I87" i="5" s="1"/>
  <c r="A55" i="5"/>
  <c r="I55" i="5" s="1"/>
  <c r="A69" i="5"/>
  <c r="I69" i="5" s="1"/>
  <c r="A19" i="5"/>
  <c r="I19" i="5" s="1"/>
  <c r="A49" i="5"/>
  <c r="I49" i="5" s="1"/>
  <c r="A26" i="5"/>
  <c r="I26" i="5" s="1"/>
  <c r="A39" i="5"/>
  <c r="I39" i="5" s="1"/>
  <c r="A17" i="5"/>
  <c r="I17" i="5" s="1"/>
  <c r="AE124" i="5"/>
  <c r="AE123" i="5"/>
  <c r="AE125" i="5"/>
  <c r="A53" i="5"/>
  <c r="I53" i="5" s="1"/>
  <c r="A27" i="5"/>
  <c r="I27" i="5" s="1"/>
  <c r="A94" i="5"/>
  <c r="I94" i="5" s="1"/>
  <c r="A6" i="5"/>
  <c r="I6" i="5" s="1"/>
  <c r="A112" i="5"/>
  <c r="I112" i="5" s="1"/>
  <c r="A56" i="5"/>
  <c r="I56" i="5" s="1"/>
  <c r="A102" i="5"/>
  <c r="I102" i="5" s="1"/>
  <c r="A7" i="5"/>
  <c r="I7" i="5" s="1"/>
  <c r="A14" i="5"/>
  <c r="I14" i="5" s="1"/>
  <c r="A15" i="5"/>
  <c r="I15" i="5" s="1"/>
  <c r="A85" i="5"/>
  <c r="I85" i="5" s="1"/>
  <c r="A35" i="5"/>
  <c r="I35" i="5" s="1"/>
  <c r="A90" i="5"/>
  <c r="I90" i="5" s="1"/>
  <c r="A9" i="5"/>
  <c r="I9" i="5" s="1"/>
  <c r="A92" i="5"/>
  <c r="I92" i="5" s="1"/>
  <c r="A44" i="5"/>
  <c r="I44" i="5" s="1"/>
  <c r="A41" i="5"/>
  <c r="I41" i="5" s="1"/>
  <c r="A33" i="5"/>
  <c r="I33" i="5" s="1"/>
  <c r="A22" i="5"/>
  <c r="I22" i="5" s="1"/>
  <c r="A5" i="5"/>
  <c r="I5" i="5" s="1"/>
  <c r="A21" i="5"/>
  <c r="I21" i="5" s="1"/>
  <c r="A91" i="5"/>
  <c r="I91" i="5" s="1"/>
  <c r="A115" i="5"/>
  <c r="I115" i="5" s="1"/>
  <c r="A100" i="5"/>
  <c r="I100" i="5" s="1"/>
  <c r="A76" i="5"/>
  <c r="I76" i="5" s="1"/>
  <c r="A25" i="5"/>
  <c r="I25" i="5" s="1"/>
  <c r="A24" i="5"/>
  <c r="I24" i="5" s="1"/>
  <c r="A29" i="5"/>
  <c r="I29" i="5" s="1"/>
  <c r="A86" i="5"/>
  <c r="I86" i="5" s="1"/>
  <c r="AJ119" i="5" l="1"/>
  <c r="R31" i="5" s="1"/>
  <c r="A73" i="5" s="1"/>
  <c r="I73" i="5" s="1"/>
  <c r="A51" i="5"/>
  <c r="I51" i="5" s="1"/>
  <c r="A58" i="5"/>
  <c r="I58" i="5" s="1"/>
  <c r="A3" i="5"/>
  <c r="I3" i="5" s="1"/>
  <c r="A18" i="5"/>
  <c r="I18" i="5" s="1"/>
  <c r="A42" i="5"/>
  <c r="I42" i="5" s="1"/>
  <c r="A46" i="5"/>
  <c r="I46" i="5" s="1"/>
  <c r="A10" i="5"/>
  <c r="I10" i="5" s="1"/>
  <c r="A65" i="5"/>
  <c r="I65" i="5" s="1"/>
  <c r="E81" i="5"/>
  <c r="A68" i="5"/>
  <c r="E116" i="5"/>
  <c r="A103" i="5"/>
  <c r="E50" i="5"/>
  <c r="A101" i="5"/>
  <c r="A60" i="5"/>
  <c r="I60" i="5" s="1"/>
  <c r="A34" i="5"/>
  <c r="I34" i="5" s="1"/>
  <c r="A114" i="5"/>
  <c r="I114" i="5" s="1"/>
  <c r="A59" i="5"/>
  <c r="I59" i="5" s="1"/>
  <c r="A52" i="5"/>
  <c r="I52" i="5" s="1"/>
  <c r="A116" i="5"/>
  <c r="I116" i="5" s="1"/>
  <c r="E80" i="5"/>
  <c r="E61" i="5"/>
  <c r="A45" i="5"/>
  <c r="I45" i="5" s="1"/>
  <c r="A71" i="5"/>
  <c r="I71" i="5" s="1"/>
  <c r="A81" i="5"/>
  <c r="I81" i="5" s="1"/>
  <c r="A50" i="5"/>
  <c r="E40" i="5"/>
  <c r="A110" i="5"/>
  <c r="E101" i="5"/>
  <c r="A61" i="5"/>
  <c r="I61" i="5" s="1"/>
  <c r="A66" i="5"/>
  <c r="I66" i="5" s="1"/>
  <c r="A113" i="5"/>
  <c r="I113" i="5" s="1"/>
  <c r="A57" i="5"/>
  <c r="I57" i="5" s="1"/>
  <c r="A43" i="5"/>
  <c r="I43" i="5" s="1"/>
  <c r="A38" i="5"/>
  <c r="I38" i="5" s="1"/>
  <c r="A48" i="5"/>
  <c r="I48" i="5" s="1"/>
  <c r="A64" i="5"/>
  <c r="I64" i="5" s="1"/>
  <c r="A106" i="5"/>
  <c r="I106" i="5" s="1"/>
  <c r="A67" i="5"/>
  <c r="I67" i="5" s="1"/>
  <c r="E2" i="5"/>
  <c r="A2" i="5"/>
  <c r="A11" i="5"/>
  <c r="I11" i="5" s="1"/>
  <c r="A62" i="5"/>
  <c r="I62" i="5" s="1"/>
  <c r="A63" i="5"/>
  <c r="I63" i="5" s="1"/>
  <c r="A16" i="5"/>
  <c r="I16" i="5" s="1"/>
  <c r="E82" i="5"/>
  <c r="A80" i="5"/>
  <c r="I80" i="5" s="1"/>
  <c r="E68" i="5"/>
  <c r="A82" i="5"/>
  <c r="E110" i="5"/>
  <c r="A40" i="5"/>
  <c r="I40" i="5" s="1"/>
  <c r="A95" i="5"/>
  <c r="I95" i="5" s="1"/>
  <c r="A109" i="5"/>
  <c r="I109" i="5" s="1"/>
  <c r="A54" i="5"/>
  <c r="I54" i="5" s="1"/>
  <c r="A47" i="5"/>
  <c r="I47" i="5" s="1"/>
  <c r="A75" i="5"/>
  <c r="I75" i="5" s="1"/>
  <c r="A74" i="5"/>
  <c r="I74" i="5" s="1"/>
  <c r="A28" i="5"/>
  <c r="I28" i="5" s="1"/>
  <c r="A70" i="5"/>
  <c r="I70" i="5" s="1"/>
  <c r="E103" i="5"/>
  <c r="A13" i="5"/>
  <c r="I13" i="5" s="1"/>
  <c r="A72" i="5"/>
  <c r="I72" i="5" s="1"/>
  <c r="A37" i="5"/>
  <c r="I37" i="5" s="1"/>
  <c r="A23" i="5" l="1"/>
  <c r="I23" i="5" s="1"/>
  <c r="I50" i="5"/>
  <c r="I101" i="5"/>
  <c r="I68" i="5"/>
  <c r="I82" i="5"/>
  <c r="C31" i="5"/>
  <c r="D31" i="5" s="1"/>
  <c r="C34" i="5"/>
  <c r="D34" i="5" s="1"/>
  <c r="C62" i="5"/>
  <c r="D62" i="5" s="1"/>
  <c r="C21" i="5"/>
  <c r="D21" i="5" s="1"/>
  <c r="C23" i="5"/>
  <c r="D23" i="5" s="1"/>
  <c r="C90" i="5"/>
  <c r="D90" i="5" s="1"/>
  <c r="C107" i="5"/>
  <c r="D107" i="5" s="1"/>
  <c r="C61" i="5"/>
  <c r="D61" i="5" s="1"/>
  <c r="C57" i="5"/>
  <c r="D57" i="5" s="1"/>
  <c r="C59" i="5"/>
  <c r="D59" i="5" s="1"/>
  <c r="C13" i="5"/>
  <c r="D13" i="5" s="1"/>
  <c r="C35" i="5"/>
  <c r="D35" i="5" s="1"/>
  <c r="C88" i="5"/>
  <c r="D88" i="5" s="1"/>
  <c r="C71" i="5"/>
  <c r="D71" i="5" s="1"/>
  <c r="C47" i="5"/>
  <c r="D47" i="5" s="1"/>
  <c r="C100" i="5"/>
  <c r="D100" i="5" s="1"/>
  <c r="C114" i="5"/>
  <c r="D114" i="5" s="1"/>
  <c r="C19" i="5"/>
  <c r="D19" i="5" s="1"/>
  <c r="C20" i="5"/>
  <c r="D20" i="5" s="1"/>
  <c r="C76" i="5"/>
  <c r="D76" i="5" s="1"/>
  <c r="C101" i="5"/>
  <c r="D101" i="5" s="1"/>
  <c r="C11" i="5"/>
  <c r="D11" i="5" s="1"/>
  <c r="C116" i="5"/>
  <c r="D116" i="5" s="1"/>
  <c r="C28" i="5"/>
  <c r="D28" i="5" s="1"/>
  <c r="I2" i="5"/>
  <c r="C87" i="5"/>
  <c r="D87" i="5" s="1"/>
  <c r="C96" i="5"/>
  <c r="D96" i="5" s="1"/>
  <c r="C82" i="5"/>
  <c r="D82" i="5" s="1"/>
  <c r="C68" i="5"/>
  <c r="D68" i="5" s="1"/>
  <c r="C33" i="5"/>
  <c r="D33" i="5" s="1"/>
  <c r="C12" i="5"/>
  <c r="D12" i="5" s="1"/>
  <c r="C9" i="5"/>
  <c r="D9" i="5" s="1"/>
  <c r="C84" i="5"/>
  <c r="D84" i="5" s="1"/>
  <c r="C105" i="5"/>
  <c r="D105" i="5" s="1"/>
  <c r="C53" i="5"/>
  <c r="D53" i="5" s="1"/>
  <c r="C36" i="5"/>
  <c r="D36" i="5" s="1"/>
  <c r="C58" i="5"/>
  <c r="D58" i="5" s="1"/>
  <c r="C70" i="5"/>
  <c r="D70" i="5" s="1"/>
  <c r="C38" i="5"/>
  <c r="D38" i="5" s="1"/>
  <c r="C80" i="5"/>
  <c r="D80" i="5" s="1"/>
  <c r="C52" i="5"/>
  <c r="D52" i="5" s="1"/>
  <c r="C46" i="5"/>
  <c r="D46" i="5" s="1"/>
  <c r="C55" i="5"/>
  <c r="D55" i="5" s="1"/>
  <c r="C89" i="5"/>
  <c r="D89" i="5" s="1"/>
  <c r="C115" i="5"/>
  <c r="D115" i="5" s="1"/>
  <c r="C8" i="5"/>
  <c r="D8" i="5" s="1"/>
  <c r="C111" i="5"/>
  <c r="D111" i="5" s="1"/>
  <c r="C95" i="5"/>
  <c r="D95" i="5" s="1"/>
  <c r="C30" i="5"/>
  <c r="D30" i="5" s="1"/>
  <c r="C97" i="5"/>
  <c r="D97" i="5" s="1"/>
  <c r="C64" i="5"/>
  <c r="D64" i="5" s="1"/>
  <c r="C5" i="5"/>
  <c r="D5" i="5" s="1"/>
  <c r="C7" i="5"/>
  <c r="D7" i="5" s="1"/>
  <c r="C92" i="5"/>
  <c r="D92" i="5" s="1"/>
  <c r="C106" i="5"/>
  <c r="D106" i="5" s="1"/>
  <c r="C49" i="5"/>
  <c r="D49" i="5" s="1"/>
  <c r="C93" i="5"/>
  <c r="D93" i="5" s="1"/>
  <c r="C43" i="5"/>
  <c r="D43" i="5" s="1"/>
  <c r="C91" i="5"/>
  <c r="D91" i="5" s="1"/>
  <c r="C75" i="5"/>
  <c r="D75" i="5" s="1"/>
  <c r="C37" i="5"/>
  <c r="D37" i="5" s="1"/>
  <c r="C72" i="5"/>
  <c r="D72" i="5" s="1"/>
  <c r="C24" i="5"/>
  <c r="D24" i="5" s="1"/>
  <c r="C69" i="5"/>
  <c r="D69" i="5" s="1"/>
  <c r="C99" i="5"/>
  <c r="D99" i="5" s="1"/>
  <c r="C14" i="5"/>
  <c r="D14" i="5" s="1"/>
  <c r="C26" i="5"/>
  <c r="D26" i="5" s="1"/>
  <c r="C78" i="5"/>
  <c r="D78" i="5" s="1"/>
  <c r="C42" i="5"/>
  <c r="D42" i="5" s="1"/>
  <c r="C108" i="5"/>
  <c r="D108" i="5" s="1"/>
  <c r="C103" i="5"/>
  <c r="D103" i="5" s="1"/>
  <c r="C18" i="5"/>
  <c r="D18" i="5" s="1"/>
  <c r="C4" i="5"/>
  <c r="D4" i="5" s="1"/>
  <c r="C41" i="5"/>
  <c r="D41" i="5" s="1"/>
  <c r="C77" i="5"/>
  <c r="D77" i="5" s="1"/>
  <c r="C10" i="5"/>
  <c r="D10" i="5" s="1"/>
  <c r="C25" i="5"/>
  <c r="D25" i="5" s="1"/>
  <c r="C60" i="5"/>
  <c r="D60" i="5" s="1"/>
  <c r="C22" i="5"/>
  <c r="D22" i="5" s="1"/>
  <c r="C56" i="5"/>
  <c r="D56" i="5" s="1"/>
  <c r="C50" i="5"/>
  <c r="D50" i="5" s="1"/>
  <c r="C98" i="5"/>
  <c r="D98" i="5" s="1"/>
  <c r="C67" i="5"/>
  <c r="D67" i="5" s="1"/>
  <c r="C65" i="5"/>
  <c r="D65" i="5" s="1"/>
  <c r="C79" i="5"/>
  <c r="D79" i="5" s="1"/>
  <c r="C63" i="5"/>
  <c r="D63" i="5" s="1"/>
  <c r="C15" i="5"/>
  <c r="D15" i="5" s="1"/>
  <c r="C27" i="5"/>
  <c r="D27" i="5" s="1"/>
  <c r="C48" i="5"/>
  <c r="D48" i="5" s="1"/>
  <c r="C81" i="5"/>
  <c r="D81" i="5" s="1"/>
  <c r="I103" i="5"/>
  <c r="G81" i="5"/>
  <c r="H81" i="5" s="1"/>
  <c r="G48" i="5"/>
  <c r="H48" i="5" s="1"/>
  <c r="G77" i="5"/>
  <c r="H77" i="5" s="1"/>
  <c r="G69" i="5"/>
  <c r="H69" i="5" s="1"/>
  <c r="G113" i="5"/>
  <c r="H113" i="5" s="1"/>
  <c r="G62" i="5"/>
  <c r="H62" i="5" s="1"/>
  <c r="G80" i="5"/>
  <c r="H80" i="5" s="1"/>
  <c r="G64" i="5"/>
  <c r="H64" i="5" s="1"/>
  <c r="G36" i="5"/>
  <c r="H36" i="5" s="1"/>
  <c r="G52" i="5"/>
  <c r="H52" i="5" s="1"/>
  <c r="G75" i="5"/>
  <c r="H75" i="5" s="1"/>
  <c r="G24" i="5"/>
  <c r="H24" i="5" s="1"/>
  <c r="G47" i="5"/>
  <c r="H47" i="5" s="1"/>
  <c r="G6" i="5"/>
  <c r="H6" i="5" s="1"/>
  <c r="G106" i="5"/>
  <c r="H106" i="5" s="1"/>
  <c r="G46" i="5"/>
  <c r="H46" i="5" s="1"/>
  <c r="G20" i="5"/>
  <c r="H20" i="5" s="1"/>
  <c r="G15" i="5"/>
  <c r="H15" i="5" s="1"/>
  <c r="G109" i="5"/>
  <c r="H109" i="5" s="1"/>
  <c r="G55" i="5"/>
  <c r="H55" i="5" s="1"/>
  <c r="G72" i="5"/>
  <c r="H72" i="5" s="1"/>
  <c r="G74" i="5"/>
  <c r="H74" i="5" s="1"/>
  <c r="G18" i="5"/>
  <c r="H18" i="5" s="1"/>
  <c r="G66" i="5"/>
  <c r="H66" i="5" s="1"/>
  <c r="G88" i="5"/>
  <c r="H88" i="5" s="1"/>
  <c r="G26" i="5"/>
  <c r="H26" i="5" s="1"/>
  <c r="G44" i="5"/>
  <c r="H44" i="5" s="1"/>
  <c r="G9" i="5"/>
  <c r="H9" i="5" s="1"/>
  <c r="G4" i="5"/>
  <c r="H4" i="5" s="1"/>
  <c r="G65" i="5"/>
  <c r="H65" i="5" s="1"/>
  <c r="G78" i="5"/>
  <c r="H78" i="5" s="1"/>
  <c r="G11" i="5"/>
  <c r="H11" i="5" s="1"/>
  <c r="G105" i="5"/>
  <c r="H105" i="5" s="1"/>
  <c r="G2" i="5"/>
  <c r="H2" i="5" s="1"/>
  <c r="G49" i="5"/>
  <c r="H49" i="5" s="1"/>
  <c r="G13" i="5"/>
  <c r="H13" i="5" s="1"/>
  <c r="G96" i="5"/>
  <c r="H96" i="5" s="1"/>
  <c r="G71" i="5"/>
  <c r="H71" i="5" s="1"/>
  <c r="G56" i="5"/>
  <c r="H56" i="5" s="1"/>
  <c r="G112" i="5"/>
  <c r="H112" i="5" s="1"/>
  <c r="G53" i="5"/>
  <c r="H53" i="5" s="1"/>
  <c r="G73" i="5"/>
  <c r="H73" i="5" s="1"/>
  <c r="G29" i="5"/>
  <c r="H29" i="5" s="1"/>
  <c r="G21" i="5"/>
  <c r="H21" i="5" s="1"/>
  <c r="G82" i="5"/>
  <c r="H82" i="5" s="1"/>
  <c r="G38" i="5"/>
  <c r="H38" i="5" s="1"/>
  <c r="G115" i="5"/>
  <c r="H115" i="5" s="1"/>
  <c r="G101" i="5"/>
  <c r="H101" i="5" s="1"/>
  <c r="G89" i="5"/>
  <c r="H89" i="5" s="1"/>
  <c r="G37" i="5"/>
  <c r="H37" i="5" s="1"/>
  <c r="G28" i="5"/>
  <c r="H28" i="5" s="1"/>
  <c r="G59" i="5"/>
  <c r="H59" i="5" s="1"/>
  <c r="G79" i="5"/>
  <c r="H79" i="5" s="1"/>
  <c r="G93" i="5"/>
  <c r="H93" i="5" s="1"/>
  <c r="G68" i="5"/>
  <c r="H68" i="5" s="1"/>
  <c r="G92" i="5"/>
  <c r="H92" i="5" s="1"/>
  <c r="G63" i="5"/>
  <c r="H63" i="5" s="1"/>
  <c r="G91" i="5"/>
  <c r="H91" i="5" s="1"/>
  <c r="G7" i="5"/>
  <c r="H7" i="5" s="1"/>
  <c r="G98" i="5"/>
  <c r="H98" i="5" s="1"/>
  <c r="G40" i="5"/>
  <c r="H40" i="5" s="1"/>
  <c r="G45" i="5"/>
  <c r="H45" i="5" s="1"/>
  <c r="G17" i="5"/>
  <c r="H17" i="5" s="1"/>
  <c r="G23" i="5"/>
  <c r="H23" i="5" s="1"/>
  <c r="G30" i="5"/>
  <c r="H30" i="5" s="1"/>
  <c r="G35" i="5"/>
  <c r="H35" i="5" s="1"/>
  <c r="G19" i="5"/>
  <c r="H19" i="5" s="1"/>
  <c r="G111" i="5"/>
  <c r="H111" i="5" s="1"/>
  <c r="G16" i="5"/>
  <c r="H16" i="5" s="1"/>
  <c r="G97" i="5"/>
  <c r="H97" i="5" s="1"/>
  <c r="G94" i="5"/>
  <c r="H94" i="5" s="1"/>
  <c r="G99" i="5"/>
  <c r="H99" i="5" s="1"/>
  <c r="G5" i="5"/>
  <c r="H5" i="5" s="1"/>
  <c r="G108" i="5"/>
  <c r="H108" i="5" s="1"/>
  <c r="G90" i="5"/>
  <c r="H90" i="5" s="1"/>
  <c r="G114" i="5"/>
  <c r="H114" i="5" s="1"/>
  <c r="G86" i="5"/>
  <c r="H86" i="5" s="1"/>
  <c r="G27" i="5"/>
  <c r="H27" i="5" s="1"/>
  <c r="G70" i="5"/>
  <c r="H70" i="5" s="1"/>
  <c r="G8" i="5"/>
  <c r="H8" i="5" s="1"/>
  <c r="G104" i="5"/>
  <c r="H104" i="5" s="1"/>
  <c r="G10" i="5"/>
  <c r="H10" i="5" s="1"/>
  <c r="G3" i="5"/>
  <c r="H3" i="5" s="1"/>
  <c r="G67" i="5"/>
  <c r="H67" i="5" s="1"/>
  <c r="G110" i="5"/>
  <c r="H110" i="5" s="1"/>
  <c r="G22" i="5"/>
  <c r="H22" i="5" s="1"/>
  <c r="G12" i="5"/>
  <c r="H12" i="5" s="1"/>
  <c r="G34" i="5"/>
  <c r="H34" i="5" s="1"/>
  <c r="G39" i="5"/>
  <c r="H39" i="5" s="1"/>
  <c r="G84" i="5"/>
  <c r="H84" i="5" s="1"/>
  <c r="G50" i="5"/>
  <c r="H50" i="5" s="1"/>
  <c r="G14" i="5"/>
  <c r="H14" i="5" s="1"/>
  <c r="G87" i="5"/>
  <c r="H87" i="5" s="1"/>
  <c r="G83" i="5"/>
  <c r="H83" i="5" s="1"/>
  <c r="G41" i="5"/>
  <c r="H41" i="5" s="1"/>
  <c r="G25" i="5"/>
  <c r="H25" i="5" s="1"/>
  <c r="G103" i="5"/>
  <c r="H103" i="5" s="1"/>
  <c r="G43" i="5"/>
  <c r="H43" i="5" s="1"/>
  <c r="G95" i="5"/>
  <c r="H95" i="5" s="1"/>
  <c r="G85" i="5"/>
  <c r="H85" i="5" s="1"/>
  <c r="G107" i="5"/>
  <c r="H107" i="5" s="1"/>
  <c r="G61" i="5"/>
  <c r="H61" i="5" s="1"/>
  <c r="G102" i="5"/>
  <c r="H102" i="5" s="1"/>
  <c r="G57" i="5"/>
  <c r="H57" i="5" s="1"/>
  <c r="G33" i="5"/>
  <c r="H33" i="5" s="1"/>
  <c r="G58" i="5"/>
  <c r="H58" i="5" s="1"/>
  <c r="G100" i="5"/>
  <c r="H100" i="5" s="1"/>
  <c r="G54" i="5"/>
  <c r="H54" i="5" s="1"/>
  <c r="G42" i="5"/>
  <c r="H42" i="5" s="1"/>
  <c r="G32" i="5"/>
  <c r="H32" i="5" s="1"/>
  <c r="G76" i="5"/>
  <c r="H76" i="5" s="1"/>
  <c r="G51" i="5"/>
  <c r="H51" i="5" s="1"/>
  <c r="G60" i="5"/>
  <c r="H60" i="5" s="1"/>
  <c r="G31" i="5"/>
  <c r="H31" i="5" s="1"/>
  <c r="G116" i="5"/>
  <c r="H116" i="5" s="1"/>
  <c r="I110" i="5"/>
  <c r="C3" i="5" l="1"/>
  <c r="D3" i="5" s="1"/>
  <c r="C51" i="5"/>
  <c r="D51" i="5" s="1"/>
  <c r="C39" i="5"/>
  <c r="D39" i="5" s="1"/>
  <c r="C74" i="5"/>
  <c r="D74" i="5" s="1"/>
  <c r="C109" i="5"/>
  <c r="D109" i="5" s="1"/>
  <c r="C85" i="5"/>
  <c r="D85" i="5" s="1"/>
  <c r="C113" i="5"/>
  <c r="D113" i="5" s="1"/>
  <c r="C2" i="5"/>
  <c r="D2" i="5" s="1"/>
  <c r="C32" i="5"/>
  <c r="D32" i="5" s="1"/>
  <c r="C17" i="5"/>
  <c r="D17" i="5" s="1"/>
  <c r="C83" i="5"/>
  <c r="D83" i="5" s="1"/>
  <c r="C54" i="5"/>
  <c r="D54" i="5" s="1"/>
  <c r="C16" i="5"/>
  <c r="D16" i="5" s="1"/>
  <c r="C110" i="5"/>
  <c r="D110" i="5" s="1"/>
  <c r="C6" i="5"/>
  <c r="D6" i="5" s="1"/>
  <c r="C102" i="5"/>
  <c r="D102" i="5" s="1"/>
  <c r="C94" i="5"/>
  <c r="D94" i="5" s="1"/>
  <c r="C45" i="5"/>
  <c r="D45" i="5" s="1"/>
  <c r="C40" i="5"/>
  <c r="D40" i="5" s="1"/>
  <c r="C44" i="5"/>
  <c r="D44" i="5" s="1"/>
  <c r="C66" i="5"/>
  <c r="D66" i="5" s="1"/>
  <c r="C73" i="5"/>
  <c r="D73" i="5" s="1"/>
  <c r="C112" i="5"/>
  <c r="D112" i="5" s="1"/>
  <c r="C86" i="5"/>
  <c r="D86" i="5" s="1"/>
  <c r="C29" i="5"/>
  <c r="D29" i="5" s="1"/>
  <c r="C104" i="5"/>
  <c r="D104" i="5" s="1"/>
  <c r="K106" i="5"/>
  <c r="K52" i="5"/>
  <c r="K96" i="5"/>
  <c r="K99" i="5"/>
  <c r="K75" i="5"/>
  <c r="K71" i="5"/>
  <c r="K50" i="5"/>
  <c r="K7" i="5"/>
  <c r="K70" i="5"/>
  <c r="K63" i="5"/>
  <c r="K44" i="5"/>
  <c r="K116" i="5"/>
  <c r="K39" i="5"/>
  <c r="K11" i="5"/>
  <c r="K83" i="5"/>
  <c r="K38" i="5"/>
  <c r="K42" i="5"/>
  <c r="K92" i="5"/>
  <c r="K97" i="5"/>
  <c r="K15" i="5"/>
  <c r="K55" i="5"/>
  <c r="K76" i="5"/>
  <c r="K104" i="5"/>
  <c r="K4" i="5"/>
  <c r="K87" i="5"/>
  <c r="K88" i="5"/>
  <c r="K113" i="5"/>
  <c r="K95" i="5"/>
  <c r="K8" i="5"/>
  <c r="K48" i="5"/>
  <c r="K24" i="5"/>
  <c r="K108" i="5"/>
  <c r="K93" i="5"/>
  <c r="K3" i="5"/>
  <c r="K110" i="5"/>
  <c r="K35" i="5"/>
  <c r="K74" i="5"/>
  <c r="K9" i="5"/>
  <c r="K66" i="5"/>
  <c r="K58" i="5"/>
  <c r="K43" i="5"/>
  <c r="K84" i="5"/>
  <c r="K112" i="5"/>
  <c r="K68" i="5"/>
  <c r="K61" i="5"/>
  <c r="K16" i="5"/>
  <c r="K59" i="5"/>
  <c r="K49" i="5"/>
  <c r="K79" i="5"/>
  <c r="K91" i="5"/>
  <c r="K101" i="5"/>
  <c r="K81" i="5"/>
  <c r="K41" i="5"/>
  <c r="K19" i="5"/>
  <c r="K18" i="5"/>
  <c r="K65" i="5"/>
  <c r="K72" i="5"/>
  <c r="K102" i="5"/>
  <c r="K29" i="5"/>
  <c r="K62" i="5"/>
  <c r="K28" i="5"/>
  <c r="K90" i="5"/>
  <c r="K2" i="5"/>
  <c r="K21" i="5"/>
  <c r="K114" i="5"/>
  <c r="K25" i="5"/>
  <c r="K46" i="5"/>
  <c r="K80" i="5"/>
  <c r="K94" i="5"/>
  <c r="K34" i="5"/>
  <c r="K67" i="5"/>
  <c r="K100" i="5"/>
  <c r="K32" i="5"/>
  <c r="K105" i="5"/>
  <c r="K27" i="5"/>
  <c r="K36" i="5"/>
  <c r="K86" i="5"/>
  <c r="K6" i="5"/>
  <c r="K57" i="5"/>
  <c r="K20" i="5"/>
  <c r="K53" i="5"/>
  <c r="K56" i="5"/>
  <c r="K107" i="5"/>
  <c r="K5" i="5"/>
  <c r="K14" i="5"/>
  <c r="K45" i="5"/>
  <c r="K30" i="5"/>
  <c r="K111" i="5"/>
  <c r="K98" i="5"/>
  <c r="K60" i="5"/>
  <c r="K33" i="5"/>
  <c r="K37" i="5"/>
  <c r="K12" i="5"/>
  <c r="K103" i="5"/>
  <c r="K51" i="5"/>
  <c r="K85" i="5"/>
  <c r="K73" i="5"/>
  <c r="K54" i="5"/>
  <c r="K78" i="5"/>
  <c r="K22" i="5"/>
  <c r="K77" i="5"/>
  <c r="K109" i="5"/>
  <c r="K69" i="5"/>
  <c r="K13" i="5"/>
  <c r="K115" i="5"/>
  <c r="K40" i="5"/>
  <c r="K47" i="5"/>
  <c r="K64" i="5"/>
  <c r="K26" i="5"/>
  <c r="K23" i="5"/>
  <c r="K82" i="5"/>
  <c r="K31" i="5"/>
  <c r="K89" i="5"/>
  <c r="K10" i="5"/>
  <c r="K17" i="5"/>
  <c r="N106" i="5"/>
  <c r="N75" i="5"/>
  <c r="N70" i="5"/>
  <c r="N39" i="5"/>
  <c r="N42" i="5"/>
  <c r="N55" i="5"/>
  <c r="N87" i="5"/>
  <c r="N8" i="5"/>
  <c r="T124" i="5"/>
  <c r="N93" i="5"/>
  <c r="N74" i="5"/>
  <c r="N43" i="5"/>
  <c r="N61" i="5"/>
  <c r="N79" i="5"/>
  <c r="N41" i="5"/>
  <c r="N72" i="5"/>
  <c r="N28" i="5"/>
  <c r="N114" i="5"/>
  <c r="N94" i="5"/>
  <c r="N32" i="5"/>
  <c r="N86" i="5"/>
  <c r="N53" i="5"/>
  <c r="N14" i="5"/>
  <c r="Z124" i="5"/>
  <c r="N98" i="5"/>
  <c r="X124" i="5"/>
  <c r="N12" i="5"/>
  <c r="N77" i="5"/>
  <c r="N52" i="5"/>
  <c r="N71" i="5"/>
  <c r="N63" i="5"/>
  <c r="N11" i="5"/>
  <c r="W124" i="5"/>
  <c r="N92" i="5"/>
  <c r="N76" i="5"/>
  <c r="N88" i="5"/>
  <c r="N48" i="5"/>
  <c r="N3" i="5"/>
  <c r="O124" i="5"/>
  <c r="N9" i="5"/>
  <c r="U124" i="5"/>
  <c r="N84" i="5"/>
  <c r="N16" i="5"/>
  <c r="N91" i="5"/>
  <c r="N19" i="5"/>
  <c r="N102" i="5"/>
  <c r="N90" i="5"/>
  <c r="N25" i="5"/>
  <c r="N34" i="5"/>
  <c r="N105" i="5"/>
  <c r="R124" i="5"/>
  <c r="N6" i="5"/>
  <c r="N56" i="5"/>
  <c r="N45" i="5"/>
  <c r="N60" i="5"/>
  <c r="N103" i="5"/>
  <c r="N54" i="5"/>
  <c r="N109" i="5"/>
  <c r="N40" i="5"/>
  <c r="N23" i="5"/>
  <c r="N10" i="5"/>
  <c r="V124" i="5"/>
  <c r="N17" i="5"/>
  <c r="N89" i="5"/>
  <c r="N96" i="5"/>
  <c r="N50" i="5"/>
  <c r="N44" i="5"/>
  <c r="N83" i="5"/>
  <c r="N97" i="5"/>
  <c r="N104" i="5"/>
  <c r="N113" i="5"/>
  <c r="N24" i="5"/>
  <c r="N110" i="5"/>
  <c r="N66" i="5"/>
  <c r="N112" i="5"/>
  <c r="N59" i="5"/>
  <c r="N101" i="5"/>
  <c r="N18" i="5"/>
  <c r="N29" i="5"/>
  <c r="N124" i="5"/>
  <c r="N2" i="5"/>
  <c r="N46" i="5"/>
  <c r="N67" i="5"/>
  <c r="N27" i="5"/>
  <c r="N57" i="5"/>
  <c r="N107" i="5"/>
  <c r="N30" i="5"/>
  <c r="N33" i="5"/>
  <c r="N51" i="5"/>
  <c r="N78" i="5"/>
  <c r="N69" i="5"/>
  <c r="N47" i="5"/>
  <c r="N82" i="5"/>
  <c r="N115" i="5"/>
  <c r="N26" i="5"/>
  <c r="N99" i="5"/>
  <c r="S124" i="5"/>
  <c r="N7" i="5"/>
  <c r="N116" i="5"/>
  <c r="N38" i="5"/>
  <c r="N15" i="5"/>
  <c r="AA124" i="5"/>
  <c r="P124" i="5"/>
  <c r="N4" i="5"/>
  <c r="N95" i="5"/>
  <c r="N108" i="5"/>
  <c r="N35" i="5"/>
  <c r="N58" i="5"/>
  <c r="N68" i="5"/>
  <c r="N49" i="5"/>
  <c r="N81" i="5"/>
  <c r="N65" i="5"/>
  <c r="N62" i="5"/>
  <c r="N21" i="5"/>
  <c r="N80" i="5"/>
  <c r="N100" i="5"/>
  <c r="N36" i="5"/>
  <c r="N20" i="5"/>
  <c r="N5" i="5"/>
  <c r="Q124" i="5"/>
  <c r="N111" i="5"/>
  <c r="N37" i="5"/>
  <c r="N85" i="5"/>
  <c r="N22" i="5"/>
  <c r="Y124" i="5"/>
  <c r="N13" i="5"/>
  <c r="N64" i="5"/>
  <c r="N31" i="5"/>
  <c r="N73" i="5"/>
  <c r="M19" i="3" l="1"/>
  <c r="E19" i="3"/>
  <c r="D19" i="3"/>
  <c r="O19" i="3"/>
  <c r="G19" i="3"/>
  <c r="B19" i="3"/>
  <c r="J19" i="3"/>
  <c r="F19" i="3"/>
  <c r="I19" i="3"/>
  <c r="C19" i="3"/>
  <c r="K19" i="3"/>
  <c r="L19" i="3"/>
  <c r="N19" i="3"/>
  <c r="H19" i="3"/>
  <c r="L73" i="5"/>
  <c r="L31" i="5"/>
  <c r="L64" i="5"/>
  <c r="L13" i="5"/>
  <c r="L22" i="5"/>
  <c r="L85" i="5"/>
  <c r="L37" i="5"/>
  <c r="L111" i="5"/>
  <c r="L5" i="5"/>
  <c r="L20" i="5"/>
  <c r="L36" i="5"/>
  <c r="L100" i="5"/>
  <c r="L80" i="5"/>
  <c r="L21" i="5"/>
  <c r="L62" i="5"/>
  <c r="L65" i="5"/>
  <c r="L81" i="5"/>
  <c r="L49" i="5"/>
  <c r="L68" i="5"/>
  <c r="L58" i="5"/>
  <c r="L35" i="5"/>
  <c r="L108" i="5"/>
  <c r="L95" i="5"/>
  <c r="L4" i="5"/>
  <c r="L15" i="5"/>
  <c r="L38" i="5"/>
  <c r="L116" i="5"/>
  <c r="L7" i="5"/>
  <c r="L99" i="5"/>
  <c r="L26" i="5"/>
  <c r="L115" i="5"/>
  <c r="L82" i="5"/>
  <c r="L47" i="5"/>
  <c r="L69" i="5"/>
  <c r="L78" i="5"/>
  <c r="L51" i="5"/>
  <c r="L33" i="5"/>
  <c r="L30" i="5"/>
  <c r="L107" i="5"/>
  <c r="L57" i="5"/>
  <c r="L27" i="5"/>
  <c r="L67" i="5"/>
  <c r="L46" i="5"/>
  <c r="L2" i="5"/>
  <c r="L29" i="5"/>
  <c r="L18" i="5"/>
  <c r="L101" i="5"/>
  <c r="L59" i="5"/>
  <c r="L112" i="5"/>
  <c r="L66" i="5"/>
  <c r="L110" i="5"/>
  <c r="L24" i="5"/>
  <c r="L113" i="5"/>
  <c r="L104" i="5"/>
  <c r="L97" i="5"/>
  <c r="L83" i="5"/>
  <c r="L44" i="5"/>
  <c r="L50" i="5"/>
  <c r="L96" i="5"/>
  <c r="L89" i="5"/>
  <c r="L17" i="5"/>
  <c r="L10" i="5"/>
  <c r="L23" i="5"/>
  <c r="L40" i="5"/>
  <c r="L109" i="5"/>
  <c r="L54" i="5"/>
  <c r="L103" i="5"/>
  <c r="L60" i="5"/>
  <c r="L45" i="5"/>
  <c r="L56" i="5"/>
  <c r="L6" i="5"/>
  <c r="L105" i="5"/>
  <c r="L34" i="5"/>
  <c r="L25" i="5"/>
  <c r="L90" i="5"/>
  <c r="L102" i="5"/>
  <c r="L19" i="5"/>
  <c r="L91" i="5"/>
  <c r="L16" i="5"/>
  <c r="L84" i="5"/>
  <c r="L9" i="5"/>
  <c r="L3" i="5"/>
  <c r="L48" i="5"/>
  <c r="L88" i="5"/>
  <c r="L76" i="5"/>
  <c r="L92" i="5"/>
  <c r="L11" i="5"/>
  <c r="L63" i="5"/>
  <c r="L71" i="5"/>
  <c r="L52" i="5"/>
  <c r="L77" i="5"/>
  <c r="L12" i="5"/>
  <c r="L98" i="5"/>
  <c r="L14" i="5"/>
  <c r="L53" i="5"/>
  <c r="L86" i="5"/>
  <c r="L32" i="5"/>
  <c r="L94" i="5"/>
  <c r="L114" i="5"/>
  <c r="L28" i="5"/>
  <c r="L72" i="5"/>
  <c r="L41" i="5"/>
  <c r="L79" i="5"/>
  <c r="L61" i="5"/>
  <c r="L43" i="5"/>
  <c r="L74" i="5"/>
  <c r="L93" i="5"/>
  <c r="L8" i="5"/>
  <c r="L87" i="5"/>
  <c r="L55" i="5"/>
  <c r="L42" i="5"/>
  <c r="L39" i="5"/>
  <c r="L70" i="5"/>
  <c r="L75" i="5"/>
  <c r="L106" i="5"/>
  <c r="O64" i="5"/>
  <c r="O37" i="5"/>
  <c r="O36" i="5"/>
  <c r="O62" i="5"/>
  <c r="O68" i="5"/>
  <c r="O95" i="5"/>
  <c r="O116" i="5"/>
  <c r="O115" i="5"/>
  <c r="O78" i="5"/>
  <c r="O46" i="5"/>
  <c r="O97" i="5"/>
  <c r="O23" i="5"/>
  <c r="R123" i="5"/>
  <c r="O6" i="5"/>
  <c r="W123" i="5"/>
  <c r="O11" i="5"/>
  <c r="O53" i="5"/>
  <c r="O93" i="5"/>
  <c r="O42" i="5"/>
  <c r="O83" i="5"/>
  <c r="O40" i="5"/>
  <c r="O105" i="5"/>
  <c r="O88" i="5"/>
  <c r="O86" i="5"/>
  <c r="O39" i="5"/>
  <c r="O98" i="5"/>
  <c r="O72" i="5"/>
  <c r="O70" i="5"/>
  <c r="Y123" i="5"/>
  <c r="O13" i="5"/>
  <c r="O111" i="5"/>
  <c r="O100" i="5"/>
  <c r="O65" i="5"/>
  <c r="O58" i="5"/>
  <c r="O4" i="5"/>
  <c r="P123" i="5"/>
  <c r="S123" i="5"/>
  <c r="O7" i="5"/>
  <c r="O82" i="5"/>
  <c r="O51" i="5"/>
  <c r="O57" i="5"/>
  <c r="N123" i="5"/>
  <c r="O2" i="5"/>
  <c r="O59" i="5"/>
  <c r="O89" i="5"/>
  <c r="O84" i="5"/>
  <c r="O12" i="5"/>
  <c r="X123" i="5"/>
  <c r="O8" i="5"/>
  <c r="T123" i="5"/>
  <c r="O32" i="5"/>
  <c r="O73" i="5"/>
  <c r="O22" i="5"/>
  <c r="O5" i="5"/>
  <c r="Q123" i="5"/>
  <c r="O80" i="5"/>
  <c r="O81" i="5"/>
  <c r="O35" i="5"/>
  <c r="AA123" i="5"/>
  <c r="O15" i="5"/>
  <c r="O99" i="5"/>
  <c r="O47" i="5"/>
  <c r="O33" i="5"/>
  <c r="O27" i="5"/>
  <c r="O29" i="5"/>
  <c r="O112" i="5"/>
  <c r="O113" i="5"/>
  <c r="O44" i="5"/>
  <c r="O17" i="5"/>
  <c r="O109" i="5"/>
  <c r="O45" i="5"/>
  <c r="O34" i="5"/>
  <c r="O19" i="5"/>
  <c r="U123" i="5"/>
  <c r="O9" i="5"/>
  <c r="O76" i="5"/>
  <c r="O87" i="5"/>
  <c r="O31" i="5"/>
  <c r="O85" i="5"/>
  <c r="O20" i="5"/>
  <c r="O21" i="5"/>
  <c r="O49" i="5"/>
  <c r="O108" i="5"/>
  <c r="O38" i="5"/>
  <c r="O26" i="5"/>
  <c r="O69" i="5"/>
  <c r="O30" i="5"/>
  <c r="O67" i="5"/>
  <c r="O18" i="5"/>
  <c r="O66" i="5"/>
  <c r="O104" i="5"/>
  <c r="O50" i="5"/>
  <c r="V123" i="5"/>
  <c r="O10" i="5"/>
  <c r="O54" i="5"/>
  <c r="O56" i="5"/>
  <c r="O25" i="5"/>
  <c r="O91" i="5"/>
  <c r="O123" i="5"/>
  <c r="O3" i="5"/>
  <c r="O92" i="5"/>
  <c r="O52" i="5"/>
  <c r="Z123" i="5"/>
  <c r="O14" i="5"/>
  <c r="O94" i="5"/>
  <c r="O41" i="5"/>
  <c r="O74" i="5"/>
  <c r="O55" i="5"/>
  <c r="O75" i="5"/>
  <c r="O107" i="5"/>
  <c r="O101" i="5"/>
  <c r="O110" i="5"/>
  <c r="O96" i="5"/>
  <c r="O103" i="5"/>
  <c r="O90" i="5"/>
  <c r="O16" i="5"/>
  <c r="O48" i="5"/>
  <c r="O77" i="5"/>
  <c r="O114" i="5"/>
  <c r="O79" i="5"/>
  <c r="O106" i="5"/>
  <c r="O24" i="5"/>
  <c r="O60" i="5"/>
  <c r="O102" i="5"/>
  <c r="O63" i="5"/>
  <c r="O28" i="5"/>
  <c r="O61" i="5"/>
  <c r="O71" i="5"/>
  <c r="O43" i="5"/>
  <c r="N18" i="3" l="1"/>
  <c r="C18" i="3"/>
  <c r="J18" i="3"/>
  <c r="I18" i="3"/>
  <c r="O18" i="3"/>
  <c r="E18" i="3"/>
  <c r="H18" i="3"/>
  <c r="L18" i="3"/>
  <c r="B18" i="3"/>
  <c r="G18" i="3"/>
  <c r="D18" i="3"/>
  <c r="M18" i="3"/>
  <c r="K18" i="3"/>
  <c r="F18" i="3"/>
</calcChain>
</file>

<file path=xl/sharedStrings.xml><?xml version="1.0" encoding="utf-8"?>
<sst xmlns="http://schemas.openxmlformats.org/spreadsheetml/2006/main" count="1859" uniqueCount="435">
  <si>
    <t>Heroes</t>
    <phoneticPr fontId="2" type="noConversion"/>
  </si>
  <si>
    <t>Heroes</t>
    <phoneticPr fontId="2" type="noConversion"/>
  </si>
  <si>
    <t>力量英雄</t>
    <phoneticPr fontId="2" type="noConversion"/>
  </si>
  <si>
    <t>敏捷英雄</t>
    <phoneticPr fontId="2" type="noConversion"/>
  </si>
  <si>
    <t>智力英雄</t>
    <phoneticPr fontId="2" type="noConversion"/>
  </si>
  <si>
    <t>哈斯卡</t>
  </si>
  <si>
    <t>伐木机</t>
  </si>
  <si>
    <t>斧王</t>
  </si>
  <si>
    <t>斯拉达</t>
  </si>
  <si>
    <t>沙王</t>
  </si>
  <si>
    <t>不朽尸王</t>
  </si>
  <si>
    <t>全能骑士</t>
  </si>
  <si>
    <t>裂魂人</t>
  </si>
  <si>
    <t>军团指挥官</t>
  </si>
  <si>
    <t>小小</t>
  </si>
  <si>
    <t>潮汐猎人</t>
  </si>
  <si>
    <t>噬魂鬼</t>
  </si>
  <si>
    <t>末日使者</t>
  </si>
  <si>
    <t>钢背兽</t>
  </si>
  <si>
    <t>冥魂大帝</t>
  </si>
  <si>
    <t>发条技师</t>
  </si>
  <si>
    <t>炼金术士</t>
  </si>
  <si>
    <t>马格纳斯</t>
  </si>
  <si>
    <t>亚巴顿</t>
  </si>
  <si>
    <t>昆卡</t>
  </si>
  <si>
    <t>艾欧</t>
  </si>
  <si>
    <t>龙骑士</t>
  </si>
  <si>
    <t>凤凰</t>
  </si>
  <si>
    <t>兽王</t>
  </si>
  <si>
    <t>巨牙海民</t>
  </si>
  <si>
    <t>上古巨神</t>
  </si>
  <si>
    <t>狼人</t>
  </si>
  <si>
    <t>暗夜魔王</t>
  </si>
  <si>
    <t>撼地者</t>
  </si>
  <si>
    <t>树精卫士</t>
  </si>
  <si>
    <t>孽主</t>
  </si>
  <si>
    <t>大地之灵</t>
  </si>
  <si>
    <t>混沌骑士</t>
  </si>
  <si>
    <t>帕吉</t>
  </si>
  <si>
    <t>半人马战行者</t>
  </si>
  <si>
    <t>酒仙</t>
  </si>
  <si>
    <t>斯温</t>
  </si>
  <si>
    <t>司夜刺客</t>
  </si>
  <si>
    <t>冥界亚龙</t>
  </si>
  <si>
    <t>力丸</t>
  </si>
  <si>
    <t>敌法师</t>
  </si>
  <si>
    <t>变体精灵</t>
  </si>
  <si>
    <t>复仇之魂</t>
  </si>
  <si>
    <t>幻影刺客</t>
  </si>
  <si>
    <t>露娜</t>
  </si>
  <si>
    <t>克林克兹</t>
  </si>
  <si>
    <t>矮人直升机</t>
  </si>
  <si>
    <t>齐天大圣</t>
  </si>
  <si>
    <t>灰烬之灵</t>
  </si>
  <si>
    <t>卓尔游侠</t>
  </si>
  <si>
    <t>德鲁伊</t>
  </si>
  <si>
    <t>赏金猎人</t>
  </si>
  <si>
    <t>恐怖利刃</t>
  </si>
  <si>
    <t>娜迦海妖</t>
  </si>
  <si>
    <t>米拉娜</t>
  </si>
  <si>
    <t>狙击手</t>
  </si>
  <si>
    <t>幻影长矛手</t>
  </si>
  <si>
    <t>天穹守望者</t>
  </si>
  <si>
    <t>剧毒术士</t>
  </si>
  <si>
    <t>影魔</t>
  </si>
  <si>
    <t>巨魔战将</t>
  </si>
  <si>
    <t>斯拉克</t>
  </si>
  <si>
    <t>嗜血狂魔</t>
  </si>
  <si>
    <t>幽鬼</t>
  </si>
  <si>
    <t>虚空假面</t>
  </si>
  <si>
    <t>美杜莎</t>
  </si>
  <si>
    <t>圣堂刺客</t>
  </si>
  <si>
    <t>石鳞剑士</t>
  </si>
  <si>
    <t>米波</t>
  </si>
  <si>
    <t>编织者</t>
  </si>
  <si>
    <t>熊战士</t>
  </si>
  <si>
    <t>主宰</t>
  </si>
  <si>
    <t>育母蜘蛛</t>
  </si>
  <si>
    <t>剃刀</t>
  </si>
  <si>
    <t>暗影萨满</t>
  </si>
  <si>
    <t>沉默术士</t>
  </si>
  <si>
    <t>干扰者</t>
  </si>
  <si>
    <t>远古冰魄</t>
  </si>
  <si>
    <t>祈求者</t>
  </si>
  <si>
    <t>殁境神蚀者</t>
  </si>
  <si>
    <t>莉娜</t>
  </si>
  <si>
    <t>术士</t>
  </si>
  <si>
    <t>黑暗贤者</t>
  </si>
  <si>
    <t>水晶室女</t>
  </si>
  <si>
    <t>宙斯</t>
  </si>
  <si>
    <t>莱恩</t>
  </si>
  <si>
    <t>巫妖</t>
  </si>
  <si>
    <t>杰奇洛</t>
  </si>
  <si>
    <t>拉比克</t>
  </si>
  <si>
    <t>工程师</t>
  </si>
  <si>
    <t>陈</t>
  </si>
  <si>
    <t>食人魔魔法师</t>
  </si>
  <si>
    <t>谜团</t>
  </si>
  <si>
    <t>拉席克</t>
  </si>
  <si>
    <t>巫医</t>
  </si>
  <si>
    <t>暗影恶魔</t>
  </si>
  <si>
    <t>光之守卫</t>
  </si>
  <si>
    <t>祸乱之源</t>
  </si>
  <si>
    <t>蝙蝠骑士</t>
  </si>
  <si>
    <t>痛苦女王</t>
  </si>
  <si>
    <t>天怒法师</t>
  </si>
  <si>
    <t>修补匠</t>
  </si>
  <si>
    <t>戴泽</t>
  </si>
  <si>
    <t>魅惑魔女</t>
  </si>
  <si>
    <t>瘟疫法师</t>
  </si>
  <si>
    <t>寒冬飞龙</t>
  </si>
  <si>
    <t>维萨吉</t>
  </si>
  <si>
    <t>死亡先知</t>
  </si>
  <si>
    <t>风暴之灵</t>
  </si>
  <si>
    <t>邪影芳灵</t>
  </si>
  <si>
    <t>帕格纳</t>
  </si>
  <si>
    <t>先知</t>
  </si>
  <si>
    <t>风行者</t>
  </si>
  <si>
    <t>神谕者</t>
  </si>
  <si>
    <t>帕克</t>
  </si>
  <si>
    <t>推荐英雄</t>
    <phoneticPr fontId="2" type="noConversion"/>
  </si>
  <si>
    <t>rate</t>
    <phoneticPr fontId="2" type="noConversion"/>
  </si>
  <si>
    <r>
      <t>rate</t>
    </r>
    <r>
      <rPr>
        <sz val="10"/>
        <rFont val="Arial"/>
        <family val="2"/>
      </rPr>
      <t>_comb</t>
    </r>
    <phoneticPr fontId="2" type="noConversion"/>
  </si>
  <si>
    <r>
      <t>a</t>
    </r>
    <r>
      <rPr>
        <sz val="10"/>
        <rFont val="Arial"/>
        <family val="2"/>
      </rPr>
      <t>nti</t>
    </r>
    <phoneticPr fontId="2" type="noConversion"/>
  </si>
  <si>
    <r>
      <t>c</t>
    </r>
    <r>
      <rPr>
        <sz val="10"/>
        <rFont val="Arial"/>
        <family val="2"/>
      </rPr>
      <t>omb</t>
    </r>
    <phoneticPr fontId="2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</si>
  <si>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</si>
  <si>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</si>
  <si>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</si>
  <si>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</si>
  <si>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</si>
  <si>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</si>
  <si>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</si>
  <si>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</si>
  <si>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</si>
  <si>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</si>
  <si>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</si>
  <si>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</si>
  <si>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</si>
  <si>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</si>
  <si>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</si>
  <si>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</si>
  <si>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</si>
  <si>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</si>
  <si>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</si>
  <si>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</si>
  <si>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</si>
  <si>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</si>
  <si>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</si>
  <si>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</si>
  <si>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</si>
  <si>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</si>
  <si>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</si>
  <si>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</si>
  <si>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</si>
  <si>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</si>
  <si>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</si>
  <si>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</si>
  <si>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</si>
  <si>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</si>
  <si>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</si>
  <si>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</si>
  <si>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</si>
  <si>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</si>
  <si>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</si>
  <si>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</si>
  <si>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</si>
  <si>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</si>
  <si>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</si>
  <si>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</si>
  <si>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</si>
  <si>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</si>
  <si>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</si>
  <si>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</si>
  <si>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</si>
  <si>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</si>
  <si>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</si>
  <si>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</si>
  <si>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</si>
  <si>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</si>
  <si>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</si>
  <si>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</si>
  <si>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</si>
  <si>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</si>
  <si>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</si>
  <si>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</si>
  <si>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</si>
  <si>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</si>
  <si>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</si>
  <si>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</si>
  <si>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</si>
  <si>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</si>
  <si>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</si>
  <si>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</si>
  <si>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</si>
  <si>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</si>
  <si>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</si>
  <si>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</si>
  <si>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</si>
  <si>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</si>
  <si>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</si>
  <si>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</si>
  <si>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</si>
  <si>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</si>
  <si>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</si>
  <si>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</si>
  <si>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</si>
  <si>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</si>
  <si>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</si>
  <si>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</si>
  <si>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</si>
  <si>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</si>
  <si>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</si>
  <si>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</si>
  <si>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</si>
  <si>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</si>
  <si>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</si>
  <si>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</si>
  <si>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</si>
  <si>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</si>
  <si>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</si>
  <si>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</si>
  <si>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</si>
  <si>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</si>
  <si>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</si>
  <si>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</si>
  <si>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</si>
  <si>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</si>
  <si>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</si>
  <si>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</si>
  <si>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</si>
  <si>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</si>
  <si>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</si>
  <si>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</si>
  <si>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</si>
  <si>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</si>
  <si>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</si>
  <si>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</si>
  <si>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</si>
  <si>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</si>
  <si>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</si>
  <si>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</si>
  <si>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对方阵容</t>
    <phoneticPr fontId="2" type="noConversion"/>
  </si>
  <si>
    <t>己方阵容</t>
    <phoneticPr fontId="2" type="noConversion"/>
  </si>
  <si>
    <t>all</t>
    <phoneticPr fontId="2" type="noConversion"/>
  </si>
  <si>
    <t>推荐顺序</t>
    <phoneticPr fontId="2" type="noConversion"/>
  </si>
  <si>
    <t>排序</t>
    <phoneticPr fontId="2" type="noConversion"/>
  </si>
  <si>
    <t>是否考虑配合己方阵容</t>
    <phoneticPr fontId="2" type="noConversion"/>
  </si>
  <si>
    <t>是</t>
  </si>
  <si>
    <t>需要的排序</t>
    <phoneticPr fontId="2" type="noConversion"/>
  </si>
  <si>
    <t>推荐指数</t>
    <phoneticPr fontId="2" type="noConversion"/>
  </si>
  <si>
    <t>请</t>
    <phoneticPr fontId="2" type="noConversion"/>
  </si>
  <si>
    <t>选</t>
    <phoneticPr fontId="2" type="noConversion"/>
  </si>
  <si>
    <t>择</t>
    <phoneticPr fontId="2" type="noConversion"/>
  </si>
  <si>
    <t>上</t>
    <phoneticPr fontId="2" type="noConversion"/>
  </si>
  <si>
    <t>的</t>
    <phoneticPr fontId="2" type="noConversion"/>
  </si>
  <si>
    <t>BP</t>
    <phoneticPr fontId="2" type="noConversion"/>
  </si>
  <si>
    <t>策</t>
    <phoneticPr fontId="2" type="noConversion"/>
  </si>
  <si>
    <t>略</t>
    <phoneticPr fontId="2" type="noConversion"/>
  </si>
  <si>
    <t>S</t>
    <phoneticPr fontId="2" type="noConversion"/>
  </si>
  <si>
    <t>S</t>
    <phoneticPr fontId="2" type="noConversion"/>
  </si>
  <si>
    <t>T</t>
    <phoneticPr fontId="2" type="noConversion"/>
  </si>
  <si>
    <t>！</t>
    <phoneticPr fontId="2" type="noConversion"/>
  </si>
  <si>
    <t>先</t>
    <phoneticPr fontId="2" type="noConversion"/>
  </si>
  <si>
    <t>首</t>
    <phoneticPr fontId="2" type="noConversion"/>
  </si>
  <si>
    <t>n</t>
  </si>
  <si>
    <t>h</t>
  </si>
  <si>
    <t>vh</t>
  </si>
  <si>
    <t>平均胜率</t>
    <phoneticPr fontId="2" type="noConversion"/>
  </si>
  <si>
    <t>需要填→</t>
    <phoneticPr fontId="2" type="noConversion"/>
  </si>
  <si>
    <t>←需要填</t>
    <phoneticPr fontId="2" type="noConversion"/>
  </si>
  <si>
    <t>推荐顺序</t>
    <phoneticPr fontId="2" type="noConversion"/>
  </si>
  <si>
    <t>1号位</t>
    <phoneticPr fontId="8" type="noConversion"/>
  </si>
  <si>
    <t>2号位</t>
    <phoneticPr fontId="8" type="noConversion"/>
  </si>
  <si>
    <t>3号位</t>
    <phoneticPr fontId="8" type="noConversion"/>
  </si>
  <si>
    <t>4号位</t>
    <phoneticPr fontId="8" type="noConversion"/>
  </si>
  <si>
    <t>5号位</t>
    <phoneticPr fontId="8" type="noConversion"/>
  </si>
  <si>
    <t>必须中单</t>
    <phoneticPr fontId="8" type="noConversion"/>
  </si>
  <si>
    <t>吃资源</t>
    <phoneticPr fontId="8" type="noConversion"/>
  </si>
  <si>
    <t>核心</t>
    <phoneticPr fontId="8" type="noConversion"/>
  </si>
  <si>
    <t>huskar</t>
  </si>
  <si>
    <t>shredder</t>
  </si>
  <si>
    <t>axe</t>
  </si>
  <si>
    <t>slardar</t>
  </si>
  <si>
    <t>sand_king</t>
  </si>
  <si>
    <t>undying</t>
  </si>
  <si>
    <t>omniknight</t>
  </si>
  <si>
    <t>spirit_breaker</t>
  </si>
  <si>
    <t>legion_commander</t>
  </si>
  <si>
    <t>tiny</t>
  </si>
  <si>
    <t>tidehunter</t>
  </si>
  <si>
    <t>life_stealer</t>
  </si>
  <si>
    <t>doom_bringer</t>
  </si>
  <si>
    <t>bristleback</t>
  </si>
  <si>
    <t>skeleton_king</t>
  </si>
  <si>
    <t>rattletrap</t>
  </si>
  <si>
    <t>alchemist</t>
  </si>
  <si>
    <t>magnataur</t>
  </si>
  <si>
    <t>abaddon</t>
  </si>
  <si>
    <t>kunkka</t>
  </si>
  <si>
    <t>wisp</t>
  </si>
  <si>
    <t>dragon_knight</t>
  </si>
  <si>
    <t>phoenix</t>
  </si>
  <si>
    <t>beastmaster</t>
  </si>
  <si>
    <t>tusk</t>
  </si>
  <si>
    <t>elder_titan</t>
  </si>
  <si>
    <t>lycan</t>
  </si>
  <si>
    <t>night_stalker</t>
  </si>
  <si>
    <t>earthshaker</t>
  </si>
  <si>
    <t>treant</t>
  </si>
  <si>
    <t>abyssal_underlord</t>
  </si>
  <si>
    <t>earth_spirit</t>
  </si>
  <si>
    <t>chaos_knight</t>
  </si>
  <si>
    <t>pudge</t>
  </si>
  <si>
    <t>centaur</t>
  </si>
  <si>
    <t>brewmaster</t>
  </si>
  <si>
    <t>sven</t>
  </si>
  <si>
    <t>nyx_assassin</t>
  </si>
  <si>
    <t>viper</t>
  </si>
  <si>
    <t>riki</t>
  </si>
  <si>
    <t>antimage</t>
  </si>
  <si>
    <t>morphling</t>
  </si>
  <si>
    <t>vengefulspirit</t>
  </si>
  <si>
    <t>phantom_assassin</t>
  </si>
  <si>
    <t>luna</t>
  </si>
  <si>
    <t>clinkz</t>
  </si>
  <si>
    <t>gyrocopter</t>
  </si>
  <si>
    <t>monkey_king</t>
  </si>
  <si>
    <t>ember_spirit</t>
  </si>
  <si>
    <t>drow_ranger</t>
  </si>
  <si>
    <t>lone_druid</t>
  </si>
  <si>
    <t>bounty_hunter</t>
  </si>
  <si>
    <t>terrorblade</t>
  </si>
  <si>
    <t>naga_siren</t>
  </si>
  <si>
    <t>mirana</t>
  </si>
  <si>
    <t>sniper</t>
  </si>
  <si>
    <t>phantom_lancer</t>
  </si>
  <si>
    <t>arc_warden</t>
  </si>
  <si>
    <t>venomancer</t>
  </si>
  <si>
    <t>nevermore</t>
  </si>
  <si>
    <t>troll_warlord</t>
  </si>
  <si>
    <t>slark</t>
  </si>
  <si>
    <t>bloodseeker</t>
  </si>
  <si>
    <t>spectre</t>
  </si>
  <si>
    <t>faceless_void</t>
  </si>
  <si>
    <t>medusa</t>
  </si>
  <si>
    <t>templar_assassin</t>
  </si>
  <si>
    <t>pangolier</t>
  </si>
  <si>
    <t>meepo</t>
  </si>
  <si>
    <t>weaver</t>
  </si>
  <si>
    <t>ursa</t>
  </si>
  <si>
    <t>juggernaut</t>
  </si>
  <si>
    <t>broodmother</t>
  </si>
  <si>
    <t>razor</t>
  </si>
  <si>
    <t>shadow_shaman</t>
  </si>
  <si>
    <t>silencer</t>
  </si>
  <si>
    <t>disruptor</t>
  </si>
  <si>
    <t>ancient_apparition</t>
  </si>
  <si>
    <t>invoker</t>
  </si>
  <si>
    <t>obsidian_destroyer</t>
  </si>
  <si>
    <t>lina</t>
  </si>
  <si>
    <t>warlock</t>
  </si>
  <si>
    <t>dark_seer</t>
  </si>
  <si>
    <t>crystal_maiden</t>
  </si>
  <si>
    <t>zuus</t>
  </si>
  <si>
    <t>lion</t>
  </si>
  <si>
    <t>lich</t>
  </si>
  <si>
    <t>jakiro</t>
  </si>
  <si>
    <t>rubick</t>
  </si>
  <si>
    <t>techies</t>
  </si>
  <si>
    <t>chen</t>
  </si>
  <si>
    <t>ogre_magi</t>
  </si>
  <si>
    <t>enigma</t>
  </si>
  <si>
    <t>leshrac</t>
  </si>
  <si>
    <t>witch_doctor</t>
  </si>
  <si>
    <t>shadow_demon</t>
  </si>
  <si>
    <t>keeper_of_the_light</t>
  </si>
  <si>
    <t>bane</t>
  </si>
  <si>
    <t>batrider</t>
  </si>
  <si>
    <t>queenofpain</t>
  </si>
  <si>
    <t>skywrath_mage</t>
  </si>
  <si>
    <t>tinker</t>
  </si>
  <si>
    <t>dazzle</t>
  </si>
  <si>
    <t>enchantress</t>
  </si>
  <si>
    <t>necrolyte</t>
  </si>
  <si>
    <t>winter_wyvern</t>
  </si>
  <si>
    <t>visage</t>
  </si>
  <si>
    <t>death_prophet</t>
  </si>
  <si>
    <t>storm_spirit</t>
  </si>
  <si>
    <t>dark_willow</t>
  </si>
  <si>
    <t>pugna</t>
  </si>
  <si>
    <t>furion</t>
  </si>
  <si>
    <t>windrunner</t>
  </si>
  <si>
    <t>oracle</t>
  </si>
  <si>
    <t>puck</t>
  </si>
  <si>
    <t>考虑位置</t>
    <phoneticPr fontId="2" type="noConversion"/>
  </si>
  <si>
    <t>需要的数据</t>
    <phoneticPr fontId="2" type="noConversion"/>
  </si>
  <si>
    <t>不吃资源</t>
    <phoneticPr fontId="2" type="noConversion"/>
  </si>
  <si>
    <t>不吃资源</t>
    <phoneticPr fontId="2" type="noConversion"/>
  </si>
  <si>
    <t>吃资源折减系数</t>
    <phoneticPr fontId="8" type="noConversion"/>
  </si>
  <si>
    <t>核心折减系数</t>
    <phoneticPr fontId="8" type="noConversion"/>
  </si>
  <si>
    <t>不吃资源折减系数</t>
    <phoneticPr fontId="2" type="noConversion"/>
  </si>
  <si>
    <t>不吃资源</t>
    <phoneticPr fontId="2" type="noConversion"/>
  </si>
  <si>
    <t>已选英雄数</t>
    <phoneticPr fontId="2" type="noConversion"/>
  </si>
  <si>
    <t>&lt;3?</t>
    <phoneticPr fontId="2" type="noConversion"/>
  </si>
  <si>
    <t>“=4?”</t>
    <phoneticPr fontId="2" type="noConversion"/>
  </si>
  <si>
    <t>“=3?”</t>
    <phoneticPr fontId="2" type="noConversion"/>
  </si>
  <si>
    <t xml:space="preserve"> </t>
    <phoneticPr fontId="2" type="noConversion"/>
  </si>
  <si>
    <t>核心数</t>
    <phoneticPr fontId="2" type="noConversion"/>
  </si>
  <si>
    <t>被ban的英雄</t>
    <phoneticPr fontId="2" type="noConversion"/>
  </si>
  <si>
    <t>中单</t>
    <phoneticPr fontId="2" type="noConversion"/>
  </si>
  <si>
    <t>中单</t>
    <phoneticPr fontId="2" type="noConversion"/>
  </si>
  <si>
    <t>有无中单</t>
    <phoneticPr fontId="2" type="noConversion"/>
  </si>
  <si>
    <t>系数</t>
    <phoneticPr fontId="2" type="noConversion"/>
  </si>
  <si>
    <t>中单折减系数</t>
    <phoneticPr fontId="2" type="noConversion"/>
  </si>
  <si>
    <t>2.只支持输入列表中规定的正式英雄名字，其他称号无法识别，建议直接从列表中复制</t>
    <phoneticPr fontId="2" type="noConversion"/>
  </si>
  <si>
    <t>先知</t>
    <phoneticPr fontId="2" type="noConversion"/>
  </si>
  <si>
    <t>司夜刺客</t>
    <phoneticPr fontId="2" type="noConversion"/>
  </si>
  <si>
    <t>小小</t>
    <phoneticPr fontId="2" type="noConversion"/>
  </si>
  <si>
    <t>巨牙海民</t>
    <phoneticPr fontId="2" type="noConversion"/>
  </si>
  <si>
    <t>拉席克</t>
    <phoneticPr fontId="2" type="noConversion"/>
  </si>
  <si>
    <t>孽主</t>
    <phoneticPr fontId="2" type="noConversion"/>
  </si>
  <si>
    <t>莱恩</t>
    <phoneticPr fontId="2" type="noConversion"/>
  </si>
  <si>
    <t>是否考虑克制对方阵容</t>
    <phoneticPr fontId="2" type="noConversion"/>
  </si>
  <si>
    <t>幻影刺客</t>
    <phoneticPr fontId="2" type="noConversion"/>
  </si>
  <si>
    <t>恐怖利刃</t>
    <phoneticPr fontId="2" type="noConversion"/>
  </si>
  <si>
    <t>剧毒术士</t>
    <phoneticPr fontId="2" type="noConversion"/>
  </si>
  <si>
    <t>全能骑士</t>
    <phoneticPr fontId="2" type="noConversion"/>
  </si>
  <si>
    <t>虚空假面</t>
    <phoneticPr fontId="2" type="noConversion"/>
  </si>
  <si>
    <t>齐天大圣</t>
    <phoneticPr fontId="2" type="noConversion"/>
  </si>
  <si>
    <t>混沌骑士</t>
    <phoneticPr fontId="2" type="noConversion"/>
  </si>
  <si>
    <t>说明：1.黄色高亮标出的位置需要填写，英雄可以空缺</t>
    <phoneticPr fontId="2" type="noConversion"/>
  </si>
  <si>
    <t>正</t>
    <phoneticPr fontId="2" type="noConversion"/>
  </si>
  <si>
    <t>方</t>
    <phoneticPr fontId="2" type="noConversion"/>
  </si>
  <si>
    <t>3.推荐顺序为大数据加自己设计的算法，所以……仅供参考</t>
    <phoneticPr fontId="2" type="noConversion"/>
  </si>
  <si>
    <t>谁是版本之子？——Dota2选人助手（H局）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</si>
</sst>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i/>
      <sz val="11"/>
      <color rgb="FF1A1A1A"/>
      <name val="Arial"/>
      <family val="2"/>
    </font>
    <font>
      <sz val="11"/>
      <color rgb="FF444444"/>
      <name val="Tahoma"/>
      <family val="2"/>
    </font>
    <font>
      <sz val="18"/>
      <name val="黑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50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 applyProtection="1"/>
    <xf numFmtId="0" fontId="3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3" fillId="0" borderId="0" xfId="0" applyFont="1"/>
    <xf numFmtId="0" fontId="9" fillId="8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8" borderId="1" xfId="0" applyFont="1" applyFill="1" applyBorder="1" applyAlignment="1" applyProtection="1">
      <alignment horizontal="center" vertical="center"/>
    </xf>
    <xf numFmtId="0" fontId="9" fillId="8" borderId="0" xfId="0" applyFont="1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4" borderId="3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0" borderId="0" xfId="0" applyFont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S27"/>
  <sheetViews>
    <sheetView showGridLines="0" tabSelected="1" workbookViewId="0">
      <selection activeCell="C21" sqref="C21:L22"/>
    </sheetView>
  </sheetViews>
  <sheetFormatPr defaultRowHeight="12.75" x14ac:dyDescent="0.2"/>
  <cols>
    <col min="1" max="11" width="12.7109375" customWidth="1"/>
    <col min="12" max="12" width="14.85546875" customWidth="1"/>
    <col min="13" max="16" width="12.7109375" customWidth="1"/>
    <col min="17" max="17" width="16" customWidth="1"/>
    <col min="18" max="18" width="12" customWidth="1"/>
    <col min="19" max="19" width="12.140625" customWidth="1"/>
  </cols>
  <sheetData>
    <row r="1" spans="1:19" ht="20.100000000000001" customHeight="1" x14ac:dyDescent="0.2">
      <c r="A1" s="42" t="s">
        <v>241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20"/>
      <c r="H1" s="48" t="s">
        <v>422</v>
      </c>
      <c r="I1" s="48"/>
      <c r="J1" s="21" t="s">
        <v>247</v>
      </c>
      <c r="K1" s="20"/>
      <c r="L1" s="22" t="s">
        <v>408</v>
      </c>
      <c r="M1" s="19">
        <v>1</v>
      </c>
      <c r="N1" s="19">
        <v>2</v>
      </c>
      <c r="O1" s="19">
        <v>3</v>
      </c>
      <c r="P1" s="19">
        <v>4</v>
      </c>
      <c r="Q1" s="19">
        <v>5</v>
      </c>
      <c r="R1" s="19">
        <v>6</v>
      </c>
      <c r="S1" s="41"/>
    </row>
    <row r="2" spans="1:19" ht="20.100000000000001" customHeight="1" x14ac:dyDescent="0.2">
      <c r="A2" s="23" t="s">
        <v>268</v>
      </c>
      <c r="B2" s="24" t="s">
        <v>58</v>
      </c>
      <c r="C2" s="24" t="s">
        <v>81</v>
      </c>
      <c r="D2" s="24" t="s">
        <v>112</v>
      </c>
      <c r="E2" s="24" t="s">
        <v>22</v>
      </c>
      <c r="F2" s="24" t="s">
        <v>16</v>
      </c>
      <c r="G2" s="21" t="s">
        <v>269</v>
      </c>
      <c r="H2" s="20"/>
      <c r="I2" s="20"/>
      <c r="J2" s="20"/>
      <c r="K2" s="20"/>
      <c r="L2" s="21" t="s">
        <v>268</v>
      </c>
      <c r="M2" s="22" t="s">
        <v>415</v>
      </c>
      <c r="N2" s="22" t="s">
        <v>416</v>
      </c>
      <c r="O2" s="22" t="s">
        <v>417</v>
      </c>
      <c r="P2" s="25" t="s">
        <v>72</v>
      </c>
      <c r="Q2" s="22" t="s">
        <v>84</v>
      </c>
      <c r="R2" s="22" t="s">
        <v>423</v>
      </c>
      <c r="S2" s="21" t="s">
        <v>269</v>
      </c>
    </row>
    <row r="3" spans="1:19" ht="20.100000000000001" customHeight="1" x14ac:dyDescent="0.2">
      <c r="A3" s="22" t="s">
        <v>242</v>
      </c>
      <c r="B3" s="19">
        <v>1</v>
      </c>
      <c r="C3" s="19">
        <v>2</v>
      </c>
      <c r="D3" s="19">
        <v>3</v>
      </c>
      <c r="E3" s="19">
        <v>4</v>
      </c>
      <c r="F3" s="19">
        <v>5</v>
      </c>
      <c r="G3" s="20"/>
      <c r="H3" s="48" t="s">
        <v>246</v>
      </c>
      <c r="I3" s="48"/>
      <c r="J3" s="21" t="s">
        <v>247</v>
      </c>
      <c r="K3" s="20"/>
      <c r="L3" s="21" t="s">
        <v>268</v>
      </c>
      <c r="M3" s="22" t="s">
        <v>424</v>
      </c>
      <c r="N3" s="22" t="s">
        <v>425</v>
      </c>
      <c r="O3" s="22" t="s">
        <v>426</v>
      </c>
      <c r="P3" s="22" t="s">
        <v>427</v>
      </c>
      <c r="Q3" s="22" t="s">
        <v>428</v>
      </c>
      <c r="R3" s="22" t="s">
        <v>429</v>
      </c>
      <c r="S3" s="21" t="s">
        <v>269</v>
      </c>
    </row>
    <row r="4" spans="1:19" ht="20.100000000000001" customHeight="1" x14ac:dyDescent="0.2">
      <c r="A4" s="23" t="s">
        <v>268</v>
      </c>
      <c r="B4" s="24" t="s">
        <v>418</v>
      </c>
      <c r="C4" s="24" t="s">
        <v>419</v>
      </c>
      <c r="D4" s="24" t="s">
        <v>420</v>
      </c>
      <c r="E4" s="24" t="s">
        <v>421</v>
      </c>
      <c r="F4" s="24"/>
      <c r="G4" s="21" t="s">
        <v>269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19" ht="15.75" customHeight="1" x14ac:dyDescent="0.2">
      <c r="A5" s="37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20"/>
      <c r="R5" s="20"/>
      <c r="S5" s="20"/>
    </row>
    <row r="6" spans="1:19" s="1" customFormat="1" ht="20.100000000000001" customHeight="1" x14ac:dyDescent="0.2">
      <c r="A6" s="26" t="s">
        <v>2</v>
      </c>
      <c r="B6" s="27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7" t="s">
        <v>12</v>
      </c>
      <c r="J6" s="27" t="s">
        <v>13</v>
      </c>
      <c r="K6" s="27" t="s">
        <v>14</v>
      </c>
      <c r="L6" s="27" t="s">
        <v>15</v>
      </c>
      <c r="M6" s="27" t="s">
        <v>16</v>
      </c>
      <c r="N6" s="27" t="s">
        <v>17</v>
      </c>
      <c r="O6" s="27" t="s">
        <v>18</v>
      </c>
      <c r="P6" s="37"/>
      <c r="Q6" s="20"/>
      <c r="R6" s="20"/>
      <c r="S6" s="20"/>
    </row>
    <row r="7" spans="1:19" s="1" customFormat="1" ht="20.100000000000001" customHeight="1" x14ac:dyDescent="0.2">
      <c r="A7" s="20"/>
      <c r="B7" s="27" t="s">
        <v>19</v>
      </c>
      <c r="C7" s="27" t="s">
        <v>20</v>
      </c>
      <c r="D7" s="27" t="s">
        <v>21</v>
      </c>
      <c r="E7" s="27" t="s">
        <v>22</v>
      </c>
      <c r="F7" s="27" t="s">
        <v>23</v>
      </c>
      <c r="G7" s="27" t="s">
        <v>24</v>
      </c>
      <c r="H7" s="27" t="s">
        <v>25</v>
      </c>
      <c r="I7" s="27" t="s">
        <v>26</v>
      </c>
      <c r="J7" s="27" t="s">
        <v>27</v>
      </c>
      <c r="K7" s="27" t="s">
        <v>28</v>
      </c>
      <c r="L7" s="27" t="s">
        <v>29</v>
      </c>
      <c r="M7" s="27" t="s">
        <v>30</v>
      </c>
      <c r="N7" s="27" t="s">
        <v>31</v>
      </c>
      <c r="O7" s="27" t="s">
        <v>32</v>
      </c>
      <c r="P7" s="37"/>
      <c r="Q7" s="20"/>
      <c r="R7" s="20"/>
      <c r="S7" s="20"/>
    </row>
    <row r="8" spans="1:19" s="1" customFormat="1" ht="20.100000000000001" customHeight="1" x14ac:dyDescent="0.2">
      <c r="A8" s="20"/>
      <c r="B8" s="27" t="s">
        <v>33</v>
      </c>
      <c r="C8" s="27" t="s">
        <v>34</v>
      </c>
      <c r="D8" s="27" t="s">
        <v>35</v>
      </c>
      <c r="E8" s="27" t="s">
        <v>36</v>
      </c>
      <c r="F8" s="27" t="s">
        <v>37</v>
      </c>
      <c r="G8" s="27" t="s">
        <v>38</v>
      </c>
      <c r="H8" s="27" t="s">
        <v>39</v>
      </c>
      <c r="I8" s="27" t="s">
        <v>40</v>
      </c>
      <c r="J8" s="27" t="s">
        <v>41</v>
      </c>
      <c r="K8" s="38"/>
      <c r="L8" s="38"/>
      <c r="M8" s="38"/>
      <c r="N8" s="38"/>
      <c r="O8" s="38"/>
      <c r="P8" s="37"/>
      <c r="Q8" s="20"/>
      <c r="R8" s="20"/>
      <c r="S8" s="20"/>
    </row>
    <row r="9" spans="1:19" s="1" customFormat="1" ht="20.100000000000001" customHeight="1" x14ac:dyDescent="0.2">
      <c r="A9" s="29" t="s">
        <v>3</v>
      </c>
      <c r="B9" s="30" t="s">
        <v>42</v>
      </c>
      <c r="C9" s="30" t="s">
        <v>43</v>
      </c>
      <c r="D9" s="30" t="s">
        <v>44</v>
      </c>
      <c r="E9" s="30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9" t="s">
        <v>51</v>
      </c>
      <c r="L9" s="39" t="s">
        <v>52</v>
      </c>
      <c r="M9" s="39" t="s">
        <v>53</v>
      </c>
      <c r="N9" s="39" t="s">
        <v>54</v>
      </c>
      <c r="O9" s="39" t="s">
        <v>55</v>
      </c>
      <c r="P9" s="37"/>
      <c r="Q9" s="20"/>
      <c r="R9" s="20"/>
      <c r="S9" s="20"/>
    </row>
    <row r="10" spans="1:19" s="1" customFormat="1" ht="20.100000000000001" customHeight="1" x14ac:dyDescent="0.2">
      <c r="A10" s="20"/>
      <c r="B10" s="30" t="s">
        <v>56</v>
      </c>
      <c r="C10" s="30" t="s">
        <v>57</v>
      </c>
      <c r="D10" s="30" t="s">
        <v>58</v>
      </c>
      <c r="E10" s="30" t="s">
        <v>59</v>
      </c>
      <c r="F10" s="30" t="s">
        <v>60</v>
      </c>
      <c r="G10" s="30" t="s">
        <v>61</v>
      </c>
      <c r="H10" s="30" t="s">
        <v>62</v>
      </c>
      <c r="I10" s="30" t="s">
        <v>63</v>
      </c>
      <c r="J10" s="30" t="s">
        <v>64</v>
      </c>
      <c r="K10" s="30" t="s">
        <v>65</v>
      </c>
      <c r="L10" s="30" t="s">
        <v>66</v>
      </c>
      <c r="M10" s="30" t="s">
        <v>67</v>
      </c>
      <c r="N10" s="30" t="s">
        <v>68</v>
      </c>
      <c r="O10" s="30" t="s">
        <v>69</v>
      </c>
      <c r="P10" s="37"/>
      <c r="Q10" s="20"/>
      <c r="R10" s="20"/>
      <c r="S10" s="20"/>
    </row>
    <row r="11" spans="1:19" ht="20.100000000000001" customHeight="1" x14ac:dyDescent="0.2">
      <c r="A11" s="20"/>
      <c r="B11" s="30" t="s">
        <v>70</v>
      </c>
      <c r="C11" s="30" t="s">
        <v>71</v>
      </c>
      <c r="D11" s="30" t="s">
        <v>72</v>
      </c>
      <c r="E11" s="30" t="s">
        <v>73</v>
      </c>
      <c r="F11" s="30" t="s">
        <v>74</v>
      </c>
      <c r="G11" s="30" t="s">
        <v>75</v>
      </c>
      <c r="H11" s="30" t="s">
        <v>76</v>
      </c>
      <c r="I11" s="30" t="s">
        <v>77</v>
      </c>
      <c r="J11" s="30" t="s">
        <v>78</v>
      </c>
      <c r="K11" s="38"/>
      <c r="L11" s="38"/>
      <c r="M11" s="38"/>
      <c r="N11" s="38"/>
      <c r="O11" s="38"/>
      <c r="P11" s="37"/>
      <c r="Q11" s="20"/>
      <c r="R11" s="20"/>
      <c r="S11" s="20"/>
    </row>
    <row r="12" spans="1:19" ht="20.100000000000001" customHeight="1" x14ac:dyDescent="0.2">
      <c r="A12" s="31" t="s">
        <v>4</v>
      </c>
      <c r="B12" s="32" t="s">
        <v>79</v>
      </c>
      <c r="C12" s="32" t="s">
        <v>80</v>
      </c>
      <c r="D12" s="32" t="s">
        <v>81</v>
      </c>
      <c r="E12" s="32" t="s">
        <v>82</v>
      </c>
      <c r="F12" s="32" t="s">
        <v>83</v>
      </c>
      <c r="G12" s="32" t="s">
        <v>84</v>
      </c>
      <c r="H12" s="32" t="s">
        <v>85</v>
      </c>
      <c r="I12" s="32" t="s">
        <v>86</v>
      </c>
      <c r="J12" s="32" t="s">
        <v>87</v>
      </c>
      <c r="K12" s="40" t="s">
        <v>88</v>
      </c>
      <c r="L12" s="40" t="s">
        <v>89</v>
      </c>
      <c r="M12" s="40" t="s">
        <v>90</v>
      </c>
      <c r="N12" s="40" t="s">
        <v>91</v>
      </c>
      <c r="O12" s="40" t="s">
        <v>92</v>
      </c>
      <c r="P12" s="37"/>
      <c r="Q12" s="20"/>
      <c r="R12" s="20"/>
      <c r="S12" s="20"/>
    </row>
    <row r="13" spans="1:19" ht="20.100000000000001" customHeight="1" x14ac:dyDescent="0.2">
      <c r="A13" s="20"/>
      <c r="B13" s="32" t="s">
        <v>93</v>
      </c>
      <c r="C13" s="32" t="s">
        <v>94</v>
      </c>
      <c r="D13" s="32" t="s">
        <v>95</v>
      </c>
      <c r="E13" s="32" t="s">
        <v>96</v>
      </c>
      <c r="F13" s="32" t="s">
        <v>97</v>
      </c>
      <c r="G13" s="32" t="s">
        <v>98</v>
      </c>
      <c r="H13" s="32" t="s">
        <v>99</v>
      </c>
      <c r="I13" s="32" t="s">
        <v>100</v>
      </c>
      <c r="J13" s="32" t="s">
        <v>101</v>
      </c>
      <c r="K13" s="32" t="s">
        <v>102</v>
      </c>
      <c r="L13" s="32" t="s">
        <v>103</v>
      </c>
      <c r="M13" s="32" t="s">
        <v>104</v>
      </c>
      <c r="N13" s="32" t="s">
        <v>105</v>
      </c>
      <c r="O13" s="32" t="s">
        <v>106</v>
      </c>
      <c r="P13" s="37"/>
      <c r="Q13" s="20"/>
      <c r="R13" s="20"/>
      <c r="S13" s="20"/>
    </row>
    <row r="14" spans="1:19" ht="20.100000000000001" customHeight="1" x14ac:dyDescent="0.2">
      <c r="A14" s="20"/>
      <c r="B14" s="32" t="s">
        <v>107</v>
      </c>
      <c r="C14" s="32" t="s">
        <v>108</v>
      </c>
      <c r="D14" s="32" t="s">
        <v>109</v>
      </c>
      <c r="E14" s="32" t="s">
        <v>110</v>
      </c>
      <c r="F14" s="32" t="s">
        <v>111</v>
      </c>
      <c r="G14" s="32" t="s">
        <v>112</v>
      </c>
      <c r="H14" s="32" t="s">
        <v>113</v>
      </c>
      <c r="I14" s="32" t="s">
        <v>114</v>
      </c>
      <c r="J14" s="32" t="s">
        <v>115</v>
      </c>
      <c r="K14" s="32" t="s">
        <v>116</v>
      </c>
      <c r="L14" s="32" t="s">
        <v>117</v>
      </c>
      <c r="M14" s="32" t="s">
        <v>118</v>
      </c>
      <c r="N14" s="32" t="s">
        <v>119</v>
      </c>
      <c r="O14" s="38"/>
      <c r="P14" s="37"/>
      <c r="Q14" s="20"/>
      <c r="R14" s="20"/>
      <c r="S14" s="20"/>
    </row>
    <row r="15" spans="1:19" ht="17.2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0"/>
      <c r="R15" s="20"/>
      <c r="S15" s="20"/>
    </row>
    <row r="16" spans="1:19" ht="20.100000000000001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ht="20.100000000000001" customHeight="1" x14ac:dyDescent="0.2">
      <c r="A17" s="33" t="s">
        <v>270</v>
      </c>
      <c r="B17" s="34">
        <v>1</v>
      </c>
      <c r="C17" s="34">
        <v>2</v>
      </c>
      <c r="D17" s="34">
        <v>3</v>
      </c>
      <c r="E17" s="34">
        <v>4</v>
      </c>
      <c r="F17" s="34">
        <v>5</v>
      </c>
      <c r="G17" s="34">
        <v>6</v>
      </c>
      <c r="H17" s="34">
        <v>7</v>
      </c>
      <c r="I17" s="34">
        <v>8</v>
      </c>
      <c r="J17" s="34">
        <v>9</v>
      </c>
      <c r="K17" s="34">
        <v>10</v>
      </c>
      <c r="L17" s="34">
        <v>11</v>
      </c>
      <c r="M17" s="34">
        <v>12</v>
      </c>
      <c r="N17" s="34">
        <v>13</v>
      </c>
      <c r="O17" s="34">
        <v>14</v>
      </c>
      <c r="P17" s="20"/>
      <c r="Q17" s="20"/>
      <c r="R17" s="20"/>
      <c r="S17" s="20"/>
    </row>
    <row r="18" spans="1:19" ht="20.100000000000001" customHeight="1" x14ac:dyDescent="0.2">
      <c r="A18" s="35" t="s">
        <v>120</v>
      </c>
      <c r="B18" s="28" t="str">
        <f ca="1">cal!N123</f>
        <v>美杜莎</v>
      </c>
      <c r="C18" s="28" t="str">
        <f ca="1">cal!O123</f>
        <v>狙击手</v>
      </c>
      <c r="D18" s="28" t="str">
        <f ca="1">cal!P123</f>
        <v>编织者</v>
      </c>
      <c r="E18" s="28" t="str">
        <f ca="1">cal!Q123</f>
        <v>露娜</v>
      </c>
      <c r="F18" s="28" t="str">
        <f ca="1">cal!R123</f>
        <v>剃刀</v>
      </c>
      <c r="G18" s="28" t="str">
        <f ca="1">cal!S123</f>
        <v>敌法师</v>
      </c>
      <c r="H18" s="28" t="str">
        <f ca="1">cal!T123</f>
        <v>斯拉克</v>
      </c>
      <c r="I18" s="28" t="str">
        <f ca="1">cal!U123</f>
        <v>卓尔游侠</v>
      </c>
      <c r="J18" s="28" t="str">
        <f ca="1">cal!V123</f>
        <v>天穹守望者</v>
      </c>
      <c r="K18" s="28" t="str">
        <f ca="1">cal!W123</f>
        <v>莉娜</v>
      </c>
      <c r="L18" s="28" t="str">
        <f ca="1">cal!X123</f>
        <v>瘟疫法师</v>
      </c>
      <c r="M18" s="28" t="str">
        <f ca="1">cal!Y123</f>
        <v>炼金术士</v>
      </c>
      <c r="N18" s="28" t="str">
        <f ca="1">cal!Z123</f>
        <v>影魔</v>
      </c>
      <c r="O18" s="28" t="str">
        <f ca="1">cal!AA123</f>
        <v>变体精灵</v>
      </c>
      <c r="P18" s="20"/>
      <c r="Q18" s="20"/>
      <c r="R18" s="20"/>
      <c r="S18" s="20"/>
    </row>
    <row r="19" spans="1:19" ht="20.100000000000001" customHeight="1" x14ac:dyDescent="0.2">
      <c r="A19" s="35" t="s">
        <v>249</v>
      </c>
      <c r="B19" s="28">
        <f ca="1">cal!N124</f>
        <v>1.9157499999999994</v>
      </c>
      <c r="C19" s="28">
        <f ca="1">cal!O124</f>
        <v>1.885250000000001</v>
      </c>
      <c r="D19" s="28">
        <f ca="1">cal!P124</f>
        <v>1.7175000000000005</v>
      </c>
      <c r="E19" s="28">
        <f ca="1">cal!Q124</f>
        <v>1.5019</v>
      </c>
      <c r="F19" s="28">
        <f ca="1">cal!R124</f>
        <v>1.4521500000000001</v>
      </c>
      <c r="G19" s="28">
        <f ca="1">cal!S124</f>
        <v>1.3595999999999995</v>
      </c>
      <c r="H19" s="28">
        <f ca="1">cal!T124</f>
        <v>1.2236500000000001</v>
      </c>
      <c r="I19" s="28">
        <f ca="1">cal!U124</f>
        <v>1.1746000000000003</v>
      </c>
      <c r="J19" s="28">
        <f ca="1">cal!V124</f>
        <v>1.03695</v>
      </c>
      <c r="K19" s="28">
        <f ca="1">cal!W124</f>
        <v>0.98449999999999949</v>
      </c>
      <c r="L19" s="28">
        <f ca="1">cal!X124</f>
        <v>0.72989999999999999</v>
      </c>
      <c r="M19" s="28">
        <f ca="1">cal!Y124</f>
        <v>0.59024999999999972</v>
      </c>
      <c r="N19" s="28">
        <f ca="1">cal!Z124</f>
        <v>0.5659500000000004</v>
      </c>
      <c r="O19" s="28">
        <f ca="1">cal!AA124</f>
        <v>0.40989999999999954</v>
      </c>
      <c r="P19" s="20"/>
      <c r="Q19" s="20"/>
      <c r="R19" s="20"/>
      <c r="S19" s="20"/>
    </row>
    <row r="20" spans="1:19" s="1" customFormat="1" ht="28.5" customHeight="1" x14ac:dyDescent="0.2">
      <c r="A20" s="43"/>
      <c r="B20" s="44"/>
      <c r="C20" s="44"/>
      <c r="D20" s="45"/>
      <c r="E20" s="49" t="s">
        <v>434</v>
      </c>
      <c r="F20" s="49"/>
      <c r="G20" s="49"/>
      <c r="H20" s="49"/>
      <c r="I20" s="49"/>
      <c r="J20" s="49"/>
      <c r="K20" s="49"/>
      <c r="L20" s="45"/>
      <c r="M20" s="45"/>
      <c r="N20" s="38"/>
      <c r="O20" s="38"/>
      <c r="P20" s="20"/>
      <c r="Q20" s="20"/>
      <c r="R20" s="20"/>
      <c r="S20" s="20"/>
    </row>
    <row r="21" spans="1:19" x14ac:dyDescent="0.2">
      <c r="B21" s="46"/>
      <c r="C21" s="47" t="s">
        <v>430</v>
      </c>
      <c r="D21" s="47"/>
      <c r="E21" s="47"/>
      <c r="F21" s="47"/>
      <c r="G21" s="47"/>
      <c r="H21" s="47"/>
      <c r="I21" s="47"/>
      <c r="J21" s="47"/>
      <c r="K21" s="47"/>
      <c r="L21" s="47"/>
      <c r="M21" s="46"/>
    </row>
    <row r="22" spans="1:19" x14ac:dyDescent="0.2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6"/>
    </row>
    <row r="23" spans="1:19" x14ac:dyDescent="0.2">
      <c r="B23" s="47" t="s">
        <v>414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19" ht="12.75" customHeight="1" x14ac:dyDescent="0.2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9" ht="15.75" customHeight="1" x14ac:dyDescent="0.2">
      <c r="B25" s="47" t="s">
        <v>433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9" ht="12.75" customHeight="1" x14ac:dyDescent="0.2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1:19" ht="12.75" customHeight="1" x14ac:dyDescent="0.2"/>
  </sheetData>
  <mergeCells count="6">
    <mergeCell ref="B23:M24"/>
    <mergeCell ref="H1:I1"/>
    <mergeCell ref="H3:I3"/>
    <mergeCell ref="C21:L22"/>
    <mergeCell ref="B25:M26"/>
    <mergeCell ref="E20:K20"/>
  </mergeCells>
  <phoneticPr fontId="2" type="noConversion"/>
  <dataValidations count="1">
    <dataValidation type="list" allowBlank="1" showInputMessage="1" showErrorMessage="1" sqref="J1 J3">
      <formula1>"是,否"</formula1>
    </dataValidation>
  </dataValidations>
  <pageMargins left="0.7" right="0.7" top="0.75" bottom="0.75" header="0.3" footer="0.3"/>
  <pageSetup paperSize="9" fitToWidth="0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N123"/>
  <sheetViews>
    <sheetView topLeftCell="A94" workbookViewId="0">
      <selection activeCell="B2" sqref="B2:DL116"/>
    </sheetView>
  </sheetViews>
  <sheetFormatPr defaultRowHeight="12.75" x14ac:dyDescent="0.2"/>
  <sheetData>
    <row r="1" spans="1:118" x14ac:dyDescent="0.2">
      <c r="A1" s="3" t="s">
        <v>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5" t="s">
        <v>32</v>
      </c>
      <c r="AD1" s="5" t="s">
        <v>33</v>
      </c>
      <c r="AE1" s="5" t="s">
        <v>34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47</v>
      </c>
      <c r="AS1" s="5" t="s">
        <v>48</v>
      </c>
      <c r="AT1" s="5" t="s">
        <v>49</v>
      </c>
      <c r="AU1" s="5" t="s">
        <v>50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5" t="s">
        <v>59</v>
      </c>
      <c r="BE1" s="5" t="s">
        <v>60</v>
      </c>
      <c r="BF1" s="5" t="s">
        <v>61</v>
      </c>
      <c r="BG1" s="5" t="s">
        <v>62</v>
      </c>
      <c r="BH1" s="5" t="s">
        <v>63</v>
      </c>
      <c r="BI1" s="5" t="s">
        <v>64</v>
      </c>
      <c r="BJ1" s="5" t="s">
        <v>65</v>
      </c>
      <c r="BK1" s="5" t="s">
        <v>66</v>
      </c>
      <c r="BL1" s="5" t="s">
        <v>67</v>
      </c>
      <c r="BM1" s="5" t="s">
        <v>68</v>
      </c>
      <c r="BN1" s="5" t="s">
        <v>69</v>
      </c>
      <c r="BO1" s="5" t="s">
        <v>70</v>
      </c>
      <c r="BP1" s="5" t="s">
        <v>71</v>
      </c>
      <c r="BQ1" s="5" t="s">
        <v>72</v>
      </c>
      <c r="BR1" s="5" t="s">
        <v>73</v>
      </c>
      <c r="BS1" s="5" t="s">
        <v>74</v>
      </c>
      <c r="BT1" s="5" t="s">
        <v>75</v>
      </c>
      <c r="BU1" s="5" t="s">
        <v>76</v>
      </c>
      <c r="BV1" s="5" t="s">
        <v>77</v>
      </c>
      <c r="BW1" s="5" t="s">
        <v>78</v>
      </c>
      <c r="BX1" s="5" t="s">
        <v>79</v>
      </c>
      <c r="BY1" s="5" t="s">
        <v>80</v>
      </c>
      <c r="BZ1" s="5" t="s">
        <v>81</v>
      </c>
      <c r="CA1" s="5" t="s">
        <v>82</v>
      </c>
      <c r="CB1" s="5" t="s">
        <v>83</v>
      </c>
      <c r="CC1" s="5" t="s">
        <v>84</v>
      </c>
      <c r="CD1" s="5" t="s">
        <v>85</v>
      </c>
      <c r="CE1" s="5" t="s">
        <v>86</v>
      </c>
      <c r="CF1" s="5" t="s">
        <v>87</v>
      </c>
      <c r="CG1" s="5" t="s">
        <v>88</v>
      </c>
      <c r="CH1" s="5" t="s">
        <v>89</v>
      </c>
      <c r="CI1" s="5" t="s">
        <v>90</v>
      </c>
      <c r="CJ1" s="5" t="s">
        <v>91</v>
      </c>
      <c r="CK1" s="5" t="s">
        <v>92</v>
      </c>
      <c r="CL1" s="5" t="s">
        <v>93</v>
      </c>
      <c r="CM1" s="5" t="s">
        <v>94</v>
      </c>
      <c r="CN1" s="5" t="s">
        <v>95</v>
      </c>
      <c r="CO1" s="5" t="s">
        <v>96</v>
      </c>
      <c r="CP1" s="5" t="s">
        <v>97</v>
      </c>
      <c r="CQ1" s="5" t="s">
        <v>98</v>
      </c>
      <c r="CR1" s="5" t="s">
        <v>99</v>
      </c>
      <c r="CS1" s="5" t="s">
        <v>100</v>
      </c>
      <c r="CT1" s="5" t="s">
        <v>101</v>
      </c>
      <c r="CU1" s="5" t="s">
        <v>102</v>
      </c>
      <c r="CV1" s="5" t="s">
        <v>103</v>
      </c>
      <c r="CW1" s="5" t="s">
        <v>104</v>
      </c>
      <c r="CX1" s="5" t="s">
        <v>105</v>
      </c>
      <c r="CY1" s="5" t="s">
        <v>106</v>
      </c>
      <c r="CZ1" s="5" t="s">
        <v>107</v>
      </c>
      <c r="DA1" s="5" t="s">
        <v>108</v>
      </c>
      <c r="DB1" s="5" t="s">
        <v>109</v>
      </c>
      <c r="DC1" s="5" t="s">
        <v>110</v>
      </c>
      <c r="DD1" s="5" t="s">
        <v>111</v>
      </c>
      <c r="DE1" s="5" t="s">
        <v>112</v>
      </c>
      <c r="DF1" s="5" t="s">
        <v>113</v>
      </c>
      <c r="DG1" s="5" t="s">
        <v>114</v>
      </c>
      <c r="DH1" s="5" t="s">
        <v>115</v>
      </c>
      <c r="DI1" s="5" t="s">
        <v>116</v>
      </c>
      <c r="DJ1" s="5" t="s">
        <v>117</v>
      </c>
      <c r="DK1" s="5" t="s">
        <v>118</v>
      </c>
      <c r="DL1" s="5" t="s">
        <v>119</v>
      </c>
      <c r="DM1" s="8">
        <v>1</v>
      </c>
      <c r="DN1" s="1" t="s">
        <v>125</v>
      </c>
    </row>
    <row r="2" spans="1:118" x14ac:dyDescent="0.2">
      <c r="A2" s="5" t="s">
        <v>5</v>
      </c>
      <c r="B2" s="2">
        <v>0</v>
      </c>
      <c r="C2" s="2">
        <v>-1.3100000000000001E-2</v>
      </c>
      <c r="D2" s="2">
        <v>2.23E-2</v>
      </c>
      <c r="E2" s="2">
        <v>2.7000000000000001E-3</v>
      </c>
      <c r="F2" s="2">
        <v>-5.45E-2</v>
      </c>
      <c r="G2" s="2">
        <v>-0.14710000000000001</v>
      </c>
      <c r="H2" s="2">
        <v>1.7600000000000001E-2</v>
      </c>
      <c r="I2" s="2">
        <v>-0.12330000000000001</v>
      </c>
      <c r="J2" s="2">
        <v>-2.6100000000000002E-2</v>
      </c>
      <c r="K2" s="2">
        <v>-1.54E-2</v>
      </c>
      <c r="L2" s="2">
        <v>-2.5399999999999999E-2</v>
      </c>
      <c r="M2" s="2">
        <v>-4.99E-2</v>
      </c>
      <c r="N2" s="2">
        <v>2.5499999999999998E-2</v>
      </c>
      <c r="O2" s="2">
        <v>1.09E-2</v>
      </c>
      <c r="P2" s="2">
        <v>6.8500000000000005E-2</v>
      </c>
      <c r="Q2" s="2">
        <v>-4.2200000000000001E-2</v>
      </c>
      <c r="R2" s="2">
        <v>1.52E-2</v>
      </c>
      <c r="S2" s="2">
        <v>-2.0400000000000001E-2</v>
      </c>
      <c r="T2" s="2">
        <v>-1.2200000000000001E-2</v>
      </c>
      <c r="U2" s="2">
        <v>-8.6999999999999994E-3</v>
      </c>
      <c r="V2" s="2">
        <v>0.1447</v>
      </c>
      <c r="W2" s="2">
        <v>-8.8400000000000006E-2</v>
      </c>
      <c r="X2" s="2">
        <v>-0.1041</v>
      </c>
      <c r="Y2" s="2">
        <v>0.12189999999999999</v>
      </c>
      <c r="Z2" s="2">
        <v>2.0299999999999999E-2</v>
      </c>
      <c r="AA2" s="2">
        <v>-1.0699999999999999E-2</v>
      </c>
      <c r="AB2" s="2">
        <v>-8.3000000000000001E-3</v>
      </c>
      <c r="AC2" s="2">
        <v>-3.78E-2</v>
      </c>
      <c r="AD2" s="2">
        <v>-6.1199999999999997E-2</v>
      </c>
      <c r="AE2" s="2">
        <v>3.3000000000000002E-2</v>
      </c>
      <c r="AF2" s="2">
        <v>-6.0699999999999997E-2</v>
      </c>
      <c r="AG2" s="2">
        <v>4.3200000000000002E-2</v>
      </c>
      <c r="AH2" s="2">
        <v>0.154</v>
      </c>
      <c r="AI2" s="2">
        <v>7.1000000000000004E-3</v>
      </c>
      <c r="AJ2" s="2">
        <v>-3.7999999999999999E-2</v>
      </c>
      <c r="AK2" s="2">
        <v>8.9200000000000002E-2</v>
      </c>
      <c r="AL2" s="2">
        <v>-3.4000000000000002E-2</v>
      </c>
      <c r="AM2" s="2">
        <v>-1.5599999999999999E-2</v>
      </c>
      <c r="AN2" s="2">
        <v>6.9000000000000006E-2</v>
      </c>
      <c r="AO2" s="2">
        <v>8.2199999999999995E-2</v>
      </c>
      <c r="AP2" s="2">
        <v>-0.1079</v>
      </c>
      <c r="AQ2" s="2">
        <v>-3.2800000000000003E-2</v>
      </c>
      <c r="AR2" s="2">
        <v>3.5099999999999999E-2</v>
      </c>
      <c r="AS2" s="2">
        <v>-2.3199999999999998E-2</v>
      </c>
      <c r="AT2" s="2">
        <v>-1.17E-2</v>
      </c>
      <c r="AU2" s="2">
        <v>0.13730000000000001</v>
      </c>
      <c r="AV2" s="2">
        <v>-7.0800000000000002E-2</v>
      </c>
      <c r="AW2" s="2">
        <v>-1.7999999999999999E-2</v>
      </c>
      <c r="AX2" s="2">
        <v>-0.17299999999999999</v>
      </c>
      <c r="AY2" s="2">
        <v>-6.2100000000000002E-2</v>
      </c>
      <c r="AZ2" s="2">
        <v>-8.3299999999999999E-2</v>
      </c>
      <c r="BA2" s="2">
        <v>-5.7299999999999997E-2</v>
      </c>
      <c r="BB2" s="2">
        <v>6.13E-2</v>
      </c>
      <c r="BC2" s="2">
        <v>-4.7E-2</v>
      </c>
      <c r="BD2" s="2">
        <v>5.6000000000000001E-2</v>
      </c>
      <c r="BE2" s="2">
        <v>-4.3E-3</v>
      </c>
      <c r="BF2" s="2">
        <v>0.14269999999999999</v>
      </c>
      <c r="BG2" s="2">
        <v>-0.26679999999999998</v>
      </c>
      <c r="BH2" s="2">
        <v>-0.11409999999999999</v>
      </c>
      <c r="BI2" s="2">
        <v>1.89E-2</v>
      </c>
      <c r="BJ2" s="2">
        <v>2.2800000000000001E-2</v>
      </c>
      <c r="BK2" s="2">
        <v>-3.3500000000000002E-2</v>
      </c>
      <c r="BL2" s="2">
        <v>4.24E-2</v>
      </c>
      <c r="BM2" s="2">
        <v>-1.7899999999999999E-2</v>
      </c>
      <c r="BN2" s="2">
        <v>-4.4200000000000003E-2</v>
      </c>
      <c r="BO2" s="2">
        <v>-7.9000000000000001E-2</v>
      </c>
      <c r="BP2" s="2">
        <v>4.8300000000000003E-2</v>
      </c>
      <c r="BQ2" s="2">
        <v>-5.4999999999999997E-3</v>
      </c>
      <c r="BR2" s="2">
        <v>0.1036</v>
      </c>
      <c r="BS2" s="2">
        <v>9.35E-2</v>
      </c>
      <c r="BT2" s="2">
        <v>-5.0700000000000002E-2</v>
      </c>
      <c r="BU2" s="2">
        <v>-1.41E-2</v>
      </c>
      <c r="BV2" s="2">
        <v>0.12909999999999999</v>
      </c>
      <c r="BW2" s="2">
        <v>3.1399999999999997E-2</v>
      </c>
      <c r="BX2" s="2">
        <v>4.8399999999999999E-2</v>
      </c>
      <c r="BY2" s="2">
        <v>-5.5899999999999998E-2</v>
      </c>
      <c r="BZ2" s="2">
        <v>-5.67E-2</v>
      </c>
      <c r="CA2" s="2">
        <v>0.1429</v>
      </c>
      <c r="CB2" s="2">
        <v>3.7600000000000001E-2</v>
      </c>
      <c r="CC2" s="2">
        <v>-0.04</v>
      </c>
      <c r="CD2" s="2">
        <v>3.9399999999999998E-2</v>
      </c>
      <c r="CE2" s="2">
        <v>5.3E-3</v>
      </c>
      <c r="CF2" s="2">
        <v>-4.6100000000000002E-2</v>
      </c>
      <c r="CG2" s="2">
        <v>-8.8599999999999998E-2</v>
      </c>
      <c r="CH2" s="2">
        <v>-8.4099999999999994E-2</v>
      </c>
      <c r="CI2" s="2">
        <v>3.8800000000000001E-2</v>
      </c>
      <c r="CJ2" s="2">
        <v>-7.9500000000000001E-2</v>
      </c>
      <c r="CK2" s="2">
        <v>-9.4000000000000004E-3</v>
      </c>
      <c r="CL2" s="2">
        <v>-5.0799999999999998E-2</v>
      </c>
      <c r="CM2" s="2">
        <v>-2.3800000000000002E-2</v>
      </c>
      <c r="CN2" s="2">
        <v>0.24510000000000001</v>
      </c>
      <c r="CO2" s="2">
        <v>-4.7E-2</v>
      </c>
      <c r="CP2" s="2">
        <v>0.19189999999999999</v>
      </c>
      <c r="CQ2" s="2">
        <v>-1.67E-2</v>
      </c>
      <c r="CR2" s="2">
        <v>7.3000000000000001E-3</v>
      </c>
      <c r="CS2" s="2">
        <v>-1.6899999999999998E-2</v>
      </c>
      <c r="CT2" s="2">
        <v>5.16E-2</v>
      </c>
      <c r="CU2" s="2">
        <v>-8.4900000000000003E-2</v>
      </c>
      <c r="CV2" s="2">
        <v>-9.2999999999999999E-2</v>
      </c>
      <c r="CW2" s="2">
        <v>-6.4100000000000004E-2</v>
      </c>
      <c r="CX2" s="2">
        <v>-2.8400000000000002E-2</v>
      </c>
      <c r="CY2" s="2">
        <v>-2.1000000000000001E-2</v>
      </c>
      <c r="CZ2" s="2">
        <v>-7.1999999999999998E-3</v>
      </c>
      <c r="DA2" s="2">
        <v>1.11E-2</v>
      </c>
      <c r="DB2" s="2">
        <v>3.78E-2</v>
      </c>
      <c r="DC2" s="2">
        <v>-8.2000000000000003E-2</v>
      </c>
      <c r="DD2" s="2">
        <v>0.18049999999999999</v>
      </c>
      <c r="DE2" s="2">
        <v>0.14169999999999999</v>
      </c>
      <c r="DF2" s="2">
        <v>-4.5699999999999998E-2</v>
      </c>
      <c r="DG2" s="2">
        <v>0.01</v>
      </c>
      <c r="DH2" s="2">
        <v>-9.3200000000000005E-2</v>
      </c>
      <c r="DI2" s="2">
        <v>2.7199999999999998E-2</v>
      </c>
      <c r="DJ2" s="2">
        <v>6.1699999999999998E-2</v>
      </c>
      <c r="DK2" s="2">
        <v>-5.62E-2</v>
      </c>
      <c r="DL2" s="2">
        <v>-6.4399999999999999E-2</v>
      </c>
      <c r="DM2" s="8">
        <v>2</v>
      </c>
      <c r="DN2" s="1" t="s">
        <v>126</v>
      </c>
    </row>
    <row r="3" spans="1:118" x14ac:dyDescent="0.2">
      <c r="A3" s="5" t="s">
        <v>6</v>
      </c>
      <c r="B3" s="2">
        <v>8.5000000000000006E-3</v>
      </c>
      <c r="C3" s="2">
        <v>0</v>
      </c>
      <c r="D3" s="2">
        <v>-4.4999999999999997E-3</v>
      </c>
      <c r="E3" s="2">
        <v>2.53E-2</v>
      </c>
      <c r="F3" s="2">
        <v>-5.5100000000000003E-2</v>
      </c>
      <c r="G3" s="2">
        <v>-3.3E-3</v>
      </c>
      <c r="H3" s="2">
        <v>-4.2999999999999997E-2</v>
      </c>
      <c r="I3" s="2">
        <v>-1.6000000000000001E-3</v>
      </c>
      <c r="J3" s="2">
        <v>-3.4599999999999999E-2</v>
      </c>
      <c r="K3" s="2">
        <v>8.6E-3</v>
      </c>
      <c r="L3" s="2">
        <v>-5.16E-2</v>
      </c>
      <c r="M3" s="2">
        <v>5.5399999999999998E-2</v>
      </c>
      <c r="N3" s="2">
        <v>3.2000000000000001E-2</v>
      </c>
      <c r="O3" s="2">
        <v>-5.6599999999999998E-2</v>
      </c>
      <c r="P3" s="2">
        <v>-1.6299999999999999E-2</v>
      </c>
      <c r="Q3" s="2">
        <v>-1.15E-2</v>
      </c>
      <c r="R3" s="2">
        <v>-1.7399999999999999E-2</v>
      </c>
      <c r="S3" s="2">
        <v>-3.6799999999999999E-2</v>
      </c>
      <c r="T3" s="2">
        <v>-1.2E-2</v>
      </c>
      <c r="U3" s="2">
        <v>1.9300000000000001E-2</v>
      </c>
      <c r="V3" s="2">
        <v>-2.4799999999999999E-2</v>
      </c>
      <c r="W3" s="2">
        <v>2.5600000000000001E-2</v>
      </c>
      <c r="X3" s="2">
        <v>-1.66E-2</v>
      </c>
      <c r="Y3" s="2">
        <v>-0.15859999999999999</v>
      </c>
      <c r="Z3" s="2">
        <v>-1.7999999999999999E-2</v>
      </c>
      <c r="AA3" s="2">
        <v>1.6999999999999999E-3</v>
      </c>
      <c r="AB3" s="2">
        <v>-7.0499999999999993E-2</v>
      </c>
      <c r="AC3" s="2">
        <v>7.7999999999999996E-3</v>
      </c>
      <c r="AD3" s="2">
        <v>-3.2899999999999999E-2</v>
      </c>
      <c r="AE3" s="2">
        <v>-0.1338</v>
      </c>
      <c r="AF3" s="2">
        <v>-2.92E-2</v>
      </c>
      <c r="AG3" s="2">
        <v>4.8300000000000003E-2</v>
      </c>
      <c r="AH3" s="2">
        <v>2.35E-2</v>
      </c>
      <c r="AI3" s="2">
        <v>1.7100000000000001E-2</v>
      </c>
      <c r="AJ3" s="2">
        <v>2.1299999999999999E-2</v>
      </c>
      <c r="AK3" s="2">
        <v>-9.6199999999999994E-2</v>
      </c>
      <c r="AL3" s="2">
        <v>-5.1200000000000002E-2</v>
      </c>
      <c r="AM3" s="2">
        <v>2.3400000000000001E-2</v>
      </c>
      <c r="AN3" s="2">
        <v>1.6E-2</v>
      </c>
      <c r="AO3" s="2">
        <v>-3.2300000000000002E-2</v>
      </c>
      <c r="AP3" s="2">
        <v>-3.7199999999999997E-2</v>
      </c>
      <c r="AQ3" s="2">
        <v>-2.2700000000000001E-2</v>
      </c>
      <c r="AR3" s="2">
        <v>1.9E-2</v>
      </c>
      <c r="AS3" s="2">
        <v>-2.5399999999999999E-2</v>
      </c>
      <c r="AT3" s="2">
        <v>5.8400000000000001E-2</v>
      </c>
      <c r="AU3" s="2">
        <v>4.8500000000000001E-2</v>
      </c>
      <c r="AV3" s="2">
        <v>9.7699999999999995E-2</v>
      </c>
      <c r="AW3" s="2">
        <v>2E-3</v>
      </c>
      <c r="AX3" s="2">
        <v>-3.1800000000000002E-2</v>
      </c>
      <c r="AY3" s="2">
        <v>-3.0599999999999999E-2</v>
      </c>
      <c r="AZ3" s="2">
        <v>-0.15809999999999999</v>
      </c>
      <c r="BA3" s="2">
        <v>1.66E-2</v>
      </c>
      <c r="BB3" s="2">
        <v>-7.1400000000000005E-2</v>
      </c>
      <c r="BC3" s="2">
        <v>4.6600000000000003E-2</v>
      </c>
      <c r="BD3" s="2">
        <v>-2.8799999999999999E-2</v>
      </c>
      <c r="BE3" s="2">
        <v>1.3299999999999999E-2</v>
      </c>
      <c r="BF3" s="2">
        <v>-0.16639999999999999</v>
      </c>
      <c r="BG3" s="2">
        <v>1.9300000000000001E-2</v>
      </c>
      <c r="BH3" s="2">
        <v>-6.08E-2</v>
      </c>
      <c r="BI3" s="2">
        <v>1.44E-2</v>
      </c>
      <c r="BJ3" s="2">
        <v>-2.12E-2</v>
      </c>
      <c r="BK3" s="2">
        <v>-1.8800000000000001E-2</v>
      </c>
      <c r="BL3" s="2">
        <v>9.2999999999999992E-3</v>
      </c>
      <c r="BM3" s="2">
        <v>-2.93E-2</v>
      </c>
      <c r="BN3" s="2">
        <v>1.46E-2</v>
      </c>
      <c r="BO3" s="2">
        <v>-5.2499999999999998E-2</v>
      </c>
      <c r="BP3" s="2">
        <v>2.8799999999999999E-2</v>
      </c>
      <c r="BQ3" s="2">
        <v>3.0300000000000001E-2</v>
      </c>
      <c r="BR3" s="2">
        <v>-3.5000000000000001E-3</v>
      </c>
      <c r="BS3" s="2">
        <v>3.8999999999999998E-3</v>
      </c>
      <c r="BT3" s="2">
        <v>0.1326</v>
      </c>
      <c r="BU3" s="2">
        <v>2.8899999999999999E-2</v>
      </c>
      <c r="BV3" s="2">
        <v>-6.6E-3</v>
      </c>
      <c r="BW3" s="2">
        <v>2.0199999999999999E-2</v>
      </c>
      <c r="BX3" s="2">
        <v>3.9199999999999999E-2</v>
      </c>
      <c r="BY3" s="2">
        <v>3.1099999999999999E-2</v>
      </c>
      <c r="BZ3" s="2">
        <v>4.4000000000000003E-3</v>
      </c>
      <c r="CA3" s="2">
        <v>3.3999999999999998E-3</v>
      </c>
      <c r="CB3" s="2">
        <v>-5.1000000000000004E-3</v>
      </c>
      <c r="CC3" s="2">
        <v>5.1400000000000001E-2</v>
      </c>
      <c r="CD3" s="2">
        <v>-4.8999999999999998E-3</v>
      </c>
      <c r="CE3" s="2">
        <v>8.4000000000000005E-2</v>
      </c>
      <c r="CF3" s="2">
        <v>0.2167</v>
      </c>
      <c r="CG3" s="2">
        <v>-3.7400000000000003E-2</v>
      </c>
      <c r="CH3" s="2">
        <v>8.6E-3</v>
      </c>
      <c r="CI3" s="2">
        <v>8.2900000000000001E-2</v>
      </c>
      <c r="CJ3" s="2">
        <v>1.04E-2</v>
      </c>
      <c r="CK3" s="2">
        <v>-3.0700000000000002E-2</v>
      </c>
      <c r="CL3" s="2">
        <v>1.7600000000000001E-2</v>
      </c>
      <c r="CM3" s="2">
        <v>-2.1100000000000001E-2</v>
      </c>
      <c r="CN3" s="2">
        <v>-9.9299999999999999E-2</v>
      </c>
      <c r="CO3" s="2">
        <v>2.3400000000000001E-2</v>
      </c>
      <c r="CP3" s="2">
        <v>-6.4399999999999999E-2</v>
      </c>
      <c r="CQ3" s="2">
        <v>6.6199999999999995E-2</v>
      </c>
      <c r="CR3" s="2">
        <v>-6.4000000000000003E-3</v>
      </c>
      <c r="CS3" s="2">
        <v>-8.2100000000000006E-2</v>
      </c>
      <c r="CT3" s="2">
        <v>-5.0099999999999999E-2</v>
      </c>
      <c r="CU3" s="2">
        <v>5.2600000000000001E-2</v>
      </c>
      <c r="CV3" s="2">
        <v>3.5900000000000001E-2</v>
      </c>
      <c r="CW3" s="2">
        <v>5.9400000000000001E-2</v>
      </c>
      <c r="CX3" s="2">
        <v>8.48E-2</v>
      </c>
      <c r="CY3" s="2">
        <v>1.0200000000000001E-2</v>
      </c>
      <c r="CZ3" s="2">
        <v>9.74E-2</v>
      </c>
      <c r="DA3" s="2">
        <v>2.5999999999999999E-3</v>
      </c>
      <c r="DB3" s="2">
        <v>5.4999999999999997E-3</v>
      </c>
      <c r="DC3" s="2">
        <v>-0.12130000000000001</v>
      </c>
      <c r="DD3" s="2">
        <v>8.43E-2</v>
      </c>
      <c r="DE3" s="2">
        <v>6.6299999999999998E-2</v>
      </c>
      <c r="DF3" s="2">
        <v>-4.3400000000000001E-2</v>
      </c>
      <c r="DG3" s="2">
        <v>-3.78E-2</v>
      </c>
      <c r="DH3" s="2">
        <v>-0.01</v>
      </c>
      <c r="DI3" s="2">
        <v>-8.1699999999999995E-2</v>
      </c>
      <c r="DJ3" s="2">
        <v>-3.5999999999999999E-3</v>
      </c>
      <c r="DK3" s="2">
        <v>-0.09</v>
      </c>
      <c r="DL3" s="2">
        <v>-2.6700000000000002E-2</v>
      </c>
      <c r="DM3" s="8">
        <v>3</v>
      </c>
      <c r="DN3" s="1" t="s">
        <v>127</v>
      </c>
    </row>
    <row r="4" spans="1:118" x14ac:dyDescent="0.2">
      <c r="A4" s="5" t="s">
        <v>7</v>
      </c>
      <c r="B4" s="2">
        <v>-1.83E-2</v>
      </c>
      <c r="C4" s="2">
        <v>5.7000000000000002E-3</v>
      </c>
      <c r="D4" s="2">
        <v>0</v>
      </c>
      <c r="E4" s="2">
        <v>-4.0099999999999997E-2</v>
      </c>
      <c r="F4" s="2">
        <v>-3.3999999999999998E-3</v>
      </c>
      <c r="G4" s="2">
        <v>4.41E-2</v>
      </c>
      <c r="H4" s="2">
        <v>-4.6199999999999998E-2</v>
      </c>
      <c r="I4" s="2">
        <v>5.5199999999999999E-2</v>
      </c>
      <c r="J4" s="2">
        <v>-3.0999999999999999E-3</v>
      </c>
      <c r="K4" s="2">
        <v>1.83E-2</v>
      </c>
      <c r="L4" s="2">
        <v>-1.8E-3</v>
      </c>
      <c r="M4" s="2">
        <v>1.1299999999999999E-2</v>
      </c>
      <c r="N4" s="2">
        <v>2.3300000000000001E-2</v>
      </c>
      <c r="O4" s="2">
        <v>-6.3E-3</v>
      </c>
      <c r="P4" s="2">
        <v>4.7800000000000002E-2</v>
      </c>
      <c r="Q4" s="2">
        <v>6.6600000000000006E-2</v>
      </c>
      <c r="R4" s="2">
        <v>-1.8700000000000001E-2</v>
      </c>
      <c r="S4" s="2">
        <v>-1.4800000000000001E-2</v>
      </c>
      <c r="T4" s="2">
        <v>1.5100000000000001E-2</v>
      </c>
      <c r="U4" s="2">
        <v>2.5399999999999999E-2</v>
      </c>
      <c r="V4" s="2">
        <v>5.4199999999999998E-2</v>
      </c>
      <c r="W4" s="2">
        <v>2.9100000000000001E-2</v>
      </c>
      <c r="X4" s="2">
        <v>4.36E-2</v>
      </c>
      <c r="Y4" s="2">
        <v>-0.12479999999999999</v>
      </c>
      <c r="Z4" s="2">
        <v>-2.1999999999999999E-2</v>
      </c>
      <c r="AA4" s="2">
        <v>2.7799999999999998E-2</v>
      </c>
      <c r="AB4" s="2">
        <v>-2.8400000000000002E-2</v>
      </c>
      <c r="AC4" s="2">
        <v>-2.4799999999999999E-2</v>
      </c>
      <c r="AD4" s="2">
        <v>-1.8E-3</v>
      </c>
      <c r="AE4" s="2">
        <v>-5.5899999999999998E-2</v>
      </c>
      <c r="AF4" s="2">
        <v>-5.8999999999999999E-3</v>
      </c>
      <c r="AG4" s="2">
        <v>7.9000000000000008E-3</v>
      </c>
      <c r="AH4" s="2">
        <v>-2.0500000000000001E-2</v>
      </c>
      <c r="AI4" s="2">
        <v>1.15E-2</v>
      </c>
      <c r="AJ4" s="2">
        <v>1.5900000000000001E-2</v>
      </c>
      <c r="AK4" s="2">
        <v>3.04E-2</v>
      </c>
      <c r="AL4" s="2">
        <v>5.5599999999999997E-2</v>
      </c>
      <c r="AM4" s="2">
        <v>-3.4099999999999998E-2</v>
      </c>
      <c r="AN4" s="2">
        <v>1.6999999999999999E-3</v>
      </c>
      <c r="AO4" s="2">
        <v>-9.2999999999999992E-3</v>
      </c>
      <c r="AP4" s="2">
        <v>-0.1053</v>
      </c>
      <c r="AQ4" s="2">
        <v>-0.1041</v>
      </c>
      <c r="AR4" s="2">
        <v>-1.49E-2</v>
      </c>
      <c r="AS4" s="2">
        <v>-3.4299999999999997E-2</v>
      </c>
      <c r="AT4" s="2">
        <v>4.6699999999999998E-2</v>
      </c>
      <c r="AU4" s="2">
        <v>-2.7199999999999998E-2</v>
      </c>
      <c r="AV4" s="2">
        <v>6.4100000000000004E-2</v>
      </c>
      <c r="AW4" s="2">
        <v>-1.9599999999999999E-2</v>
      </c>
      <c r="AX4" s="2">
        <v>-8.0000000000000002E-3</v>
      </c>
      <c r="AY4" s="2">
        <v>-3.15E-2</v>
      </c>
      <c r="AZ4" s="2">
        <v>-2.8500000000000001E-2</v>
      </c>
      <c r="BA4" s="2">
        <v>1.15E-2</v>
      </c>
      <c r="BB4" s="2">
        <v>-1.9699999999999999E-2</v>
      </c>
      <c r="BC4" s="2">
        <v>-7.9000000000000008E-3</v>
      </c>
      <c r="BD4" s="2">
        <v>-6.2E-2</v>
      </c>
      <c r="BE4" s="2">
        <v>-1.5900000000000001E-2</v>
      </c>
      <c r="BF4" s="2">
        <v>-7.46E-2</v>
      </c>
      <c r="BG4" s="2">
        <v>-4.1000000000000002E-2</v>
      </c>
      <c r="BH4" s="2">
        <v>4.4200000000000003E-2</v>
      </c>
      <c r="BI4" s="2">
        <v>-4.0000000000000001E-3</v>
      </c>
      <c r="BJ4" s="2">
        <v>-4.1500000000000002E-2</v>
      </c>
      <c r="BK4" s="2">
        <v>-4.3700000000000003E-2</v>
      </c>
      <c r="BL4" s="2">
        <v>-1E-3</v>
      </c>
      <c r="BM4" s="2">
        <v>6.7599999999999993E-2</v>
      </c>
      <c r="BN4" s="2">
        <v>-2.98E-2</v>
      </c>
      <c r="BO4" s="2">
        <v>6.2399999999999997E-2</v>
      </c>
      <c r="BP4" s="2">
        <v>7.1999999999999998E-3</v>
      </c>
      <c r="BQ4" s="2">
        <v>4.0000000000000001E-3</v>
      </c>
      <c r="BR4" s="2">
        <v>9.4500000000000001E-2</v>
      </c>
      <c r="BS4" s="2">
        <v>-3.0200000000000001E-2</v>
      </c>
      <c r="BT4" s="2">
        <v>6.1600000000000002E-2</v>
      </c>
      <c r="BU4" s="2">
        <v>-2.3E-2</v>
      </c>
      <c r="BV4" s="2">
        <v>-0.1033</v>
      </c>
      <c r="BW4" s="2">
        <v>4.0800000000000003E-2</v>
      </c>
      <c r="BX4" s="2">
        <v>-5.8999999999999999E-3</v>
      </c>
      <c r="BY4" s="2">
        <v>1.84E-2</v>
      </c>
      <c r="BZ4" s="2">
        <v>3.2899999999999999E-2</v>
      </c>
      <c r="CA4" s="2">
        <v>5.3199999999999997E-2</v>
      </c>
      <c r="CB4" s="2">
        <v>-1.14E-2</v>
      </c>
      <c r="CC4" s="2">
        <v>2.18E-2</v>
      </c>
      <c r="CD4" s="2">
        <v>-1.72E-2</v>
      </c>
      <c r="CE4" s="2">
        <v>4.1200000000000001E-2</v>
      </c>
      <c r="CF4" s="2">
        <v>-1.4999999999999999E-2</v>
      </c>
      <c r="CG4" s="2">
        <v>-2.8299999999999999E-2</v>
      </c>
      <c r="CH4" s="2">
        <v>3.2300000000000002E-2</v>
      </c>
      <c r="CI4" s="2">
        <v>-4.7800000000000002E-2</v>
      </c>
      <c r="CJ4" s="2">
        <v>2.1600000000000001E-2</v>
      </c>
      <c r="CK4" s="2">
        <v>2.1700000000000001E-2</v>
      </c>
      <c r="CL4" s="2">
        <v>-2.7099999999999999E-2</v>
      </c>
      <c r="CM4" s="2">
        <v>-8.8800000000000004E-2</v>
      </c>
      <c r="CN4" s="2">
        <v>0.11990000000000001</v>
      </c>
      <c r="CO4" s="2">
        <v>-8.4699999999999998E-2</v>
      </c>
      <c r="CP4" s="2">
        <v>1.4E-2</v>
      </c>
      <c r="CQ4" s="2">
        <v>-1.55E-2</v>
      </c>
      <c r="CR4" s="2">
        <v>3.6600000000000001E-2</v>
      </c>
      <c r="CS4" s="2">
        <v>-2.18E-2</v>
      </c>
      <c r="CT4" s="2">
        <v>-4.99E-2</v>
      </c>
      <c r="CU4" s="2">
        <v>-7.0900000000000005E-2</v>
      </c>
      <c r="CV4" s="2">
        <v>2E-3</v>
      </c>
      <c r="CW4" s="2">
        <v>-1.5800000000000002E-2</v>
      </c>
      <c r="CX4" s="2">
        <v>2.7300000000000001E-2</v>
      </c>
      <c r="CY4" s="2">
        <v>5.5999999999999999E-3</v>
      </c>
      <c r="CZ4" s="2">
        <v>-8.7800000000000003E-2</v>
      </c>
      <c r="DA4" s="2">
        <v>3.9100000000000003E-2</v>
      </c>
      <c r="DB4" s="2">
        <v>9.06E-2</v>
      </c>
      <c r="DC4" s="2">
        <v>6.1999999999999998E-3</v>
      </c>
      <c r="DD4" s="2">
        <v>-2.9100000000000001E-2</v>
      </c>
      <c r="DE4" s="2">
        <v>1.4800000000000001E-2</v>
      </c>
      <c r="DF4" s="2">
        <v>-9.1999999999999998E-3</v>
      </c>
      <c r="DG4" s="2">
        <v>-2.1299999999999999E-2</v>
      </c>
      <c r="DH4" s="2">
        <v>6.2899999999999998E-2</v>
      </c>
      <c r="DI4" s="2">
        <v>-4.5999999999999999E-2</v>
      </c>
      <c r="DJ4" s="2">
        <v>-4.9099999999999998E-2</v>
      </c>
      <c r="DK4" s="2">
        <v>3.44E-2</v>
      </c>
      <c r="DL4" s="2">
        <v>8.3000000000000001E-3</v>
      </c>
      <c r="DM4" s="8">
        <v>4</v>
      </c>
      <c r="DN4" s="1" t="s">
        <v>128</v>
      </c>
    </row>
    <row r="5" spans="1:118" x14ac:dyDescent="0.2">
      <c r="A5" s="5" t="s">
        <v>8</v>
      </c>
      <c r="B5" s="2">
        <v>-2.2000000000000001E-3</v>
      </c>
      <c r="C5" s="2">
        <v>-3.2099999999999997E-2</v>
      </c>
      <c r="D5" s="2">
        <v>4.0099999999999997E-2</v>
      </c>
      <c r="E5" s="2">
        <v>0</v>
      </c>
      <c r="F5" s="2">
        <v>-5.0000000000000001E-4</v>
      </c>
      <c r="G5" s="2">
        <v>5.2499999999999998E-2</v>
      </c>
      <c r="H5" s="2">
        <v>-3.3799999999999997E-2</v>
      </c>
      <c r="I5" s="2">
        <v>-8.9999999999999998E-4</v>
      </c>
      <c r="J5" s="2">
        <v>-1.14E-2</v>
      </c>
      <c r="K5" s="2">
        <v>-4.99E-2</v>
      </c>
      <c r="L5" s="2">
        <v>6.7999999999999996E-3</v>
      </c>
      <c r="M5" s="2">
        <v>-3.5299999999999998E-2</v>
      </c>
      <c r="N5" s="2">
        <v>-2.1499999999999998E-2</v>
      </c>
      <c r="O5" s="2">
        <v>-2.53E-2</v>
      </c>
      <c r="P5" s="2">
        <v>1.9599999999999999E-2</v>
      </c>
      <c r="Q5" s="2">
        <v>-1.6000000000000001E-3</v>
      </c>
      <c r="R5" s="2">
        <v>-3.73E-2</v>
      </c>
      <c r="S5" s="2">
        <v>-1.21E-2</v>
      </c>
      <c r="T5" s="2">
        <v>2.87E-2</v>
      </c>
      <c r="U5" s="2">
        <v>1.46E-2</v>
      </c>
      <c r="V5" s="2">
        <v>-8.5800000000000001E-2</v>
      </c>
      <c r="W5" s="2">
        <v>-2.3400000000000001E-2</v>
      </c>
      <c r="X5" s="2">
        <v>-0.01</v>
      </c>
      <c r="Y5" s="2">
        <v>-7.7700000000000005E-2</v>
      </c>
      <c r="Z5" s="2">
        <v>-1.9300000000000001E-2</v>
      </c>
      <c r="AA5" s="2">
        <v>-3.4000000000000002E-2</v>
      </c>
      <c r="AB5" s="2">
        <v>-8.2600000000000007E-2</v>
      </c>
      <c r="AC5" s="2">
        <v>-2.01E-2</v>
      </c>
      <c r="AD5" s="2">
        <v>4.82E-2</v>
      </c>
      <c r="AE5" s="2">
        <v>-0.20369999999999999</v>
      </c>
      <c r="AF5" s="2">
        <v>-5.4199999999999998E-2</v>
      </c>
      <c r="AG5" s="2">
        <v>1.7600000000000001E-2</v>
      </c>
      <c r="AH5" s="2">
        <v>6.7299999999999999E-2</v>
      </c>
      <c r="AI5" s="2">
        <v>-1.5299999999999999E-2</v>
      </c>
      <c r="AJ5" s="2">
        <v>-2.87E-2</v>
      </c>
      <c r="AK5" s="2">
        <v>4.7199999999999999E-2</v>
      </c>
      <c r="AL5" s="2">
        <v>-2.4199999999999999E-2</v>
      </c>
      <c r="AM5" s="2">
        <v>3.95E-2</v>
      </c>
      <c r="AN5" s="2">
        <v>-2.53E-2</v>
      </c>
      <c r="AO5" s="2">
        <v>-1.9199999999999998E-2</v>
      </c>
      <c r="AP5" s="2">
        <v>-7.6799999999999993E-2</v>
      </c>
      <c r="AQ5" s="2">
        <v>-2.5600000000000001E-2</v>
      </c>
      <c r="AR5" s="2">
        <v>5.8299999999999998E-2</v>
      </c>
      <c r="AS5" s="2">
        <v>-1.2999999999999999E-3</v>
      </c>
      <c r="AT5" s="2">
        <v>4.2599999999999999E-2</v>
      </c>
      <c r="AU5" s="2">
        <v>-5.7700000000000001E-2</v>
      </c>
      <c r="AV5" s="2">
        <v>1.2800000000000001E-2</v>
      </c>
      <c r="AW5" s="2">
        <v>-8.2600000000000007E-2</v>
      </c>
      <c r="AX5" s="2">
        <v>5.8999999999999999E-3</v>
      </c>
      <c r="AY5" s="2">
        <v>6.7000000000000002E-3</v>
      </c>
      <c r="AZ5" s="2">
        <v>2.1299999999999999E-2</v>
      </c>
      <c r="BA5" s="2">
        <v>-1.41E-2</v>
      </c>
      <c r="BB5" s="2">
        <v>2.6100000000000002E-2</v>
      </c>
      <c r="BC5" s="2">
        <v>-5.6500000000000002E-2</v>
      </c>
      <c r="BD5" s="2">
        <v>1.3899999999999999E-2</v>
      </c>
      <c r="BE5" s="2">
        <v>9.7999999999999997E-3</v>
      </c>
      <c r="BF5" s="2">
        <v>3.61E-2</v>
      </c>
      <c r="BG5" s="2">
        <v>-4.1200000000000001E-2</v>
      </c>
      <c r="BH5" s="2">
        <v>7.17E-2</v>
      </c>
      <c r="BI5" s="2">
        <v>-5.9999999999999995E-4</v>
      </c>
      <c r="BJ5" s="2">
        <v>4.4600000000000001E-2</v>
      </c>
      <c r="BK5" s="2">
        <v>4.8599999999999997E-2</v>
      </c>
      <c r="BL5" s="2">
        <v>-5.3900000000000003E-2</v>
      </c>
      <c r="BM5" s="2">
        <v>-3.61E-2</v>
      </c>
      <c r="BN5" s="2">
        <v>1.2699999999999999E-2</v>
      </c>
      <c r="BO5" s="2">
        <v>-1.03E-2</v>
      </c>
      <c r="BP5" s="2">
        <v>2.5999999999999999E-3</v>
      </c>
      <c r="BQ5" s="2">
        <v>-4.7500000000000001E-2</v>
      </c>
      <c r="BR5" s="2">
        <v>-7.3800000000000004E-2</v>
      </c>
      <c r="BS5" s="2">
        <v>-5.1000000000000004E-3</v>
      </c>
      <c r="BT5" s="2">
        <v>-0.11749999999999999</v>
      </c>
      <c r="BU5" s="2">
        <v>6.8999999999999999E-3</v>
      </c>
      <c r="BV5" s="2">
        <v>-8.8900000000000007E-2</v>
      </c>
      <c r="BW5" s="2">
        <v>6.9999999999999999E-4</v>
      </c>
      <c r="BX5" s="2">
        <v>-4.2000000000000003E-2</v>
      </c>
      <c r="BY5" s="2">
        <v>-2.69E-2</v>
      </c>
      <c r="BZ5" s="2">
        <v>-5.3600000000000002E-2</v>
      </c>
      <c r="CA5" s="2">
        <v>-5.5199999999999999E-2</v>
      </c>
      <c r="CB5" s="2">
        <v>-4.8800000000000003E-2</v>
      </c>
      <c r="CC5" s="2">
        <v>-2.2000000000000001E-3</v>
      </c>
      <c r="CD5" s="2">
        <v>-4.1300000000000003E-2</v>
      </c>
      <c r="CE5" s="2">
        <v>2.0999999999999999E-3</v>
      </c>
      <c r="CF5" s="2">
        <v>0.17560000000000001</v>
      </c>
      <c r="CG5" s="2">
        <v>4.3999999999999997E-2</v>
      </c>
      <c r="CH5" s="2">
        <v>2.98E-2</v>
      </c>
      <c r="CI5" s="2">
        <v>-5.67E-2</v>
      </c>
      <c r="CJ5" s="2">
        <v>4.9399999999999999E-2</v>
      </c>
      <c r="CK5" s="2">
        <v>5.57E-2</v>
      </c>
      <c r="CL5" s="2">
        <v>-1.14E-2</v>
      </c>
      <c r="CM5" s="2">
        <v>4.7199999999999999E-2</v>
      </c>
      <c r="CN5" s="2">
        <v>-0.12959999999999999</v>
      </c>
      <c r="CO5" s="2">
        <v>-5.7999999999999996E-3</v>
      </c>
      <c r="CP5" s="2">
        <v>4.7E-2</v>
      </c>
      <c r="CQ5" s="2">
        <v>-1.4500000000000001E-2</v>
      </c>
      <c r="CR5" s="2">
        <v>-2.7300000000000001E-2</v>
      </c>
      <c r="CS5" s="2">
        <v>-1.5800000000000002E-2</v>
      </c>
      <c r="CT5" s="2">
        <v>-0.1278</v>
      </c>
      <c r="CU5" s="2">
        <v>6.7900000000000002E-2</v>
      </c>
      <c r="CV5" s="2">
        <v>-3.0499999999999999E-2</v>
      </c>
      <c r="CW5" s="2">
        <v>-2.5399999999999999E-2</v>
      </c>
      <c r="CX5" s="2">
        <v>-4.3499999999999997E-2</v>
      </c>
      <c r="CY5" s="2">
        <v>1.3599999999999999E-2</v>
      </c>
      <c r="CZ5" s="2">
        <v>-5.1799999999999999E-2</v>
      </c>
      <c r="DA5" s="2">
        <v>8.0699999999999994E-2</v>
      </c>
      <c r="DB5" s="2">
        <v>-5.7200000000000001E-2</v>
      </c>
      <c r="DC5" s="2">
        <v>0.13600000000000001</v>
      </c>
      <c r="DD5" s="2">
        <v>-1.4999999999999999E-2</v>
      </c>
      <c r="DE5" s="2">
        <v>-7.7899999999999997E-2</v>
      </c>
      <c r="DF5" s="2">
        <v>6.4000000000000003E-3</v>
      </c>
      <c r="DG5" s="2">
        <v>-1.04E-2</v>
      </c>
      <c r="DH5" s="2">
        <v>-1.7899999999999999E-2</v>
      </c>
      <c r="DI5" s="2">
        <v>3.5900000000000001E-2</v>
      </c>
      <c r="DJ5" s="2">
        <v>3.27E-2</v>
      </c>
      <c r="DK5" s="2">
        <v>6.6000000000000003E-2</v>
      </c>
      <c r="DL5" s="2">
        <v>5.1400000000000001E-2</v>
      </c>
      <c r="DM5" s="8">
        <v>5</v>
      </c>
      <c r="DN5" s="1" t="s">
        <v>129</v>
      </c>
    </row>
    <row r="6" spans="1:118" x14ac:dyDescent="0.2">
      <c r="A6" s="5" t="s">
        <v>9</v>
      </c>
      <c r="B6" s="2">
        <v>3.9100000000000003E-2</v>
      </c>
      <c r="C6" s="2">
        <v>6.0999999999999999E-2</v>
      </c>
      <c r="D6" s="2">
        <v>3.0000000000000001E-3</v>
      </c>
      <c r="E6" s="2">
        <v>5.0000000000000001E-4</v>
      </c>
      <c r="F6" s="2">
        <v>0</v>
      </c>
      <c r="G6" s="2">
        <v>3.4500000000000003E-2</v>
      </c>
      <c r="H6" s="2">
        <v>1.0999999999999999E-2</v>
      </c>
      <c r="I6" s="2">
        <v>-2.4299999999999999E-2</v>
      </c>
      <c r="J6" s="2">
        <v>-3.5999999999999999E-3</v>
      </c>
      <c r="K6" s="2">
        <v>1.6199999999999999E-2</v>
      </c>
      <c r="L6" s="2">
        <v>2.6499999999999999E-2</v>
      </c>
      <c r="M6" s="2">
        <v>1.49E-2</v>
      </c>
      <c r="N6" s="2">
        <v>3.8E-3</v>
      </c>
      <c r="O6" s="2">
        <v>5.0000000000000001E-3</v>
      </c>
      <c r="P6" s="2">
        <v>3.3099999999999997E-2</v>
      </c>
      <c r="Q6" s="2">
        <v>-1.6500000000000001E-2</v>
      </c>
      <c r="R6" s="2">
        <v>2.0899999999999998E-2</v>
      </c>
      <c r="S6" s="2">
        <v>-1.4E-2</v>
      </c>
      <c r="T6" s="2">
        <v>-2.35E-2</v>
      </c>
      <c r="U6" s="2">
        <v>2.3300000000000001E-2</v>
      </c>
      <c r="V6" s="2">
        <v>3.6499999999999998E-2</v>
      </c>
      <c r="W6" s="2">
        <v>-4.1700000000000001E-2</v>
      </c>
      <c r="X6" s="2">
        <v>2.1999999999999999E-2</v>
      </c>
      <c r="Y6" s="2">
        <v>-0.03</v>
      </c>
      <c r="Z6" s="2">
        <v>-3.61E-2</v>
      </c>
      <c r="AA6" s="2">
        <v>1.72E-2</v>
      </c>
      <c r="AB6" s="2">
        <v>-1.44E-2</v>
      </c>
      <c r="AC6" s="2">
        <v>-2.53E-2</v>
      </c>
      <c r="AD6" s="2">
        <v>2.06E-2</v>
      </c>
      <c r="AE6" s="2">
        <v>4.4999999999999998E-2</v>
      </c>
      <c r="AF6" s="2">
        <v>1.29E-2</v>
      </c>
      <c r="AG6" s="2">
        <v>2.3400000000000001E-2</v>
      </c>
      <c r="AH6" s="2">
        <v>-4.02E-2</v>
      </c>
      <c r="AI6" s="2">
        <v>1.6999999999999999E-3</v>
      </c>
      <c r="AJ6" s="2">
        <v>-1.6500000000000001E-2</v>
      </c>
      <c r="AK6" s="2">
        <v>-6.8699999999999997E-2</v>
      </c>
      <c r="AL6" s="2">
        <v>2.5600000000000001E-2</v>
      </c>
      <c r="AM6" s="2">
        <v>2.1399999999999999E-2</v>
      </c>
      <c r="AN6" s="2">
        <v>1.4E-2</v>
      </c>
      <c r="AO6" s="2">
        <v>2.1499999999999998E-2</v>
      </c>
      <c r="AP6" s="2">
        <v>8.2000000000000007E-3</v>
      </c>
      <c r="AQ6" s="2">
        <v>3.5000000000000001E-3</v>
      </c>
      <c r="AR6" s="2">
        <v>9.9000000000000008E-3</v>
      </c>
      <c r="AS6" s="2">
        <v>-1.37E-2</v>
      </c>
      <c r="AT6" s="2">
        <v>-4.7E-2</v>
      </c>
      <c r="AU6" s="2">
        <v>-2.41E-2</v>
      </c>
      <c r="AV6" s="2">
        <v>5.7700000000000001E-2</v>
      </c>
      <c r="AW6" s="2">
        <v>-5.1799999999999999E-2</v>
      </c>
      <c r="AX6" s="2">
        <v>2.75E-2</v>
      </c>
      <c r="AY6" s="2">
        <v>4.7E-2</v>
      </c>
      <c r="AZ6" s="2">
        <v>7.4499999999999997E-2</v>
      </c>
      <c r="BA6" s="2">
        <v>-1.29E-2</v>
      </c>
      <c r="BB6" s="2">
        <v>-3.4000000000000002E-2</v>
      </c>
      <c r="BC6" s="2">
        <v>-6.9400000000000003E-2</v>
      </c>
      <c r="BD6" s="2">
        <v>3.3700000000000001E-2</v>
      </c>
      <c r="BE6" s="2">
        <v>1.4500000000000001E-2</v>
      </c>
      <c r="BF6" s="2">
        <v>-7.5399999999999995E-2</v>
      </c>
      <c r="BG6" s="2">
        <v>-1.37E-2</v>
      </c>
      <c r="BH6" s="2">
        <v>2.8000000000000001E-2</v>
      </c>
      <c r="BI6" s="2">
        <v>7.7999999999999996E-3</v>
      </c>
      <c r="BJ6" s="2">
        <v>-1.7600000000000001E-2</v>
      </c>
      <c r="BK6" s="2">
        <v>-2.06E-2</v>
      </c>
      <c r="BL6" s="2">
        <v>-2.8E-3</v>
      </c>
      <c r="BM6" s="2">
        <v>4.9099999999999998E-2</v>
      </c>
      <c r="BN6" s="2">
        <v>9.4000000000000004E-3</v>
      </c>
      <c r="BO6" s="2">
        <v>3.3700000000000001E-2</v>
      </c>
      <c r="BP6" s="2">
        <v>-0.02</v>
      </c>
      <c r="BQ6" s="2">
        <v>2.3E-3</v>
      </c>
      <c r="BR6" s="2">
        <v>8.8000000000000005E-3</v>
      </c>
      <c r="BS6" s="2">
        <v>6.0999999999999999E-2</v>
      </c>
      <c r="BT6" s="2">
        <v>-2.3E-2</v>
      </c>
      <c r="BU6" s="2">
        <v>2.8500000000000001E-2</v>
      </c>
      <c r="BV6" s="2">
        <v>-5.3600000000000002E-2</v>
      </c>
      <c r="BW6" s="2">
        <v>-3.6900000000000002E-2</v>
      </c>
      <c r="BX6" s="2">
        <v>-1.7299999999999999E-2</v>
      </c>
      <c r="BY6" s="2">
        <v>-1.6299999999999999E-2</v>
      </c>
      <c r="BZ6" s="2">
        <v>2.3E-3</v>
      </c>
      <c r="CA6" s="2">
        <v>-1.15E-2</v>
      </c>
      <c r="CB6" s="2">
        <v>1.8499999999999999E-2</v>
      </c>
      <c r="CC6" s="2">
        <v>-3.0300000000000001E-2</v>
      </c>
      <c r="CD6" s="2">
        <v>1.46E-2</v>
      </c>
      <c r="CE6" s="2">
        <v>-3.44E-2</v>
      </c>
      <c r="CF6" s="2">
        <v>-2.4E-2</v>
      </c>
      <c r="CG6" s="2">
        <v>1.4E-3</v>
      </c>
      <c r="CH6" s="2">
        <v>4.8800000000000003E-2</v>
      </c>
      <c r="CI6" s="2">
        <v>3.8199999999999998E-2</v>
      </c>
      <c r="CJ6" s="2">
        <v>-2.6700000000000002E-2</v>
      </c>
      <c r="CK6" s="2">
        <v>1.4E-3</v>
      </c>
      <c r="CL6" s="2">
        <v>5.3E-3</v>
      </c>
      <c r="CM6" s="2">
        <v>1.5800000000000002E-2</v>
      </c>
      <c r="CN6" s="2">
        <v>-0.1263</v>
      </c>
      <c r="CO6" s="2">
        <v>-2.86E-2</v>
      </c>
      <c r="CP6" s="2">
        <v>-2.1299999999999999E-2</v>
      </c>
      <c r="CQ6" s="2">
        <v>-1.8100000000000002E-2</v>
      </c>
      <c r="CR6" s="2">
        <v>0</v>
      </c>
      <c r="CS6" s="2">
        <v>1.1299999999999999E-2</v>
      </c>
      <c r="CT6" s="2">
        <v>1.5599999999999999E-2</v>
      </c>
      <c r="CU6" s="2">
        <v>-4.8800000000000003E-2</v>
      </c>
      <c r="CV6" s="2">
        <v>-4.4699999999999997E-2</v>
      </c>
      <c r="CW6" s="2">
        <v>2.9399999999999999E-2</v>
      </c>
      <c r="CX6" s="2">
        <v>1.8E-3</v>
      </c>
      <c r="CY6" s="2">
        <v>-1.83E-2</v>
      </c>
      <c r="CZ6" s="2">
        <v>4.3E-3</v>
      </c>
      <c r="DA6" s="2">
        <v>5.1999999999999998E-3</v>
      </c>
      <c r="DB6" s="2">
        <v>2.8899999999999999E-2</v>
      </c>
      <c r="DC6" s="2">
        <v>-2.3400000000000001E-2</v>
      </c>
      <c r="DD6" s="2">
        <v>-1.6400000000000001E-2</v>
      </c>
      <c r="DE6" s="2">
        <v>-3.8100000000000002E-2</v>
      </c>
      <c r="DF6" s="2">
        <v>1.7100000000000001E-2</v>
      </c>
      <c r="DG6" s="2">
        <v>-2.6100000000000002E-2</v>
      </c>
      <c r="DH6" s="2">
        <v>1.84E-2</v>
      </c>
      <c r="DI6" s="2">
        <v>-0.05</v>
      </c>
      <c r="DJ6" s="2">
        <v>1.8599999999999998E-2</v>
      </c>
      <c r="DK6" s="2">
        <v>-6.0699999999999997E-2</v>
      </c>
      <c r="DL6" s="2">
        <v>3.2399999999999998E-2</v>
      </c>
      <c r="DM6" s="8">
        <v>6</v>
      </c>
      <c r="DN6" s="1" t="s">
        <v>130</v>
      </c>
    </row>
    <row r="7" spans="1:118" x14ac:dyDescent="0.2">
      <c r="A7" s="5" t="s">
        <v>10</v>
      </c>
      <c r="B7" s="2">
        <v>0.13350000000000001</v>
      </c>
      <c r="C7" s="2">
        <v>4.5999999999999999E-3</v>
      </c>
      <c r="D7" s="2">
        <v>-4.8899999999999999E-2</v>
      </c>
      <c r="E7" s="2">
        <v>-5.8099999999999999E-2</v>
      </c>
      <c r="F7" s="2">
        <v>-4.36E-2</v>
      </c>
      <c r="G7" s="2">
        <v>0</v>
      </c>
      <c r="H7" s="2">
        <v>-1.6E-2</v>
      </c>
      <c r="I7" s="2">
        <v>1.01E-2</v>
      </c>
      <c r="J7" s="2">
        <v>-2.9600000000000001E-2</v>
      </c>
      <c r="K7" s="2">
        <v>3.9E-2</v>
      </c>
      <c r="L7" s="2">
        <v>-2.46E-2</v>
      </c>
      <c r="M7" s="2">
        <v>-0.14080000000000001</v>
      </c>
      <c r="N7" s="2">
        <v>-2.7000000000000001E-3</v>
      </c>
      <c r="O7" s="2">
        <v>-1.12E-2</v>
      </c>
      <c r="P7" s="2">
        <v>-7.2499999999999995E-2</v>
      </c>
      <c r="Q7" s="2">
        <v>-2.35E-2</v>
      </c>
      <c r="R7" s="2">
        <v>9.3700000000000006E-2</v>
      </c>
      <c r="S7" s="2">
        <v>-9.8599999999999993E-2</v>
      </c>
      <c r="T7" s="2">
        <v>-0.10440000000000001</v>
      </c>
      <c r="U7" s="2">
        <v>4.4600000000000001E-2</v>
      </c>
      <c r="V7" s="2">
        <v>-0.43080000000000002</v>
      </c>
      <c r="W7" s="2">
        <v>-6.7299999999999999E-2</v>
      </c>
      <c r="X7" s="2">
        <v>9.64E-2</v>
      </c>
      <c r="Y7" s="2">
        <v>-0.15920000000000001</v>
      </c>
      <c r="Z7" s="2">
        <v>3.1800000000000002E-2</v>
      </c>
      <c r="AA7" s="2">
        <v>5.9299999999999999E-2</v>
      </c>
      <c r="AB7" s="2">
        <v>1.7899999999999999E-2</v>
      </c>
      <c r="AC7" s="2">
        <v>7.4300000000000005E-2</v>
      </c>
      <c r="AD7" s="2">
        <v>3.3300000000000003E-2</v>
      </c>
      <c r="AE7" s="2">
        <v>-0.1027</v>
      </c>
      <c r="AF7" s="2">
        <v>1.5E-3</v>
      </c>
      <c r="AG7" s="2">
        <v>-8.2400000000000001E-2</v>
      </c>
      <c r="AH7" s="2">
        <v>-7.7700000000000005E-2</v>
      </c>
      <c r="AI7" s="2">
        <v>-6.8099999999999994E-2</v>
      </c>
      <c r="AJ7" s="2">
        <v>-0.1087</v>
      </c>
      <c r="AK7" s="2">
        <v>-0.1384</v>
      </c>
      <c r="AL7" s="2">
        <v>-8.3000000000000001E-3</v>
      </c>
      <c r="AM7" s="2">
        <v>-3.78E-2</v>
      </c>
      <c r="AN7" s="2">
        <v>-0.06</v>
      </c>
      <c r="AO7" s="2">
        <v>3.5000000000000003E-2</v>
      </c>
      <c r="AP7" s="2">
        <v>0.16819999999999999</v>
      </c>
      <c r="AQ7" s="2">
        <v>5.96E-2</v>
      </c>
      <c r="AR7" s="2">
        <v>-2.0400000000000001E-2</v>
      </c>
      <c r="AS7" s="2">
        <v>-5.0799999999999998E-2</v>
      </c>
      <c r="AT7" s="2">
        <v>9.4999999999999998E-3</v>
      </c>
      <c r="AU7" s="2">
        <v>-6.2399999999999997E-2</v>
      </c>
      <c r="AV7" s="2">
        <v>0.114</v>
      </c>
      <c r="AW7" s="2">
        <v>3.95E-2</v>
      </c>
      <c r="AX7" s="2">
        <v>3.0700000000000002E-2</v>
      </c>
      <c r="AY7" s="2">
        <v>0.21360000000000001</v>
      </c>
      <c r="AZ7" s="2">
        <v>6.8699999999999997E-2</v>
      </c>
      <c r="BA7" s="2">
        <v>2.9700000000000001E-2</v>
      </c>
      <c r="BB7" s="2">
        <v>6.2600000000000003E-2</v>
      </c>
      <c r="BC7" s="2">
        <v>-6.9099999999999995E-2</v>
      </c>
      <c r="BD7" s="2">
        <v>4.1200000000000001E-2</v>
      </c>
      <c r="BE7" s="2">
        <v>7.3499999999999996E-2</v>
      </c>
      <c r="BF7" s="2">
        <v>2.4500000000000001E-2</v>
      </c>
      <c r="BG7" s="2">
        <v>-5.5500000000000001E-2</v>
      </c>
      <c r="BH7" s="2">
        <v>-2.5999999999999999E-2</v>
      </c>
      <c r="BI7" s="2">
        <v>5.0200000000000002E-2</v>
      </c>
      <c r="BJ7" s="2">
        <v>8.9599999999999999E-2</v>
      </c>
      <c r="BK7" s="2">
        <v>-4.0000000000000002E-4</v>
      </c>
      <c r="BL7" s="2">
        <v>-4.5999999999999999E-3</v>
      </c>
      <c r="BM7" s="2">
        <v>-0.15390000000000001</v>
      </c>
      <c r="BN7" s="2">
        <v>1.5100000000000001E-2</v>
      </c>
      <c r="BO7" s="2">
        <v>0.17610000000000001</v>
      </c>
      <c r="BP7" s="2">
        <v>2E-3</v>
      </c>
      <c r="BQ7" s="2">
        <v>6.2600000000000003E-2</v>
      </c>
      <c r="BR7" s="2">
        <v>-7.8299999999999995E-2</v>
      </c>
      <c r="BS7" s="2">
        <v>0.1188</v>
      </c>
      <c r="BT7" s="2">
        <v>-0.1192</v>
      </c>
      <c r="BU7" s="2">
        <v>-2.63E-2</v>
      </c>
      <c r="BV7" s="2">
        <v>3.73E-2</v>
      </c>
      <c r="BW7" s="2">
        <v>-2.12E-2</v>
      </c>
      <c r="BX7" s="2">
        <v>-9.4000000000000004E-3</v>
      </c>
      <c r="BY7" s="2">
        <v>3.8899999999999997E-2</v>
      </c>
      <c r="BZ7" s="2">
        <v>-2.3400000000000001E-2</v>
      </c>
      <c r="CA7" s="2">
        <v>5.3100000000000001E-2</v>
      </c>
      <c r="CB7" s="2">
        <v>3.7499999999999999E-2</v>
      </c>
      <c r="CC7" s="2">
        <v>-1.61E-2</v>
      </c>
      <c r="CD7" s="2">
        <v>1.6500000000000001E-2</v>
      </c>
      <c r="CE7" s="2">
        <v>5.0799999999999998E-2</v>
      </c>
      <c r="CF7" s="2">
        <v>8.5000000000000006E-3</v>
      </c>
      <c r="CG7" s="2">
        <v>8.48E-2</v>
      </c>
      <c r="CH7" s="2">
        <v>-3.6600000000000001E-2</v>
      </c>
      <c r="CI7" s="2">
        <v>-3.3399999999999999E-2</v>
      </c>
      <c r="CJ7" s="2">
        <v>0.1158</v>
      </c>
      <c r="CK7" s="2">
        <v>4.3099999999999999E-2</v>
      </c>
      <c r="CL7" s="2">
        <v>3.7600000000000001E-2</v>
      </c>
      <c r="CM7" s="2">
        <v>0.1769</v>
      </c>
      <c r="CN7" s="2">
        <v>1.78E-2</v>
      </c>
      <c r="CO7" s="2">
        <v>4.4999999999999997E-3</v>
      </c>
      <c r="CP7" s="2">
        <v>-9.3700000000000006E-2</v>
      </c>
      <c r="CQ7" s="2">
        <v>-0.1065</v>
      </c>
      <c r="CR7" s="2">
        <v>-5.4000000000000003E-3</v>
      </c>
      <c r="CS7" s="2">
        <v>-2.69E-2</v>
      </c>
      <c r="CT7" s="2">
        <v>-0.1242</v>
      </c>
      <c r="CU7" s="2">
        <v>4.2500000000000003E-2</v>
      </c>
      <c r="CV7" s="2">
        <v>-0.1241</v>
      </c>
      <c r="CW7" s="2">
        <v>1.66E-2</v>
      </c>
      <c r="CX7" s="2">
        <v>-6.6400000000000001E-2</v>
      </c>
      <c r="CY7" s="2">
        <v>-3.0599999999999999E-2</v>
      </c>
      <c r="CZ7" s="2">
        <v>0.15820000000000001</v>
      </c>
      <c r="DA7" s="2">
        <v>-3.8100000000000002E-2</v>
      </c>
      <c r="DB7" s="2">
        <v>3.2399999999999998E-2</v>
      </c>
      <c r="DC7" s="2">
        <v>7.3899999999999993E-2</v>
      </c>
      <c r="DD7" s="2">
        <v>-3.1899999999999998E-2</v>
      </c>
      <c r="DE7" s="2">
        <v>-0.1772</v>
      </c>
      <c r="DF7" s="2">
        <v>-6.7699999999999996E-2</v>
      </c>
      <c r="DG7" s="2">
        <v>3.5499999999999997E-2</v>
      </c>
      <c r="DH7" s="2">
        <v>-6.1199999999999997E-2</v>
      </c>
      <c r="DI7" s="2">
        <v>4.58E-2</v>
      </c>
      <c r="DJ7" s="2">
        <v>-3.3099999999999997E-2</v>
      </c>
      <c r="DK7" s="2">
        <v>-0.19270000000000001</v>
      </c>
      <c r="DL7" s="2">
        <v>-0.1328</v>
      </c>
      <c r="DM7" s="8">
        <v>7</v>
      </c>
      <c r="DN7" s="1" t="s">
        <v>131</v>
      </c>
    </row>
    <row r="8" spans="1:118" x14ac:dyDescent="0.2">
      <c r="A8" s="5" t="s">
        <v>11</v>
      </c>
      <c r="B8" s="2">
        <v>-1.5800000000000002E-2</v>
      </c>
      <c r="C8" s="2">
        <v>5.9799999999999999E-2</v>
      </c>
      <c r="D8" s="2">
        <v>5.0900000000000001E-2</v>
      </c>
      <c r="E8" s="2">
        <v>3.7100000000000001E-2</v>
      </c>
      <c r="F8" s="2">
        <v>-1.38E-2</v>
      </c>
      <c r="G8" s="2">
        <v>1.5900000000000001E-2</v>
      </c>
      <c r="H8" s="2">
        <v>0</v>
      </c>
      <c r="I8" s="2">
        <v>-5.8999999999999999E-3</v>
      </c>
      <c r="J8" s="2">
        <v>-2.46E-2</v>
      </c>
      <c r="K8" s="2">
        <v>-1.04E-2</v>
      </c>
      <c r="L8" s="2">
        <v>-5.1400000000000001E-2</v>
      </c>
      <c r="M8" s="2">
        <v>-6.2899999999999998E-2</v>
      </c>
      <c r="N8" s="2">
        <v>-1.1299999999999999E-2</v>
      </c>
      <c r="O8" s="2">
        <v>2.2599999999999999E-2</v>
      </c>
      <c r="P8" s="2">
        <v>-3.3700000000000001E-2</v>
      </c>
      <c r="Q8" s="2">
        <v>8.2000000000000007E-3</v>
      </c>
      <c r="R8" s="2">
        <v>-5.2299999999999999E-2</v>
      </c>
      <c r="S8" s="2">
        <v>-4.0800000000000003E-2</v>
      </c>
      <c r="T8" s="2">
        <v>-2.29E-2</v>
      </c>
      <c r="U8" s="2">
        <v>-6.1899999999999997E-2</v>
      </c>
      <c r="V8" s="2">
        <v>-0.10920000000000001</v>
      </c>
      <c r="W8" s="2">
        <v>-2.6200000000000001E-2</v>
      </c>
      <c r="X8" s="2">
        <v>3.9800000000000002E-2</v>
      </c>
      <c r="Y8" s="2">
        <v>-4.3099999999999999E-2</v>
      </c>
      <c r="Z8" s="2">
        <v>-4.4699999999999997E-2</v>
      </c>
      <c r="AA8" s="2">
        <v>-1.7899999999999999E-2</v>
      </c>
      <c r="AB8" s="2">
        <v>-3.9100000000000003E-2</v>
      </c>
      <c r="AC8" s="2">
        <v>2.5600000000000001E-2</v>
      </c>
      <c r="AD8" s="2">
        <v>-6.7000000000000002E-3</v>
      </c>
      <c r="AE8" s="2">
        <v>-0.12790000000000001</v>
      </c>
      <c r="AF8" s="2">
        <v>3.2000000000000001E-2</v>
      </c>
      <c r="AG8" s="2">
        <v>-5.3900000000000003E-2</v>
      </c>
      <c r="AH8" s="2">
        <v>-7.5899999999999995E-2</v>
      </c>
      <c r="AI8" s="2">
        <v>-1.43E-2</v>
      </c>
      <c r="AJ8" s="2">
        <v>-2.86E-2</v>
      </c>
      <c r="AK8" s="2">
        <v>-5.9900000000000002E-2</v>
      </c>
      <c r="AL8" s="2">
        <v>-8.1900000000000001E-2</v>
      </c>
      <c r="AM8" s="2">
        <v>-1.01E-2</v>
      </c>
      <c r="AN8" s="2">
        <v>-3.61E-2</v>
      </c>
      <c r="AO8" s="2">
        <v>4.7999999999999996E-3</v>
      </c>
      <c r="AP8" s="2">
        <v>-5.4100000000000002E-2</v>
      </c>
      <c r="AQ8" s="2">
        <v>-1.7899999999999999E-2</v>
      </c>
      <c r="AR8" s="2">
        <v>-1.5599999999999999E-2</v>
      </c>
      <c r="AS8" s="2">
        <v>-3.3399999999999999E-2</v>
      </c>
      <c r="AT8" s="2">
        <v>4.0399999999999998E-2</v>
      </c>
      <c r="AU8" s="2">
        <v>6.1999999999999998E-3</v>
      </c>
      <c r="AV8" s="2">
        <v>-1.0200000000000001E-2</v>
      </c>
      <c r="AW8" s="2">
        <v>5.1400000000000001E-2</v>
      </c>
      <c r="AX8" s="2">
        <v>-1.37E-2</v>
      </c>
      <c r="AY8" s="2">
        <v>0.1736</v>
      </c>
      <c r="AZ8" s="2">
        <v>0.11749999999999999</v>
      </c>
      <c r="BA8" s="2">
        <v>3.0000000000000001E-3</v>
      </c>
      <c r="BB8" s="2">
        <v>4.7E-2</v>
      </c>
      <c r="BC8" s="2">
        <v>-4.82E-2</v>
      </c>
      <c r="BD8" s="2">
        <v>7.0800000000000002E-2</v>
      </c>
      <c r="BE8" s="2">
        <v>2.5700000000000001E-2</v>
      </c>
      <c r="BF8" s="2">
        <v>-5.57E-2</v>
      </c>
      <c r="BG8" s="2">
        <v>-0.15279999999999999</v>
      </c>
      <c r="BH8" s="2">
        <v>1.37E-2</v>
      </c>
      <c r="BI8" s="2">
        <v>3.1699999999999999E-2</v>
      </c>
      <c r="BJ8" s="2">
        <v>1.95E-2</v>
      </c>
      <c r="BK8" s="2">
        <v>-3.6299999999999999E-2</v>
      </c>
      <c r="BL8" s="2">
        <v>2.8299999999999999E-2</v>
      </c>
      <c r="BM8" s="2">
        <v>-5.16E-2</v>
      </c>
      <c r="BN8" s="2">
        <v>3.0999999999999999E-3</v>
      </c>
      <c r="BO8" s="2">
        <v>3.27E-2</v>
      </c>
      <c r="BP8" s="2">
        <v>-0.126</v>
      </c>
      <c r="BQ8" s="2">
        <v>1.6199999999999999E-2</v>
      </c>
      <c r="BR8" s="2">
        <v>2.52E-2</v>
      </c>
      <c r="BS8" s="2">
        <v>4.7300000000000002E-2</v>
      </c>
      <c r="BT8" s="2">
        <v>1.14E-2</v>
      </c>
      <c r="BU8" s="2">
        <v>-4.5499999999999999E-2</v>
      </c>
      <c r="BV8" s="2">
        <v>-0.1404</v>
      </c>
      <c r="BW8" s="2">
        <v>0.14710000000000001</v>
      </c>
      <c r="BX8" s="2">
        <v>-8.3000000000000001E-3</v>
      </c>
      <c r="BY8" s="2">
        <v>-6.6000000000000003E-2</v>
      </c>
      <c r="BZ8" s="2">
        <v>-4.4999999999999997E-3</v>
      </c>
      <c r="CA8" s="2">
        <v>2.41E-2</v>
      </c>
      <c r="CB8" s="2">
        <v>-5.5999999999999999E-3</v>
      </c>
      <c r="CC8" s="2">
        <v>2.3599999999999999E-2</v>
      </c>
      <c r="CD8" s="2">
        <v>2.9899999999999999E-2</v>
      </c>
      <c r="CE8" s="2">
        <v>-2.9499999999999998E-2</v>
      </c>
      <c r="CF8" s="2">
        <v>2.23E-2</v>
      </c>
      <c r="CG8" s="2">
        <v>2.9399999999999999E-2</v>
      </c>
      <c r="CH8" s="2">
        <v>-2.52E-2</v>
      </c>
      <c r="CI8" s="2">
        <v>2.9600000000000001E-2</v>
      </c>
      <c r="CJ8" s="2">
        <v>7.5300000000000006E-2</v>
      </c>
      <c r="CK8" s="2">
        <v>-5.6300000000000003E-2</v>
      </c>
      <c r="CL8" s="2">
        <v>1.15E-2</v>
      </c>
      <c r="CM8" s="2">
        <v>-9.6199999999999994E-2</v>
      </c>
      <c r="CN8" s="2">
        <v>-0.1326</v>
      </c>
      <c r="CO8" s="2">
        <v>-5.9700000000000003E-2</v>
      </c>
      <c r="CP8" s="2">
        <v>7.5399999999999995E-2</v>
      </c>
      <c r="CQ8" s="2">
        <v>1.1599999999999999E-2</v>
      </c>
      <c r="CR8" s="2">
        <v>8.0000000000000004E-4</v>
      </c>
      <c r="CS8" s="2">
        <v>7.4000000000000003E-3</v>
      </c>
      <c r="CT8" s="2">
        <v>-1.72E-2</v>
      </c>
      <c r="CU8" s="2">
        <v>1.4E-3</v>
      </c>
      <c r="CV8" s="2">
        <v>-0.20269999999999999</v>
      </c>
      <c r="CW8" s="2">
        <v>3.1099999999999999E-2</v>
      </c>
      <c r="CX8" s="2">
        <v>3.8699999999999998E-2</v>
      </c>
      <c r="CY8" s="2">
        <v>1.1000000000000001E-3</v>
      </c>
      <c r="CZ8" s="2">
        <v>-5.67E-2</v>
      </c>
      <c r="DA8" s="2">
        <v>5.8599999999999999E-2</v>
      </c>
      <c r="DB8" s="2">
        <v>2.5999999999999999E-2</v>
      </c>
      <c r="DC8" s="2">
        <v>-4.9200000000000001E-2</v>
      </c>
      <c r="DD8" s="2">
        <v>2E-3</v>
      </c>
      <c r="DE8" s="2">
        <v>-1.54E-2</v>
      </c>
      <c r="DF8" s="2">
        <v>-4.9000000000000002E-2</v>
      </c>
      <c r="DG8" s="2">
        <v>1.15E-2</v>
      </c>
      <c r="DH8" s="2">
        <v>2.9899999999999999E-2</v>
      </c>
      <c r="DI8" s="2">
        <v>2.2200000000000001E-2</v>
      </c>
      <c r="DJ8" s="2">
        <v>7.3899999999999993E-2</v>
      </c>
      <c r="DK8" s="2">
        <v>-4.0399999999999998E-2</v>
      </c>
      <c r="DL8" s="2">
        <v>-8.3199999999999996E-2</v>
      </c>
      <c r="DM8" s="8">
        <v>8</v>
      </c>
      <c r="DN8" s="1" t="s">
        <v>132</v>
      </c>
    </row>
    <row r="9" spans="1:118" x14ac:dyDescent="0.2">
      <c r="A9" s="5" t="s">
        <v>12</v>
      </c>
      <c r="B9" s="2">
        <v>0.10539999999999999</v>
      </c>
      <c r="C9" s="2">
        <v>2.0999999999999999E-3</v>
      </c>
      <c r="D9" s="2">
        <v>-5.7700000000000001E-2</v>
      </c>
      <c r="E9" s="2">
        <v>8.9999999999999998E-4</v>
      </c>
      <c r="F9" s="2">
        <v>2.8899999999999999E-2</v>
      </c>
      <c r="G9" s="2">
        <v>-9.5999999999999992E-3</v>
      </c>
      <c r="H9" s="2">
        <v>5.5999999999999999E-3</v>
      </c>
      <c r="I9" s="2">
        <v>0</v>
      </c>
      <c r="J9" s="2">
        <v>-5.57E-2</v>
      </c>
      <c r="K9" s="2">
        <v>3.09E-2</v>
      </c>
      <c r="L9" s="2">
        <v>3.2199999999999999E-2</v>
      </c>
      <c r="M9" s="2">
        <v>-1.8700000000000001E-2</v>
      </c>
      <c r="N9" s="2">
        <v>1.89E-2</v>
      </c>
      <c r="O9" s="2">
        <v>-5.6899999999999999E-2</v>
      </c>
      <c r="P9" s="2">
        <v>-1.8E-3</v>
      </c>
      <c r="Q9" s="2">
        <v>-1.1599999999999999E-2</v>
      </c>
      <c r="R9" s="2">
        <v>3.8699999999999998E-2</v>
      </c>
      <c r="S9" s="2">
        <v>-6.6000000000000003E-2</v>
      </c>
      <c r="T9" s="2">
        <v>4.0800000000000003E-2</v>
      </c>
      <c r="U9" s="2">
        <v>1.7500000000000002E-2</v>
      </c>
      <c r="V9" s="2">
        <v>-0.1166</v>
      </c>
      <c r="W9" s="2">
        <v>-1.3100000000000001E-2</v>
      </c>
      <c r="X9" s="2">
        <v>7.7899999999999997E-2</v>
      </c>
      <c r="Y9" s="2">
        <v>-9.7600000000000006E-2</v>
      </c>
      <c r="Z9" s="2">
        <v>-1.43E-2</v>
      </c>
      <c r="AA9" s="2">
        <v>7.0300000000000001E-2</v>
      </c>
      <c r="AB9" s="2">
        <v>1.1599999999999999E-2</v>
      </c>
      <c r="AC9" s="2">
        <v>8.9999999999999998E-4</v>
      </c>
      <c r="AD9" s="2">
        <v>-1.5299999999999999E-2</v>
      </c>
      <c r="AE9" s="2">
        <v>0.11269999999999999</v>
      </c>
      <c r="AF9" s="2">
        <v>5.1999999999999998E-2</v>
      </c>
      <c r="AG9" s="2">
        <v>2.8799999999999999E-2</v>
      </c>
      <c r="AH9" s="2">
        <v>9.0399999999999994E-2</v>
      </c>
      <c r="AI9" s="2">
        <v>-1.11E-2</v>
      </c>
      <c r="AJ9" s="2">
        <v>2.1999999999999999E-2</v>
      </c>
      <c r="AK9" s="2">
        <v>3.4000000000000002E-2</v>
      </c>
      <c r="AL9" s="2">
        <v>9.1999999999999998E-3</v>
      </c>
      <c r="AM9" s="2">
        <v>2.3900000000000001E-2</v>
      </c>
      <c r="AN9" s="2">
        <v>3.8399999999999997E-2</v>
      </c>
      <c r="AO9" s="2">
        <v>-2.8000000000000001E-2</v>
      </c>
      <c r="AP9" s="2">
        <v>-0.10979999999999999</v>
      </c>
      <c r="AQ9" s="2">
        <v>-7.5300000000000006E-2</v>
      </c>
      <c r="AR9" s="2">
        <v>-2.6100000000000002E-2</v>
      </c>
      <c r="AS9" s="2">
        <v>-9.7999999999999997E-3</v>
      </c>
      <c r="AT9" s="2">
        <v>-6.4000000000000003E-3</v>
      </c>
      <c r="AU9" s="2">
        <v>-4.9099999999999998E-2</v>
      </c>
      <c r="AV9" s="2">
        <v>2.64E-2</v>
      </c>
      <c r="AW9" s="2">
        <v>-4.24E-2</v>
      </c>
      <c r="AX9" s="2">
        <v>5.4199999999999998E-2</v>
      </c>
      <c r="AY9" s="2">
        <v>-0.11849999999999999</v>
      </c>
      <c r="AZ9" s="2">
        <v>4.7999999999999996E-3</v>
      </c>
      <c r="BA9" s="2">
        <v>2E-3</v>
      </c>
      <c r="BB9" s="2">
        <v>7.6899999999999996E-2</v>
      </c>
      <c r="BC9" s="2">
        <v>3.5499999999999997E-2</v>
      </c>
      <c r="BD9" s="2">
        <v>-7.8299999999999995E-2</v>
      </c>
      <c r="BE9" s="2">
        <v>-4.2200000000000001E-2</v>
      </c>
      <c r="BF9" s="2">
        <v>4.07E-2</v>
      </c>
      <c r="BG9" s="2">
        <v>-4.3200000000000002E-2</v>
      </c>
      <c r="BH9" s="2">
        <v>-9.1000000000000004E-3</v>
      </c>
      <c r="BI9" s="2">
        <v>-3.0300000000000001E-2</v>
      </c>
      <c r="BJ9" s="2">
        <v>1.9699999999999999E-2</v>
      </c>
      <c r="BK9" s="2">
        <v>-8.3599999999999994E-2</v>
      </c>
      <c r="BL9" s="2">
        <v>5.2999999999999999E-2</v>
      </c>
      <c r="BM9" s="2">
        <v>-1.84E-2</v>
      </c>
      <c r="BN9" s="2">
        <v>-1.7000000000000001E-2</v>
      </c>
      <c r="BO9" s="2">
        <v>1.6000000000000001E-3</v>
      </c>
      <c r="BP9" s="2">
        <v>7.2999999999999995E-2</v>
      </c>
      <c r="BQ9" s="2">
        <v>-3.5400000000000001E-2</v>
      </c>
      <c r="BR9" s="2">
        <v>8.3000000000000004E-2</v>
      </c>
      <c r="BS9" s="2">
        <v>7.5999999999999998E-2</v>
      </c>
      <c r="BT9" s="2">
        <v>-5.5E-2</v>
      </c>
      <c r="BU9" s="2">
        <v>-7.0000000000000001E-3</v>
      </c>
      <c r="BV9" s="2">
        <v>-5.7200000000000001E-2</v>
      </c>
      <c r="BW9" s="2">
        <v>-8.6E-3</v>
      </c>
      <c r="BX9" s="2">
        <v>-0.01</v>
      </c>
      <c r="BY9" s="2">
        <v>-2.0899999999999998E-2</v>
      </c>
      <c r="BZ9" s="2">
        <v>-1.5900000000000001E-2</v>
      </c>
      <c r="CA9" s="2">
        <v>-5.4000000000000003E-3</v>
      </c>
      <c r="CB9" s="2">
        <v>-1.6000000000000001E-3</v>
      </c>
      <c r="CC9" s="2">
        <v>3.4099999999999998E-2</v>
      </c>
      <c r="CD9" s="2">
        <v>-3.8399999999999997E-2</v>
      </c>
      <c r="CE9" s="2">
        <v>1.6500000000000001E-2</v>
      </c>
      <c r="CF9" s="2">
        <v>0.15620000000000001</v>
      </c>
      <c r="CG9" s="2">
        <v>1.2999999999999999E-2</v>
      </c>
      <c r="CH9" s="2">
        <v>1.6400000000000001E-2</v>
      </c>
      <c r="CI9" s="2">
        <v>-4.7699999999999999E-2</v>
      </c>
      <c r="CJ9" s="2">
        <v>7.5899999999999995E-2</v>
      </c>
      <c r="CK9" s="2">
        <v>1.18E-2</v>
      </c>
      <c r="CL9" s="2">
        <v>-3.5499999999999997E-2</v>
      </c>
      <c r="CM9" s="2">
        <v>6.0900000000000003E-2</v>
      </c>
      <c r="CN9" s="2">
        <v>-0.14119999999999999</v>
      </c>
      <c r="CO9" s="2">
        <v>-1.23E-2</v>
      </c>
      <c r="CP9" s="2">
        <v>-1.2E-2</v>
      </c>
      <c r="CQ9" s="2">
        <v>-1.03E-2</v>
      </c>
      <c r="CR9" s="2">
        <v>-1.14E-2</v>
      </c>
      <c r="CS9" s="2">
        <v>-3.1E-2</v>
      </c>
      <c r="CT9" s="2">
        <v>-1.7000000000000001E-2</v>
      </c>
      <c r="CU9" s="2">
        <v>8.3599999999999994E-2</v>
      </c>
      <c r="CV9" s="2">
        <v>2.0299999999999999E-2</v>
      </c>
      <c r="CW9" s="2">
        <v>-3.8E-3</v>
      </c>
      <c r="CX9" s="2">
        <v>-1.41E-2</v>
      </c>
      <c r="CY9" s="2">
        <v>2.01E-2</v>
      </c>
      <c r="CZ9" s="2">
        <v>1.24E-2</v>
      </c>
      <c r="DA9" s="2">
        <v>-2.47E-2</v>
      </c>
      <c r="DB9" s="2">
        <v>4.36E-2</v>
      </c>
      <c r="DC9" s="2">
        <v>5.3400000000000003E-2</v>
      </c>
      <c r="DD9" s="2">
        <v>8.6800000000000002E-2</v>
      </c>
      <c r="DE9" s="2">
        <v>4.5999999999999999E-3</v>
      </c>
      <c r="DF9" s="2">
        <v>2.7000000000000001E-3</v>
      </c>
      <c r="DG9" s="2">
        <v>7.1400000000000005E-2</v>
      </c>
      <c r="DH9" s="2">
        <v>2.8299999999999999E-2</v>
      </c>
      <c r="DI9" s="2">
        <v>-4.5499999999999999E-2</v>
      </c>
      <c r="DJ9" s="2">
        <v>1.9E-2</v>
      </c>
      <c r="DK9" s="2">
        <v>-8.5000000000000006E-3</v>
      </c>
      <c r="DL9" s="2">
        <v>0.05</v>
      </c>
      <c r="DM9" s="8">
        <v>9</v>
      </c>
      <c r="DN9" s="1" t="s">
        <v>133</v>
      </c>
    </row>
    <row r="10" spans="1:118" x14ac:dyDescent="0.2">
      <c r="A10" s="5" t="s">
        <v>13</v>
      </c>
      <c r="B10" s="2">
        <v>1.9599999999999999E-2</v>
      </c>
      <c r="C10" s="2">
        <v>4.02E-2</v>
      </c>
      <c r="D10" s="2">
        <v>2.8999999999999998E-3</v>
      </c>
      <c r="E10" s="2">
        <v>1.0500000000000001E-2</v>
      </c>
      <c r="F10" s="2">
        <v>3.8E-3</v>
      </c>
      <c r="G10" s="2">
        <v>2.4500000000000001E-2</v>
      </c>
      <c r="H10" s="2">
        <v>2.0500000000000001E-2</v>
      </c>
      <c r="I10" s="2">
        <v>4.9000000000000002E-2</v>
      </c>
      <c r="J10" s="2">
        <v>0</v>
      </c>
      <c r="K10" s="2">
        <v>4.7699999999999999E-2</v>
      </c>
      <c r="L10" s="2">
        <v>-7.7000000000000002E-3</v>
      </c>
      <c r="M10" s="2">
        <v>-1E-4</v>
      </c>
      <c r="N10" s="2">
        <v>2.5000000000000001E-3</v>
      </c>
      <c r="O10" s="2">
        <v>-4.9099999999999998E-2</v>
      </c>
      <c r="P10" s="2">
        <v>3.1300000000000001E-2</v>
      </c>
      <c r="Q10" s="2">
        <v>3.0000000000000001E-3</v>
      </c>
      <c r="R10" s="2">
        <v>-3.1600000000000003E-2</v>
      </c>
      <c r="S10" s="2">
        <v>4.0099999999999997E-2</v>
      </c>
      <c r="T10" s="2">
        <v>8.8000000000000005E-3</v>
      </c>
      <c r="U10" s="2">
        <v>1.4E-2</v>
      </c>
      <c r="V10" s="2">
        <v>6.7000000000000004E-2</v>
      </c>
      <c r="W10" s="2">
        <v>4.2500000000000003E-2</v>
      </c>
      <c r="X10" s="2">
        <v>1.89E-2</v>
      </c>
      <c r="Y10" s="2">
        <v>5.5599999999999997E-2</v>
      </c>
      <c r="Z10" s="2">
        <v>2.4E-2</v>
      </c>
      <c r="AA10" s="2">
        <v>4.3E-3</v>
      </c>
      <c r="AB10" s="2">
        <v>-3.9199999999999999E-2</v>
      </c>
      <c r="AC10" s="2">
        <v>-6.4999999999999997E-3</v>
      </c>
      <c r="AD10" s="2">
        <v>-6.1000000000000004E-3</v>
      </c>
      <c r="AE10" s="2">
        <v>3.3500000000000002E-2</v>
      </c>
      <c r="AF10" s="2">
        <v>2.8E-3</v>
      </c>
      <c r="AG10" s="2">
        <v>-1.6899999999999998E-2</v>
      </c>
      <c r="AH10" s="2">
        <v>-1.03E-2</v>
      </c>
      <c r="AI10" s="2">
        <v>-1.6999999999999999E-3</v>
      </c>
      <c r="AJ10" s="2">
        <v>-1.52E-2</v>
      </c>
      <c r="AK10" s="2">
        <v>4.3700000000000003E-2</v>
      </c>
      <c r="AL10" s="2">
        <v>2.47E-2</v>
      </c>
      <c r="AM10" s="2">
        <v>3.8E-3</v>
      </c>
      <c r="AN10" s="2">
        <v>-2.1100000000000001E-2</v>
      </c>
      <c r="AO10" s="2">
        <v>2.9499999999999998E-2</v>
      </c>
      <c r="AP10" s="2">
        <v>-0.1099</v>
      </c>
      <c r="AQ10" s="2">
        <v>2.46E-2</v>
      </c>
      <c r="AR10" s="2">
        <v>3.2599999999999997E-2</v>
      </c>
      <c r="AS10" s="2">
        <v>1.8100000000000002E-2</v>
      </c>
      <c r="AT10" s="2">
        <v>3.2599999999999997E-2</v>
      </c>
      <c r="AU10" s="2">
        <v>3.0000000000000001E-3</v>
      </c>
      <c r="AV10" s="2">
        <v>-4.7999999999999996E-3</v>
      </c>
      <c r="AW10" s="2">
        <v>4.8599999999999997E-2</v>
      </c>
      <c r="AX10" s="2">
        <v>-4.2599999999999999E-2</v>
      </c>
      <c r="AY10" s="2">
        <v>2.0999999999999999E-3</v>
      </c>
      <c r="AZ10" s="2">
        <v>-0.1285</v>
      </c>
      <c r="BA10" s="2">
        <v>-2.9100000000000001E-2</v>
      </c>
      <c r="BB10" s="2">
        <v>-9.7999999999999997E-3</v>
      </c>
      <c r="BC10" s="2">
        <v>-3.85E-2</v>
      </c>
      <c r="BD10" s="2">
        <v>3.0999999999999999E-3</v>
      </c>
      <c r="BE10" s="2">
        <v>-6.3E-3</v>
      </c>
      <c r="BF10" s="2">
        <v>8.3000000000000001E-3</v>
      </c>
      <c r="BG10" s="2">
        <v>-5.0900000000000001E-2</v>
      </c>
      <c r="BH10" s="2">
        <v>-2.5999999999999999E-2</v>
      </c>
      <c r="BI10" s="2">
        <v>1.06E-2</v>
      </c>
      <c r="BJ10" s="2">
        <v>8.1600000000000006E-2</v>
      </c>
      <c r="BK10" s="2">
        <v>-5.1999999999999998E-2</v>
      </c>
      <c r="BL10" s="2">
        <v>2.86E-2</v>
      </c>
      <c r="BM10" s="2">
        <v>1.1999999999999999E-3</v>
      </c>
      <c r="BN10" s="2">
        <v>-1.49E-2</v>
      </c>
      <c r="BO10" s="2">
        <v>5.2600000000000001E-2</v>
      </c>
      <c r="BP10" s="2">
        <v>-1.2200000000000001E-2</v>
      </c>
      <c r="BQ10" s="2">
        <v>2.4199999999999999E-2</v>
      </c>
      <c r="BR10" s="2">
        <v>-2.35E-2</v>
      </c>
      <c r="BS10" s="2">
        <v>-1.46E-2</v>
      </c>
      <c r="BT10" s="2">
        <v>7.5200000000000003E-2</v>
      </c>
      <c r="BU10" s="2">
        <v>-5.6300000000000003E-2</v>
      </c>
      <c r="BV10" s="2">
        <v>-0.18790000000000001</v>
      </c>
      <c r="BW10" s="2">
        <v>4.9399999999999999E-2</v>
      </c>
      <c r="BX10" s="2">
        <v>-2.5899999999999999E-2</v>
      </c>
      <c r="BY10" s="2">
        <v>-4.5900000000000003E-2</v>
      </c>
      <c r="BZ10" s="2">
        <v>-1.04E-2</v>
      </c>
      <c r="CA10" s="2">
        <v>-6.1000000000000004E-3</v>
      </c>
      <c r="CB10" s="2">
        <v>-6.1999999999999998E-3</v>
      </c>
      <c r="CC10" s="2">
        <v>-8.6999999999999994E-3</v>
      </c>
      <c r="CD10" s="2">
        <v>1.01E-2</v>
      </c>
      <c r="CE10" s="2">
        <v>-7.1900000000000006E-2</v>
      </c>
      <c r="CF10" s="2">
        <v>-3.1600000000000003E-2</v>
      </c>
      <c r="CG10" s="2">
        <v>-1.5E-3</v>
      </c>
      <c r="CH10" s="2">
        <v>2.5899999999999999E-2</v>
      </c>
      <c r="CI10" s="2">
        <v>1.6500000000000001E-2</v>
      </c>
      <c r="CJ10" s="2">
        <v>-5.1000000000000004E-3</v>
      </c>
      <c r="CK10" s="2">
        <v>1.03E-2</v>
      </c>
      <c r="CL10" s="2">
        <v>-9.4999999999999998E-3</v>
      </c>
      <c r="CM10" s="2">
        <v>-2.3400000000000001E-2</v>
      </c>
      <c r="CN10" s="2">
        <v>8.3400000000000002E-2</v>
      </c>
      <c r="CO10" s="2">
        <v>-2.52E-2</v>
      </c>
      <c r="CP10" s="2">
        <v>-4.2599999999999999E-2</v>
      </c>
      <c r="CQ10" s="2">
        <v>2.0299999999999999E-2</v>
      </c>
      <c r="CR10" s="2">
        <v>6.7000000000000002E-3</v>
      </c>
      <c r="CS10" s="2">
        <v>2.75E-2</v>
      </c>
      <c r="CT10" s="2">
        <v>-5.4899999999999997E-2</v>
      </c>
      <c r="CU10" s="2">
        <v>4.36E-2</v>
      </c>
      <c r="CV10" s="2">
        <v>3.9399999999999998E-2</v>
      </c>
      <c r="CW10" s="2">
        <v>-3.6999999999999998E-2</v>
      </c>
      <c r="CX10" s="2">
        <v>4.8999999999999998E-3</v>
      </c>
      <c r="CY10" s="2">
        <v>-1.9400000000000001E-2</v>
      </c>
      <c r="CZ10" s="2">
        <v>8.5800000000000001E-2</v>
      </c>
      <c r="DA10" s="2">
        <v>-3.5000000000000001E-3</v>
      </c>
      <c r="DB10" s="2">
        <v>1.8200000000000001E-2</v>
      </c>
      <c r="DC10" s="2">
        <v>3.7900000000000003E-2</v>
      </c>
      <c r="DD10" s="2">
        <v>3.3300000000000003E-2</v>
      </c>
      <c r="DE10" s="2">
        <v>-1.6799999999999999E-2</v>
      </c>
      <c r="DF10" s="2">
        <v>1.26E-2</v>
      </c>
      <c r="DG10" s="2">
        <v>-8.5000000000000006E-3</v>
      </c>
      <c r="DH10" s="2">
        <v>4.8999999999999998E-3</v>
      </c>
      <c r="DI10" s="2">
        <v>-6.0199999999999997E-2</v>
      </c>
      <c r="DJ10" s="2">
        <v>2.8E-3</v>
      </c>
      <c r="DK10" s="2">
        <v>7.2900000000000006E-2</v>
      </c>
      <c r="DL10" s="2">
        <v>-5.1499999999999997E-2</v>
      </c>
      <c r="DM10" s="8">
        <v>10</v>
      </c>
      <c r="DN10" s="1" t="s">
        <v>134</v>
      </c>
    </row>
    <row r="11" spans="1:118" x14ac:dyDescent="0.2">
      <c r="A11" s="5" t="s">
        <v>14</v>
      </c>
      <c r="B11" s="2">
        <v>1.01E-2</v>
      </c>
      <c r="C11" s="2">
        <v>-8.8000000000000005E-3</v>
      </c>
      <c r="D11" s="2">
        <v>-1.47E-2</v>
      </c>
      <c r="E11" s="2">
        <v>4.0099999999999997E-2</v>
      </c>
      <c r="F11" s="2">
        <v>-1.49E-2</v>
      </c>
      <c r="G11" s="2">
        <v>-2.8299999999999999E-2</v>
      </c>
      <c r="H11" s="2">
        <v>7.6E-3</v>
      </c>
      <c r="I11" s="2">
        <v>-2.3800000000000002E-2</v>
      </c>
      <c r="J11" s="2">
        <v>-4.1799999999999997E-2</v>
      </c>
      <c r="K11" s="2">
        <v>0</v>
      </c>
      <c r="L11" s="2">
        <v>-4.1399999999999999E-2</v>
      </c>
      <c r="M11" s="2">
        <v>0.1323</v>
      </c>
      <c r="N11" s="2">
        <v>2.3699999999999999E-2</v>
      </c>
      <c r="O11" s="2">
        <v>6.3E-3</v>
      </c>
      <c r="P11" s="2">
        <v>1.7600000000000001E-2</v>
      </c>
      <c r="Q11" s="2">
        <v>2.4199999999999999E-2</v>
      </c>
      <c r="R11" s="2">
        <v>7.3000000000000001E-3</v>
      </c>
      <c r="S11" s="2">
        <v>-4.9599999999999998E-2</v>
      </c>
      <c r="T11" s="2">
        <v>1.12E-2</v>
      </c>
      <c r="U11" s="2">
        <v>2.5899999999999999E-2</v>
      </c>
      <c r="V11" s="2">
        <v>2.06E-2</v>
      </c>
      <c r="W11" s="2">
        <v>-6.8999999999999999E-3</v>
      </c>
      <c r="X11" s="2">
        <v>-2.2200000000000001E-2</v>
      </c>
      <c r="Y11" s="2">
        <v>-9.7000000000000003E-3</v>
      </c>
      <c r="Z11" s="2">
        <v>-1.54E-2</v>
      </c>
      <c r="AA11" s="2">
        <v>-3.2899999999999999E-2</v>
      </c>
      <c r="AB11" s="2">
        <v>4.7500000000000001E-2</v>
      </c>
      <c r="AC11" s="2">
        <v>3.1899999999999998E-2</v>
      </c>
      <c r="AD11" s="2">
        <v>-9.7000000000000003E-3</v>
      </c>
      <c r="AE11" s="2">
        <v>7.5399999999999995E-2</v>
      </c>
      <c r="AF11" s="2">
        <v>3.3399999999999999E-2</v>
      </c>
      <c r="AG11" s="2">
        <v>5.04E-2</v>
      </c>
      <c r="AH11" s="2">
        <v>2.2200000000000001E-2</v>
      </c>
      <c r="AI11" s="2">
        <v>1.9099999999999999E-2</v>
      </c>
      <c r="AJ11" s="2">
        <v>3.7999999999999999E-2</v>
      </c>
      <c r="AK11" s="2">
        <v>-4.2099999999999999E-2</v>
      </c>
      <c r="AL11" s="2">
        <v>7.0000000000000001E-3</v>
      </c>
      <c r="AM11" s="2">
        <v>3.4200000000000001E-2</v>
      </c>
      <c r="AN11" s="2">
        <v>4.0399999999999998E-2</v>
      </c>
      <c r="AO11" s="2">
        <v>-1.15E-2</v>
      </c>
      <c r="AP11" s="2">
        <v>-3.8999999999999998E-3</v>
      </c>
      <c r="AQ11" s="2">
        <v>-4.3799999999999999E-2</v>
      </c>
      <c r="AR11" s="2">
        <v>3.5900000000000001E-2</v>
      </c>
      <c r="AS11" s="2">
        <v>-1.5E-3</v>
      </c>
      <c r="AT11" s="2">
        <v>-6.4999999999999997E-3</v>
      </c>
      <c r="AU11" s="2">
        <v>-1.6400000000000001E-2</v>
      </c>
      <c r="AV11" s="2">
        <v>1.26E-2</v>
      </c>
      <c r="AW11" s="2">
        <v>3.1E-2</v>
      </c>
      <c r="AX11" s="2">
        <v>5.4999999999999997E-3</v>
      </c>
      <c r="AY11" s="2">
        <v>-0.109</v>
      </c>
      <c r="AZ11" s="2">
        <v>-6.8999999999999999E-3</v>
      </c>
      <c r="BA11" s="2">
        <v>7.1999999999999998E-3</v>
      </c>
      <c r="BB11" s="2">
        <v>3.9800000000000002E-2</v>
      </c>
      <c r="BC11" s="2">
        <v>-5.0099999999999999E-2</v>
      </c>
      <c r="BD11" s="2">
        <v>-1.21E-2</v>
      </c>
      <c r="BE11" s="2">
        <v>1.5900000000000001E-2</v>
      </c>
      <c r="BF11" s="2">
        <v>7.3000000000000001E-3</v>
      </c>
      <c r="BG11" s="2">
        <v>-7.7399999999999997E-2</v>
      </c>
      <c r="BH11" s="2">
        <v>3.2199999999999999E-2</v>
      </c>
      <c r="BI11" s="2">
        <v>-1.6E-2</v>
      </c>
      <c r="BJ11" s="2">
        <v>1.1599999999999999E-2</v>
      </c>
      <c r="BK11" s="2">
        <v>-3.7999999999999999E-2</v>
      </c>
      <c r="BL11" s="2">
        <v>2.1100000000000001E-2</v>
      </c>
      <c r="BM11" s="2">
        <v>5.9700000000000003E-2</v>
      </c>
      <c r="BN11" s="2">
        <v>-3.1199999999999999E-2</v>
      </c>
      <c r="BO11" s="2">
        <v>1.7299999999999999E-2</v>
      </c>
      <c r="BP11" s="2">
        <v>4.7399999999999998E-2</v>
      </c>
      <c r="BQ11" s="2">
        <v>1.1999999999999999E-3</v>
      </c>
      <c r="BR11" s="2">
        <v>-0.1961</v>
      </c>
      <c r="BS11" s="2">
        <v>5.74E-2</v>
      </c>
      <c r="BT11" s="2">
        <v>-4.1999999999999997E-3</v>
      </c>
      <c r="BU11" s="2">
        <v>-6.4999999999999997E-3</v>
      </c>
      <c r="BV11" s="2">
        <v>-0.13750000000000001</v>
      </c>
      <c r="BW11" s="2">
        <v>1.5299999999999999E-2</v>
      </c>
      <c r="BX11" s="2">
        <v>5.0900000000000001E-2</v>
      </c>
      <c r="BY11" s="2">
        <v>5.1000000000000004E-3</v>
      </c>
      <c r="BZ11" s="2">
        <v>2.3099999999999999E-2</v>
      </c>
      <c r="CA11" s="2">
        <v>1.4E-3</v>
      </c>
      <c r="CB11" s="2">
        <v>-2.87E-2</v>
      </c>
      <c r="CC11" s="2">
        <v>2.7900000000000001E-2</v>
      </c>
      <c r="CD11" s="2">
        <v>3.7000000000000002E-3</v>
      </c>
      <c r="CE11" s="2">
        <v>9.7999999999999997E-3</v>
      </c>
      <c r="CF11" s="2">
        <v>-4.1799999999999997E-2</v>
      </c>
      <c r="CG11" s="2">
        <v>-5.5999999999999999E-3</v>
      </c>
      <c r="CH11" s="2">
        <v>2.1700000000000001E-2</v>
      </c>
      <c r="CI11" s="2">
        <v>8.6E-3</v>
      </c>
      <c r="CJ11" s="2">
        <v>3.9600000000000003E-2</v>
      </c>
      <c r="CK11" s="2">
        <v>6.7000000000000002E-3</v>
      </c>
      <c r="CL11" s="2">
        <v>-1.1999999999999999E-3</v>
      </c>
      <c r="CM11" s="2">
        <v>-6.7400000000000002E-2</v>
      </c>
      <c r="CN11" s="2">
        <v>7.17E-2</v>
      </c>
      <c r="CO11" s="2">
        <v>-1E-4</v>
      </c>
      <c r="CP11" s="2">
        <v>-5.4800000000000001E-2</v>
      </c>
      <c r="CQ11" s="2">
        <v>-8.0000000000000002E-3</v>
      </c>
      <c r="CR11" s="2">
        <v>5.0000000000000001E-4</v>
      </c>
      <c r="CS11" s="2">
        <v>-5.0700000000000002E-2</v>
      </c>
      <c r="CT11" s="2">
        <v>-2.6800000000000001E-2</v>
      </c>
      <c r="CU11" s="2">
        <v>-1.9800000000000002E-2</v>
      </c>
      <c r="CV11" s="2">
        <v>7.1999999999999998E-3</v>
      </c>
      <c r="CW11" s="2">
        <v>-2.5499999999999998E-2</v>
      </c>
      <c r="CX11" s="2">
        <v>-4.5900000000000003E-2</v>
      </c>
      <c r="CY11" s="2">
        <v>1.77E-2</v>
      </c>
      <c r="CZ11" s="2">
        <v>0.12189999999999999</v>
      </c>
      <c r="DA11" s="2">
        <v>2.69E-2</v>
      </c>
      <c r="DB11" s="2">
        <v>4.02E-2</v>
      </c>
      <c r="DC11" s="2">
        <v>-6.25E-2</v>
      </c>
      <c r="DD11" s="2">
        <v>-4.1200000000000001E-2</v>
      </c>
      <c r="DE11" s="2">
        <v>4.6800000000000001E-2</v>
      </c>
      <c r="DF11" s="2">
        <v>-2.5399999999999999E-2</v>
      </c>
      <c r="DG11" s="2">
        <v>-2.1000000000000001E-2</v>
      </c>
      <c r="DH11" s="2">
        <v>-3.1899999999999998E-2</v>
      </c>
      <c r="DI11" s="2">
        <v>-2.6200000000000001E-2</v>
      </c>
      <c r="DJ11" s="2">
        <v>-1.77E-2</v>
      </c>
      <c r="DK11" s="2">
        <v>0.1037</v>
      </c>
      <c r="DL11" s="2">
        <v>-4.0500000000000001E-2</v>
      </c>
      <c r="DM11" s="8">
        <v>11</v>
      </c>
      <c r="DN11" s="1" t="s">
        <v>135</v>
      </c>
    </row>
    <row r="12" spans="1:118" x14ac:dyDescent="0.2">
      <c r="A12" s="5" t="s">
        <v>15</v>
      </c>
      <c r="B12" s="2">
        <v>2.29E-2</v>
      </c>
      <c r="C12" s="2">
        <v>7.2099999999999997E-2</v>
      </c>
      <c r="D12" s="2">
        <v>2E-3</v>
      </c>
      <c r="E12" s="2">
        <v>-7.4999999999999997E-3</v>
      </c>
      <c r="F12" s="2">
        <v>-3.3399999999999999E-2</v>
      </c>
      <c r="G12" s="2">
        <v>2.4500000000000001E-2</v>
      </c>
      <c r="H12" s="2">
        <v>5.16E-2</v>
      </c>
      <c r="I12" s="2">
        <v>-3.4099999999999998E-2</v>
      </c>
      <c r="J12" s="2">
        <v>9.1999999999999998E-3</v>
      </c>
      <c r="K12" s="2">
        <v>5.6800000000000003E-2</v>
      </c>
      <c r="L12" s="2">
        <v>0</v>
      </c>
      <c r="M12" s="2">
        <v>-4.41E-2</v>
      </c>
      <c r="N12" s="2">
        <v>-2.9499999999999998E-2</v>
      </c>
      <c r="O12" s="2">
        <v>3.1800000000000002E-2</v>
      </c>
      <c r="P12" s="2">
        <v>-7.2099999999999997E-2</v>
      </c>
      <c r="Q12" s="2">
        <v>-8.5000000000000006E-3</v>
      </c>
      <c r="R12" s="2">
        <v>-6.4999999999999997E-3</v>
      </c>
      <c r="S12" s="2">
        <v>-4.1599999999999998E-2</v>
      </c>
      <c r="T12" s="2">
        <v>3.2500000000000001E-2</v>
      </c>
      <c r="U12" s="2">
        <v>-7.7000000000000002E-3</v>
      </c>
      <c r="V12" s="2">
        <v>0.1381</v>
      </c>
      <c r="W12" s="2">
        <v>-4.3299999999999998E-2</v>
      </c>
      <c r="X12" s="2">
        <v>-7.4999999999999997E-3</v>
      </c>
      <c r="Y12" s="2">
        <v>-4.5499999999999999E-2</v>
      </c>
      <c r="Z12" s="2">
        <v>1.8700000000000001E-2</v>
      </c>
      <c r="AA12" s="2">
        <v>-2.5600000000000001E-2</v>
      </c>
      <c r="AB12" s="2">
        <v>-4.7999999999999996E-3</v>
      </c>
      <c r="AC12" s="2">
        <v>-6.3E-3</v>
      </c>
      <c r="AD12" s="2">
        <v>-1.52E-2</v>
      </c>
      <c r="AE12" s="2">
        <v>2.0000000000000001E-4</v>
      </c>
      <c r="AF12" s="2">
        <v>7.6E-3</v>
      </c>
      <c r="AG12" s="2">
        <v>-3.0599999999999999E-2</v>
      </c>
      <c r="AH12" s="2">
        <v>-6.2700000000000006E-2</v>
      </c>
      <c r="AI12" s="2">
        <v>1.8100000000000002E-2</v>
      </c>
      <c r="AJ12" s="2">
        <v>4.7100000000000003E-2</v>
      </c>
      <c r="AK12" s="2">
        <v>-4.4699999999999997E-2</v>
      </c>
      <c r="AL12" s="2">
        <v>5.7000000000000002E-3</v>
      </c>
      <c r="AM12" s="2">
        <v>-5.4000000000000003E-3</v>
      </c>
      <c r="AN12" s="2">
        <v>-1.14E-2</v>
      </c>
      <c r="AO12" s="2">
        <v>-5.8999999999999999E-3</v>
      </c>
      <c r="AP12" s="2">
        <v>5.0299999999999997E-2</v>
      </c>
      <c r="AQ12" s="2">
        <v>9.0800000000000006E-2</v>
      </c>
      <c r="AR12" s="2">
        <v>-2.0199999999999999E-2</v>
      </c>
      <c r="AS12" s="2">
        <v>-4.7500000000000001E-2</v>
      </c>
      <c r="AT12" s="2">
        <v>1.11E-2</v>
      </c>
      <c r="AU12" s="2">
        <v>6.5699999999999995E-2</v>
      </c>
      <c r="AV12" s="2">
        <v>-5.6899999999999999E-2</v>
      </c>
      <c r="AW12" s="2">
        <v>1.6899999999999998E-2</v>
      </c>
      <c r="AX12" s="2">
        <v>-0.12039999999999999</v>
      </c>
      <c r="AY12" s="2">
        <v>-5.7700000000000001E-2</v>
      </c>
      <c r="AZ12" s="2">
        <v>-0.1134</v>
      </c>
      <c r="BA12" s="2">
        <v>-0.05</v>
      </c>
      <c r="BB12" s="2">
        <v>-0.03</v>
      </c>
      <c r="BC12" s="2">
        <v>1.84E-2</v>
      </c>
      <c r="BD12" s="2">
        <v>1.17E-2</v>
      </c>
      <c r="BE12" s="2">
        <v>3.2399999999999998E-2</v>
      </c>
      <c r="BF12" s="2">
        <v>-0.1051</v>
      </c>
      <c r="BG12" s="2">
        <v>-8.3199999999999996E-2</v>
      </c>
      <c r="BH12" s="2">
        <v>-3.8E-3</v>
      </c>
      <c r="BI12" s="2">
        <v>3.15E-2</v>
      </c>
      <c r="BJ12" s="2">
        <v>-2.69E-2</v>
      </c>
      <c r="BK12" s="2">
        <v>7.8100000000000003E-2</v>
      </c>
      <c r="BL12" s="2">
        <v>3.1099999999999999E-2</v>
      </c>
      <c r="BM12" s="2">
        <v>-2.6499999999999999E-2</v>
      </c>
      <c r="BN12" s="2">
        <v>-3.2800000000000003E-2</v>
      </c>
      <c r="BO12" s="2">
        <v>3.8899999999999997E-2</v>
      </c>
      <c r="BP12" s="2">
        <v>-2.92E-2</v>
      </c>
      <c r="BQ12" s="2">
        <v>1.8499999999999999E-2</v>
      </c>
      <c r="BR12" s="2">
        <v>-2.9000000000000001E-2</v>
      </c>
      <c r="BS12" s="2">
        <v>6.9199999999999998E-2</v>
      </c>
      <c r="BT12" s="2">
        <v>6.3E-2</v>
      </c>
      <c r="BU12" s="2">
        <v>6.3899999999999998E-2</v>
      </c>
      <c r="BV12" s="2">
        <v>-4.7300000000000002E-2</v>
      </c>
      <c r="BW12" s="2">
        <v>4.4600000000000001E-2</v>
      </c>
      <c r="BX12" s="2">
        <v>-5.9999999999999995E-4</v>
      </c>
      <c r="BY12" s="2">
        <v>-4.8399999999999999E-2</v>
      </c>
      <c r="BZ12" s="2">
        <v>-1.2E-2</v>
      </c>
      <c r="CA12" s="2">
        <v>5.7000000000000002E-3</v>
      </c>
      <c r="CB12" s="2">
        <v>1.6500000000000001E-2</v>
      </c>
      <c r="CC12" s="2">
        <v>5.74E-2</v>
      </c>
      <c r="CD12" s="2">
        <v>-7.2599999999999998E-2</v>
      </c>
      <c r="CE12" s="2">
        <v>-7.46E-2</v>
      </c>
      <c r="CF12" s="2">
        <v>7.7499999999999999E-2</v>
      </c>
      <c r="CG12" s="2">
        <v>3.3E-3</v>
      </c>
      <c r="CH12" s="2">
        <v>-2.1000000000000001E-2</v>
      </c>
      <c r="CI12" s="2">
        <v>-3.1699999999999999E-2</v>
      </c>
      <c r="CJ12" s="2">
        <v>9.4999999999999998E-3</v>
      </c>
      <c r="CK12" s="2">
        <v>-9.7999999999999997E-3</v>
      </c>
      <c r="CL12" s="2">
        <v>-2.5999999999999999E-3</v>
      </c>
      <c r="CM12" s="2">
        <v>6.3E-2</v>
      </c>
      <c r="CN12" s="2">
        <v>-4.5199999999999997E-2</v>
      </c>
      <c r="CO12" s="2">
        <v>-2.5600000000000001E-2</v>
      </c>
      <c r="CP12" s="2">
        <v>1.4E-3</v>
      </c>
      <c r="CQ12" s="2">
        <v>0.1016</v>
      </c>
      <c r="CR12" s="2">
        <v>2.6499999999999999E-2</v>
      </c>
      <c r="CS12" s="2">
        <v>1.32E-2</v>
      </c>
      <c r="CT12" s="2">
        <v>-4.1399999999999999E-2</v>
      </c>
      <c r="CU12" s="2">
        <v>3.6600000000000001E-2</v>
      </c>
      <c r="CV12" s="2">
        <v>-6.9099999999999995E-2</v>
      </c>
      <c r="CW12" s="2">
        <v>-9.9000000000000008E-3</v>
      </c>
      <c r="CX12" s="2">
        <v>-4.1300000000000003E-2</v>
      </c>
      <c r="CY12" s="2">
        <v>4.6199999999999998E-2</v>
      </c>
      <c r="CZ12" s="2">
        <v>-1.4999999999999999E-2</v>
      </c>
      <c r="DA12" s="2">
        <v>-4.5199999999999997E-2</v>
      </c>
      <c r="DB12" s="2">
        <v>7.4499999999999997E-2</v>
      </c>
      <c r="DC12" s="2">
        <v>5.5999999999999999E-3</v>
      </c>
      <c r="DD12" s="2">
        <v>2.8000000000000001E-2</v>
      </c>
      <c r="DE12" s="2">
        <v>5.1000000000000004E-3</v>
      </c>
      <c r="DF12" s="2">
        <v>-4.7300000000000002E-2</v>
      </c>
      <c r="DG12" s="2">
        <v>-1.7899999999999999E-2</v>
      </c>
      <c r="DH12" s="2">
        <v>1.04E-2</v>
      </c>
      <c r="DI12" s="2">
        <v>8.2400000000000001E-2</v>
      </c>
      <c r="DJ12" s="2">
        <v>-2.4500000000000001E-2</v>
      </c>
      <c r="DK12" s="2">
        <v>-9.5999999999999992E-3</v>
      </c>
      <c r="DL12" s="2">
        <v>-2.63E-2</v>
      </c>
      <c r="DM12" s="8">
        <v>12</v>
      </c>
      <c r="DN12" s="1" t="s">
        <v>136</v>
      </c>
    </row>
    <row r="13" spans="1:118" x14ac:dyDescent="0.2">
      <c r="A13" s="5" t="s">
        <v>16</v>
      </c>
      <c r="B13" s="2">
        <v>4.1700000000000001E-2</v>
      </c>
      <c r="C13" s="2">
        <v>-7.1499999999999994E-2</v>
      </c>
      <c r="D13" s="2">
        <v>-1.15E-2</v>
      </c>
      <c r="E13" s="2">
        <v>3.5999999999999997E-2</v>
      </c>
      <c r="F13" s="2">
        <v>-1.7299999999999999E-2</v>
      </c>
      <c r="G13" s="2">
        <v>0.1298</v>
      </c>
      <c r="H13" s="2">
        <v>5.8400000000000001E-2</v>
      </c>
      <c r="I13" s="2">
        <v>1.83E-2</v>
      </c>
      <c r="J13" s="2">
        <v>1E-4</v>
      </c>
      <c r="K13" s="2">
        <v>-0.1678</v>
      </c>
      <c r="L13" s="2">
        <v>4.07E-2</v>
      </c>
      <c r="M13" s="2">
        <v>0</v>
      </c>
      <c r="N13" s="2">
        <v>-3.7900000000000003E-2</v>
      </c>
      <c r="O13" s="2">
        <v>6.4600000000000005E-2</v>
      </c>
      <c r="P13" s="2">
        <v>-7.46E-2</v>
      </c>
      <c r="Q13" s="2">
        <v>-1.8599999999999998E-2</v>
      </c>
      <c r="R13" s="2">
        <v>-5.4699999999999999E-2</v>
      </c>
      <c r="S13" s="2">
        <v>2.2499999999999999E-2</v>
      </c>
      <c r="T13" s="2">
        <v>2.7900000000000001E-2</v>
      </c>
      <c r="U13" s="2">
        <v>-2.75E-2</v>
      </c>
      <c r="V13" s="2">
        <v>0.23830000000000001</v>
      </c>
      <c r="W13" s="2">
        <v>-2.0799999999999999E-2</v>
      </c>
      <c r="X13" s="2">
        <v>9.1000000000000004E-3</v>
      </c>
      <c r="Y13" s="2">
        <v>5.8200000000000002E-2</v>
      </c>
      <c r="Z13" s="2">
        <v>3.6900000000000002E-2</v>
      </c>
      <c r="AA13" s="2">
        <v>-7.7499999999999999E-2</v>
      </c>
      <c r="AB13" s="2">
        <v>-0.1051</v>
      </c>
      <c r="AC13" s="2">
        <v>2.29E-2</v>
      </c>
      <c r="AD13" s="2">
        <v>-5.67E-2</v>
      </c>
      <c r="AE13" s="2">
        <v>0.12429999999999999</v>
      </c>
      <c r="AF13" s="2">
        <v>-4.5499999999999999E-2</v>
      </c>
      <c r="AG13" s="2">
        <v>2.24E-2</v>
      </c>
      <c r="AH13" s="2">
        <v>3.8800000000000001E-2</v>
      </c>
      <c r="AI13" s="2">
        <v>-3.0599999999999999E-2</v>
      </c>
      <c r="AJ13" s="2">
        <v>-4.9700000000000001E-2</v>
      </c>
      <c r="AK13" s="2">
        <v>-1.5800000000000002E-2</v>
      </c>
      <c r="AL13" s="2">
        <v>-7.8399999999999997E-2</v>
      </c>
      <c r="AM13" s="2">
        <v>-5.5399999999999998E-2</v>
      </c>
      <c r="AN13" s="2">
        <v>-5.45E-2</v>
      </c>
      <c r="AO13" s="2">
        <v>2.5899999999999999E-2</v>
      </c>
      <c r="AP13" s="2">
        <v>9.4899999999999998E-2</v>
      </c>
      <c r="AQ13" s="2">
        <v>1.1599999999999999E-2</v>
      </c>
      <c r="AR13" s="2">
        <v>1.5900000000000001E-2</v>
      </c>
      <c r="AS13" s="2">
        <v>2.75E-2</v>
      </c>
      <c r="AT13" s="2">
        <v>1.01E-2</v>
      </c>
      <c r="AU13" s="2">
        <v>-2.7400000000000001E-2</v>
      </c>
      <c r="AV13" s="2">
        <v>-8.2199999999999995E-2</v>
      </c>
      <c r="AW13" s="2">
        <v>1.2699999999999999E-2</v>
      </c>
      <c r="AX13" s="2">
        <v>-9.5200000000000007E-2</v>
      </c>
      <c r="AY13" s="2">
        <v>3.0999999999999999E-3</v>
      </c>
      <c r="AZ13" s="2">
        <v>0.13389999999999999</v>
      </c>
      <c r="BA13" s="2">
        <v>1.2E-2</v>
      </c>
      <c r="BB13" s="2">
        <v>8.5599999999999996E-2</v>
      </c>
      <c r="BC13" s="2">
        <v>4.1999999999999997E-3</v>
      </c>
      <c r="BD13" s="2">
        <v>5.5999999999999999E-3</v>
      </c>
      <c r="BE13" s="2">
        <v>-1.43E-2</v>
      </c>
      <c r="BF13" s="2">
        <v>-3.8199999999999998E-2</v>
      </c>
      <c r="BG13" s="2">
        <v>-0.22270000000000001</v>
      </c>
      <c r="BH13" s="2">
        <v>1.21E-2</v>
      </c>
      <c r="BI13" s="2">
        <v>1.03E-2</v>
      </c>
      <c r="BJ13" s="2">
        <v>8.5000000000000006E-2</v>
      </c>
      <c r="BK13" s="2">
        <v>1.78E-2</v>
      </c>
      <c r="BL13" s="2">
        <v>-7.9399999999999998E-2</v>
      </c>
      <c r="BM13" s="2">
        <v>-0.13819999999999999</v>
      </c>
      <c r="BN13" s="2">
        <v>5.3600000000000002E-2</v>
      </c>
      <c r="BO13" s="2">
        <v>0.13969999999999999</v>
      </c>
      <c r="BP13" s="2">
        <v>4.19E-2</v>
      </c>
      <c r="BQ13" s="2">
        <v>6.2600000000000003E-2</v>
      </c>
      <c r="BR13" s="2">
        <v>6.1999999999999998E-3</v>
      </c>
      <c r="BS13" s="2">
        <v>0.16370000000000001</v>
      </c>
      <c r="BT13" s="2">
        <v>8.5800000000000001E-2</v>
      </c>
      <c r="BU13" s="2">
        <v>3.04E-2</v>
      </c>
      <c r="BV13" s="2">
        <v>0.11600000000000001</v>
      </c>
      <c r="BW13" s="2">
        <v>9.4299999999999995E-2</v>
      </c>
      <c r="BX13" s="2">
        <v>8.0000000000000002E-3</v>
      </c>
      <c r="BY13" s="2">
        <v>-6.6E-3</v>
      </c>
      <c r="BZ13" s="2">
        <v>-9.2999999999999992E-3</v>
      </c>
      <c r="CA13" s="2">
        <v>0.10730000000000001</v>
      </c>
      <c r="CB13" s="2">
        <v>-1.6799999999999999E-2</v>
      </c>
      <c r="CC13" s="2">
        <v>-1.7899999999999999E-2</v>
      </c>
      <c r="CD13" s="2">
        <v>-3.3500000000000002E-2</v>
      </c>
      <c r="CE13" s="2">
        <v>2.63E-2</v>
      </c>
      <c r="CF13" s="2">
        <v>0.1074</v>
      </c>
      <c r="CG13" s="2">
        <v>-3.4000000000000002E-2</v>
      </c>
      <c r="CH13" s="2">
        <v>-7.5999999999999998E-2</v>
      </c>
      <c r="CI13" s="2">
        <v>-2.2599999999999999E-2</v>
      </c>
      <c r="CJ13" s="2">
        <v>3.85E-2</v>
      </c>
      <c r="CK13" s="2">
        <v>-6.6100000000000006E-2</v>
      </c>
      <c r="CL13" s="2">
        <v>1.4999999999999999E-2</v>
      </c>
      <c r="CM13" s="2">
        <v>4.19E-2</v>
      </c>
      <c r="CN13" s="2">
        <v>-4.9200000000000001E-2</v>
      </c>
      <c r="CO13" s="2">
        <v>-1.49E-2</v>
      </c>
      <c r="CP13" s="2">
        <v>-6.4999999999999997E-3</v>
      </c>
      <c r="CQ13" s="2">
        <v>5.1000000000000004E-3</v>
      </c>
      <c r="CR13" s="2">
        <v>1.7600000000000001E-2</v>
      </c>
      <c r="CS13" s="2">
        <v>-1.2500000000000001E-2</v>
      </c>
      <c r="CT13" s="2">
        <v>-5.9499999999999997E-2</v>
      </c>
      <c r="CU13" s="2">
        <v>6.4699999999999994E-2</v>
      </c>
      <c r="CV13" s="2">
        <v>-0.1963</v>
      </c>
      <c r="CW13" s="2">
        <v>1.38E-2</v>
      </c>
      <c r="CX13" s="2">
        <v>4.6600000000000003E-2</v>
      </c>
      <c r="CY13" s="2">
        <v>-2.9700000000000001E-2</v>
      </c>
      <c r="CZ13" s="2">
        <v>4.3499999999999997E-2</v>
      </c>
      <c r="DA13" s="2">
        <v>3.8699999999999998E-2</v>
      </c>
      <c r="DB13" s="2">
        <v>-1.0800000000000001E-2</v>
      </c>
      <c r="DC13" s="2">
        <v>6.4000000000000001E-2</v>
      </c>
      <c r="DD13" s="2">
        <v>-1.2800000000000001E-2</v>
      </c>
      <c r="DE13" s="2">
        <v>7.2300000000000003E-2</v>
      </c>
      <c r="DF13" s="2">
        <v>4.1799999999999997E-2</v>
      </c>
      <c r="DG13" s="2">
        <v>-2.64E-2</v>
      </c>
      <c r="DH13" s="2">
        <v>1.2999999999999999E-3</v>
      </c>
      <c r="DI13" s="2">
        <v>6.6600000000000006E-2</v>
      </c>
      <c r="DJ13" s="2">
        <v>3.5999999999999997E-2</v>
      </c>
      <c r="DK13" s="2">
        <v>-2.4500000000000001E-2</v>
      </c>
      <c r="DL13" s="2">
        <v>-4.8099999999999997E-2</v>
      </c>
      <c r="DM13" s="8">
        <v>13</v>
      </c>
      <c r="DN13" s="1" t="s">
        <v>137</v>
      </c>
    </row>
    <row r="14" spans="1:118" x14ac:dyDescent="0.2">
      <c r="A14" s="5" t="s">
        <v>17</v>
      </c>
      <c r="B14" s="2">
        <v>-2.3E-2</v>
      </c>
      <c r="C14" s="2">
        <v>-4.4699999999999997E-2</v>
      </c>
      <c r="D14" s="2">
        <v>-2.58E-2</v>
      </c>
      <c r="E14" s="2">
        <v>2.3699999999999999E-2</v>
      </c>
      <c r="F14" s="2">
        <v>-4.7999999999999996E-3</v>
      </c>
      <c r="G14" s="2">
        <v>2.7000000000000001E-3</v>
      </c>
      <c r="H14" s="2">
        <v>1.1299999999999999E-2</v>
      </c>
      <c r="I14" s="2">
        <v>-0.02</v>
      </c>
      <c r="J14" s="2">
        <v>-3.0000000000000001E-3</v>
      </c>
      <c r="K14" s="2">
        <v>-3.2500000000000001E-2</v>
      </c>
      <c r="L14" s="2">
        <v>2.9499999999999998E-2</v>
      </c>
      <c r="M14" s="2">
        <v>4.1000000000000002E-2</v>
      </c>
      <c r="N14" s="2">
        <v>0</v>
      </c>
      <c r="O14" s="2">
        <v>2.23E-2</v>
      </c>
      <c r="P14" s="2">
        <v>3.85E-2</v>
      </c>
      <c r="Q14" s="2">
        <v>1.8E-3</v>
      </c>
      <c r="R14" s="2">
        <v>-6.4299999999999996E-2</v>
      </c>
      <c r="S14" s="2">
        <v>-1.41E-2</v>
      </c>
      <c r="T14" s="2">
        <v>1.37E-2</v>
      </c>
      <c r="U14" s="2">
        <v>-6.4999999999999997E-3</v>
      </c>
      <c r="V14" s="2">
        <v>6.4100000000000004E-2</v>
      </c>
      <c r="W14" s="2">
        <v>-4.8099999999999997E-2</v>
      </c>
      <c r="X14" s="2">
        <v>2.8E-3</v>
      </c>
      <c r="Y14" s="2">
        <v>3.2199999999999999E-2</v>
      </c>
      <c r="Z14" s="2">
        <v>-4.4699999999999997E-2</v>
      </c>
      <c r="AA14" s="2">
        <v>-1.89E-2</v>
      </c>
      <c r="AB14" s="2">
        <v>8.9300000000000004E-2</v>
      </c>
      <c r="AC14" s="2">
        <v>2.86E-2</v>
      </c>
      <c r="AD14" s="2">
        <v>1.2999999999999999E-2</v>
      </c>
      <c r="AE14" s="2">
        <v>-4.19E-2</v>
      </c>
      <c r="AF14" s="2">
        <v>-1.95E-2</v>
      </c>
      <c r="AG14" s="2">
        <v>-5.1499999999999997E-2</v>
      </c>
      <c r="AH14" s="2">
        <v>2.4799999999999999E-2</v>
      </c>
      <c r="AI14" s="2">
        <v>-7.9000000000000008E-3</v>
      </c>
      <c r="AJ14" s="2">
        <v>4.5400000000000003E-2</v>
      </c>
      <c r="AK14" s="2">
        <v>4.1500000000000002E-2</v>
      </c>
      <c r="AL14" s="2">
        <v>-3.8800000000000001E-2</v>
      </c>
      <c r="AM14" s="2">
        <v>-1.3899999999999999E-2</v>
      </c>
      <c r="AN14" s="2">
        <v>-8.6E-3</v>
      </c>
      <c r="AO14" s="2">
        <v>4.58E-2</v>
      </c>
      <c r="AP14" s="2">
        <v>-1.15E-2</v>
      </c>
      <c r="AQ14" s="2">
        <v>1.6E-2</v>
      </c>
      <c r="AR14" s="2">
        <v>-4.5999999999999999E-3</v>
      </c>
      <c r="AS14" s="2">
        <v>1.52E-2</v>
      </c>
      <c r="AT14" s="2">
        <v>5.3499999999999999E-2</v>
      </c>
      <c r="AU14" s="2">
        <v>2.6200000000000001E-2</v>
      </c>
      <c r="AV14" s="2">
        <v>-1.2500000000000001E-2</v>
      </c>
      <c r="AW14" s="2">
        <v>1.5100000000000001E-2</v>
      </c>
      <c r="AX14" s="2">
        <v>2.8299999999999999E-2</v>
      </c>
      <c r="AY14" s="2">
        <v>5.9499999999999997E-2</v>
      </c>
      <c r="AZ14" s="2">
        <v>-6.3E-3</v>
      </c>
      <c r="BA14" s="2">
        <v>-4.8999999999999998E-3</v>
      </c>
      <c r="BB14" s="2">
        <v>-3.3E-3</v>
      </c>
      <c r="BC14" s="2">
        <v>2.7199999999999998E-2</v>
      </c>
      <c r="BD14" s="2">
        <v>6.3E-3</v>
      </c>
      <c r="BE14" s="2">
        <v>-4.4000000000000003E-3</v>
      </c>
      <c r="BF14" s="2">
        <v>2.8E-3</v>
      </c>
      <c r="BG14" s="2">
        <v>7.8299999999999995E-2</v>
      </c>
      <c r="BH14" s="2">
        <v>2.6499999999999999E-2</v>
      </c>
      <c r="BI14" s="2">
        <v>1.1000000000000001E-3</v>
      </c>
      <c r="BJ14" s="2">
        <v>2.9700000000000001E-2</v>
      </c>
      <c r="BK14" s="2">
        <v>3.9100000000000003E-2</v>
      </c>
      <c r="BL14" s="2">
        <v>2.7300000000000001E-2</v>
      </c>
      <c r="BM14" s="2">
        <v>-3.7000000000000002E-3</v>
      </c>
      <c r="BN14" s="2">
        <v>-3.1699999999999999E-2</v>
      </c>
      <c r="BO14" s="2">
        <v>7.8899999999999998E-2</v>
      </c>
      <c r="BP14" s="2">
        <v>-2.8899999999999999E-2</v>
      </c>
      <c r="BQ14" s="2">
        <v>-2.5999999999999999E-2</v>
      </c>
      <c r="BR14" s="2">
        <v>3.5200000000000002E-2</v>
      </c>
      <c r="BS14" s="2">
        <v>2.63E-2</v>
      </c>
      <c r="BT14" s="2">
        <v>-3.5000000000000003E-2</v>
      </c>
      <c r="BU14" s="2">
        <v>-1.7500000000000002E-2</v>
      </c>
      <c r="BV14" s="2">
        <v>0.1124</v>
      </c>
      <c r="BW14" s="2">
        <v>2.3400000000000001E-2</v>
      </c>
      <c r="BX14" s="2">
        <v>-6.4999999999999997E-3</v>
      </c>
      <c r="BY14" s="2">
        <v>-5.11E-2</v>
      </c>
      <c r="BZ14" s="2">
        <v>-1.03E-2</v>
      </c>
      <c r="CA14" s="2">
        <v>2.3199999999999998E-2</v>
      </c>
      <c r="CB14" s="2">
        <v>3.1399999999999997E-2</v>
      </c>
      <c r="CC14" s="2">
        <v>-1.9099999999999999E-2</v>
      </c>
      <c r="CD14" s="2">
        <v>-1.6899999999999998E-2</v>
      </c>
      <c r="CE14" s="2">
        <v>-3.8800000000000001E-2</v>
      </c>
      <c r="CF14" s="2">
        <v>-9.2200000000000004E-2</v>
      </c>
      <c r="CG14" s="2">
        <v>-1.67E-2</v>
      </c>
      <c r="CH14" s="2">
        <v>7.3000000000000001E-3</v>
      </c>
      <c r="CI14" s="2">
        <v>3.95E-2</v>
      </c>
      <c r="CJ14" s="2">
        <v>-4.2200000000000001E-2</v>
      </c>
      <c r="CK14" s="2">
        <v>-4.7999999999999996E-3</v>
      </c>
      <c r="CL14" s="2">
        <v>8.6E-3</v>
      </c>
      <c r="CM14" s="2">
        <v>3.3500000000000002E-2</v>
      </c>
      <c r="CN14" s="2">
        <v>5.96E-2</v>
      </c>
      <c r="CO14" s="2">
        <v>-4.4000000000000003E-3</v>
      </c>
      <c r="CP14" s="2">
        <v>-0.08</v>
      </c>
      <c r="CQ14" s="2">
        <v>4.02E-2</v>
      </c>
      <c r="CR14" s="2">
        <v>2.4799999999999999E-2</v>
      </c>
      <c r="CS14" s="2">
        <v>7.7000000000000002E-3</v>
      </c>
      <c r="CT14" s="2">
        <v>6.8699999999999997E-2</v>
      </c>
      <c r="CU14" s="2">
        <v>5.2900000000000003E-2</v>
      </c>
      <c r="CV14" s="2">
        <v>1.6999999999999999E-3</v>
      </c>
      <c r="CW14" s="2">
        <v>-3.95E-2</v>
      </c>
      <c r="CX14" s="2">
        <v>4.1000000000000003E-3</v>
      </c>
      <c r="CY14" s="2">
        <v>-3.8899999999999997E-2</v>
      </c>
      <c r="CZ14" s="2">
        <v>1.7999999999999999E-2</v>
      </c>
      <c r="DA14" s="2">
        <v>7.6799999999999993E-2</v>
      </c>
      <c r="DB14" s="2">
        <v>-7.4000000000000003E-3</v>
      </c>
      <c r="DC14" s="2">
        <v>-2.8899999999999999E-2</v>
      </c>
      <c r="DD14" s="2">
        <v>-1.9400000000000001E-2</v>
      </c>
      <c r="DE14" s="2">
        <v>2.5999999999999999E-3</v>
      </c>
      <c r="DF14" s="2">
        <v>-1.23E-2</v>
      </c>
      <c r="DG14" s="2">
        <v>5.3499999999999999E-2</v>
      </c>
      <c r="DH14" s="2">
        <v>3.2000000000000001E-2</v>
      </c>
      <c r="DI14" s="2">
        <v>2.41E-2</v>
      </c>
      <c r="DJ14" s="2">
        <v>1.9599999999999999E-2</v>
      </c>
      <c r="DK14" s="2">
        <v>-2.3999999999999998E-3</v>
      </c>
      <c r="DL14" s="2">
        <v>-1.7899999999999999E-2</v>
      </c>
      <c r="DM14" s="8">
        <v>14</v>
      </c>
      <c r="DN14" s="1" t="s">
        <v>138</v>
      </c>
    </row>
    <row r="15" spans="1:118" x14ac:dyDescent="0.2">
      <c r="A15" s="5" t="s">
        <v>18</v>
      </c>
      <c r="B15" s="2">
        <v>-9.1999999999999998E-3</v>
      </c>
      <c r="C15" s="2">
        <v>7.3200000000000001E-2</v>
      </c>
      <c r="D15" s="2">
        <v>6.4000000000000003E-3</v>
      </c>
      <c r="E15" s="2">
        <v>2.5899999999999999E-2</v>
      </c>
      <c r="F15" s="2">
        <v>-5.7999999999999996E-3</v>
      </c>
      <c r="G15" s="2">
        <v>1.03E-2</v>
      </c>
      <c r="H15" s="2">
        <v>-2.1100000000000001E-2</v>
      </c>
      <c r="I15" s="2">
        <v>5.5800000000000002E-2</v>
      </c>
      <c r="J15" s="2">
        <v>5.4600000000000003E-2</v>
      </c>
      <c r="K15" s="2">
        <v>-8.0000000000000002E-3</v>
      </c>
      <c r="L15" s="2">
        <v>-2.9399999999999999E-2</v>
      </c>
      <c r="M15" s="2">
        <v>-6.4699999999999994E-2</v>
      </c>
      <c r="N15" s="2">
        <v>-2.06E-2</v>
      </c>
      <c r="O15" s="2">
        <v>0</v>
      </c>
      <c r="P15" s="2">
        <v>-4.65E-2</v>
      </c>
      <c r="Q15" s="2">
        <v>-1.1900000000000001E-2</v>
      </c>
      <c r="R15" s="2">
        <v>1.23E-2</v>
      </c>
      <c r="S15" s="2">
        <v>1.5599999999999999E-2</v>
      </c>
      <c r="T15" s="2">
        <v>-3.3300000000000003E-2</v>
      </c>
      <c r="U15" s="2">
        <v>0.02</v>
      </c>
      <c r="V15" s="2">
        <v>-0.1502</v>
      </c>
      <c r="W15" s="2">
        <v>2.9399999999999999E-2</v>
      </c>
      <c r="X15" s="2">
        <v>-1.41E-2</v>
      </c>
      <c r="Y15" s="2">
        <v>-8.0699999999999994E-2</v>
      </c>
      <c r="Z15" s="2">
        <v>3.6299999999999999E-2</v>
      </c>
      <c r="AA15" s="2">
        <v>8.9999999999999993E-3</v>
      </c>
      <c r="AB15" s="2">
        <v>-0.158</v>
      </c>
      <c r="AC15" s="2">
        <v>1.09E-2</v>
      </c>
      <c r="AD15" s="2">
        <v>-3.8999999999999998E-3</v>
      </c>
      <c r="AE15" s="2">
        <v>-5.0700000000000002E-2</v>
      </c>
      <c r="AF15" s="2">
        <v>-4.58E-2</v>
      </c>
      <c r="AG15" s="2">
        <v>4.3999999999999997E-2</v>
      </c>
      <c r="AH15" s="2">
        <v>2.7900000000000001E-2</v>
      </c>
      <c r="AI15" s="2">
        <v>-1.3100000000000001E-2</v>
      </c>
      <c r="AJ15" s="2">
        <v>-2.5999999999999999E-2</v>
      </c>
      <c r="AK15" s="2">
        <v>-2.5499999999999998E-2</v>
      </c>
      <c r="AL15" s="2">
        <v>-2.4799999999999999E-2</v>
      </c>
      <c r="AM15" s="2">
        <v>5.9200000000000003E-2</v>
      </c>
      <c r="AN15" s="2">
        <v>0.1012</v>
      </c>
      <c r="AO15" s="2">
        <v>-4.0800000000000003E-2</v>
      </c>
      <c r="AP15" s="2">
        <v>4.6600000000000003E-2</v>
      </c>
      <c r="AQ15" s="2">
        <v>1.09E-2</v>
      </c>
      <c r="AR15" s="2">
        <v>-1.6199999999999999E-2</v>
      </c>
      <c r="AS15" s="2">
        <v>-1.0999999999999999E-2</v>
      </c>
      <c r="AT15" s="2">
        <v>-5.7299999999999997E-2</v>
      </c>
      <c r="AU15" s="2">
        <v>5.57E-2</v>
      </c>
      <c r="AV15" s="2">
        <v>-4.5499999999999999E-2</v>
      </c>
      <c r="AW15" s="2">
        <v>1.67E-2</v>
      </c>
      <c r="AX15" s="2">
        <v>3.4299999999999997E-2</v>
      </c>
      <c r="AY15" s="2">
        <v>4.3799999999999999E-2</v>
      </c>
      <c r="AZ15" s="2">
        <v>2.1700000000000001E-2</v>
      </c>
      <c r="BA15" s="2">
        <v>2.5899999999999999E-2</v>
      </c>
      <c r="BB15" s="2">
        <v>-8.3000000000000001E-3</v>
      </c>
      <c r="BC15" s="2">
        <v>4.5900000000000003E-2</v>
      </c>
      <c r="BD15" s="2">
        <v>3.7000000000000002E-3</v>
      </c>
      <c r="BE15" s="2">
        <v>4.8599999999999997E-2</v>
      </c>
      <c r="BF15" s="2">
        <v>2.7E-2</v>
      </c>
      <c r="BG15" s="2">
        <v>2.2200000000000001E-2</v>
      </c>
      <c r="BH15" s="2">
        <v>-1.04E-2</v>
      </c>
      <c r="BI15" s="2">
        <v>-3.2500000000000001E-2</v>
      </c>
      <c r="BJ15" s="2">
        <v>-7.0499999999999993E-2</v>
      </c>
      <c r="BK15" s="2">
        <v>0.13619999999999999</v>
      </c>
      <c r="BL15" s="2">
        <v>3.8800000000000001E-2</v>
      </c>
      <c r="BM15" s="2">
        <v>-3.9699999999999999E-2</v>
      </c>
      <c r="BN15" s="2">
        <v>2.8000000000000001E-2</v>
      </c>
      <c r="BO15" s="2">
        <v>1.7899999999999999E-2</v>
      </c>
      <c r="BP15" s="2">
        <v>0.1358</v>
      </c>
      <c r="BQ15" s="2">
        <v>-1E-4</v>
      </c>
      <c r="BR15" s="2">
        <v>-6.7599999999999993E-2</v>
      </c>
      <c r="BS15" s="2">
        <v>-3.7199999999999997E-2</v>
      </c>
      <c r="BT15" s="2">
        <v>-5.8599999999999999E-2</v>
      </c>
      <c r="BU15" s="2">
        <v>3.4299999999999997E-2</v>
      </c>
      <c r="BV15" s="2">
        <v>-7.0000000000000007E-2</v>
      </c>
      <c r="BW15" s="2">
        <v>-5.5800000000000002E-2</v>
      </c>
      <c r="BX15" s="2">
        <v>-5.5999999999999999E-3</v>
      </c>
      <c r="BY15" s="2">
        <v>8.4199999999999997E-2</v>
      </c>
      <c r="BZ15" s="2">
        <v>-3.8300000000000001E-2</v>
      </c>
      <c r="CA15" s="2">
        <v>5.96E-2</v>
      </c>
      <c r="CB15" s="2">
        <v>1.6999999999999999E-3</v>
      </c>
      <c r="CC15" s="2">
        <v>3.8E-3</v>
      </c>
      <c r="CD15" s="2">
        <v>-1.83E-2</v>
      </c>
      <c r="CE15" s="2">
        <v>-1.61E-2</v>
      </c>
      <c r="CF15" s="2">
        <v>-2.0899999999999998E-2</v>
      </c>
      <c r="CG15" s="2">
        <v>-3.7000000000000002E-3</v>
      </c>
      <c r="CH15" s="2">
        <v>-1.4999999999999999E-2</v>
      </c>
      <c r="CI15" s="2">
        <v>-2.4199999999999999E-2</v>
      </c>
      <c r="CJ15" s="2">
        <v>-3.3E-3</v>
      </c>
      <c r="CK15" s="2">
        <v>-1.5800000000000002E-2</v>
      </c>
      <c r="CL15" s="2">
        <v>-3.7600000000000001E-2</v>
      </c>
      <c r="CM15" s="2">
        <v>-1.9400000000000001E-2</v>
      </c>
      <c r="CN15" s="2">
        <v>-3.7100000000000001E-2</v>
      </c>
      <c r="CO15" s="2">
        <v>4.0599999999999997E-2</v>
      </c>
      <c r="CP15" s="2">
        <v>-5.0799999999999998E-2</v>
      </c>
      <c r="CQ15" s="2">
        <v>-1.43E-2</v>
      </c>
      <c r="CR15" s="2">
        <v>-4.3499999999999997E-2</v>
      </c>
      <c r="CS15" s="2">
        <v>-0.1033</v>
      </c>
      <c r="CT15" s="2">
        <v>2.5499999999999998E-2</v>
      </c>
      <c r="CU15" s="2">
        <v>1.5699999999999999E-2</v>
      </c>
      <c r="CV15" s="2">
        <v>1.46E-2</v>
      </c>
      <c r="CW15" s="2">
        <v>-4.1399999999999999E-2</v>
      </c>
      <c r="CX15" s="2">
        <v>-1.29E-2</v>
      </c>
      <c r="CY15" s="2">
        <v>-2.41E-2</v>
      </c>
      <c r="CZ15" s="2">
        <v>2.8999999999999998E-3</v>
      </c>
      <c r="DA15" s="2">
        <v>-8.0399999999999999E-2</v>
      </c>
      <c r="DB15" s="2">
        <v>8.8200000000000001E-2</v>
      </c>
      <c r="DC15" s="2">
        <v>-1.0800000000000001E-2</v>
      </c>
      <c r="DD15" s="2">
        <v>-1.9199999999999998E-2</v>
      </c>
      <c r="DE15" s="2">
        <v>-3.9800000000000002E-2</v>
      </c>
      <c r="DF15" s="2">
        <v>-1.3299999999999999E-2</v>
      </c>
      <c r="DG15" s="2">
        <v>4.0000000000000001E-3</v>
      </c>
      <c r="DH15" s="2">
        <v>-6.9699999999999998E-2</v>
      </c>
      <c r="DI15" s="2">
        <v>5.4100000000000002E-2</v>
      </c>
      <c r="DJ15" s="2">
        <v>2.5499999999999998E-2</v>
      </c>
      <c r="DK15" s="2">
        <v>-2.9899999999999999E-2</v>
      </c>
      <c r="DL15" s="2">
        <v>-3.1399999999999997E-2</v>
      </c>
      <c r="DM15" s="8">
        <v>15</v>
      </c>
      <c r="DN15" s="1" t="s">
        <v>139</v>
      </c>
    </row>
    <row r="16" spans="1:118" x14ac:dyDescent="0.2">
      <c r="A16" s="5" t="s">
        <v>19</v>
      </c>
      <c r="B16" s="2">
        <v>-6.5199999999999994E-2</v>
      </c>
      <c r="C16" s="2">
        <v>2.4E-2</v>
      </c>
      <c r="D16" s="2">
        <v>-5.5500000000000001E-2</v>
      </c>
      <c r="E16" s="2">
        <v>-2.2700000000000001E-2</v>
      </c>
      <c r="F16" s="2">
        <v>-4.3900000000000002E-2</v>
      </c>
      <c r="G16" s="2">
        <v>7.5999999999999998E-2</v>
      </c>
      <c r="H16" s="2">
        <v>3.5499999999999997E-2</v>
      </c>
      <c r="I16" s="2">
        <v>2E-3</v>
      </c>
      <c r="J16" s="2">
        <v>-3.9600000000000003E-2</v>
      </c>
      <c r="K16" s="2">
        <v>-2.53E-2</v>
      </c>
      <c r="L16" s="2">
        <v>7.5899999999999995E-2</v>
      </c>
      <c r="M16" s="2">
        <v>8.4900000000000003E-2</v>
      </c>
      <c r="N16" s="2">
        <v>-4.0500000000000001E-2</v>
      </c>
      <c r="O16" s="2">
        <v>5.28E-2</v>
      </c>
      <c r="P16" s="2">
        <v>0</v>
      </c>
      <c r="Q16" s="2">
        <v>1.4200000000000001E-2</v>
      </c>
      <c r="R16" s="2">
        <v>-5.2299999999999999E-2</v>
      </c>
      <c r="S16" s="2">
        <v>-2.5600000000000001E-2</v>
      </c>
      <c r="T16" s="2">
        <v>4.2599999999999999E-2</v>
      </c>
      <c r="U16" s="2">
        <v>-5.3E-3</v>
      </c>
      <c r="V16" s="2">
        <v>4.2599999999999999E-2</v>
      </c>
      <c r="W16" s="2">
        <v>-6.6E-3</v>
      </c>
      <c r="X16" s="2">
        <v>-5.4100000000000002E-2</v>
      </c>
      <c r="Y16" s="2">
        <v>0.1075</v>
      </c>
      <c r="Z16" s="2">
        <v>1.4800000000000001E-2</v>
      </c>
      <c r="AA16" s="2">
        <v>-5.6399999999999999E-2</v>
      </c>
      <c r="AB16" s="2">
        <v>-2.7799999999999998E-2</v>
      </c>
      <c r="AC16" s="2">
        <v>-3.85E-2</v>
      </c>
      <c r="AD16" s="2">
        <v>-1.8800000000000001E-2</v>
      </c>
      <c r="AE16" s="2">
        <v>7.9100000000000004E-2</v>
      </c>
      <c r="AF16" s="2">
        <v>9.1700000000000004E-2</v>
      </c>
      <c r="AG16" s="2">
        <v>6.7299999999999999E-2</v>
      </c>
      <c r="AH16" s="2">
        <v>9.6000000000000002E-2</v>
      </c>
      <c r="AI16" s="2">
        <v>-9.9000000000000008E-3</v>
      </c>
      <c r="AJ16" s="2">
        <v>-6.2600000000000003E-2</v>
      </c>
      <c r="AK16" s="2">
        <v>-6.6400000000000001E-2</v>
      </c>
      <c r="AL16" s="2">
        <v>-2.8799999999999999E-2</v>
      </c>
      <c r="AM16" s="2">
        <v>-2.5999999999999999E-2</v>
      </c>
      <c r="AN16" s="2">
        <v>1.38E-2</v>
      </c>
      <c r="AO16" s="2">
        <v>1.37E-2</v>
      </c>
      <c r="AP16" s="2">
        <v>8.5500000000000007E-2</v>
      </c>
      <c r="AQ16" s="2">
        <v>2.86E-2</v>
      </c>
      <c r="AR16" s="2">
        <v>1.78E-2</v>
      </c>
      <c r="AS16" s="2">
        <v>-7.0599999999999996E-2</v>
      </c>
      <c r="AT16" s="2">
        <v>-3.2500000000000001E-2</v>
      </c>
      <c r="AU16" s="2">
        <v>-6.0100000000000001E-2</v>
      </c>
      <c r="AV16" s="2">
        <v>-4.8599999999999997E-2</v>
      </c>
      <c r="AW16" s="2">
        <v>-3.6900000000000002E-2</v>
      </c>
      <c r="AX16" s="2">
        <v>-1.95E-2</v>
      </c>
      <c r="AY16" s="2">
        <v>-8.6999999999999994E-3</v>
      </c>
      <c r="AZ16" s="2">
        <v>6.7199999999999996E-2</v>
      </c>
      <c r="BA16" s="2">
        <v>3.5299999999999998E-2</v>
      </c>
      <c r="BB16" s="2">
        <v>7.2599999999999998E-2</v>
      </c>
      <c r="BC16" s="2">
        <v>-3.9199999999999999E-2</v>
      </c>
      <c r="BD16" s="2">
        <v>1.37E-2</v>
      </c>
      <c r="BE16" s="2">
        <v>8.3000000000000001E-3</v>
      </c>
      <c r="BF16" s="2">
        <v>0.16209999999999999</v>
      </c>
      <c r="BG16" s="2">
        <v>-9.4000000000000004E-3</v>
      </c>
      <c r="BH16" s="2">
        <v>7.1999999999999998E-3</v>
      </c>
      <c r="BI16" s="2">
        <v>-2.41E-2</v>
      </c>
      <c r="BJ16" s="2">
        <v>-5.7200000000000001E-2</v>
      </c>
      <c r="BK16" s="2">
        <v>1.0999999999999999E-2</v>
      </c>
      <c r="BL16" s="2">
        <v>-5.7999999999999996E-3</v>
      </c>
      <c r="BM16" s="2">
        <v>-3.6900000000000002E-2</v>
      </c>
      <c r="BN16" s="2">
        <v>-8.7300000000000003E-2</v>
      </c>
      <c r="BO16" s="2">
        <v>1.3599999999999999E-2</v>
      </c>
      <c r="BP16" s="2">
        <v>-6.9000000000000006E-2</v>
      </c>
      <c r="BQ16" s="2">
        <v>-5.7000000000000002E-3</v>
      </c>
      <c r="BR16" s="2">
        <v>-4.5999999999999999E-3</v>
      </c>
      <c r="BS16" s="2">
        <v>-2.5000000000000001E-2</v>
      </c>
      <c r="BT16" s="2">
        <v>-0.1181</v>
      </c>
      <c r="BU16" s="2">
        <v>3.5999999999999999E-3</v>
      </c>
      <c r="BV16" s="2">
        <v>-2.8199999999999999E-2</v>
      </c>
      <c r="BW16" s="2">
        <v>-7.5600000000000001E-2</v>
      </c>
      <c r="BX16" s="2">
        <v>1.0999999999999999E-2</v>
      </c>
      <c r="BY16" s="2">
        <v>-1.5299999999999999E-2</v>
      </c>
      <c r="BZ16" s="2">
        <v>-4.1000000000000003E-3</v>
      </c>
      <c r="CA16" s="2">
        <v>-1.7899999999999999E-2</v>
      </c>
      <c r="CB16" s="2">
        <v>3.04E-2</v>
      </c>
      <c r="CC16" s="2">
        <v>1.7500000000000002E-2</v>
      </c>
      <c r="CD16" s="2">
        <v>-1.9199999999999998E-2</v>
      </c>
      <c r="CE16" s="2">
        <v>6.6400000000000001E-2</v>
      </c>
      <c r="CF16" s="2">
        <v>2.8000000000000001E-2</v>
      </c>
      <c r="CG16" s="2">
        <v>3.4000000000000002E-2</v>
      </c>
      <c r="CH16" s="2">
        <v>-4.2799999999999998E-2</v>
      </c>
      <c r="CI16" s="2">
        <v>-3.4500000000000003E-2</v>
      </c>
      <c r="CJ16" s="2">
        <v>-3.9699999999999999E-2</v>
      </c>
      <c r="CK16" s="2">
        <v>9.4899999999999998E-2</v>
      </c>
      <c r="CL16" s="2">
        <v>5.2499999999999998E-2</v>
      </c>
      <c r="CM16" s="2">
        <v>-7.3800000000000004E-2</v>
      </c>
      <c r="CN16" s="2">
        <v>9.8699999999999996E-2</v>
      </c>
      <c r="CO16" s="2">
        <v>2.07E-2</v>
      </c>
      <c r="CP16" s="2">
        <v>-8.77E-2</v>
      </c>
      <c r="CQ16" s="2">
        <v>-3.0800000000000001E-2</v>
      </c>
      <c r="CR16" s="2">
        <v>8.9999999999999998E-4</v>
      </c>
      <c r="CS16" s="2">
        <v>9.8500000000000004E-2</v>
      </c>
      <c r="CT16" s="2">
        <v>5.79E-2</v>
      </c>
      <c r="CU16" s="2">
        <v>-3.7900000000000003E-2</v>
      </c>
      <c r="CV16" s="2">
        <v>-2.86E-2</v>
      </c>
      <c r="CW16" s="2">
        <v>-5.7099999999999998E-2</v>
      </c>
      <c r="CX16" s="2">
        <v>-5.5199999999999999E-2</v>
      </c>
      <c r="CY16" s="2">
        <v>-5.7999999999999996E-3</v>
      </c>
      <c r="CZ16" s="2">
        <v>-2.9100000000000001E-2</v>
      </c>
      <c r="DA16" s="2">
        <v>-2.07E-2</v>
      </c>
      <c r="DB16" s="2">
        <v>5.5E-2</v>
      </c>
      <c r="DC16" s="2">
        <v>6.9500000000000006E-2</v>
      </c>
      <c r="DD16" s="2">
        <v>2.1600000000000001E-2</v>
      </c>
      <c r="DE16" s="2">
        <v>-2.3999999999999998E-3</v>
      </c>
      <c r="DF16" s="2">
        <v>-6.3E-3</v>
      </c>
      <c r="DG16" s="2">
        <v>3.39E-2</v>
      </c>
      <c r="DH16" s="2">
        <v>-4.9200000000000001E-2</v>
      </c>
      <c r="DI16" s="2">
        <v>-4.5999999999999999E-3</v>
      </c>
      <c r="DJ16" s="2">
        <v>-4.7500000000000001E-2</v>
      </c>
      <c r="DK16" s="2">
        <v>-1.15E-2</v>
      </c>
      <c r="DL16" s="2">
        <v>-3.7499999999999999E-2</v>
      </c>
      <c r="DM16" s="8">
        <v>16</v>
      </c>
      <c r="DN16" s="1" t="s">
        <v>140</v>
      </c>
    </row>
    <row r="17" spans="1:118" x14ac:dyDescent="0.2">
      <c r="A17" s="5" t="s">
        <v>20</v>
      </c>
      <c r="B17" s="2">
        <v>0.04</v>
      </c>
      <c r="C17" s="2">
        <v>1.67E-2</v>
      </c>
      <c r="D17" s="2">
        <v>-7.6999999999999999E-2</v>
      </c>
      <c r="E17" s="2">
        <v>1.8E-3</v>
      </c>
      <c r="F17" s="2">
        <v>2.18E-2</v>
      </c>
      <c r="G17" s="2">
        <v>2.46E-2</v>
      </c>
      <c r="H17" s="2">
        <v>-8.6E-3</v>
      </c>
      <c r="I17" s="2">
        <v>1.2800000000000001E-2</v>
      </c>
      <c r="J17" s="2">
        <v>-3.8E-3</v>
      </c>
      <c r="K17" s="2">
        <v>-3.4700000000000002E-2</v>
      </c>
      <c r="L17" s="2">
        <v>8.8999999999999999E-3</v>
      </c>
      <c r="M17" s="2">
        <v>2.1000000000000001E-2</v>
      </c>
      <c r="N17" s="2">
        <v>-1.9E-3</v>
      </c>
      <c r="O17" s="2">
        <v>1.35E-2</v>
      </c>
      <c r="P17" s="2">
        <v>-1.41E-2</v>
      </c>
      <c r="Q17" s="2">
        <v>0</v>
      </c>
      <c r="R17" s="2">
        <v>-3.9699999999999999E-2</v>
      </c>
      <c r="S17" s="2">
        <v>-5.7999999999999996E-3</v>
      </c>
      <c r="T17" s="2">
        <v>-2.6800000000000001E-2</v>
      </c>
      <c r="U17" s="2">
        <v>-3.2199999999999999E-2</v>
      </c>
      <c r="V17" s="2">
        <v>-0.1043</v>
      </c>
      <c r="W17" s="2">
        <v>-1.2999999999999999E-2</v>
      </c>
      <c r="X17" s="2">
        <v>2.7400000000000001E-2</v>
      </c>
      <c r="Y17" s="2">
        <v>-1.6799999999999999E-2</v>
      </c>
      <c r="Z17" s="2">
        <v>-6.6E-3</v>
      </c>
      <c r="AA17" s="2">
        <v>-3.39E-2</v>
      </c>
      <c r="AB17" s="2">
        <v>0.1239</v>
      </c>
      <c r="AC17" s="2">
        <v>1.9900000000000001E-2</v>
      </c>
      <c r="AD17" s="2">
        <v>-4.7100000000000003E-2</v>
      </c>
      <c r="AE17" s="2">
        <v>4.5400000000000003E-2</v>
      </c>
      <c r="AF17" s="2">
        <v>5.62E-2</v>
      </c>
      <c r="AG17" s="2">
        <v>1.9699999999999999E-2</v>
      </c>
      <c r="AH17" s="2">
        <v>-1.8800000000000001E-2</v>
      </c>
      <c r="AI17" s="2">
        <v>-3.5499999999999997E-2</v>
      </c>
      <c r="AJ17" s="2">
        <v>-2.5999999999999999E-3</v>
      </c>
      <c r="AK17" s="2">
        <v>-3.5799999999999998E-2</v>
      </c>
      <c r="AL17" s="2">
        <v>-7.0599999999999996E-2</v>
      </c>
      <c r="AM17" s="2">
        <v>-2.3800000000000002E-2</v>
      </c>
      <c r="AN17" s="2">
        <v>1.6999999999999999E-3</v>
      </c>
      <c r="AO17" s="2">
        <v>3.6600000000000001E-2</v>
      </c>
      <c r="AP17" s="2">
        <v>0.1527</v>
      </c>
      <c r="AQ17" s="2">
        <v>5.1999999999999998E-2</v>
      </c>
      <c r="AR17" s="2">
        <v>1.5E-3</v>
      </c>
      <c r="AS17" s="2">
        <v>-1.8E-3</v>
      </c>
      <c r="AT17" s="2">
        <v>-5.4600000000000003E-2</v>
      </c>
      <c r="AU17" s="2">
        <v>-6.4000000000000001E-2</v>
      </c>
      <c r="AV17" s="2">
        <v>-3.5299999999999998E-2</v>
      </c>
      <c r="AW17" s="2">
        <v>-2.64E-2</v>
      </c>
      <c r="AX17" s="2">
        <v>2.6700000000000002E-2</v>
      </c>
      <c r="AY17" s="2">
        <v>-4.8800000000000003E-2</v>
      </c>
      <c r="AZ17" s="2">
        <v>-3.8100000000000002E-2</v>
      </c>
      <c r="BA17" s="2">
        <v>-7.7999999999999996E-3</v>
      </c>
      <c r="BB17" s="2">
        <v>6.7000000000000002E-3</v>
      </c>
      <c r="BC17" s="2">
        <v>-8.7599999999999997E-2</v>
      </c>
      <c r="BD17" s="2">
        <v>7.6700000000000004E-2</v>
      </c>
      <c r="BE17" s="2">
        <v>-1.9699999999999999E-2</v>
      </c>
      <c r="BF17" s="2">
        <v>0.12470000000000001</v>
      </c>
      <c r="BG17" s="2">
        <v>-2.1100000000000001E-2</v>
      </c>
      <c r="BH17" s="2">
        <v>3.0099999999999998E-2</v>
      </c>
      <c r="BI17" s="2">
        <v>-2.0500000000000001E-2</v>
      </c>
      <c r="BJ17" s="2">
        <v>-1.4800000000000001E-2</v>
      </c>
      <c r="BK17" s="2">
        <v>3.0700000000000002E-2</v>
      </c>
      <c r="BL17" s="2">
        <v>-4.4200000000000003E-2</v>
      </c>
      <c r="BM17" s="2">
        <v>7.8299999999999995E-2</v>
      </c>
      <c r="BN17" s="2">
        <v>3.6999999999999998E-2</v>
      </c>
      <c r="BO17" s="2">
        <v>-9.4700000000000006E-2</v>
      </c>
      <c r="BP17" s="2">
        <v>5.8599999999999999E-2</v>
      </c>
      <c r="BQ17" s="2">
        <v>2.2800000000000001E-2</v>
      </c>
      <c r="BR17" s="2">
        <v>7.3599999999999999E-2</v>
      </c>
      <c r="BS17" s="2">
        <v>-7.6899999999999996E-2</v>
      </c>
      <c r="BT17" s="2">
        <v>-4.0599999999999997E-2</v>
      </c>
      <c r="BU17" s="2">
        <v>4.4499999999999998E-2</v>
      </c>
      <c r="BV17" s="2">
        <v>4.82E-2</v>
      </c>
      <c r="BW17" s="2">
        <v>-7.0900000000000005E-2</v>
      </c>
      <c r="BX17" s="2">
        <v>2.8500000000000001E-2</v>
      </c>
      <c r="BY17" s="2">
        <v>-3.2500000000000001E-2</v>
      </c>
      <c r="BZ17" s="2">
        <v>1.5100000000000001E-2</v>
      </c>
      <c r="CA17" s="2">
        <v>-2.3599999999999999E-2</v>
      </c>
      <c r="CB17" s="2">
        <v>-1.6000000000000001E-3</v>
      </c>
      <c r="CC17" s="2">
        <v>3.9300000000000002E-2</v>
      </c>
      <c r="CD17" s="2">
        <v>-0.02</v>
      </c>
      <c r="CE17" s="2">
        <v>7.9000000000000008E-3</v>
      </c>
      <c r="CF17" s="2">
        <v>9.9699999999999997E-2</v>
      </c>
      <c r="CG17" s="2">
        <v>5.4999999999999997E-3</v>
      </c>
      <c r="CH17" s="2">
        <v>2.5000000000000001E-2</v>
      </c>
      <c r="CI17" s="2">
        <v>2.9999999999999997E-4</v>
      </c>
      <c r="CJ17" s="2">
        <v>6.88E-2</v>
      </c>
      <c r="CK17" s="2">
        <v>-9.4999999999999998E-3</v>
      </c>
      <c r="CL17" s="2">
        <v>-6.6E-3</v>
      </c>
      <c r="CM17" s="2">
        <v>7.6799999999999993E-2</v>
      </c>
      <c r="CN17" s="2">
        <v>9.1800000000000007E-2</v>
      </c>
      <c r="CO17" s="2">
        <v>-2.86E-2</v>
      </c>
      <c r="CP17" s="2">
        <v>-2.2200000000000001E-2</v>
      </c>
      <c r="CQ17" s="2">
        <v>-2.1000000000000001E-2</v>
      </c>
      <c r="CR17" s="2">
        <v>2.2499999999999999E-2</v>
      </c>
      <c r="CS17" s="2">
        <v>4.8300000000000003E-2</v>
      </c>
      <c r="CT17" s="2">
        <v>-7.2499999999999995E-2</v>
      </c>
      <c r="CU17" s="2">
        <v>-6.1199999999999997E-2</v>
      </c>
      <c r="CV17" s="2">
        <v>8.3099999999999993E-2</v>
      </c>
      <c r="CW17" s="2">
        <v>2.1700000000000001E-2</v>
      </c>
      <c r="CX17" s="2">
        <v>1.5699999999999999E-2</v>
      </c>
      <c r="CY17" s="2">
        <v>1.1999999999999999E-3</v>
      </c>
      <c r="CZ17" s="2">
        <v>3.2099999999999997E-2</v>
      </c>
      <c r="DA17" s="2">
        <v>-3.5700000000000003E-2</v>
      </c>
      <c r="DB17" s="2">
        <v>-0.01</v>
      </c>
      <c r="DC17" s="2">
        <v>-4.6600000000000003E-2</v>
      </c>
      <c r="DD17" s="2">
        <v>0.1085</v>
      </c>
      <c r="DE17" s="2">
        <v>-1E-3</v>
      </c>
      <c r="DF17" s="2">
        <v>2.9000000000000001E-2</v>
      </c>
      <c r="DG17" s="2">
        <v>-8.2000000000000007E-3</v>
      </c>
      <c r="DH17" s="2">
        <v>-5.9700000000000003E-2</v>
      </c>
      <c r="DI17" s="2">
        <v>1.6400000000000001E-2</v>
      </c>
      <c r="DJ17" s="2">
        <v>-8.2000000000000007E-3</v>
      </c>
      <c r="DK17" s="2">
        <v>0.1082</v>
      </c>
      <c r="DL17" s="2">
        <v>2.1000000000000001E-2</v>
      </c>
      <c r="DM17" s="8">
        <v>17</v>
      </c>
      <c r="DN17" s="1" t="s">
        <v>141</v>
      </c>
    </row>
    <row r="18" spans="1:118" x14ac:dyDescent="0.2">
      <c r="A18" s="5" t="s">
        <v>21</v>
      </c>
      <c r="B18" s="2">
        <v>-9.7000000000000003E-3</v>
      </c>
      <c r="C18" s="2">
        <v>1.7100000000000001E-2</v>
      </c>
      <c r="D18" s="2">
        <v>1.46E-2</v>
      </c>
      <c r="E18" s="2">
        <v>2.9100000000000001E-2</v>
      </c>
      <c r="F18" s="2">
        <v>-1.8599999999999998E-2</v>
      </c>
      <c r="G18" s="2">
        <v>-6.59E-2</v>
      </c>
      <c r="H18" s="2">
        <v>3.6999999999999998E-2</v>
      </c>
      <c r="I18" s="2">
        <v>-2.8799999999999999E-2</v>
      </c>
      <c r="J18" s="2">
        <v>2.6800000000000001E-2</v>
      </c>
      <c r="K18" s="2">
        <v>-7.1000000000000004E-3</v>
      </c>
      <c r="L18" s="2">
        <v>4.5999999999999999E-3</v>
      </c>
      <c r="M18" s="2">
        <v>4.1700000000000001E-2</v>
      </c>
      <c r="N18" s="2">
        <v>4.53E-2</v>
      </c>
      <c r="O18" s="2">
        <v>-9.4000000000000004E-3</v>
      </c>
      <c r="P18" s="2">
        <v>3.5099999999999999E-2</v>
      </c>
      <c r="Q18" s="2">
        <v>2.6700000000000002E-2</v>
      </c>
      <c r="R18" s="2">
        <v>0</v>
      </c>
      <c r="S18" s="2">
        <v>-3.27E-2</v>
      </c>
      <c r="T18" s="2">
        <v>3.8199999999999998E-2</v>
      </c>
      <c r="U18" s="2">
        <v>-7.2400000000000006E-2</v>
      </c>
      <c r="V18" s="2">
        <v>-1.1000000000000001E-3</v>
      </c>
      <c r="W18" s="2">
        <v>2.7199999999999998E-2</v>
      </c>
      <c r="X18" s="2">
        <v>-2.1299999999999999E-2</v>
      </c>
      <c r="Y18" s="2">
        <v>-2.0799999999999999E-2</v>
      </c>
      <c r="Z18" s="2">
        <v>2.93E-2</v>
      </c>
      <c r="AA18" s="2">
        <v>-4.6800000000000001E-2</v>
      </c>
      <c r="AB18" s="2">
        <v>2.07E-2</v>
      </c>
      <c r="AC18" s="2">
        <v>-4.3E-3</v>
      </c>
      <c r="AD18" s="2">
        <v>-1.09E-2</v>
      </c>
      <c r="AE18" s="2">
        <v>-3.3500000000000002E-2</v>
      </c>
      <c r="AF18" s="2">
        <v>1.89E-2</v>
      </c>
      <c r="AG18" s="2">
        <v>-3.6999999999999998E-2</v>
      </c>
      <c r="AH18" s="2">
        <v>3.1600000000000003E-2</v>
      </c>
      <c r="AI18" s="2">
        <v>1.6999999999999999E-3</v>
      </c>
      <c r="AJ18" s="2">
        <v>-0.1069</v>
      </c>
      <c r="AK18" s="2">
        <v>1.01E-2</v>
      </c>
      <c r="AL18" s="2">
        <v>5.1200000000000002E-2</v>
      </c>
      <c r="AM18" s="2">
        <v>5.0599999999999999E-2</v>
      </c>
      <c r="AN18" s="2">
        <v>0.08</v>
      </c>
      <c r="AO18" s="2">
        <v>3.8399999999999997E-2</v>
      </c>
      <c r="AP18" s="2">
        <v>-4.0800000000000003E-2</v>
      </c>
      <c r="AQ18" s="2">
        <v>6.3899999999999998E-2</v>
      </c>
      <c r="AR18" s="2">
        <v>-5.5300000000000002E-2</v>
      </c>
      <c r="AS18" s="2">
        <v>1.5599999999999999E-2</v>
      </c>
      <c r="AT18" s="2">
        <v>1.29E-2</v>
      </c>
      <c r="AU18" s="2">
        <v>5.0000000000000001E-3</v>
      </c>
      <c r="AV18" s="2">
        <v>1.5E-3</v>
      </c>
      <c r="AW18" s="2">
        <v>0.05</v>
      </c>
      <c r="AX18" s="2">
        <v>2.6599999999999999E-2</v>
      </c>
      <c r="AY18" s="2">
        <v>-3.5000000000000001E-3</v>
      </c>
      <c r="AZ18" s="2">
        <v>-0.35589999999999999</v>
      </c>
      <c r="BA18" s="2">
        <v>4.41E-2</v>
      </c>
      <c r="BB18" s="2">
        <v>3.49E-2</v>
      </c>
      <c r="BC18" s="2">
        <v>-4.3799999999999999E-2</v>
      </c>
      <c r="BD18" s="2">
        <v>-3.3300000000000003E-2</v>
      </c>
      <c r="BE18" s="2">
        <v>-5.0000000000000001E-3</v>
      </c>
      <c r="BF18" s="2">
        <v>-1.06E-2</v>
      </c>
      <c r="BG18" s="2">
        <v>-0.1033</v>
      </c>
      <c r="BH18" s="2">
        <v>-4.7999999999999996E-3</v>
      </c>
      <c r="BI18" s="2">
        <v>5.7000000000000002E-3</v>
      </c>
      <c r="BJ18" s="2">
        <v>7.5200000000000003E-2</v>
      </c>
      <c r="BK18" s="2">
        <v>0.1038</v>
      </c>
      <c r="BL18" s="2">
        <v>4.4200000000000003E-2</v>
      </c>
      <c r="BM18" s="2">
        <v>-2.69E-2</v>
      </c>
      <c r="BN18" s="2">
        <v>6.7999999999999996E-3</v>
      </c>
      <c r="BO18" s="2">
        <v>-5.33E-2</v>
      </c>
      <c r="BP18" s="2">
        <v>9.1999999999999998E-2</v>
      </c>
      <c r="BQ18" s="2">
        <v>1.3299999999999999E-2</v>
      </c>
      <c r="BR18" s="2">
        <v>0.1426</v>
      </c>
      <c r="BS18" s="2">
        <v>-1.84E-2</v>
      </c>
      <c r="BT18" s="2">
        <v>-2.3300000000000001E-2</v>
      </c>
      <c r="BU18" s="2">
        <v>1.52E-2</v>
      </c>
      <c r="BV18" s="2">
        <v>-1.0500000000000001E-2</v>
      </c>
      <c r="BW18" s="2">
        <v>-4.1000000000000003E-3</v>
      </c>
      <c r="BX18" s="2">
        <v>3.1800000000000002E-2</v>
      </c>
      <c r="BY18" s="2">
        <v>-4.87E-2</v>
      </c>
      <c r="BZ18" s="2">
        <v>-4.7399999999999998E-2</v>
      </c>
      <c r="CA18" s="2">
        <v>1.6000000000000001E-3</v>
      </c>
      <c r="CB18" s="2">
        <v>1.89E-2</v>
      </c>
      <c r="CC18" s="2">
        <v>1.49E-2</v>
      </c>
      <c r="CD18" s="2">
        <v>-2.3099999999999999E-2</v>
      </c>
      <c r="CE18" s="2">
        <v>7.1000000000000004E-3</v>
      </c>
      <c r="CF18" s="2">
        <v>2.12E-2</v>
      </c>
      <c r="CG18" s="2">
        <v>5.2999999999999999E-2</v>
      </c>
      <c r="CH18" s="2">
        <v>-5.7299999999999997E-2</v>
      </c>
      <c r="CI18" s="2">
        <v>6.4699999999999994E-2</v>
      </c>
      <c r="CJ18" s="2">
        <v>0.111</v>
      </c>
      <c r="CK18" s="2">
        <v>-4.2900000000000001E-2</v>
      </c>
      <c r="CL18" s="2">
        <v>-5.1200000000000002E-2</v>
      </c>
      <c r="CM18" s="2">
        <v>1.9800000000000002E-2</v>
      </c>
      <c r="CN18" s="2">
        <v>0.25240000000000001</v>
      </c>
      <c r="CO18" s="2">
        <v>-4.4299999999999999E-2</v>
      </c>
      <c r="CP18" s="2">
        <v>1.84E-2</v>
      </c>
      <c r="CQ18" s="2">
        <v>7.2499999999999995E-2</v>
      </c>
      <c r="CR18" s="2">
        <v>2.4500000000000001E-2</v>
      </c>
      <c r="CS18" s="2">
        <v>1.78E-2</v>
      </c>
      <c r="CT18" s="2">
        <v>1.55E-2</v>
      </c>
      <c r="CU18" s="2">
        <v>0.15040000000000001</v>
      </c>
      <c r="CV18" s="2">
        <v>-0.20680000000000001</v>
      </c>
      <c r="CW18" s="2">
        <v>-3.5000000000000001E-3</v>
      </c>
      <c r="CX18" s="2">
        <v>-7.5600000000000001E-2</v>
      </c>
      <c r="CY18" s="2">
        <v>-3.8999999999999998E-3</v>
      </c>
      <c r="CZ18" s="2">
        <v>3.0099999999999998E-2</v>
      </c>
      <c r="DA18" s="2">
        <v>-5.1999999999999998E-3</v>
      </c>
      <c r="DB18" s="2">
        <v>-1.5699999999999999E-2</v>
      </c>
      <c r="DC18" s="2">
        <v>2.3999999999999998E-3</v>
      </c>
      <c r="DD18" s="2">
        <v>0.114</v>
      </c>
      <c r="DE18" s="2">
        <v>-4.1500000000000002E-2</v>
      </c>
      <c r="DF18" s="2">
        <v>-4.0000000000000002E-4</v>
      </c>
      <c r="DG18" s="2">
        <v>3.1300000000000001E-2</v>
      </c>
      <c r="DH18" s="2">
        <v>-1E-3</v>
      </c>
      <c r="DI18" s="2">
        <v>7.6E-3</v>
      </c>
      <c r="DJ18" s="2">
        <v>6.4000000000000003E-3</v>
      </c>
      <c r="DK18" s="2">
        <v>0.1157</v>
      </c>
      <c r="DL18" s="2">
        <v>-6.5000000000000002E-2</v>
      </c>
      <c r="DM18" s="8">
        <v>18</v>
      </c>
      <c r="DN18" s="1" t="s">
        <v>142</v>
      </c>
    </row>
    <row r="19" spans="1:118" x14ac:dyDescent="0.2">
      <c r="A19" s="5" t="s">
        <v>22</v>
      </c>
      <c r="B19" s="2">
        <v>1.44E-2</v>
      </c>
      <c r="C19" s="2">
        <v>3.9899999999999998E-2</v>
      </c>
      <c r="D19" s="2">
        <v>1.2699999999999999E-2</v>
      </c>
      <c r="E19" s="2">
        <v>1.04E-2</v>
      </c>
      <c r="F19" s="2">
        <v>1.37E-2</v>
      </c>
      <c r="G19" s="2">
        <v>7.6300000000000007E-2</v>
      </c>
      <c r="H19" s="2">
        <v>3.1800000000000002E-2</v>
      </c>
      <c r="I19" s="2">
        <v>5.4199999999999998E-2</v>
      </c>
      <c r="J19" s="2">
        <v>-3.7400000000000003E-2</v>
      </c>
      <c r="K19" s="2">
        <v>5.28E-2</v>
      </c>
      <c r="L19" s="2">
        <v>3.2300000000000002E-2</v>
      </c>
      <c r="M19" s="2">
        <v>-1.89E-2</v>
      </c>
      <c r="N19" s="2">
        <v>1.0999999999999999E-2</v>
      </c>
      <c r="O19" s="2">
        <v>-1.3100000000000001E-2</v>
      </c>
      <c r="P19" s="2">
        <v>1.89E-2</v>
      </c>
      <c r="Q19" s="2">
        <v>4.3E-3</v>
      </c>
      <c r="R19" s="2">
        <v>3.5999999999999997E-2</v>
      </c>
      <c r="S19" s="2">
        <v>0</v>
      </c>
      <c r="T19" s="2">
        <v>-1.84E-2</v>
      </c>
      <c r="U19" s="2">
        <v>-1.2200000000000001E-2</v>
      </c>
      <c r="V19" s="2">
        <v>-0.21490000000000001</v>
      </c>
      <c r="W19" s="2">
        <v>1.6E-2</v>
      </c>
      <c r="X19" s="2">
        <v>7.0300000000000001E-2</v>
      </c>
      <c r="Y19" s="2">
        <v>-9.2100000000000001E-2</v>
      </c>
      <c r="Z19" s="2">
        <v>-3.4099999999999998E-2</v>
      </c>
      <c r="AA19" s="2">
        <v>3.5799999999999998E-2</v>
      </c>
      <c r="AB19" s="2">
        <v>4.1300000000000003E-2</v>
      </c>
      <c r="AC19" s="2">
        <v>4.0000000000000002E-4</v>
      </c>
      <c r="AD19" s="2">
        <v>9.1000000000000004E-3</v>
      </c>
      <c r="AE19" s="2">
        <v>5.4899999999999997E-2</v>
      </c>
      <c r="AF19" s="2">
        <v>-4.0000000000000001E-3</v>
      </c>
      <c r="AG19" s="2">
        <v>-7.2499999999999995E-2</v>
      </c>
      <c r="AH19" s="2">
        <v>-5.9900000000000002E-2</v>
      </c>
      <c r="AI19" s="2">
        <v>-9.9000000000000008E-3</v>
      </c>
      <c r="AJ19" s="2">
        <v>1.61E-2</v>
      </c>
      <c r="AK19" s="2">
        <v>1.1900000000000001E-2</v>
      </c>
      <c r="AL19" s="2">
        <v>5.2600000000000001E-2</v>
      </c>
      <c r="AM19" s="2">
        <v>1.09E-2</v>
      </c>
      <c r="AN19" s="2">
        <v>4.07E-2</v>
      </c>
      <c r="AO19" s="2">
        <v>-3.95E-2</v>
      </c>
      <c r="AP19" s="2">
        <v>1.3899999999999999E-2</v>
      </c>
      <c r="AQ19" s="2">
        <v>1.01E-2</v>
      </c>
      <c r="AR19" s="2">
        <v>-1.3899999999999999E-2</v>
      </c>
      <c r="AS19" s="2">
        <v>-4.0399999999999998E-2</v>
      </c>
      <c r="AT19" s="2">
        <v>-1.6400000000000001E-2</v>
      </c>
      <c r="AU19" s="2">
        <v>5.7000000000000002E-3</v>
      </c>
      <c r="AV19" s="2">
        <v>-3.7400000000000003E-2</v>
      </c>
      <c r="AW19" s="2">
        <v>-3.5999999999999997E-2</v>
      </c>
      <c r="AX19" s="2">
        <v>1.55E-2</v>
      </c>
      <c r="AY19" s="2">
        <v>3.8600000000000002E-2</v>
      </c>
      <c r="AZ19" s="2">
        <v>6.7799999999999999E-2</v>
      </c>
      <c r="BA19" s="2">
        <v>5.7999999999999996E-3</v>
      </c>
      <c r="BB19" s="2">
        <v>-1.7999999999999999E-2</v>
      </c>
      <c r="BC19" s="2">
        <v>-8.9999999999999993E-3</v>
      </c>
      <c r="BD19" s="2">
        <v>2.7799999999999998E-2</v>
      </c>
      <c r="BE19" s="2">
        <v>5.6599999999999998E-2</v>
      </c>
      <c r="BF19" s="2">
        <v>-6.5299999999999997E-2</v>
      </c>
      <c r="BG19" s="2">
        <v>5.5500000000000001E-2</v>
      </c>
      <c r="BH19" s="2">
        <v>-1.78E-2</v>
      </c>
      <c r="BI19" s="2">
        <v>-3.9199999999999999E-2</v>
      </c>
      <c r="BJ19" s="2">
        <v>-1.9800000000000002E-2</v>
      </c>
      <c r="BK19" s="2">
        <v>-8.2000000000000007E-3</v>
      </c>
      <c r="BL19" s="2">
        <v>3.3599999999999998E-2</v>
      </c>
      <c r="BM19" s="2">
        <v>9.1800000000000007E-2</v>
      </c>
      <c r="BN19" s="2">
        <v>2.9499999999999998E-2</v>
      </c>
      <c r="BO19" s="2">
        <v>-1.8100000000000002E-2</v>
      </c>
      <c r="BP19" s="2">
        <v>-8.2100000000000006E-2</v>
      </c>
      <c r="BQ19" s="2">
        <v>-2.1000000000000001E-2</v>
      </c>
      <c r="BR19" s="2">
        <v>6.25E-2</v>
      </c>
      <c r="BS19" s="2">
        <v>2.8400000000000002E-2</v>
      </c>
      <c r="BT19" s="2">
        <v>3.73E-2</v>
      </c>
      <c r="BU19" s="2">
        <v>2.01E-2</v>
      </c>
      <c r="BV19" s="2">
        <v>3.7999999999999999E-2</v>
      </c>
      <c r="BW19" s="2">
        <v>3.3300000000000003E-2</v>
      </c>
      <c r="BX19" s="2">
        <v>1.49E-2</v>
      </c>
      <c r="BY19" s="2">
        <v>3.09E-2</v>
      </c>
      <c r="BZ19" s="2">
        <v>5.4100000000000002E-2</v>
      </c>
      <c r="CA19" s="2">
        <v>4.0399999999999998E-2</v>
      </c>
      <c r="CB19" s="2">
        <v>-1.5299999999999999E-2</v>
      </c>
      <c r="CC19" s="2">
        <v>-2.7300000000000001E-2</v>
      </c>
      <c r="CD19" s="2">
        <v>5.1499999999999997E-2</v>
      </c>
      <c r="CE19" s="2">
        <v>-3.9899999999999998E-2</v>
      </c>
      <c r="CF19" s="2">
        <v>8.8599999999999998E-2</v>
      </c>
      <c r="CG19" s="2">
        <v>1.2699999999999999E-2</v>
      </c>
      <c r="CH19" s="2">
        <v>-8.2000000000000007E-3</v>
      </c>
      <c r="CI19" s="2">
        <v>-4.0899999999999999E-2</v>
      </c>
      <c r="CJ19" s="2">
        <v>2.0400000000000001E-2</v>
      </c>
      <c r="CK19" s="2">
        <v>-2.29E-2</v>
      </c>
      <c r="CL19" s="2">
        <v>6.8999999999999999E-3</v>
      </c>
      <c r="CM19" s="2">
        <v>-2.63E-2</v>
      </c>
      <c r="CN19" s="2">
        <v>-0.15939999999999999</v>
      </c>
      <c r="CO19" s="2">
        <v>-3.5200000000000002E-2</v>
      </c>
      <c r="CP19" s="2">
        <v>-2.7000000000000001E-3</v>
      </c>
      <c r="CQ19" s="2">
        <v>9.2600000000000002E-2</v>
      </c>
      <c r="CR19" s="2">
        <v>9.5999999999999992E-3</v>
      </c>
      <c r="CS19" s="2">
        <v>-2.58E-2</v>
      </c>
      <c r="CT19" s="2">
        <v>0.1225</v>
      </c>
      <c r="CU19" s="2">
        <v>2.5100000000000001E-2</v>
      </c>
      <c r="CV19" s="2">
        <v>6.8900000000000003E-2</v>
      </c>
      <c r="CW19" s="2">
        <v>5.4000000000000003E-3</v>
      </c>
      <c r="CX19" s="2">
        <v>-9.7999999999999997E-3</v>
      </c>
      <c r="CY19" s="2">
        <v>4.9099999999999998E-2</v>
      </c>
      <c r="CZ19" s="2">
        <v>2E-3</v>
      </c>
      <c r="DA19" s="2">
        <v>-3.7000000000000002E-3</v>
      </c>
      <c r="DB19" s="2">
        <v>2.53E-2</v>
      </c>
      <c r="DC19" s="2">
        <v>5.1900000000000002E-2</v>
      </c>
      <c r="DD19" s="2">
        <v>2.1899999999999999E-2</v>
      </c>
      <c r="DE19" s="2">
        <v>2.6200000000000001E-2</v>
      </c>
      <c r="DF19" s="2">
        <v>7.4000000000000003E-3</v>
      </c>
      <c r="DG19" s="2">
        <v>-5.9999999999999995E-4</v>
      </c>
      <c r="DH19" s="2">
        <v>3.4299999999999997E-2</v>
      </c>
      <c r="DI19" s="2">
        <v>-4.1599999999999998E-2</v>
      </c>
      <c r="DJ19" s="2">
        <v>-7.3000000000000001E-3</v>
      </c>
      <c r="DK19" s="2">
        <v>2.4299999999999999E-2</v>
      </c>
      <c r="DL19" s="2">
        <v>-8.6699999999999999E-2</v>
      </c>
      <c r="DM19" s="8">
        <v>19</v>
      </c>
      <c r="DN19" s="1" t="s">
        <v>143</v>
      </c>
    </row>
    <row r="20" spans="1:118" x14ac:dyDescent="0.2">
      <c r="A20" s="5" t="s">
        <v>23</v>
      </c>
      <c r="B20" s="2">
        <v>1.1599999999999999E-2</v>
      </c>
      <c r="C20" s="2">
        <v>1.77E-2</v>
      </c>
      <c r="D20" s="2">
        <v>-1.7600000000000001E-2</v>
      </c>
      <c r="E20" s="2">
        <v>-3.3399999999999999E-2</v>
      </c>
      <c r="F20" s="2">
        <v>3.1199999999999999E-2</v>
      </c>
      <c r="G20" s="2">
        <v>0.1096</v>
      </c>
      <c r="H20" s="2">
        <v>2.4199999999999999E-2</v>
      </c>
      <c r="I20" s="2">
        <v>-4.5400000000000003E-2</v>
      </c>
      <c r="J20" s="2">
        <v>-1.11E-2</v>
      </c>
      <c r="K20" s="2">
        <v>-1.61E-2</v>
      </c>
      <c r="L20" s="2">
        <v>-3.4299999999999997E-2</v>
      </c>
      <c r="M20" s="2">
        <v>-3.1800000000000002E-2</v>
      </c>
      <c r="N20" s="2">
        <v>-1.44E-2</v>
      </c>
      <c r="O20" s="2">
        <v>3.7900000000000003E-2</v>
      </c>
      <c r="P20" s="2">
        <v>-4.2700000000000002E-2</v>
      </c>
      <c r="Q20" s="2">
        <v>2.7E-2</v>
      </c>
      <c r="R20" s="2">
        <v>-5.7000000000000002E-2</v>
      </c>
      <c r="S20" s="2">
        <v>2.5000000000000001E-2</v>
      </c>
      <c r="T20" s="2">
        <v>0</v>
      </c>
      <c r="U20" s="2">
        <v>1.41E-2</v>
      </c>
      <c r="V20" s="2">
        <v>0.28170000000000001</v>
      </c>
      <c r="W20" s="2">
        <v>-5.3900000000000003E-2</v>
      </c>
      <c r="X20" s="2">
        <v>-6.0699999999999997E-2</v>
      </c>
      <c r="Y20" s="2">
        <v>8.1500000000000003E-2</v>
      </c>
      <c r="Z20" s="2">
        <v>-1.6799999999999999E-2</v>
      </c>
      <c r="AA20" s="2">
        <v>3.5799999999999998E-2</v>
      </c>
      <c r="AB20" s="2">
        <v>0.15290000000000001</v>
      </c>
      <c r="AC20" s="2">
        <v>2E-3</v>
      </c>
      <c r="AD20" s="2">
        <v>3.3000000000000002E-2</v>
      </c>
      <c r="AE20" s="2">
        <v>3.1600000000000003E-2</v>
      </c>
      <c r="AF20" s="2">
        <v>-1.09E-2</v>
      </c>
      <c r="AG20" s="2">
        <v>-4.4699999999999997E-2</v>
      </c>
      <c r="AH20" s="2">
        <v>-4.4999999999999998E-2</v>
      </c>
      <c r="AI20" s="2">
        <v>-3.5900000000000001E-2</v>
      </c>
      <c r="AJ20" s="2">
        <v>-6.6400000000000001E-2</v>
      </c>
      <c r="AK20" s="2">
        <v>1.0699999999999999E-2</v>
      </c>
      <c r="AL20" s="2">
        <v>3.8699999999999998E-2</v>
      </c>
      <c r="AM20" s="2">
        <v>6.5500000000000003E-2</v>
      </c>
      <c r="AN20" s="2">
        <v>2.9499999999999998E-2</v>
      </c>
      <c r="AO20" s="2">
        <v>6.7500000000000004E-2</v>
      </c>
      <c r="AP20" s="2">
        <v>3.3099999999999997E-2</v>
      </c>
      <c r="AQ20" s="2">
        <v>-4.4900000000000002E-2</v>
      </c>
      <c r="AR20" s="2">
        <v>-4.8800000000000003E-2</v>
      </c>
      <c r="AS20" s="2">
        <v>-1.0500000000000001E-2</v>
      </c>
      <c r="AT20" s="2">
        <v>-0.1003</v>
      </c>
      <c r="AU20" s="2">
        <v>8.6E-3</v>
      </c>
      <c r="AV20" s="2">
        <v>-2.6700000000000002E-2</v>
      </c>
      <c r="AW20" s="2">
        <v>5.3E-3</v>
      </c>
      <c r="AX20" s="2">
        <v>-4.7999999999999996E-3</v>
      </c>
      <c r="AY20" s="2">
        <v>8.7599999999999997E-2</v>
      </c>
      <c r="AZ20" s="2">
        <v>-0.16170000000000001</v>
      </c>
      <c r="BA20" s="2">
        <v>-5.8000000000000003E-2</v>
      </c>
      <c r="BB20" s="2">
        <v>2.5899999999999999E-2</v>
      </c>
      <c r="BC20" s="2">
        <v>2.6200000000000001E-2</v>
      </c>
      <c r="BD20" s="2">
        <v>-8.5999999999999993E-2</v>
      </c>
      <c r="BE20" s="2">
        <v>-2.7099999999999999E-2</v>
      </c>
      <c r="BF20" s="2">
        <v>3.56E-2</v>
      </c>
      <c r="BG20" s="2">
        <v>-0.18609999999999999</v>
      </c>
      <c r="BH20" s="2">
        <v>-4.4299999999999999E-2</v>
      </c>
      <c r="BI20" s="2">
        <v>-1.9E-3</v>
      </c>
      <c r="BJ20" s="2">
        <v>5.8999999999999999E-3</v>
      </c>
      <c r="BK20" s="2">
        <v>1.9300000000000001E-2</v>
      </c>
      <c r="BL20" s="2">
        <v>6.7000000000000002E-3</v>
      </c>
      <c r="BM20" s="2">
        <v>-6.7299999999999999E-2</v>
      </c>
      <c r="BN20" s="2">
        <v>7.1999999999999998E-3</v>
      </c>
      <c r="BO20" s="2">
        <v>-1.7100000000000001E-2</v>
      </c>
      <c r="BP20" s="2">
        <v>-3.7100000000000001E-2</v>
      </c>
      <c r="BQ20" s="2">
        <v>-1.43E-2</v>
      </c>
      <c r="BR20" s="2">
        <v>1.0500000000000001E-2</v>
      </c>
      <c r="BS20" s="2">
        <v>6.5100000000000005E-2</v>
      </c>
      <c r="BT20" s="2">
        <v>-4.2799999999999998E-2</v>
      </c>
      <c r="BU20" s="2">
        <v>2.3300000000000001E-2</v>
      </c>
      <c r="BV20" s="2">
        <v>0.1225</v>
      </c>
      <c r="BW20" s="2">
        <v>1.77E-2</v>
      </c>
      <c r="BX20" s="2">
        <v>-1.7000000000000001E-2</v>
      </c>
      <c r="BY20" s="2">
        <v>-5.2499999999999998E-2</v>
      </c>
      <c r="BZ20" s="2">
        <v>-5.3E-3</v>
      </c>
      <c r="CA20" s="2">
        <v>-1.2500000000000001E-2</v>
      </c>
      <c r="CB20" s="2">
        <v>4.4400000000000002E-2</v>
      </c>
      <c r="CC20" s="2">
        <v>5.7299999999999997E-2</v>
      </c>
      <c r="CD20" s="2">
        <v>8.9999999999999998E-4</v>
      </c>
      <c r="CE20" s="2">
        <v>6.2E-2</v>
      </c>
      <c r="CF20" s="2">
        <v>-1.14E-2</v>
      </c>
      <c r="CG20" s="2">
        <v>-3.0800000000000001E-2</v>
      </c>
      <c r="CH20" s="2">
        <v>-2.4799999999999999E-2</v>
      </c>
      <c r="CI20" s="2">
        <v>0.10349999999999999</v>
      </c>
      <c r="CJ20" s="2">
        <v>-1.01E-2</v>
      </c>
      <c r="CK20" s="2">
        <v>-4.3E-3</v>
      </c>
      <c r="CL20" s="2">
        <v>9.01E-2</v>
      </c>
      <c r="CM20" s="2">
        <v>-1.7299999999999999E-2</v>
      </c>
      <c r="CN20" s="2">
        <v>-6.2700000000000006E-2</v>
      </c>
      <c r="CO20" s="2">
        <v>4.4000000000000003E-3</v>
      </c>
      <c r="CP20" s="2">
        <v>-6.83E-2</v>
      </c>
      <c r="CQ20" s="2">
        <v>-4.48E-2</v>
      </c>
      <c r="CR20" s="2">
        <v>-1.95E-2</v>
      </c>
      <c r="CS20" s="2">
        <v>-9.2899999999999996E-2</v>
      </c>
      <c r="CT20" s="2">
        <v>6.2100000000000002E-2</v>
      </c>
      <c r="CU20" s="2">
        <v>2.3400000000000001E-2</v>
      </c>
      <c r="CV20" s="2">
        <v>-3.6200000000000003E-2</v>
      </c>
      <c r="CW20" s="2">
        <v>-2.9700000000000001E-2</v>
      </c>
      <c r="CX20" s="2">
        <v>-5.5300000000000002E-2</v>
      </c>
      <c r="CY20" s="2">
        <v>-1.8499999999999999E-2</v>
      </c>
      <c r="CZ20" s="2">
        <v>-4.7800000000000002E-2</v>
      </c>
      <c r="DA20" s="2">
        <v>8.9999999999999993E-3</v>
      </c>
      <c r="DB20" s="2">
        <v>1.5100000000000001E-2</v>
      </c>
      <c r="DC20" s="2">
        <v>-3.8199999999999998E-2</v>
      </c>
      <c r="DD20" s="2">
        <v>8.3999999999999995E-3</v>
      </c>
      <c r="DE20" s="2">
        <v>2.3800000000000002E-2</v>
      </c>
      <c r="DF20" s="2">
        <v>-2.8799999999999999E-2</v>
      </c>
      <c r="DG20" s="2">
        <v>-3.0000000000000001E-3</v>
      </c>
      <c r="DH20" s="2">
        <v>1.61E-2</v>
      </c>
      <c r="DI20" s="2">
        <v>-9.11E-2</v>
      </c>
      <c r="DJ20" s="2">
        <v>4.3E-3</v>
      </c>
      <c r="DK20" s="2">
        <v>1.41E-2</v>
      </c>
      <c r="DL20" s="2">
        <v>7.2900000000000006E-2</v>
      </c>
      <c r="DM20" s="8">
        <v>20</v>
      </c>
      <c r="DN20" s="1" t="s">
        <v>144</v>
      </c>
    </row>
    <row r="21" spans="1:118" x14ac:dyDescent="0.2">
      <c r="A21" s="5" t="s">
        <v>24</v>
      </c>
      <c r="B21" s="2">
        <v>7.1999999999999998E-3</v>
      </c>
      <c r="C21" s="2">
        <v>-2.46E-2</v>
      </c>
      <c r="D21" s="2">
        <v>-2.5600000000000001E-2</v>
      </c>
      <c r="E21" s="2">
        <v>-1.4800000000000001E-2</v>
      </c>
      <c r="F21" s="2">
        <v>-2.69E-2</v>
      </c>
      <c r="G21" s="2">
        <v>-4.07E-2</v>
      </c>
      <c r="H21" s="2">
        <v>5.67E-2</v>
      </c>
      <c r="I21" s="2">
        <v>-1.6899999999999998E-2</v>
      </c>
      <c r="J21" s="2">
        <v>-1.54E-2</v>
      </c>
      <c r="K21" s="2">
        <v>-3.2399999999999998E-2</v>
      </c>
      <c r="L21" s="2">
        <v>7.1000000000000004E-3</v>
      </c>
      <c r="M21" s="2">
        <v>2.7199999999999998E-2</v>
      </c>
      <c r="N21" s="2">
        <v>5.8999999999999999E-3</v>
      </c>
      <c r="O21" s="2">
        <v>-1.9800000000000002E-2</v>
      </c>
      <c r="P21" s="2">
        <v>4.5999999999999999E-3</v>
      </c>
      <c r="Q21" s="2">
        <v>2.81E-2</v>
      </c>
      <c r="R21" s="2">
        <v>9.3799999999999994E-2</v>
      </c>
      <c r="S21" s="2">
        <v>1.44E-2</v>
      </c>
      <c r="T21" s="2">
        <v>-1.23E-2</v>
      </c>
      <c r="U21" s="2">
        <v>0</v>
      </c>
      <c r="V21" s="2">
        <v>0.1036</v>
      </c>
      <c r="W21" s="2">
        <v>-3.6299999999999999E-2</v>
      </c>
      <c r="X21" s="2">
        <v>1.9400000000000001E-2</v>
      </c>
      <c r="Y21" s="2">
        <v>-1.8100000000000002E-2</v>
      </c>
      <c r="Z21" s="2">
        <v>1.72E-2</v>
      </c>
      <c r="AA21" s="2">
        <v>4.7000000000000002E-3</v>
      </c>
      <c r="AB21" s="2">
        <v>-5.5500000000000001E-2</v>
      </c>
      <c r="AC21" s="2">
        <v>-2.1999999999999999E-2</v>
      </c>
      <c r="AD21" s="2">
        <v>2.4500000000000001E-2</v>
      </c>
      <c r="AE21" s="2">
        <v>2.3699999999999999E-2</v>
      </c>
      <c r="AF21" s="2">
        <v>-4.4999999999999997E-3</v>
      </c>
      <c r="AG21" s="2">
        <v>4.1000000000000003E-3</v>
      </c>
      <c r="AH21" s="2">
        <v>-6.7100000000000007E-2</v>
      </c>
      <c r="AI21" s="2">
        <v>-1.44E-2</v>
      </c>
      <c r="AJ21" s="2">
        <v>-6.8999999999999999E-3</v>
      </c>
      <c r="AK21" s="2">
        <v>5.2499999999999998E-2</v>
      </c>
      <c r="AL21" s="2">
        <v>-8.2000000000000007E-3</v>
      </c>
      <c r="AM21" s="2">
        <v>-2.92E-2</v>
      </c>
      <c r="AN21" s="2">
        <v>-9.7999999999999997E-3</v>
      </c>
      <c r="AO21" s="2">
        <v>4.1000000000000003E-3</v>
      </c>
      <c r="AP21" s="2">
        <v>-4.0500000000000001E-2</v>
      </c>
      <c r="AQ21" s="2">
        <v>1.9599999999999999E-2</v>
      </c>
      <c r="AR21" s="2">
        <v>-5.0200000000000002E-2</v>
      </c>
      <c r="AS21" s="2">
        <v>4.1999999999999997E-3</v>
      </c>
      <c r="AT21" s="2">
        <v>-8.8999999999999999E-3</v>
      </c>
      <c r="AU21" s="2">
        <v>1.8599999999999998E-2</v>
      </c>
      <c r="AV21" s="2">
        <v>-3.7999999999999999E-2</v>
      </c>
      <c r="AW21" s="2">
        <v>-1.38E-2</v>
      </c>
      <c r="AX21" s="2">
        <v>2.3999999999999998E-3</v>
      </c>
      <c r="AY21" s="2">
        <v>4.4000000000000003E-3</v>
      </c>
      <c r="AZ21" s="2">
        <v>-7.9299999999999995E-2</v>
      </c>
      <c r="BA21" s="2">
        <v>3.8100000000000002E-2</v>
      </c>
      <c r="BB21" s="2">
        <v>-1.78E-2</v>
      </c>
      <c r="BC21" s="2">
        <v>1.9599999999999999E-2</v>
      </c>
      <c r="BD21" s="2">
        <v>-8.3999999999999995E-3</v>
      </c>
      <c r="BE21" s="2">
        <v>1.5900000000000001E-2</v>
      </c>
      <c r="BF21" s="2">
        <v>-8.9999999999999993E-3</v>
      </c>
      <c r="BG21" s="2">
        <v>5.9200000000000003E-2</v>
      </c>
      <c r="BH21" s="2">
        <v>1.41E-2</v>
      </c>
      <c r="BI21" s="2">
        <v>1.1999999999999999E-3</v>
      </c>
      <c r="BJ21" s="2">
        <v>2.3900000000000001E-2</v>
      </c>
      <c r="BK21" s="2">
        <v>-7.1999999999999998E-3</v>
      </c>
      <c r="BL21" s="2">
        <v>3.1800000000000002E-2</v>
      </c>
      <c r="BM21" s="2">
        <v>-1.5E-3</v>
      </c>
      <c r="BN21" s="2">
        <v>-3.7000000000000002E-3</v>
      </c>
      <c r="BO21" s="2">
        <v>-3.1300000000000001E-2</v>
      </c>
      <c r="BP21" s="2">
        <v>-1.7999999999999999E-2</v>
      </c>
      <c r="BQ21" s="2">
        <v>1.9099999999999999E-2</v>
      </c>
      <c r="BR21" s="2">
        <v>-2.1100000000000001E-2</v>
      </c>
      <c r="BS21" s="2">
        <v>0.01</v>
      </c>
      <c r="BT21" s="2">
        <v>-5.3199999999999997E-2</v>
      </c>
      <c r="BU21" s="2">
        <v>0.03</v>
      </c>
      <c r="BV21" s="2">
        <v>-5.1900000000000002E-2</v>
      </c>
      <c r="BW21" s="2">
        <v>-3.0000000000000001E-3</v>
      </c>
      <c r="BX21" s="2">
        <v>1.1999999999999999E-3</v>
      </c>
      <c r="BY21" s="2">
        <v>3.3399999999999999E-2</v>
      </c>
      <c r="BZ21" s="2">
        <v>-5.9999999999999995E-4</v>
      </c>
      <c r="CA21" s="2">
        <v>-2.1399999999999999E-2</v>
      </c>
      <c r="CB21" s="2">
        <v>2.6200000000000001E-2</v>
      </c>
      <c r="CC21" s="2">
        <v>2.58E-2</v>
      </c>
      <c r="CD21" s="2">
        <v>-2.92E-2</v>
      </c>
      <c r="CE21" s="2">
        <v>1.0999999999999999E-2</v>
      </c>
      <c r="CF21" s="2">
        <v>-5.3699999999999998E-2</v>
      </c>
      <c r="CG21" s="2">
        <v>-5.1900000000000002E-2</v>
      </c>
      <c r="CH21" s="2">
        <v>1.3299999999999999E-2</v>
      </c>
      <c r="CI21" s="2">
        <v>-3.5099999999999999E-2</v>
      </c>
      <c r="CJ21" s="2">
        <v>5.0999999999999997E-2</v>
      </c>
      <c r="CK21" s="2">
        <v>5.7000000000000002E-3</v>
      </c>
      <c r="CL21" s="2">
        <v>-1.55E-2</v>
      </c>
      <c r="CM21" s="2">
        <v>1.1000000000000001E-3</v>
      </c>
      <c r="CN21" s="2">
        <v>-3.3300000000000003E-2</v>
      </c>
      <c r="CO21" s="2">
        <v>-5.2900000000000003E-2</v>
      </c>
      <c r="CP21" s="2">
        <v>-2.3400000000000001E-2</v>
      </c>
      <c r="CQ21" s="2">
        <v>-5.2299999999999999E-2</v>
      </c>
      <c r="CR21" s="2">
        <v>-1.4E-2</v>
      </c>
      <c r="CS21" s="2">
        <v>1.55E-2</v>
      </c>
      <c r="CT21" s="2">
        <v>-7.1000000000000004E-3</v>
      </c>
      <c r="CU21" s="2">
        <v>2E-3</v>
      </c>
      <c r="CV21" s="2">
        <v>3.9600000000000003E-2</v>
      </c>
      <c r="CW21" s="2">
        <v>-7.2599999999999998E-2</v>
      </c>
      <c r="CX21" s="2">
        <v>1.32E-2</v>
      </c>
      <c r="CY21" s="2">
        <v>3.0099999999999998E-2</v>
      </c>
      <c r="CZ21" s="2">
        <v>3.4299999999999997E-2</v>
      </c>
      <c r="DA21" s="2">
        <v>2.5499999999999998E-2</v>
      </c>
      <c r="DB21" s="2">
        <v>3.3E-3</v>
      </c>
      <c r="DC21" s="2">
        <v>1.35E-2</v>
      </c>
      <c r="DD21" s="2">
        <v>1.9300000000000001E-2</v>
      </c>
      <c r="DE21" s="2">
        <v>3.5200000000000002E-2</v>
      </c>
      <c r="DF21" s="2">
        <v>-1.9900000000000001E-2</v>
      </c>
      <c r="DG21" s="2">
        <v>-2.5999999999999999E-3</v>
      </c>
      <c r="DH21" s="2">
        <v>-1.18E-2</v>
      </c>
      <c r="DI21" s="2">
        <v>-4.7500000000000001E-2</v>
      </c>
      <c r="DJ21" s="2">
        <v>-4.0899999999999999E-2</v>
      </c>
      <c r="DK21" s="2">
        <v>-5.0599999999999999E-2</v>
      </c>
      <c r="DL21" s="2">
        <v>6.4999999999999997E-3</v>
      </c>
      <c r="DM21" s="8">
        <v>21</v>
      </c>
      <c r="DN21" s="1" t="s">
        <v>145</v>
      </c>
    </row>
    <row r="22" spans="1:118" x14ac:dyDescent="0.2">
      <c r="A22" s="5" t="s">
        <v>25</v>
      </c>
      <c r="B22" s="2">
        <v>-7.4999999999999997E-2</v>
      </c>
      <c r="C22" s="2">
        <v>1.9800000000000002E-2</v>
      </c>
      <c r="D22" s="2">
        <v>-3.4299999999999997E-2</v>
      </c>
      <c r="E22" s="2">
        <v>5.4199999999999998E-2</v>
      </c>
      <c r="F22" s="2">
        <v>-2.64E-2</v>
      </c>
      <c r="G22" s="2">
        <v>0.24610000000000001</v>
      </c>
      <c r="H22" s="2">
        <v>6.2799999999999995E-2</v>
      </c>
      <c r="I22" s="2">
        <v>7.0699999999999999E-2</v>
      </c>
      <c r="J22" s="2">
        <v>-4.6100000000000002E-2</v>
      </c>
      <c r="K22" s="2">
        <v>-1.6199999999999999E-2</v>
      </c>
      <c r="L22" s="2">
        <v>-7.9100000000000004E-2</v>
      </c>
      <c r="M22" s="2">
        <v>-0.14760000000000001</v>
      </c>
      <c r="N22" s="2">
        <v>-3.6700000000000003E-2</v>
      </c>
      <c r="O22" s="2">
        <v>9.2899999999999996E-2</v>
      </c>
      <c r="P22" s="2">
        <v>-2.3199999999999998E-2</v>
      </c>
      <c r="Q22" s="2">
        <v>5.7099999999999998E-2</v>
      </c>
      <c r="R22" s="2">
        <v>8.9999999999999998E-4</v>
      </c>
      <c r="S22" s="2">
        <v>0.15859999999999999</v>
      </c>
      <c r="T22" s="2">
        <v>-0.1532</v>
      </c>
      <c r="U22" s="2">
        <v>-6.4899999999999999E-2</v>
      </c>
      <c r="V22" s="2">
        <v>0</v>
      </c>
      <c r="W22" s="2">
        <v>7.1300000000000002E-2</v>
      </c>
      <c r="X22" s="2">
        <v>0.1081</v>
      </c>
      <c r="Y22" s="2">
        <v>9.1700000000000004E-2</v>
      </c>
      <c r="Z22" s="2">
        <v>5.5100000000000003E-2</v>
      </c>
      <c r="AA22" s="2">
        <v>0.1137</v>
      </c>
      <c r="AB22" s="2">
        <v>-8.77E-2</v>
      </c>
      <c r="AC22" s="2">
        <v>-6.4500000000000002E-2</v>
      </c>
      <c r="AD22" s="2">
        <v>-1.7999999999999999E-2</v>
      </c>
      <c r="AE22" s="2">
        <v>2.52E-2</v>
      </c>
      <c r="AF22" s="2">
        <v>-8.0000000000000004E-4</v>
      </c>
      <c r="AG22" s="2">
        <v>1.5299999999999999E-2</v>
      </c>
      <c r="AH22" s="2">
        <v>2.92E-2</v>
      </c>
      <c r="AI22" s="2">
        <v>8.8999999999999999E-3</v>
      </c>
      <c r="AJ22" s="2">
        <v>8.48E-2</v>
      </c>
      <c r="AK22" s="2">
        <v>-1.6799999999999999E-2</v>
      </c>
      <c r="AL22" s="2">
        <v>-4.5999999999999999E-2</v>
      </c>
      <c r="AM22" s="2">
        <v>-3.6200000000000003E-2</v>
      </c>
      <c r="AN22" s="2">
        <v>6.3799999999999996E-2</v>
      </c>
      <c r="AO22" s="2">
        <v>0.1162</v>
      </c>
      <c r="AP22" s="2">
        <v>-9.7699999999999995E-2</v>
      </c>
      <c r="AQ22" s="2">
        <v>6.9900000000000004E-2</v>
      </c>
      <c r="AR22" s="2">
        <v>2.4400000000000002E-2</v>
      </c>
      <c r="AS22" s="2">
        <v>0.1298</v>
      </c>
      <c r="AT22" s="2">
        <v>-1.46E-2</v>
      </c>
      <c r="AU22" s="2">
        <v>6.9900000000000004E-2</v>
      </c>
      <c r="AV22" s="2">
        <v>-6.8199999999999997E-2</v>
      </c>
      <c r="AW22" s="2">
        <v>-8.3000000000000001E-3</v>
      </c>
      <c r="AX22" s="2">
        <v>7.0000000000000001E-3</v>
      </c>
      <c r="AY22" s="2">
        <v>0.27550000000000002</v>
      </c>
      <c r="AZ22" s="2">
        <v>-8.9999999999999998E-4</v>
      </c>
      <c r="BA22" s="2">
        <v>2.3699999999999999E-2</v>
      </c>
      <c r="BB22" s="2">
        <v>2.01E-2</v>
      </c>
      <c r="BC22" s="2">
        <v>9.11E-2</v>
      </c>
      <c r="BD22" s="2">
        <v>2.0899999999999998E-2</v>
      </c>
      <c r="BE22" s="2">
        <v>9.1600000000000001E-2</v>
      </c>
      <c r="BF22" s="2">
        <v>3.7999999999999999E-2</v>
      </c>
      <c r="BG22" s="2">
        <v>-0.16650000000000001</v>
      </c>
      <c r="BH22" s="2">
        <v>-3.1E-2</v>
      </c>
      <c r="BI22" s="2">
        <v>-1.35E-2</v>
      </c>
      <c r="BJ22" s="2">
        <v>-5.6099999999999997E-2</v>
      </c>
      <c r="BK22" s="2">
        <v>-4.7999999999999996E-3</v>
      </c>
      <c r="BL22" s="2">
        <v>-5.3900000000000003E-2</v>
      </c>
      <c r="BM22" s="2">
        <v>-0.14599999999999999</v>
      </c>
      <c r="BN22" s="2">
        <v>2.9899999999999999E-2</v>
      </c>
      <c r="BO22" s="2">
        <v>-5.21E-2</v>
      </c>
      <c r="BP22" s="2">
        <v>-8.5000000000000006E-3</v>
      </c>
      <c r="BQ22" s="2">
        <v>-2.47E-2</v>
      </c>
      <c r="BR22" s="2">
        <v>0.10299999999999999</v>
      </c>
      <c r="BS22" s="2">
        <v>5.8999999999999997E-2</v>
      </c>
      <c r="BT22" s="2">
        <v>8.5000000000000006E-2</v>
      </c>
      <c r="BU22" s="2">
        <v>-2.7099999999999999E-2</v>
      </c>
      <c r="BV22" s="2">
        <v>-1.49E-2</v>
      </c>
      <c r="BW22" s="2">
        <v>-5.2900000000000003E-2</v>
      </c>
      <c r="BX22" s="2">
        <v>1.55E-2</v>
      </c>
      <c r="BY22" s="2">
        <v>2.24E-2</v>
      </c>
      <c r="BZ22" s="2">
        <v>-2.3699999999999999E-2</v>
      </c>
      <c r="CA22" s="2">
        <v>3.61E-2</v>
      </c>
      <c r="CB22" s="2">
        <v>3.3999999999999998E-3</v>
      </c>
      <c r="CC22" s="2">
        <v>6.0999999999999999E-2</v>
      </c>
      <c r="CD22" s="2">
        <v>6.2199999999999998E-2</v>
      </c>
      <c r="CE22" s="2">
        <v>1.7999999999999999E-2</v>
      </c>
      <c r="CF22" s="2">
        <v>0.1207</v>
      </c>
      <c r="CG22" s="2">
        <v>-6.2799999999999995E-2</v>
      </c>
      <c r="CH22" s="2">
        <v>-4.9599999999999998E-2</v>
      </c>
      <c r="CI22" s="2">
        <v>-1.41E-2</v>
      </c>
      <c r="CJ22" s="2">
        <v>0.1865</v>
      </c>
      <c r="CK22" s="2">
        <v>2.1999999999999999E-2</v>
      </c>
      <c r="CL22" s="2">
        <v>-1.6299999999999999E-2</v>
      </c>
      <c r="CM22" s="2">
        <v>0.23849999999999999</v>
      </c>
      <c r="CN22" s="2">
        <v>-8.3799999999999999E-2</v>
      </c>
      <c r="CO22" s="2">
        <v>3.7699999999999997E-2</v>
      </c>
      <c r="CP22" s="2">
        <v>-0.11600000000000001</v>
      </c>
      <c r="CQ22" s="2">
        <v>-0.13389999999999999</v>
      </c>
      <c r="CR22" s="2">
        <v>1.7000000000000001E-2</v>
      </c>
      <c r="CS22" s="2">
        <v>-0.22839999999999999</v>
      </c>
      <c r="CT22" s="2">
        <v>-4.9700000000000001E-2</v>
      </c>
      <c r="CU22" s="2">
        <v>-0.2218</v>
      </c>
      <c r="CV22" s="2">
        <v>-9.4E-2</v>
      </c>
      <c r="CW22" s="2">
        <v>-0.12239999999999999</v>
      </c>
      <c r="CX22" s="2">
        <v>-3.5299999999999998E-2</v>
      </c>
      <c r="CY22" s="2">
        <v>0.1595</v>
      </c>
      <c r="CZ22" s="2">
        <v>4.7600000000000003E-2</v>
      </c>
      <c r="DA22" s="2">
        <v>-0.31929999999999997</v>
      </c>
      <c r="DB22" s="2">
        <v>-3.3399999999999999E-2</v>
      </c>
      <c r="DC22" s="2">
        <v>0.127</v>
      </c>
      <c r="DD22" s="2">
        <v>0.24060000000000001</v>
      </c>
      <c r="DE22" s="2">
        <v>3.7999999999999999E-2</v>
      </c>
      <c r="DF22" s="2">
        <v>-3.6400000000000002E-2</v>
      </c>
      <c r="DG22" s="2">
        <v>-9.5999999999999992E-3</v>
      </c>
      <c r="DH22" s="2">
        <v>-6.59E-2</v>
      </c>
      <c r="DI22" s="2">
        <v>0.17199999999999999</v>
      </c>
      <c r="DJ22" s="2">
        <v>-2.4199999999999999E-2</v>
      </c>
      <c r="DK22" s="2">
        <v>2.0899999999999998E-2</v>
      </c>
      <c r="DL22" s="2">
        <v>-0.14099999999999999</v>
      </c>
      <c r="DM22" s="8">
        <v>22</v>
      </c>
      <c r="DN22" s="1" t="s">
        <v>146</v>
      </c>
    </row>
    <row r="23" spans="1:118" x14ac:dyDescent="0.2">
      <c r="A23" s="5" t="s">
        <v>26</v>
      </c>
      <c r="B23" s="2">
        <v>7.7700000000000005E-2</v>
      </c>
      <c r="C23" s="2">
        <v>-3.4700000000000002E-2</v>
      </c>
      <c r="D23" s="2">
        <v>-3.1199999999999999E-2</v>
      </c>
      <c r="E23" s="2">
        <v>2.5100000000000001E-2</v>
      </c>
      <c r="F23" s="2">
        <v>5.11E-2</v>
      </c>
      <c r="G23" s="2">
        <v>6.5299999999999997E-2</v>
      </c>
      <c r="H23" s="2">
        <v>2.5499999999999998E-2</v>
      </c>
      <c r="I23" s="2">
        <v>1.35E-2</v>
      </c>
      <c r="J23" s="2">
        <v>-4.9599999999999998E-2</v>
      </c>
      <c r="K23" s="2">
        <v>9.1999999999999998E-3</v>
      </c>
      <c r="L23" s="2">
        <v>4.2099999999999999E-2</v>
      </c>
      <c r="M23" s="2">
        <v>2.1899999999999999E-2</v>
      </c>
      <c r="N23" s="2">
        <v>4.6800000000000001E-2</v>
      </c>
      <c r="O23" s="2">
        <v>-3.09E-2</v>
      </c>
      <c r="P23" s="2">
        <v>6.1000000000000004E-3</v>
      </c>
      <c r="Q23" s="2">
        <v>1.21E-2</v>
      </c>
      <c r="R23" s="2">
        <v>-3.7600000000000001E-2</v>
      </c>
      <c r="S23" s="2">
        <v>-0.02</v>
      </c>
      <c r="T23" s="2">
        <v>4.9700000000000001E-2</v>
      </c>
      <c r="U23" s="2">
        <v>3.8600000000000002E-2</v>
      </c>
      <c r="V23" s="2">
        <v>-0.121</v>
      </c>
      <c r="W23" s="2">
        <v>0</v>
      </c>
      <c r="X23" s="2">
        <v>2.18E-2</v>
      </c>
      <c r="Y23" s="2">
        <v>-5.4999999999999997E-3</v>
      </c>
      <c r="Z23" s="2">
        <v>-3.8199999999999998E-2</v>
      </c>
      <c r="AA23" s="2">
        <v>2.1299999999999999E-2</v>
      </c>
      <c r="AB23" s="2">
        <v>4.4900000000000002E-2</v>
      </c>
      <c r="AC23" s="2">
        <v>-5.7999999999999996E-3</v>
      </c>
      <c r="AD23" s="2">
        <v>-3.9399999999999998E-2</v>
      </c>
      <c r="AE23" s="2">
        <v>-1.7399999999999999E-2</v>
      </c>
      <c r="AF23" s="2">
        <v>4.6100000000000002E-2</v>
      </c>
      <c r="AG23" s="2">
        <v>-5.6800000000000003E-2</v>
      </c>
      <c r="AH23" s="2">
        <v>-3.1199999999999999E-2</v>
      </c>
      <c r="AI23" s="2">
        <v>3.2500000000000001E-2</v>
      </c>
      <c r="AJ23" s="2">
        <v>-1.5699999999999999E-2</v>
      </c>
      <c r="AK23" s="2">
        <v>-3.4500000000000003E-2</v>
      </c>
      <c r="AL23" s="2">
        <v>-2.0500000000000001E-2</v>
      </c>
      <c r="AM23" s="2">
        <v>-2.6599999999999999E-2</v>
      </c>
      <c r="AN23" s="2">
        <v>3.4599999999999999E-2</v>
      </c>
      <c r="AO23" s="2">
        <v>-5.8400000000000001E-2</v>
      </c>
      <c r="AP23" s="2">
        <v>1.55E-2</v>
      </c>
      <c r="AQ23" s="2">
        <v>1.0200000000000001E-2</v>
      </c>
      <c r="AR23" s="2">
        <v>7.4499999999999997E-2</v>
      </c>
      <c r="AS23" s="2">
        <v>-6.2100000000000002E-2</v>
      </c>
      <c r="AT23" s="2">
        <v>4.1399999999999999E-2</v>
      </c>
      <c r="AU23" s="2">
        <v>-7.9000000000000001E-2</v>
      </c>
      <c r="AV23" s="2">
        <v>9.5999999999999992E-3</v>
      </c>
      <c r="AW23" s="2">
        <v>-1.4800000000000001E-2</v>
      </c>
      <c r="AX23" s="2">
        <v>-6.4999999999999997E-3</v>
      </c>
      <c r="AY23" s="2">
        <v>-2.4899999999999999E-2</v>
      </c>
      <c r="AZ23" s="2">
        <v>-0.1183</v>
      </c>
      <c r="BA23" s="2">
        <v>8.9999999999999998E-4</v>
      </c>
      <c r="BB23" s="2">
        <v>3.9600000000000003E-2</v>
      </c>
      <c r="BC23" s="2">
        <v>-3.95E-2</v>
      </c>
      <c r="BD23" s="2">
        <v>-6.9999999999999999E-4</v>
      </c>
      <c r="BE23" s="2">
        <v>3.5299999999999998E-2</v>
      </c>
      <c r="BF23" s="2">
        <v>2.4799999999999999E-2</v>
      </c>
      <c r="BG23" s="2">
        <v>2.3400000000000001E-2</v>
      </c>
      <c r="BH23" s="2">
        <v>1.21E-2</v>
      </c>
      <c r="BI23" s="2">
        <v>2.6700000000000002E-2</v>
      </c>
      <c r="BJ23" s="2">
        <v>-6.0999999999999999E-2</v>
      </c>
      <c r="BK23" s="2">
        <v>4.9000000000000002E-2</v>
      </c>
      <c r="BL23" s="2">
        <v>1.9199999999999998E-2</v>
      </c>
      <c r="BM23" s="2">
        <v>4.0899999999999999E-2</v>
      </c>
      <c r="BN23" s="2">
        <v>-2.0500000000000001E-2</v>
      </c>
      <c r="BO23" s="2">
        <v>-2.3599999999999999E-2</v>
      </c>
      <c r="BP23" s="2">
        <v>-0.13569999999999999</v>
      </c>
      <c r="BQ23" s="2">
        <v>-3.2000000000000001E-2</v>
      </c>
      <c r="BR23" s="2">
        <v>6.9999999999999999E-4</v>
      </c>
      <c r="BS23" s="2">
        <v>-4.7899999999999998E-2</v>
      </c>
      <c r="BT23" s="2">
        <v>-1.89E-2</v>
      </c>
      <c r="BU23" s="2">
        <v>-4.0000000000000001E-3</v>
      </c>
      <c r="BV23" s="2">
        <v>-3.3300000000000003E-2</v>
      </c>
      <c r="BW23" s="2">
        <v>5.1299999999999998E-2</v>
      </c>
      <c r="BX23" s="2">
        <v>-2.63E-2</v>
      </c>
      <c r="BY23" s="2">
        <v>9.5999999999999992E-3</v>
      </c>
      <c r="BZ23" s="2">
        <v>2.0500000000000001E-2</v>
      </c>
      <c r="CA23" s="2">
        <v>1.32E-2</v>
      </c>
      <c r="CB23" s="2">
        <v>6.1999999999999998E-3</v>
      </c>
      <c r="CC23" s="2">
        <v>4.19E-2</v>
      </c>
      <c r="CD23" s="2">
        <v>-3.0200000000000001E-2</v>
      </c>
      <c r="CE23" s="2">
        <v>4.7E-2</v>
      </c>
      <c r="CF23" s="2">
        <v>3.2399999999999998E-2</v>
      </c>
      <c r="CG23" s="2">
        <v>1.1900000000000001E-2</v>
      </c>
      <c r="CH23" s="2">
        <v>-1.3299999999999999E-2</v>
      </c>
      <c r="CI23" s="2">
        <v>-3.3500000000000002E-2</v>
      </c>
      <c r="CJ23" s="2">
        <v>-9.7999999999999997E-3</v>
      </c>
      <c r="CK23" s="2">
        <v>2.0999999999999999E-3</v>
      </c>
      <c r="CL23" s="2">
        <v>7.4000000000000003E-3</v>
      </c>
      <c r="CM23" s="2">
        <v>-9.06E-2</v>
      </c>
      <c r="CN23" s="2">
        <v>-6.1000000000000004E-3</v>
      </c>
      <c r="CO23" s="2">
        <v>-7.1000000000000004E-3</v>
      </c>
      <c r="CP23" s="2">
        <v>-4.7000000000000002E-3</v>
      </c>
      <c r="CQ23" s="2">
        <v>5.67E-2</v>
      </c>
      <c r="CR23" s="2">
        <v>3.73E-2</v>
      </c>
      <c r="CS23" s="2">
        <v>1.3299999999999999E-2</v>
      </c>
      <c r="CT23" s="2">
        <v>-2.6800000000000001E-2</v>
      </c>
      <c r="CU23" s="2">
        <v>8.7599999999999997E-2</v>
      </c>
      <c r="CV23" s="2">
        <v>3.1800000000000002E-2</v>
      </c>
      <c r="CW23" s="2">
        <v>-4.6800000000000001E-2</v>
      </c>
      <c r="CX23" s="2">
        <v>-3.1899999999999998E-2</v>
      </c>
      <c r="CY23" s="2">
        <v>-3.39E-2</v>
      </c>
      <c r="CZ23" s="2">
        <v>1.4E-3</v>
      </c>
      <c r="DA23" s="2">
        <v>1.89E-2</v>
      </c>
      <c r="DB23" s="2">
        <v>8.4400000000000003E-2</v>
      </c>
      <c r="DC23" s="2">
        <v>6.1999999999999998E-3</v>
      </c>
      <c r="DD23" s="2">
        <v>5.4999999999999997E-3</v>
      </c>
      <c r="DE23" s="2">
        <v>5.1999999999999998E-2</v>
      </c>
      <c r="DF23" s="2">
        <v>-0.11459999999999999</v>
      </c>
      <c r="DG23" s="2">
        <v>3.5999999999999999E-3</v>
      </c>
      <c r="DH23" s="2">
        <v>4.1599999999999998E-2</v>
      </c>
      <c r="DI23" s="2">
        <v>-5.7500000000000002E-2</v>
      </c>
      <c r="DJ23" s="2">
        <v>-2.0400000000000001E-2</v>
      </c>
      <c r="DK23" s="2">
        <v>6.13E-2</v>
      </c>
      <c r="DL23" s="2">
        <v>-6.7500000000000004E-2</v>
      </c>
      <c r="DM23" s="8">
        <v>23</v>
      </c>
      <c r="DN23" s="1" t="s">
        <v>147</v>
      </c>
    </row>
    <row r="24" spans="1:118" x14ac:dyDescent="0.2">
      <c r="A24" s="5" t="s">
        <v>27</v>
      </c>
      <c r="B24" s="2">
        <v>8.1500000000000003E-2</v>
      </c>
      <c r="C24" s="2">
        <v>0.02</v>
      </c>
      <c r="D24" s="2">
        <v>-4.1599999999999998E-2</v>
      </c>
      <c r="E24" s="2">
        <v>9.4999999999999998E-3</v>
      </c>
      <c r="F24" s="2">
        <v>-2.4E-2</v>
      </c>
      <c r="G24" s="2">
        <v>-8.3199999999999996E-2</v>
      </c>
      <c r="H24" s="2">
        <v>-3.4599999999999999E-2</v>
      </c>
      <c r="I24" s="2">
        <v>-7.1300000000000002E-2</v>
      </c>
      <c r="J24" s="2">
        <v>-1.9699999999999999E-2</v>
      </c>
      <c r="K24" s="2">
        <v>2.64E-2</v>
      </c>
      <c r="L24" s="2">
        <v>6.4999999999999997E-3</v>
      </c>
      <c r="M24" s="2">
        <v>-8.5000000000000006E-3</v>
      </c>
      <c r="N24" s="2">
        <v>-2.3999999999999998E-3</v>
      </c>
      <c r="O24" s="2">
        <v>1.3100000000000001E-2</v>
      </c>
      <c r="P24" s="2">
        <v>4.4499999999999998E-2</v>
      </c>
      <c r="Q24" s="2">
        <v>-2.2599999999999999E-2</v>
      </c>
      <c r="R24" s="2">
        <v>2.6100000000000002E-2</v>
      </c>
      <c r="S24" s="2">
        <v>-7.8399999999999997E-2</v>
      </c>
      <c r="T24" s="2">
        <v>4.99E-2</v>
      </c>
      <c r="U24" s="2">
        <v>-1.84E-2</v>
      </c>
      <c r="V24" s="2">
        <v>-0.1633</v>
      </c>
      <c r="W24" s="2">
        <v>-1.9400000000000001E-2</v>
      </c>
      <c r="X24" s="2">
        <v>0</v>
      </c>
      <c r="Y24" s="2">
        <v>-2.06E-2</v>
      </c>
      <c r="Z24" s="2">
        <v>-3.1600000000000003E-2</v>
      </c>
      <c r="AA24" s="2">
        <v>-3.6700000000000003E-2</v>
      </c>
      <c r="AB24" s="2">
        <v>-2.7199999999999998E-2</v>
      </c>
      <c r="AC24" s="2">
        <v>4.9299999999999997E-2</v>
      </c>
      <c r="AD24" s="2">
        <v>1.2E-2</v>
      </c>
      <c r="AE24" s="2">
        <v>-7.4899999999999994E-2</v>
      </c>
      <c r="AF24" s="2">
        <v>-8.9999999999999993E-3</v>
      </c>
      <c r="AG24" s="2">
        <v>-2.4799999999999999E-2</v>
      </c>
      <c r="AH24" s="2">
        <v>-0.10150000000000001</v>
      </c>
      <c r="AI24" s="2">
        <v>-2.2200000000000001E-2</v>
      </c>
      <c r="AJ24" s="2">
        <v>3.7100000000000001E-2</v>
      </c>
      <c r="AK24" s="2">
        <v>2.0400000000000001E-2</v>
      </c>
      <c r="AL24" s="2">
        <v>-3.2099999999999997E-2</v>
      </c>
      <c r="AM24" s="2">
        <v>2.8999999999999998E-3</v>
      </c>
      <c r="AN24" s="2">
        <v>5.2499999999999998E-2</v>
      </c>
      <c r="AO24" s="2">
        <v>-4.3999999999999997E-2</v>
      </c>
      <c r="AP24" s="2">
        <v>6.0100000000000001E-2</v>
      </c>
      <c r="AQ24" s="2">
        <v>4.4200000000000003E-2</v>
      </c>
      <c r="AR24" s="2">
        <v>1.7500000000000002E-2</v>
      </c>
      <c r="AS24" s="2">
        <v>-6.0900000000000003E-2</v>
      </c>
      <c r="AT24" s="2">
        <v>2.1399999999999999E-2</v>
      </c>
      <c r="AU24" s="2">
        <v>6.4299999999999996E-2</v>
      </c>
      <c r="AV24" s="2">
        <v>2.5000000000000001E-3</v>
      </c>
      <c r="AW24" s="2">
        <v>-3.0099999999999998E-2</v>
      </c>
      <c r="AX24" s="2">
        <v>-5.8000000000000003E-2</v>
      </c>
      <c r="AY24" s="2">
        <v>8.1900000000000001E-2</v>
      </c>
      <c r="AZ24" s="2">
        <v>-0.11310000000000001</v>
      </c>
      <c r="BA24" s="2">
        <v>-7.4999999999999997E-2</v>
      </c>
      <c r="BB24" s="2">
        <v>-2.8299999999999999E-2</v>
      </c>
      <c r="BC24" s="2">
        <v>-0.1061</v>
      </c>
      <c r="BD24" s="2">
        <v>-1.4500000000000001E-2</v>
      </c>
      <c r="BE24" s="2">
        <v>-7.1999999999999998E-3</v>
      </c>
      <c r="BF24" s="2">
        <v>-8.4099999999999994E-2</v>
      </c>
      <c r="BG24" s="2">
        <v>-7.0000000000000001E-3</v>
      </c>
      <c r="BH24" s="2">
        <v>-4.3999999999999997E-2</v>
      </c>
      <c r="BI24" s="2">
        <v>2.6499999999999999E-2</v>
      </c>
      <c r="BJ24" s="2">
        <v>5.7000000000000002E-3</v>
      </c>
      <c r="BK24" s="2">
        <v>6.1000000000000004E-3</v>
      </c>
      <c r="BL24" s="2">
        <v>1.9099999999999999E-2</v>
      </c>
      <c r="BM24" s="2">
        <v>-9.5000000000000001E-2</v>
      </c>
      <c r="BN24" s="2">
        <v>-8.5000000000000006E-3</v>
      </c>
      <c r="BO24" s="2">
        <v>6.6600000000000006E-2</v>
      </c>
      <c r="BP24" s="2">
        <v>-4.36E-2</v>
      </c>
      <c r="BQ24" s="2">
        <v>1.8100000000000002E-2</v>
      </c>
      <c r="BR24" s="2">
        <v>-5.3800000000000001E-2</v>
      </c>
      <c r="BS24" s="2">
        <v>-5.7000000000000002E-3</v>
      </c>
      <c r="BT24" s="2">
        <v>-4.6600000000000003E-2</v>
      </c>
      <c r="BU24" s="2">
        <v>3.2000000000000001E-2</v>
      </c>
      <c r="BV24" s="2">
        <v>-8.5500000000000007E-2</v>
      </c>
      <c r="BW24" s="2">
        <v>-1.9E-2</v>
      </c>
      <c r="BX24" s="2">
        <v>5.3600000000000002E-2</v>
      </c>
      <c r="BY24" s="2">
        <v>4.36E-2</v>
      </c>
      <c r="BZ24" s="2">
        <v>-4.24E-2</v>
      </c>
      <c r="CA24" s="2">
        <v>-2.9600000000000001E-2</v>
      </c>
      <c r="CB24" s="2">
        <v>-5.6399999999999999E-2</v>
      </c>
      <c r="CC24" s="2">
        <v>-2.8E-3</v>
      </c>
      <c r="CD24" s="2">
        <v>5.33E-2</v>
      </c>
      <c r="CE24" s="2">
        <v>-3.5000000000000003E-2</v>
      </c>
      <c r="CF24" s="2">
        <v>-1.7299999999999999E-2</v>
      </c>
      <c r="CG24" s="2">
        <v>-2.1600000000000001E-2</v>
      </c>
      <c r="CH24" s="2">
        <v>-3.3E-3</v>
      </c>
      <c r="CI24" s="2">
        <v>-2.1600000000000001E-2</v>
      </c>
      <c r="CJ24" s="2">
        <v>-9.4000000000000004E-3</v>
      </c>
      <c r="CK24" s="2">
        <v>-2.6599999999999999E-2</v>
      </c>
      <c r="CL24" s="2">
        <v>-7.1999999999999998E-3</v>
      </c>
      <c r="CM24" s="2">
        <v>6.0100000000000001E-2</v>
      </c>
      <c r="CN24" s="2">
        <v>-8.2600000000000007E-2</v>
      </c>
      <c r="CO24" s="2">
        <v>1.84E-2</v>
      </c>
      <c r="CP24" s="2">
        <v>3.3999999999999998E-3</v>
      </c>
      <c r="CQ24" s="2">
        <v>1.26E-2</v>
      </c>
      <c r="CR24" s="2">
        <v>4.3E-3</v>
      </c>
      <c r="CS24" s="2">
        <v>-0.1133</v>
      </c>
      <c r="CT24" s="2">
        <v>-5.33E-2</v>
      </c>
      <c r="CU24" s="2">
        <v>-6.0999999999999999E-2</v>
      </c>
      <c r="CV24" s="2">
        <v>-0.14050000000000001</v>
      </c>
      <c r="CW24" s="2">
        <v>3.0999999999999999E-3</v>
      </c>
      <c r="CX24" s="2">
        <v>5.33E-2</v>
      </c>
      <c r="CY24" s="2">
        <v>-3.15E-2</v>
      </c>
      <c r="CZ24" s="2">
        <v>0.14860000000000001</v>
      </c>
      <c r="DA24" s="2">
        <v>6.7699999999999996E-2</v>
      </c>
      <c r="DB24" s="2">
        <v>-5.6099999999999997E-2</v>
      </c>
      <c r="DC24" s="2">
        <v>-0.12959999999999999</v>
      </c>
      <c r="DD24" s="2">
        <v>3.3999999999999998E-3</v>
      </c>
      <c r="DE24" s="2">
        <v>-8.0000000000000002E-3</v>
      </c>
      <c r="DF24" s="2">
        <v>-1.83E-2</v>
      </c>
      <c r="DG24" s="2">
        <v>2.2000000000000001E-3</v>
      </c>
      <c r="DH24" s="2">
        <v>1.37E-2</v>
      </c>
      <c r="DI24" s="2">
        <v>0.1071</v>
      </c>
      <c r="DJ24" s="2">
        <v>4.2000000000000003E-2</v>
      </c>
      <c r="DK24" s="2">
        <v>0.1013</v>
      </c>
      <c r="DL24" s="2">
        <v>2.1999999999999999E-2</v>
      </c>
      <c r="DM24" s="8">
        <v>24</v>
      </c>
      <c r="DN24" s="1" t="s">
        <v>148</v>
      </c>
    </row>
    <row r="25" spans="1:118" x14ac:dyDescent="0.2">
      <c r="A25" s="5" t="s">
        <v>28</v>
      </c>
      <c r="B25" s="2">
        <v>-0.10829999999999999</v>
      </c>
      <c r="C25" s="2">
        <v>0.21759999999999999</v>
      </c>
      <c r="D25" s="2">
        <v>0.13539999999999999</v>
      </c>
      <c r="E25" s="2">
        <v>8.43E-2</v>
      </c>
      <c r="F25" s="2">
        <v>3.7199999999999997E-2</v>
      </c>
      <c r="G25" s="2">
        <v>0.15590000000000001</v>
      </c>
      <c r="H25" s="2">
        <v>4.2500000000000003E-2</v>
      </c>
      <c r="I25" s="2">
        <v>0.10150000000000001</v>
      </c>
      <c r="J25" s="2">
        <v>-6.5600000000000006E-2</v>
      </c>
      <c r="K25" s="2">
        <v>1.2999999999999999E-2</v>
      </c>
      <c r="L25" s="2">
        <v>4.4699999999999997E-2</v>
      </c>
      <c r="M25" s="2">
        <v>-6.1800000000000001E-2</v>
      </c>
      <c r="N25" s="2">
        <v>-3.1600000000000003E-2</v>
      </c>
      <c r="O25" s="2">
        <v>8.5599999999999996E-2</v>
      </c>
      <c r="P25" s="2">
        <v>-0.1004</v>
      </c>
      <c r="Q25" s="2">
        <v>1.5800000000000002E-2</v>
      </c>
      <c r="R25" s="2">
        <v>2.9000000000000001E-2</v>
      </c>
      <c r="S25" s="2">
        <v>0.1166</v>
      </c>
      <c r="T25" s="2">
        <v>-7.5999999999999998E-2</v>
      </c>
      <c r="U25" s="2">
        <v>1.9400000000000001E-2</v>
      </c>
      <c r="V25" s="2">
        <v>-0.1573</v>
      </c>
      <c r="W25" s="2">
        <v>5.4999999999999997E-3</v>
      </c>
      <c r="X25" s="2">
        <v>2.3400000000000001E-2</v>
      </c>
      <c r="Y25" s="2">
        <v>0</v>
      </c>
      <c r="Z25" s="2">
        <v>-0.1343</v>
      </c>
      <c r="AA25" s="2">
        <v>7.51E-2</v>
      </c>
      <c r="AB25" s="2">
        <v>-1.8800000000000001E-2</v>
      </c>
      <c r="AC25" s="2">
        <v>-8.9200000000000002E-2</v>
      </c>
      <c r="AD25" s="2">
        <v>7.0000000000000007E-2</v>
      </c>
      <c r="AE25" s="2">
        <v>2.6599999999999999E-2</v>
      </c>
      <c r="AF25" s="2">
        <v>2.69E-2</v>
      </c>
      <c r="AG25" s="2">
        <v>1.2E-2</v>
      </c>
      <c r="AH25" s="2">
        <v>-6.4600000000000005E-2</v>
      </c>
      <c r="AI25" s="2">
        <v>-5.0000000000000001E-4</v>
      </c>
      <c r="AJ25" s="2">
        <v>-5.7999999999999996E-3</v>
      </c>
      <c r="AK25" s="2">
        <v>-3.8300000000000001E-2</v>
      </c>
      <c r="AL25" s="2">
        <v>3.95E-2</v>
      </c>
      <c r="AM25" s="2">
        <v>-7.1300000000000002E-2</v>
      </c>
      <c r="AN25" s="2">
        <v>-9.7000000000000003E-2</v>
      </c>
      <c r="AO25" s="2">
        <v>-2.7799999999999998E-2</v>
      </c>
      <c r="AP25" s="2">
        <v>-3.5400000000000001E-2</v>
      </c>
      <c r="AQ25" s="2">
        <v>0.16470000000000001</v>
      </c>
      <c r="AR25" s="2">
        <v>-8.3599999999999994E-2</v>
      </c>
      <c r="AS25" s="2">
        <v>-4.4999999999999997E-3</v>
      </c>
      <c r="AT25" s="2">
        <v>-5.4100000000000002E-2</v>
      </c>
      <c r="AU25" s="2">
        <v>-5.3600000000000002E-2</v>
      </c>
      <c r="AV25" s="2">
        <v>0.1232</v>
      </c>
      <c r="AW25" s="2">
        <v>-1.2800000000000001E-2</v>
      </c>
      <c r="AX25" s="2">
        <v>9.9099999999999994E-2</v>
      </c>
      <c r="AY25" s="2">
        <v>9.9400000000000002E-2</v>
      </c>
      <c r="AZ25" s="2">
        <v>-4.9599999999999998E-2</v>
      </c>
      <c r="BA25" s="2">
        <v>-6.7000000000000004E-2</v>
      </c>
      <c r="BB25" s="2">
        <v>5.2200000000000003E-2</v>
      </c>
      <c r="BC25" s="2">
        <v>0.1313</v>
      </c>
      <c r="BD25" s="2">
        <v>3.5000000000000003E-2</v>
      </c>
      <c r="BE25" s="2">
        <v>5.16E-2</v>
      </c>
      <c r="BF25" s="2">
        <v>0.11020000000000001</v>
      </c>
      <c r="BG25" s="2">
        <v>5.7999999999999996E-3</v>
      </c>
      <c r="BH25" s="2">
        <v>5.4399999999999997E-2</v>
      </c>
      <c r="BI25" s="2">
        <v>3.1199999999999999E-2</v>
      </c>
      <c r="BJ25" s="2">
        <v>-0.1055</v>
      </c>
      <c r="BK25" s="2">
        <v>0.1154</v>
      </c>
      <c r="BL25" s="2">
        <v>-0.09</v>
      </c>
      <c r="BM25" s="2">
        <v>-1.38E-2</v>
      </c>
      <c r="BN25" s="2">
        <v>3.5999999999999999E-3</v>
      </c>
      <c r="BO25" s="2">
        <v>0.14299999999999999</v>
      </c>
      <c r="BP25" s="2">
        <v>-0.14630000000000001</v>
      </c>
      <c r="BQ25" s="2">
        <v>2.1700000000000001E-2</v>
      </c>
      <c r="BR25" s="2">
        <v>1.7600000000000001E-2</v>
      </c>
      <c r="BS25" s="2">
        <v>-3.6700000000000003E-2</v>
      </c>
      <c r="BT25" s="2">
        <v>-0.1246</v>
      </c>
      <c r="BU25" s="2">
        <v>-2.6499999999999999E-2</v>
      </c>
      <c r="BV25" s="2">
        <v>-6.4299999999999996E-2</v>
      </c>
      <c r="BW25" s="2">
        <v>-5.0299999999999997E-2</v>
      </c>
      <c r="BX25" s="2">
        <v>-4.9299999999999997E-2</v>
      </c>
      <c r="BY25" s="2">
        <v>-8.2199999999999995E-2</v>
      </c>
      <c r="BZ25" s="2">
        <v>-1.41E-2</v>
      </c>
      <c r="CA25" s="2">
        <v>-6.7699999999999996E-2</v>
      </c>
      <c r="CB25" s="2">
        <v>-6.7000000000000002E-3</v>
      </c>
      <c r="CC25" s="2">
        <v>-3.4200000000000001E-2</v>
      </c>
      <c r="CD25" s="2">
        <v>3.1800000000000002E-2</v>
      </c>
      <c r="CE25" s="2">
        <v>6.8199999999999997E-2</v>
      </c>
      <c r="CF25" s="2">
        <v>1.5299999999999999E-2</v>
      </c>
      <c r="CG25" s="2">
        <v>4.6399999999999997E-2</v>
      </c>
      <c r="CH25" s="2">
        <v>-3.0800000000000001E-2</v>
      </c>
      <c r="CI25" s="2">
        <v>-2.2499999999999999E-2</v>
      </c>
      <c r="CJ25" s="2">
        <v>7.0999999999999994E-2</v>
      </c>
      <c r="CK25" s="2">
        <v>6.1600000000000002E-2</v>
      </c>
      <c r="CL25" s="2">
        <v>4.8399999999999999E-2</v>
      </c>
      <c r="CM25" s="2">
        <v>-0.29549999999999998</v>
      </c>
      <c r="CN25" s="2">
        <v>1.8200000000000001E-2</v>
      </c>
      <c r="CO25" s="2">
        <v>5.8999999999999999E-3</v>
      </c>
      <c r="CP25" s="2">
        <v>5.4999999999999997E-3</v>
      </c>
      <c r="CQ25" s="2">
        <v>2.7E-2</v>
      </c>
      <c r="CR25" s="2">
        <v>-1.4999999999999999E-2</v>
      </c>
      <c r="CS25" s="2">
        <v>-7.4399999999999994E-2</v>
      </c>
      <c r="CT25" s="2">
        <v>6.1000000000000004E-3</v>
      </c>
      <c r="CU25" s="2">
        <v>7.2800000000000004E-2</v>
      </c>
      <c r="CV25" s="2">
        <v>-4.7800000000000002E-2</v>
      </c>
      <c r="CW25" s="2">
        <v>0.111</v>
      </c>
      <c r="CX25" s="2">
        <v>-4.9799999999999997E-2</v>
      </c>
      <c r="CY25" s="2">
        <v>3.73E-2</v>
      </c>
      <c r="CZ25" s="2">
        <v>8.1000000000000003E-2</v>
      </c>
      <c r="DA25" s="2">
        <v>0.1263</v>
      </c>
      <c r="DB25" s="2">
        <v>-4.2299999999999997E-2</v>
      </c>
      <c r="DC25" s="2">
        <v>4.4999999999999997E-3</v>
      </c>
      <c r="DD25" s="2">
        <v>-8.2699999999999996E-2</v>
      </c>
      <c r="DE25" s="2">
        <v>-0.1051</v>
      </c>
      <c r="DF25" s="2">
        <v>1.09E-2</v>
      </c>
      <c r="DG25" s="2">
        <v>4.0300000000000002E-2</v>
      </c>
      <c r="DH25" s="2">
        <v>-6.9199999999999998E-2</v>
      </c>
      <c r="DI25" s="2">
        <v>-0.16539999999999999</v>
      </c>
      <c r="DJ25" s="2">
        <v>-6.4500000000000002E-2</v>
      </c>
      <c r="DK25" s="2">
        <v>-4.1200000000000001E-2</v>
      </c>
      <c r="DL25" s="2">
        <v>6.2899999999999998E-2</v>
      </c>
      <c r="DM25" s="8">
        <v>25</v>
      </c>
      <c r="DN25" s="1" t="s">
        <v>149</v>
      </c>
    </row>
    <row r="26" spans="1:118" x14ac:dyDescent="0.2">
      <c r="A26" s="5" t="s">
        <v>29</v>
      </c>
      <c r="B26" s="2">
        <v>-1.49E-2</v>
      </c>
      <c r="C26" s="2">
        <v>2.0299999999999999E-2</v>
      </c>
      <c r="D26" s="2">
        <v>1.9599999999999999E-2</v>
      </c>
      <c r="E26" s="2">
        <v>1.72E-2</v>
      </c>
      <c r="F26" s="2">
        <v>3.6799999999999999E-2</v>
      </c>
      <c r="G26" s="2">
        <v>-2.5700000000000001E-2</v>
      </c>
      <c r="H26" s="2">
        <v>3.6299999999999999E-2</v>
      </c>
      <c r="I26" s="2">
        <v>1.23E-2</v>
      </c>
      <c r="J26" s="2">
        <v>-2.3300000000000001E-2</v>
      </c>
      <c r="K26" s="2">
        <v>1.7100000000000001E-2</v>
      </c>
      <c r="L26" s="2">
        <v>-1.5100000000000001E-2</v>
      </c>
      <c r="M26" s="2">
        <v>-3.2300000000000002E-2</v>
      </c>
      <c r="N26" s="2">
        <v>3.61E-2</v>
      </c>
      <c r="O26" s="2">
        <v>-3.1699999999999999E-2</v>
      </c>
      <c r="P26" s="2">
        <v>-1.14E-2</v>
      </c>
      <c r="Q26" s="2">
        <v>5.1000000000000004E-3</v>
      </c>
      <c r="R26" s="2">
        <v>-3.3599999999999998E-2</v>
      </c>
      <c r="S26" s="2">
        <v>3.56E-2</v>
      </c>
      <c r="T26" s="2">
        <v>1.29E-2</v>
      </c>
      <c r="U26" s="2">
        <v>-1.52E-2</v>
      </c>
      <c r="V26" s="2">
        <v>-7.7899999999999997E-2</v>
      </c>
      <c r="W26" s="2">
        <v>3.1800000000000002E-2</v>
      </c>
      <c r="X26" s="2">
        <v>2.9499999999999998E-2</v>
      </c>
      <c r="Y26" s="2">
        <v>0.1106</v>
      </c>
      <c r="Z26" s="2">
        <v>0</v>
      </c>
      <c r="AA26" s="2">
        <v>1.06E-2</v>
      </c>
      <c r="AB26" s="2">
        <v>-6.1400000000000003E-2</v>
      </c>
      <c r="AC26" s="2">
        <v>-3.7100000000000001E-2</v>
      </c>
      <c r="AD26" s="2">
        <v>1.0999999999999999E-2</v>
      </c>
      <c r="AE26" s="2">
        <v>-0.1288</v>
      </c>
      <c r="AF26" s="2">
        <v>6.6900000000000001E-2</v>
      </c>
      <c r="AG26" s="2">
        <v>-2.41E-2</v>
      </c>
      <c r="AH26" s="2">
        <v>1.35E-2</v>
      </c>
      <c r="AI26" s="2">
        <v>-4.8999999999999998E-3</v>
      </c>
      <c r="AJ26" s="2">
        <v>4.1799999999999997E-2</v>
      </c>
      <c r="AK26" s="2">
        <v>-0.09</v>
      </c>
      <c r="AL26" s="2">
        <v>2.9399999999999999E-2</v>
      </c>
      <c r="AM26" s="2">
        <v>2E-3</v>
      </c>
      <c r="AN26" s="2">
        <v>-1.0699999999999999E-2</v>
      </c>
      <c r="AO26" s="2">
        <v>5.21E-2</v>
      </c>
      <c r="AP26" s="2">
        <v>-5.4999999999999997E-3</v>
      </c>
      <c r="AQ26" s="2">
        <v>1.4500000000000001E-2</v>
      </c>
      <c r="AR26" s="2">
        <v>-3.1099999999999999E-2</v>
      </c>
      <c r="AS26" s="2">
        <v>1.29E-2</v>
      </c>
      <c r="AT26" s="2">
        <v>-2.6800000000000001E-2</v>
      </c>
      <c r="AU26" s="2">
        <v>5.1400000000000001E-2</v>
      </c>
      <c r="AV26" s="2">
        <v>-0.01</v>
      </c>
      <c r="AW26" s="2">
        <v>3.3500000000000002E-2</v>
      </c>
      <c r="AX26" s="2">
        <v>2.5999999999999999E-2</v>
      </c>
      <c r="AY26" s="2">
        <v>-5.96E-2</v>
      </c>
      <c r="AZ26" s="2">
        <v>-5.5E-2</v>
      </c>
      <c r="BA26" s="2">
        <v>-1.5699999999999999E-2</v>
      </c>
      <c r="BB26" s="2">
        <v>1.9900000000000001E-2</v>
      </c>
      <c r="BC26" s="2">
        <v>3.1E-2</v>
      </c>
      <c r="BD26" s="2">
        <v>3.5999999999999999E-3</v>
      </c>
      <c r="BE26" s="2">
        <v>2.2200000000000001E-2</v>
      </c>
      <c r="BF26" s="2">
        <v>2.2700000000000001E-2</v>
      </c>
      <c r="BG26" s="2">
        <v>-3.3599999999999998E-2</v>
      </c>
      <c r="BH26" s="2">
        <v>-5.0000000000000001E-4</v>
      </c>
      <c r="BI26" s="2">
        <v>-9.4000000000000004E-3</v>
      </c>
      <c r="BJ26" s="2">
        <v>-3.7900000000000003E-2</v>
      </c>
      <c r="BK26" s="2">
        <v>-5.4399999999999997E-2</v>
      </c>
      <c r="BL26" s="2">
        <v>-3.2000000000000002E-3</v>
      </c>
      <c r="BM26" s="2">
        <v>2.4199999999999999E-2</v>
      </c>
      <c r="BN26" s="2">
        <v>9.1999999999999998E-3</v>
      </c>
      <c r="BO26" s="2">
        <v>-9.9000000000000008E-3</v>
      </c>
      <c r="BP26" s="2">
        <v>7.0000000000000001E-3</v>
      </c>
      <c r="BQ26" s="2">
        <v>-1.6299999999999999E-2</v>
      </c>
      <c r="BR26" s="2">
        <v>9.1000000000000004E-3</v>
      </c>
      <c r="BS26" s="2">
        <v>4.24E-2</v>
      </c>
      <c r="BT26" s="2">
        <v>1.3100000000000001E-2</v>
      </c>
      <c r="BU26" s="2">
        <v>-9.4000000000000004E-3</v>
      </c>
      <c r="BV26" s="2">
        <v>-2.7400000000000001E-2</v>
      </c>
      <c r="BW26" s="2">
        <v>1.8599999999999998E-2</v>
      </c>
      <c r="BX26" s="2">
        <v>-2.7300000000000001E-2</v>
      </c>
      <c r="BY26" s="2">
        <v>1.3899999999999999E-2</v>
      </c>
      <c r="BZ26" s="2">
        <v>3.3E-3</v>
      </c>
      <c r="CA26" s="2">
        <v>1.4999999999999999E-2</v>
      </c>
      <c r="CB26" s="2">
        <v>-4.0800000000000003E-2</v>
      </c>
      <c r="CC26" s="2">
        <v>2.0199999999999999E-2</v>
      </c>
      <c r="CD26" s="2">
        <v>-2.4799999999999999E-2</v>
      </c>
      <c r="CE26" s="2">
        <v>-1.6999999999999999E-3</v>
      </c>
      <c r="CF26" s="2">
        <v>-1.8599999999999998E-2</v>
      </c>
      <c r="CG26" s="2">
        <v>1.95E-2</v>
      </c>
      <c r="CH26" s="2">
        <v>5.11E-2</v>
      </c>
      <c r="CI26" s="2">
        <v>3.3E-3</v>
      </c>
      <c r="CJ26" s="2">
        <v>2.5499999999999998E-2</v>
      </c>
      <c r="CK26" s="2">
        <v>3.5000000000000001E-3</v>
      </c>
      <c r="CL26" s="2">
        <v>2.5999999999999999E-3</v>
      </c>
      <c r="CM26" s="2">
        <v>2.52E-2</v>
      </c>
      <c r="CN26" s="2">
        <v>1.6000000000000001E-3</v>
      </c>
      <c r="CO26" s="2">
        <v>-1.6E-2</v>
      </c>
      <c r="CP26" s="2">
        <v>2.5000000000000001E-3</v>
      </c>
      <c r="CQ26" s="2">
        <v>7.4300000000000005E-2</v>
      </c>
      <c r="CR26" s="2">
        <v>1.6199999999999999E-2</v>
      </c>
      <c r="CS26" s="2">
        <v>-6.5100000000000005E-2</v>
      </c>
      <c r="CT26" s="2">
        <v>-7.6399999999999996E-2</v>
      </c>
      <c r="CU26" s="2">
        <v>-1.1999999999999999E-3</v>
      </c>
      <c r="CV26" s="2">
        <v>-4.5699999999999998E-2</v>
      </c>
      <c r="CW26" s="2">
        <v>2.2100000000000002E-2</v>
      </c>
      <c r="CX26" s="2">
        <v>-3.2599999999999997E-2</v>
      </c>
      <c r="CY26" s="2">
        <v>5.7000000000000002E-3</v>
      </c>
      <c r="CZ26" s="2">
        <v>2.7799999999999998E-2</v>
      </c>
      <c r="DA26" s="2">
        <v>-8.6E-3</v>
      </c>
      <c r="DB26" s="2">
        <v>2.7000000000000001E-3</v>
      </c>
      <c r="DC26" s="2">
        <v>-3.2899999999999999E-2</v>
      </c>
      <c r="DD26" s="2">
        <v>6.4699999999999994E-2</v>
      </c>
      <c r="DE26" s="2">
        <v>7.3800000000000004E-2</v>
      </c>
      <c r="DF26" s="2">
        <v>6.3E-3</v>
      </c>
      <c r="DG26" s="2">
        <v>-4.4000000000000003E-3</v>
      </c>
      <c r="DH26" s="2">
        <v>1.41E-2</v>
      </c>
      <c r="DI26" s="2">
        <v>1.35E-2</v>
      </c>
      <c r="DJ26" s="2">
        <v>1.17E-2</v>
      </c>
      <c r="DK26" s="2">
        <v>-5.0700000000000002E-2</v>
      </c>
      <c r="DL26" s="2">
        <v>1.8100000000000002E-2</v>
      </c>
      <c r="DM26" s="8">
        <v>26</v>
      </c>
      <c r="DN26" s="1" t="s">
        <v>150</v>
      </c>
    </row>
    <row r="27" spans="1:118" x14ac:dyDescent="0.2">
      <c r="A27" s="5" t="s">
        <v>30</v>
      </c>
      <c r="B27" s="2">
        <v>1.09E-2</v>
      </c>
      <c r="C27" s="2">
        <v>-2.7000000000000001E-3</v>
      </c>
      <c r="D27" s="2">
        <v>-3.4799999999999998E-2</v>
      </c>
      <c r="E27" s="2">
        <v>4.2500000000000003E-2</v>
      </c>
      <c r="F27" s="2">
        <v>-2.46E-2</v>
      </c>
      <c r="G27" s="2">
        <v>-6.7000000000000004E-2</v>
      </c>
      <c r="H27" s="2">
        <v>2.0299999999999999E-2</v>
      </c>
      <c r="I27" s="2">
        <v>-8.43E-2</v>
      </c>
      <c r="J27" s="2">
        <v>-5.7999999999999996E-3</v>
      </c>
      <c r="K27" s="2">
        <v>5.11E-2</v>
      </c>
      <c r="L27" s="2">
        <v>2.9000000000000001E-2</v>
      </c>
      <c r="M27" s="2">
        <v>9.4899999999999998E-2</v>
      </c>
      <c r="N27" s="2">
        <v>2.1399999999999999E-2</v>
      </c>
      <c r="O27" s="2">
        <v>-1.09E-2</v>
      </c>
      <c r="P27" s="2">
        <v>6.0699999999999997E-2</v>
      </c>
      <c r="Q27" s="2">
        <v>3.6700000000000003E-2</v>
      </c>
      <c r="R27" s="2">
        <v>7.5300000000000006E-2</v>
      </c>
      <c r="S27" s="2">
        <v>-5.2299999999999999E-2</v>
      </c>
      <c r="T27" s="2">
        <v>-3.8600000000000002E-2</v>
      </c>
      <c r="U27" s="2">
        <v>-5.7999999999999996E-3</v>
      </c>
      <c r="V27" s="2">
        <v>-0.22489999999999999</v>
      </c>
      <c r="W27" s="2">
        <v>-2.4799999999999999E-2</v>
      </c>
      <c r="X27" s="2">
        <v>4.8099999999999997E-2</v>
      </c>
      <c r="Y27" s="2">
        <v>-8.6599999999999996E-2</v>
      </c>
      <c r="Z27" s="2">
        <v>-1.4800000000000001E-2</v>
      </c>
      <c r="AA27" s="2">
        <v>0</v>
      </c>
      <c r="AB27" s="2">
        <v>-6.7000000000000004E-2</v>
      </c>
      <c r="AC27" s="2">
        <v>5.2499999999999998E-2</v>
      </c>
      <c r="AD27" s="2">
        <v>2.9499999999999998E-2</v>
      </c>
      <c r="AE27" s="2">
        <v>-4.0000000000000002E-4</v>
      </c>
      <c r="AF27" s="2">
        <v>1.09E-2</v>
      </c>
      <c r="AG27" s="2">
        <v>-0.20660000000000001</v>
      </c>
      <c r="AH27" s="2">
        <v>-7.9600000000000004E-2</v>
      </c>
      <c r="AI27" s="2">
        <v>8.8999999999999999E-3</v>
      </c>
      <c r="AJ27" s="2">
        <v>-5.5800000000000002E-2</v>
      </c>
      <c r="AK27" s="2">
        <v>-9.0800000000000006E-2</v>
      </c>
      <c r="AL27" s="2">
        <v>-2.2800000000000001E-2</v>
      </c>
      <c r="AM27" s="2">
        <v>6.5799999999999997E-2</v>
      </c>
      <c r="AN27" s="2">
        <v>1.89E-2</v>
      </c>
      <c r="AO27" s="2">
        <v>6.2899999999999998E-2</v>
      </c>
      <c r="AP27" s="2">
        <v>3.5499999999999997E-2</v>
      </c>
      <c r="AQ27" s="2">
        <v>5.2900000000000003E-2</v>
      </c>
      <c r="AR27" s="2">
        <v>-1.06E-2</v>
      </c>
      <c r="AS27" s="2">
        <v>1.95E-2</v>
      </c>
      <c r="AT27" s="2">
        <v>2.5000000000000001E-3</v>
      </c>
      <c r="AU27" s="2">
        <v>6.2600000000000003E-2</v>
      </c>
      <c r="AV27" s="2">
        <v>-6.6299999999999998E-2</v>
      </c>
      <c r="AW27" s="2">
        <v>2.7400000000000001E-2</v>
      </c>
      <c r="AX27" s="2">
        <v>2.52E-2</v>
      </c>
      <c r="AY27" s="2">
        <v>2.4799999999999999E-2</v>
      </c>
      <c r="AZ27" s="2">
        <v>-0.15079999999999999</v>
      </c>
      <c r="BA27" s="2">
        <v>4.7000000000000002E-3</v>
      </c>
      <c r="BB27" s="2">
        <v>3.9300000000000002E-2</v>
      </c>
      <c r="BC27" s="2">
        <v>3.4599999999999999E-2</v>
      </c>
      <c r="BD27" s="2">
        <v>-1.43E-2</v>
      </c>
      <c r="BE27" s="2">
        <v>3.9600000000000003E-2</v>
      </c>
      <c r="BF27" s="2">
        <v>-9.6799999999999997E-2</v>
      </c>
      <c r="BG27" s="2">
        <v>-0.27600000000000002</v>
      </c>
      <c r="BH27" s="2">
        <v>-7.4999999999999997E-3</v>
      </c>
      <c r="BI27" s="2">
        <v>3.7000000000000002E-3</v>
      </c>
      <c r="BJ27" s="2">
        <v>-2.23E-2</v>
      </c>
      <c r="BK27" s="2">
        <v>-6.7900000000000002E-2</v>
      </c>
      <c r="BL27" s="2">
        <v>4.3E-3</v>
      </c>
      <c r="BM27" s="2">
        <v>-4.5900000000000003E-2</v>
      </c>
      <c r="BN27" s="2">
        <v>3.2000000000000001E-2</v>
      </c>
      <c r="BO27" s="2">
        <v>-6.88E-2</v>
      </c>
      <c r="BP27" s="2">
        <v>-0.13</v>
      </c>
      <c r="BQ27" s="2">
        <v>-4.6800000000000001E-2</v>
      </c>
      <c r="BR27" s="2">
        <v>-0.1792</v>
      </c>
      <c r="BS27" s="2">
        <v>1.17E-2</v>
      </c>
      <c r="BT27" s="2">
        <v>9.2700000000000005E-2</v>
      </c>
      <c r="BU27" s="2">
        <v>3.1699999999999999E-2</v>
      </c>
      <c r="BV27" s="2">
        <v>0.20319999999999999</v>
      </c>
      <c r="BW27" s="2">
        <v>-3.7999999999999999E-2</v>
      </c>
      <c r="BX27" s="2">
        <v>-5.0500000000000003E-2</v>
      </c>
      <c r="BY27" s="2">
        <v>2.1100000000000001E-2</v>
      </c>
      <c r="BZ27" s="2">
        <v>-9.4000000000000004E-3</v>
      </c>
      <c r="CA27" s="2">
        <v>4.3799999999999999E-2</v>
      </c>
      <c r="CB27" s="2">
        <v>4.5199999999999997E-2</v>
      </c>
      <c r="CC27" s="2">
        <v>2.92E-2</v>
      </c>
      <c r="CD27" s="2">
        <v>-1.17E-2</v>
      </c>
      <c r="CE27" s="2">
        <v>-1.23E-2</v>
      </c>
      <c r="CF27" s="2">
        <v>7.7399999999999997E-2</v>
      </c>
      <c r="CG27" s="2">
        <v>-1.0699999999999999E-2</v>
      </c>
      <c r="CH27" s="2">
        <v>7.9000000000000008E-3</v>
      </c>
      <c r="CI27" s="2">
        <v>-1.7600000000000001E-2</v>
      </c>
      <c r="CJ27" s="2">
        <v>5.0099999999999999E-2</v>
      </c>
      <c r="CK27" s="2">
        <v>7.1999999999999998E-3</v>
      </c>
      <c r="CL27" s="2">
        <v>-4.2999999999999997E-2</v>
      </c>
      <c r="CM27" s="2">
        <v>-2.0199999999999999E-2</v>
      </c>
      <c r="CN27" s="2">
        <v>0.1724</v>
      </c>
      <c r="CO27" s="2">
        <v>-1.46E-2</v>
      </c>
      <c r="CP27" s="2">
        <v>1.15E-2</v>
      </c>
      <c r="CQ27" s="2">
        <v>-2.24E-2</v>
      </c>
      <c r="CR27" s="2">
        <v>-1.4500000000000001E-2</v>
      </c>
      <c r="CS27" s="2">
        <v>-1.95E-2</v>
      </c>
      <c r="CT27" s="2">
        <v>7.1400000000000005E-2</v>
      </c>
      <c r="CU27" s="2">
        <v>-0.1517</v>
      </c>
      <c r="CV27" s="2">
        <v>-2.93E-2</v>
      </c>
      <c r="CW27" s="2">
        <v>4.48E-2</v>
      </c>
      <c r="CX27" s="2">
        <v>6.8000000000000005E-2</v>
      </c>
      <c r="CY27" s="2">
        <v>-6.6E-3</v>
      </c>
      <c r="CZ27" s="2">
        <v>-0.125</v>
      </c>
      <c r="DA27" s="2">
        <v>-3.3099999999999997E-2</v>
      </c>
      <c r="DB27" s="2">
        <v>-9.2899999999999996E-2</v>
      </c>
      <c r="DC27" s="2">
        <v>8.0999999999999996E-3</v>
      </c>
      <c r="DD27" s="2">
        <v>-0.1376</v>
      </c>
      <c r="DE27" s="2">
        <v>-2.46E-2</v>
      </c>
      <c r="DF27" s="2">
        <v>-2.4400000000000002E-2</v>
      </c>
      <c r="DG27" s="2">
        <v>7.1000000000000004E-3</v>
      </c>
      <c r="DH27" s="2">
        <v>-1.7999999999999999E-2</v>
      </c>
      <c r="DI27" s="2">
        <v>0.1343</v>
      </c>
      <c r="DJ27" s="2">
        <v>-1.6400000000000001E-2</v>
      </c>
      <c r="DK27" s="2">
        <v>6.25E-2</v>
      </c>
      <c r="DL27" s="2">
        <v>-1.8E-3</v>
      </c>
      <c r="DM27" s="8">
        <v>27</v>
      </c>
      <c r="DN27" s="1" t="s">
        <v>151</v>
      </c>
    </row>
    <row r="28" spans="1:118" x14ac:dyDescent="0.2">
      <c r="A28" s="5" t="s">
        <v>31</v>
      </c>
      <c r="B28" s="2">
        <v>9.1000000000000004E-3</v>
      </c>
      <c r="C28" s="2">
        <v>0.1197</v>
      </c>
      <c r="D28" s="2">
        <v>3.8100000000000002E-2</v>
      </c>
      <c r="E28" s="2">
        <v>0.11070000000000001</v>
      </c>
      <c r="F28" s="2">
        <v>2.1999999999999999E-2</v>
      </c>
      <c r="G28" s="2">
        <v>-2.1600000000000001E-2</v>
      </c>
      <c r="H28" s="2">
        <v>4.7699999999999999E-2</v>
      </c>
      <c r="I28" s="2">
        <v>-1.49E-2</v>
      </c>
      <c r="J28" s="2">
        <v>5.7299999999999997E-2</v>
      </c>
      <c r="K28" s="2">
        <v>-7.9200000000000007E-2</v>
      </c>
      <c r="L28" s="2">
        <v>5.7999999999999996E-3</v>
      </c>
      <c r="M28" s="2">
        <v>0.1381</v>
      </c>
      <c r="N28" s="2">
        <v>-0.1085</v>
      </c>
      <c r="O28" s="2">
        <v>0.20730000000000001</v>
      </c>
      <c r="P28" s="2">
        <v>3.2099999999999997E-2</v>
      </c>
      <c r="Q28" s="2">
        <v>-0.1439</v>
      </c>
      <c r="R28" s="2">
        <v>-3.56E-2</v>
      </c>
      <c r="S28" s="2">
        <v>-6.4699999999999994E-2</v>
      </c>
      <c r="T28" s="2">
        <v>-0.17649999999999999</v>
      </c>
      <c r="U28" s="2">
        <v>7.3800000000000004E-2</v>
      </c>
      <c r="V28" s="2">
        <v>0.17699999999999999</v>
      </c>
      <c r="W28" s="2">
        <v>-5.62E-2</v>
      </c>
      <c r="X28" s="2">
        <v>3.8199999999999998E-2</v>
      </c>
      <c r="Y28" s="2">
        <v>2.3300000000000001E-2</v>
      </c>
      <c r="Z28" s="2">
        <v>9.2299999999999993E-2</v>
      </c>
      <c r="AA28" s="2">
        <v>7.1900000000000006E-2</v>
      </c>
      <c r="AB28" s="2">
        <v>0</v>
      </c>
      <c r="AC28" s="2">
        <v>-0.1123</v>
      </c>
      <c r="AD28" s="2">
        <v>8.8700000000000001E-2</v>
      </c>
      <c r="AE28" s="2">
        <v>6.5500000000000003E-2</v>
      </c>
      <c r="AF28" s="2">
        <v>3.1699999999999999E-2</v>
      </c>
      <c r="AG28" s="2">
        <v>-2.6800000000000001E-2</v>
      </c>
      <c r="AH28" s="2">
        <v>8.6999999999999994E-3</v>
      </c>
      <c r="AI28" s="2">
        <v>-9.4299999999999995E-2</v>
      </c>
      <c r="AJ28" s="2">
        <v>-7.1099999999999997E-2</v>
      </c>
      <c r="AK28" s="2">
        <v>5.6099999999999997E-2</v>
      </c>
      <c r="AL28" s="2">
        <v>0.30520000000000003</v>
      </c>
      <c r="AM28" s="2">
        <v>-6.3200000000000006E-2</v>
      </c>
      <c r="AN28" s="2">
        <v>-4.5400000000000003E-2</v>
      </c>
      <c r="AO28" s="2">
        <v>3.9600000000000003E-2</v>
      </c>
      <c r="AP28" s="2">
        <v>-4.8899999999999999E-2</v>
      </c>
      <c r="AQ28" s="2">
        <v>0.1188</v>
      </c>
      <c r="AR28" s="2">
        <v>6.88E-2</v>
      </c>
      <c r="AS28" s="2">
        <v>3.8399999999999997E-2</v>
      </c>
      <c r="AT28" s="2">
        <v>2.6800000000000001E-2</v>
      </c>
      <c r="AU28" s="2">
        <v>0.12559999999999999</v>
      </c>
      <c r="AV28" s="2">
        <v>0.1343</v>
      </c>
      <c r="AW28" s="2">
        <v>6.0499999999999998E-2</v>
      </c>
      <c r="AX28" s="2">
        <v>0.1396</v>
      </c>
      <c r="AY28" s="2">
        <v>6.5699999999999995E-2</v>
      </c>
      <c r="AZ28" s="2">
        <v>5.5100000000000003E-2</v>
      </c>
      <c r="BA28" s="2">
        <v>-1.2999999999999999E-3</v>
      </c>
      <c r="BB28" s="2">
        <v>-8.6E-3</v>
      </c>
      <c r="BC28" s="2">
        <v>6.2600000000000003E-2</v>
      </c>
      <c r="BD28" s="2">
        <v>-5.7099999999999998E-2</v>
      </c>
      <c r="BE28" s="2">
        <v>-7.1999999999999995E-2</v>
      </c>
      <c r="BF28" s="2">
        <v>0.12670000000000001</v>
      </c>
      <c r="BG28" s="2">
        <v>-0.17499999999999999</v>
      </c>
      <c r="BH28" s="2">
        <v>-2.6700000000000002E-2</v>
      </c>
      <c r="BI28" s="2">
        <v>4.4600000000000001E-2</v>
      </c>
      <c r="BJ28" s="2">
        <v>-8.4099999999999994E-2</v>
      </c>
      <c r="BK28" s="2">
        <v>6.5100000000000005E-2</v>
      </c>
      <c r="BL28" s="2">
        <v>2.3599999999999999E-2</v>
      </c>
      <c r="BM28" s="2">
        <v>-0.15989999999999999</v>
      </c>
      <c r="BN28" s="2">
        <v>-6.7799999999999999E-2</v>
      </c>
      <c r="BO28" s="2">
        <v>0.188</v>
      </c>
      <c r="BP28" s="2">
        <v>-4.4999999999999997E-3</v>
      </c>
      <c r="BQ28" s="2">
        <v>-5.8900000000000001E-2</v>
      </c>
      <c r="BR28" s="2">
        <v>3.3700000000000001E-2</v>
      </c>
      <c r="BS28" s="2">
        <v>9.7799999999999998E-2</v>
      </c>
      <c r="BT28" s="2">
        <v>-2.18E-2</v>
      </c>
      <c r="BU28" s="2">
        <v>-4.6300000000000001E-2</v>
      </c>
      <c r="BV28" s="2">
        <v>0.25319999999999998</v>
      </c>
      <c r="BW28" s="2">
        <v>5.4300000000000001E-2</v>
      </c>
      <c r="BX28" s="2">
        <v>1.2999999999999999E-2</v>
      </c>
      <c r="BY28" s="2">
        <v>-9.2399999999999996E-2</v>
      </c>
      <c r="BZ28" s="2">
        <v>6.5100000000000005E-2</v>
      </c>
      <c r="CA28" s="2">
        <v>-2.0199999999999999E-2</v>
      </c>
      <c r="CB28" s="2">
        <v>-8.0699999999999994E-2</v>
      </c>
      <c r="CC28" s="2">
        <v>4.1700000000000001E-2</v>
      </c>
      <c r="CD28" s="2">
        <v>0.111</v>
      </c>
      <c r="CE28" s="2">
        <v>-0.1191</v>
      </c>
      <c r="CF28" s="2">
        <v>0.42899999999999999</v>
      </c>
      <c r="CG28" s="2">
        <v>0.2208</v>
      </c>
      <c r="CH28" s="2">
        <v>-7.2999999999999995E-2</v>
      </c>
      <c r="CI28" s="2">
        <v>-1.2200000000000001E-2</v>
      </c>
      <c r="CJ28" s="2">
        <v>-5.5399999999999998E-2</v>
      </c>
      <c r="CK28" s="2">
        <v>5.8200000000000002E-2</v>
      </c>
      <c r="CL28" s="2">
        <v>1.8499999999999999E-2</v>
      </c>
      <c r="CM28" s="2">
        <v>-6.0199999999999997E-2</v>
      </c>
      <c r="CN28" s="2">
        <v>0.72419999999999995</v>
      </c>
      <c r="CO28" s="2">
        <v>-1.95E-2</v>
      </c>
      <c r="CP28" s="2">
        <v>-0.1052</v>
      </c>
      <c r="CQ28" s="2">
        <v>0.12280000000000001</v>
      </c>
      <c r="CR28" s="2">
        <v>3.9100000000000003E-2</v>
      </c>
      <c r="CS28" s="2">
        <v>-1.04E-2</v>
      </c>
      <c r="CT28" s="2">
        <v>-0.1431</v>
      </c>
      <c r="CU28" s="2">
        <v>-4.9799999999999997E-2</v>
      </c>
      <c r="CV28" s="2">
        <v>4.2799999999999998E-2</v>
      </c>
      <c r="CW28" s="2">
        <v>-0.124</v>
      </c>
      <c r="CX28" s="2">
        <v>-1.9199999999999998E-2</v>
      </c>
      <c r="CY28" s="2">
        <v>-5.9999999999999995E-4</v>
      </c>
      <c r="CZ28" s="2">
        <v>-8.5999999999999993E-2</v>
      </c>
      <c r="DA28" s="2">
        <v>0.13339999999999999</v>
      </c>
      <c r="DB28" s="2">
        <v>-3.27E-2</v>
      </c>
      <c r="DC28" s="2">
        <v>0.22819999999999999</v>
      </c>
      <c r="DD28" s="2">
        <v>0.32719999999999999</v>
      </c>
      <c r="DE28" s="2">
        <v>6.2399999999999997E-2</v>
      </c>
      <c r="DF28" s="2">
        <v>-9.7000000000000003E-3</v>
      </c>
      <c r="DG28" s="2">
        <v>9.1600000000000001E-2</v>
      </c>
      <c r="DH28" s="2">
        <v>4.82E-2</v>
      </c>
      <c r="DI28" s="2">
        <v>-0.1207</v>
      </c>
      <c r="DJ28" s="2">
        <v>-1.84E-2</v>
      </c>
      <c r="DK28" s="2">
        <v>-0.12720000000000001</v>
      </c>
      <c r="DL28" s="2">
        <v>-0.1009</v>
      </c>
      <c r="DM28" s="8">
        <v>28</v>
      </c>
      <c r="DN28" s="1" t="s">
        <v>152</v>
      </c>
    </row>
    <row r="29" spans="1:118" x14ac:dyDescent="0.2">
      <c r="A29" s="5" t="s">
        <v>32</v>
      </c>
      <c r="B29" s="2">
        <v>3.6299999999999999E-2</v>
      </c>
      <c r="C29" s="2">
        <v>-1.15E-2</v>
      </c>
      <c r="D29" s="2">
        <v>2.9100000000000001E-2</v>
      </c>
      <c r="E29" s="2">
        <v>2.3599999999999999E-2</v>
      </c>
      <c r="F29" s="2">
        <v>3.3799999999999997E-2</v>
      </c>
      <c r="G29" s="2">
        <v>-7.8700000000000006E-2</v>
      </c>
      <c r="H29" s="2">
        <v>-2.7300000000000001E-2</v>
      </c>
      <c r="I29" s="2">
        <v>-1E-3</v>
      </c>
      <c r="J29" s="2">
        <v>8.3000000000000001E-3</v>
      </c>
      <c r="K29" s="2">
        <v>-4.6399999999999997E-2</v>
      </c>
      <c r="L29" s="2">
        <v>6.7000000000000002E-3</v>
      </c>
      <c r="M29" s="2">
        <v>-2.63E-2</v>
      </c>
      <c r="N29" s="2">
        <v>-3.04E-2</v>
      </c>
      <c r="O29" s="2">
        <v>-1.2500000000000001E-2</v>
      </c>
      <c r="P29" s="2">
        <v>3.8899999999999997E-2</v>
      </c>
      <c r="Q29" s="2">
        <v>-2.01E-2</v>
      </c>
      <c r="R29" s="2">
        <v>6.4000000000000003E-3</v>
      </c>
      <c r="S29" s="2">
        <v>-5.9999999999999995E-4</v>
      </c>
      <c r="T29" s="2">
        <v>-2E-3</v>
      </c>
      <c r="U29" s="2">
        <v>2.5499999999999998E-2</v>
      </c>
      <c r="V29" s="2">
        <v>0.1195</v>
      </c>
      <c r="W29" s="2">
        <v>6.3E-3</v>
      </c>
      <c r="X29" s="2">
        <v>-6.0499999999999998E-2</v>
      </c>
      <c r="Y29" s="2">
        <v>9.6299999999999997E-2</v>
      </c>
      <c r="Z29" s="2">
        <v>4.87E-2</v>
      </c>
      <c r="AA29" s="2">
        <v>-4.9200000000000001E-2</v>
      </c>
      <c r="AB29" s="2">
        <v>9.8100000000000007E-2</v>
      </c>
      <c r="AC29" s="2">
        <v>0</v>
      </c>
      <c r="AD29" s="2">
        <v>-1.5699999999999999E-2</v>
      </c>
      <c r="AE29" s="2">
        <v>-3.4599999999999999E-2</v>
      </c>
      <c r="AF29" s="2">
        <v>-9.5999999999999992E-3</v>
      </c>
      <c r="AG29" s="2">
        <v>-4.4699999999999997E-2</v>
      </c>
      <c r="AH29" s="2">
        <v>-1.8100000000000002E-2</v>
      </c>
      <c r="AI29" s="2">
        <v>-2.2100000000000002E-2</v>
      </c>
      <c r="AJ29" s="2">
        <v>9.2999999999999992E-3</v>
      </c>
      <c r="AK29" s="2">
        <v>-4.3700000000000003E-2</v>
      </c>
      <c r="AL29" s="2">
        <v>-2.5999999999999999E-3</v>
      </c>
      <c r="AM29" s="2">
        <v>-4.07E-2</v>
      </c>
      <c r="AN29" s="2">
        <v>3.6200000000000003E-2</v>
      </c>
      <c r="AO29" s="2">
        <v>-1.0999999999999999E-2</v>
      </c>
      <c r="AP29" s="2">
        <v>-7.3599999999999999E-2</v>
      </c>
      <c r="AQ29" s="2">
        <v>4.0599999999999997E-2</v>
      </c>
      <c r="AR29" s="2">
        <v>4.8800000000000003E-2</v>
      </c>
      <c r="AS29" s="2">
        <v>-3.4000000000000002E-2</v>
      </c>
      <c r="AT29" s="2">
        <v>3.0700000000000002E-2</v>
      </c>
      <c r="AU29" s="2">
        <v>0.1065</v>
      </c>
      <c r="AV29" s="2">
        <v>-7.3000000000000001E-3</v>
      </c>
      <c r="AW29" s="2">
        <v>1.21E-2</v>
      </c>
      <c r="AX29" s="2">
        <v>1.6400000000000001E-2</v>
      </c>
      <c r="AY29" s="2">
        <v>-5.5100000000000003E-2</v>
      </c>
      <c r="AZ29" s="2">
        <v>0.2243</v>
      </c>
      <c r="BA29" s="2">
        <v>3.2599999999999997E-2</v>
      </c>
      <c r="BB29" s="2">
        <v>2.9999999999999997E-4</v>
      </c>
      <c r="BC29" s="2">
        <v>1.43E-2</v>
      </c>
      <c r="BD29" s="2">
        <v>-7.3000000000000001E-3</v>
      </c>
      <c r="BE29" s="2">
        <v>1.1900000000000001E-2</v>
      </c>
      <c r="BF29" s="2">
        <v>2.7300000000000001E-2</v>
      </c>
      <c r="BG29" s="2">
        <v>-9.0499999999999997E-2</v>
      </c>
      <c r="BH29" s="2">
        <v>3.6499999999999998E-2</v>
      </c>
      <c r="BI29" s="2">
        <v>-1.44E-2</v>
      </c>
      <c r="BJ29" s="2">
        <v>-7.1000000000000004E-3</v>
      </c>
      <c r="BK29" s="2">
        <v>7.7899999999999997E-2</v>
      </c>
      <c r="BL29" s="2">
        <v>6.6600000000000006E-2</v>
      </c>
      <c r="BM29" s="2">
        <v>-9.4999999999999998E-3</v>
      </c>
      <c r="BN29" s="2">
        <v>-1.9199999999999998E-2</v>
      </c>
      <c r="BO29" s="2">
        <v>-5.9400000000000001E-2</v>
      </c>
      <c r="BP29" s="2">
        <v>5.8900000000000001E-2</v>
      </c>
      <c r="BQ29" s="2">
        <v>2.06E-2</v>
      </c>
      <c r="BR29" s="2">
        <v>-3.2099999999999997E-2</v>
      </c>
      <c r="BS29" s="2">
        <v>-5.5599999999999997E-2</v>
      </c>
      <c r="BT29" s="2">
        <v>4.0000000000000002E-4</v>
      </c>
      <c r="BU29" s="2">
        <v>-2.9000000000000001E-2</v>
      </c>
      <c r="BV29" s="2">
        <v>3.0200000000000001E-2</v>
      </c>
      <c r="BW29" s="2">
        <v>1.9199999999999998E-2</v>
      </c>
      <c r="BX29" s="2">
        <v>-2.63E-2</v>
      </c>
      <c r="BY29" s="2">
        <v>-6.2399999999999997E-2</v>
      </c>
      <c r="BZ29" s="2">
        <v>-2.5600000000000001E-2</v>
      </c>
      <c r="CA29" s="2">
        <v>7.4999999999999997E-3</v>
      </c>
      <c r="CB29" s="2">
        <v>1.8499999999999999E-2</v>
      </c>
      <c r="CC29" s="2">
        <v>-5.4000000000000003E-3</v>
      </c>
      <c r="CD29" s="2">
        <v>-4.2000000000000003E-2</v>
      </c>
      <c r="CE29" s="2">
        <v>2.8899999999999999E-2</v>
      </c>
      <c r="CF29" s="2">
        <v>-6.6900000000000001E-2</v>
      </c>
      <c r="CG29" s="2">
        <v>2.4E-2</v>
      </c>
      <c r="CH29" s="2">
        <v>-2.9700000000000001E-2</v>
      </c>
      <c r="CI29" s="2">
        <v>2.2499999999999999E-2</v>
      </c>
      <c r="CJ29" s="2">
        <v>5.62E-2</v>
      </c>
      <c r="CK29" s="2">
        <v>1.61E-2</v>
      </c>
      <c r="CL29" s="2">
        <v>2.4299999999999999E-2</v>
      </c>
      <c r="CM29" s="2">
        <v>-2.3099999999999999E-2</v>
      </c>
      <c r="CN29" s="2">
        <v>-0.20910000000000001</v>
      </c>
      <c r="CO29" s="2">
        <v>5.4800000000000001E-2</v>
      </c>
      <c r="CP29" s="2">
        <v>8.8999999999999996E-2</v>
      </c>
      <c r="CQ29" s="2">
        <v>-2.5000000000000001E-3</v>
      </c>
      <c r="CR29" s="2">
        <v>1.8200000000000001E-2</v>
      </c>
      <c r="CS29" s="2">
        <v>3.8800000000000001E-2</v>
      </c>
      <c r="CT29" s="2">
        <v>-0.12989999999999999</v>
      </c>
      <c r="CU29" s="2">
        <v>2.5100000000000001E-2</v>
      </c>
      <c r="CV29" s="2">
        <v>3.1300000000000001E-2</v>
      </c>
      <c r="CW29" s="2">
        <v>-0.03</v>
      </c>
      <c r="CX29" s="2">
        <v>1.49E-2</v>
      </c>
      <c r="CY29" s="2">
        <v>3.5200000000000002E-2</v>
      </c>
      <c r="CZ29" s="2">
        <v>-7.1400000000000005E-2</v>
      </c>
      <c r="DA29" s="2">
        <v>3.5200000000000002E-2</v>
      </c>
      <c r="DB29" s="2">
        <v>4.2200000000000001E-2</v>
      </c>
      <c r="DC29" s="2">
        <v>-0.1241</v>
      </c>
      <c r="DD29" s="2">
        <v>-1.35E-2</v>
      </c>
      <c r="DE29" s="2">
        <v>8.0000000000000002E-3</v>
      </c>
      <c r="DF29" s="2">
        <v>-4.99E-2</v>
      </c>
      <c r="DG29" s="2">
        <v>4.1200000000000001E-2</v>
      </c>
      <c r="DH29" s="2">
        <v>-9.7500000000000003E-2</v>
      </c>
      <c r="DI29" s="2">
        <v>-3.4299999999999997E-2</v>
      </c>
      <c r="DJ29" s="2">
        <v>6.7000000000000002E-3</v>
      </c>
      <c r="DK29" s="2">
        <v>-0.15379999999999999</v>
      </c>
      <c r="DL29" s="2">
        <v>6.4699999999999994E-2</v>
      </c>
      <c r="DM29" s="8">
        <v>29</v>
      </c>
      <c r="DN29" s="1" t="s">
        <v>153</v>
      </c>
    </row>
    <row r="30" spans="1:118" x14ac:dyDescent="0.2">
      <c r="A30" s="5" t="s">
        <v>33</v>
      </c>
      <c r="B30" s="2">
        <v>4.6800000000000001E-2</v>
      </c>
      <c r="C30" s="2">
        <v>3.8800000000000001E-2</v>
      </c>
      <c r="D30" s="2">
        <v>1.6999999999999999E-3</v>
      </c>
      <c r="E30" s="2">
        <v>-4.4999999999999998E-2</v>
      </c>
      <c r="F30" s="2">
        <v>-2.1899999999999999E-2</v>
      </c>
      <c r="G30" s="2">
        <v>-2.81E-2</v>
      </c>
      <c r="H30" s="2">
        <v>5.7000000000000002E-3</v>
      </c>
      <c r="I30" s="2">
        <v>1.37E-2</v>
      </c>
      <c r="J30" s="2">
        <v>6.1999999999999998E-3</v>
      </c>
      <c r="K30" s="2">
        <v>1.12E-2</v>
      </c>
      <c r="L30" s="2">
        <v>1.2800000000000001E-2</v>
      </c>
      <c r="M30" s="2">
        <v>5.1799999999999999E-2</v>
      </c>
      <c r="N30" s="2">
        <v>-1.09E-2</v>
      </c>
      <c r="O30" s="2">
        <v>3.5000000000000001E-3</v>
      </c>
      <c r="P30" s="2">
        <v>1.5100000000000001E-2</v>
      </c>
      <c r="Q30" s="2">
        <v>3.7999999999999999E-2</v>
      </c>
      <c r="R30" s="2">
        <v>1.3100000000000001E-2</v>
      </c>
      <c r="S30" s="2">
        <v>-9.9000000000000008E-3</v>
      </c>
      <c r="T30" s="2">
        <v>-2.6499999999999999E-2</v>
      </c>
      <c r="U30" s="2">
        <v>-2.2599999999999999E-2</v>
      </c>
      <c r="V30" s="2">
        <v>2.6599999999999999E-2</v>
      </c>
      <c r="W30" s="2">
        <v>3.4299999999999997E-2</v>
      </c>
      <c r="X30" s="2">
        <v>-1.17E-2</v>
      </c>
      <c r="Y30" s="2">
        <v>-6.0199999999999997E-2</v>
      </c>
      <c r="Z30" s="2">
        <v>-1.15E-2</v>
      </c>
      <c r="AA30" s="2">
        <v>-2.1999999999999999E-2</v>
      </c>
      <c r="AB30" s="2">
        <v>-6.1699999999999998E-2</v>
      </c>
      <c r="AC30" s="2">
        <v>1.2500000000000001E-2</v>
      </c>
      <c r="AD30" s="2">
        <v>0</v>
      </c>
      <c r="AE30" s="2">
        <v>-8.5199999999999998E-2</v>
      </c>
      <c r="AF30" s="2">
        <v>1.32E-2</v>
      </c>
      <c r="AG30" s="2">
        <v>3.5900000000000001E-2</v>
      </c>
      <c r="AH30" s="2">
        <v>1.2200000000000001E-2</v>
      </c>
      <c r="AI30" s="2">
        <v>6.7999999999999996E-3</v>
      </c>
      <c r="AJ30" s="2">
        <v>1.5900000000000001E-2</v>
      </c>
      <c r="AK30" s="2">
        <v>4.5100000000000001E-2</v>
      </c>
      <c r="AL30" s="2">
        <v>-1.35E-2</v>
      </c>
      <c r="AM30" s="2">
        <v>-1E-3</v>
      </c>
      <c r="AN30" s="2">
        <v>8.1900000000000001E-2</v>
      </c>
      <c r="AO30" s="2">
        <v>3.8300000000000001E-2</v>
      </c>
      <c r="AP30" s="2">
        <v>-3.3599999999999998E-2</v>
      </c>
      <c r="AQ30" s="2">
        <v>-2.35E-2</v>
      </c>
      <c r="AR30" s="2">
        <v>4.19E-2</v>
      </c>
      <c r="AS30" s="2">
        <v>-5.5999999999999999E-3</v>
      </c>
      <c r="AT30" s="2">
        <v>2.1999999999999999E-2</v>
      </c>
      <c r="AU30" s="2">
        <v>6.5299999999999997E-2</v>
      </c>
      <c r="AV30" s="2">
        <v>4.1000000000000003E-3</v>
      </c>
      <c r="AW30" s="2">
        <v>-7.6E-3</v>
      </c>
      <c r="AX30" s="2">
        <v>-6.8999999999999999E-3</v>
      </c>
      <c r="AY30" s="2">
        <v>6.5199999999999994E-2</v>
      </c>
      <c r="AZ30" s="2">
        <v>-4.1200000000000001E-2</v>
      </c>
      <c r="BA30" s="2">
        <v>-5.7000000000000002E-3</v>
      </c>
      <c r="BB30" s="2">
        <v>-3.5900000000000001E-2</v>
      </c>
      <c r="BC30" s="2">
        <v>-2.86E-2</v>
      </c>
      <c r="BD30" s="2">
        <v>1.01E-2</v>
      </c>
      <c r="BE30" s="2">
        <v>3.0099999999999998E-2</v>
      </c>
      <c r="BF30" s="2">
        <v>-6.1800000000000001E-2</v>
      </c>
      <c r="BG30" s="2">
        <v>6.4799999999999996E-2</v>
      </c>
      <c r="BH30" s="2">
        <v>5.3E-3</v>
      </c>
      <c r="BI30" s="2">
        <v>-1E-3</v>
      </c>
      <c r="BJ30" s="2">
        <v>1.7500000000000002E-2</v>
      </c>
      <c r="BK30" s="2">
        <v>-1.54E-2</v>
      </c>
      <c r="BL30" s="2">
        <v>-1.6299999999999999E-2</v>
      </c>
      <c r="BM30" s="2">
        <v>5.8500000000000003E-2</v>
      </c>
      <c r="BN30" s="2">
        <v>-8.0999999999999996E-3</v>
      </c>
      <c r="BO30" s="2">
        <v>-4.7999999999999996E-3</v>
      </c>
      <c r="BP30" s="2">
        <v>0.1118</v>
      </c>
      <c r="BQ30" s="2">
        <v>-2.9399999999999999E-2</v>
      </c>
      <c r="BR30" s="2">
        <v>-0.1082</v>
      </c>
      <c r="BS30" s="2">
        <v>4.2999999999999997E-2</v>
      </c>
      <c r="BT30" s="2">
        <v>-2.9600000000000001E-2</v>
      </c>
      <c r="BU30" s="2">
        <v>1.7000000000000001E-2</v>
      </c>
      <c r="BV30" s="2">
        <v>-0.1028</v>
      </c>
      <c r="BW30" s="2">
        <v>8.3999999999999995E-3</v>
      </c>
      <c r="BX30" s="2">
        <v>-9.5999999999999992E-3</v>
      </c>
      <c r="BY30" s="2">
        <v>1.61E-2</v>
      </c>
      <c r="BZ30" s="2">
        <v>4.4999999999999997E-3</v>
      </c>
      <c r="CA30" s="2">
        <v>-9.7999999999999997E-3</v>
      </c>
      <c r="CB30" s="2">
        <v>-3.3300000000000003E-2</v>
      </c>
      <c r="CC30" s="2">
        <v>-3.7900000000000003E-2</v>
      </c>
      <c r="CD30" s="2">
        <v>-7.3000000000000001E-3</v>
      </c>
      <c r="CE30" s="2">
        <v>3.7000000000000002E-3</v>
      </c>
      <c r="CF30" s="2">
        <v>-0.11219999999999999</v>
      </c>
      <c r="CG30" s="2">
        <v>5.5999999999999999E-3</v>
      </c>
      <c r="CH30" s="2">
        <v>4.4499999999999998E-2</v>
      </c>
      <c r="CI30" s="2">
        <v>1.84E-2</v>
      </c>
      <c r="CJ30" s="2">
        <v>1.44E-2</v>
      </c>
      <c r="CK30" s="2">
        <v>-1.3599999999999999E-2</v>
      </c>
      <c r="CL30" s="2">
        <v>1.6400000000000001E-2</v>
      </c>
      <c r="CM30" s="2">
        <v>4.9299999999999997E-2</v>
      </c>
      <c r="CN30" s="2">
        <v>-0.16370000000000001</v>
      </c>
      <c r="CO30" s="2">
        <v>-3.8E-3</v>
      </c>
      <c r="CP30" s="2">
        <v>1.55E-2</v>
      </c>
      <c r="CQ30" s="2">
        <v>-5.7000000000000002E-3</v>
      </c>
      <c r="CR30" s="2">
        <v>-5.4999999999999997E-3</v>
      </c>
      <c r="CS30" s="2">
        <v>5.6300000000000003E-2</v>
      </c>
      <c r="CT30" s="2">
        <v>-2.5100000000000001E-2</v>
      </c>
      <c r="CU30" s="2">
        <v>-2.53E-2</v>
      </c>
      <c r="CV30" s="2">
        <v>-2.9600000000000001E-2</v>
      </c>
      <c r="CW30" s="2">
        <v>-4.2099999999999999E-2</v>
      </c>
      <c r="CX30" s="2">
        <v>4.9099999999999998E-2</v>
      </c>
      <c r="CY30" s="2">
        <v>3.7499999999999999E-2</v>
      </c>
      <c r="CZ30" s="2">
        <v>-2.0299999999999999E-2</v>
      </c>
      <c r="DA30" s="2">
        <v>2.81E-2</v>
      </c>
      <c r="DB30" s="2">
        <v>1.1999999999999999E-3</v>
      </c>
      <c r="DC30" s="2">
        <v>1.06E-2</v>
      </c>
      <c r="DD30" s="2">
        <v>-3.5099999999999999E-2</v>
      </c>
      <c r="DE30" s="2">
        <v>-7.0000000000000001E-3</v>
      </c>
      <c r="DF30" s="2">
        <v>3.5999999999999999E-3</v>
      </c>
      <c r="DG30" s="2">
        <v>-1.04E-2</v>
      </c>
      <c r="DH30" s="2">
        <v>4.3E-3</v>
      </c>
      <c r="DI30" s="2">
        <v>-3.78E-2</v>
      </c>
      <c r="DJ30" s="2">
        <v>-1.4E-2</v>
      </c>
      <c r="DK30" s="2">
        <v>5.6800000000000003E-2</v>
      </c>
      <c r="DL30" s="2">
        <v>4.8599999999999997E-2</v>
      </c>
      <c r="DM30" s="8">
        <v>30</v>
      </c>
      <c r="DN30" s="1" t="s">
        <v>154</v>
      </c>
    </row>
    <row r="31" spans="1:118" x14ac:dyDescent="0.2">
      <c r="A31" s="5" t="s">
        <v>34</v>
      </c>
      <c r="B31" s="2">
        <v>-2.7900000000000001E-2</v>
      </c>
      <c r="C31" s="2">
        <v>0.17419999999999999</v>
      </c>
      <c r="D31" s="2">
        <v>5.7599999999999998E-2</v>
      </c>
      <c r="E31" s="2">
        <v>0.20960000000000001</v>
      </c>
      <c r="F31" s="2">
        <v>-5.2999999999999999E-2</v>
      </c>
      <c r="G31" s="2">
        <v>9.5500000000000002E-2</v>
      </c>
      <c r="H31" s="2">
        <v>0.1198</v>
      </c>
      <c r="I31" s="2">
        <v>-0.11119999999999999</v>
      </c>
      <c r="J31" s="2">
        <v>-3.7499999999999999E-2</v>
      </c>
      <c r="K31" s="2">
        <v>-9.64E-2</v>
      </c>
      <c r="L31" s="2">
        <v>-2.0000000000000001E-4</v>
      </c>
      <c r="M31" s="2">
        <v>-0.12540000000000001</v>
      </c>
      <c r="N31" s="2">
        <v>3.9100000000000003E-2</v>
      </c>
      <c r="O31" s="2">
        <v>5.11E-2</v>
      </c>
      <c r="P31" s="2">
        <v>-7.0199999999999999E-2</v>
      </c>
      <c r="Q31" s="2">
        <v>-4.0500000000000001E-2</v>
      </c>
      <c r="R31" s="2">
        <v>4.4299999999999999E-2</v>
      </c>
      <c r="S31" s="2">
        <v>-6.59E-2</v>
      </c>
      <c r="T31" s="2">
        <v>-2.8000000000000001E-2</v>
      </c>
      <c r="U31" s="2">
        <v>-2.4199999999999999E-2</v>
      </c>
      <c r="V31" s="2">
        <v>-4.3999999999999997E-2</v>
      </c>
      <c r="W31" s="2">
        <v>1.67E-2</v>
      </c>
      <c r="X31" s="2">
        <v>8.0799999999999997E-2</v>
      </c>
      <c r="Y31" s="2">
        <v>-2.53E-2</v>
      </c>
      <c r="Z31" s="2">
        <v>0.14849999999999999</v>
      </c>
      <c r="AA31" s="2">
        <v>2.9999999999999997E-4</v>
      </c>
      <c r="AB31" s="2">
        <v>-5.0299999999999997E-2</v>
      </c>
      <c r="AC31" s="2">
        <v>3.04E-2</v>
      </c>
      <c r="AD31" s="2">
        <v>9.4E-2</v>
      </c>
      <c r="AE31" s="2">
        <v>0</v>
      </c>
      <c r="AF31" s="2">
        <v>-4.4999999999999997E-3</v>
      </c>
      <c r="AG31" s="2">
        <v>-0.1135</v>
      </c>
      <c r="AH31" s="2">
        <v>-4.2000000000000003E-2</v>
      </c>
      <c r="AI31" s="2">
        <v>7.9000000000000008E-3</v>
      </c>
      <c r="AJ31" s="2">
        <v>-1.7899999999999999E-2</v>
      </c>
      <c r="AK31" s="2">
        <v>-2.2200000000000001E-2</v>
      </c>
      <c r="AL31" s="2">
        <v>5.4300000000000001E-2</v>
      </c>
      <c r="AM31" s="2">
        <v>4.1000000000000002E-2</v>
      </c>
      <c r="AN31" s="2">
        <v>-5.4000000000000003E-3</v>
      </c>
      <c r="AO31" s="2">
        <v>1.77E-2</v>
      </c>
      <c r="AP31" s="2">
        <v>-4.2999999999999997E-2</v>
      </c>
      <c r="AQ31" s="2">
        <v>-0.1045</v>
      </c>
      <c r="AR31" s="2">
        <v>-5.4100000000000002E-2</v>
      </c>
      <c r="AS31" s="2">
        <v>3.1899999999999998E-2</v>
      </c>
      <c r="AT31" s="2">
        <v>7.0000000000000007E-2</v>
      </c>
      <c r="AU31" s="2">
        <v>-0.18490000000000001</v>
      </c>
      <c r="AV31" s="2">
        <v>-3.8100000000000002E-2</v>
      </c>
      <c r="AW31" s="2">
        <v>8.6400000000000005E-2</v>
      </c>
      <c r="AX31" s="2">
        <v>-1.95E-2</v>
      </c>
      <c r="AY31" s="2">
        <v>4.48E-2</v>
      </c>
      <c r="AZ31" s="2">
        <v>-5.4600000000000003E-2</v>
      </c>
      <c r="BA31" s="2">
        <v>-0.14849999999999999</v>
      </c>
      <c r="BB31" s="2">
        <v>7.2800000000000004E-2</v>
      </c>
      <c r="BC31" s="2">
        <v>2.5600000000000001E-2</v>
      </c>
      <c r="BD31" s="2">
        <v>3.2399999999999998E-2</v>
      </c>
      <c r="BE31" s="2">
        <v>2.6599999999999999E-2</v>
      </c>
      <c r="BF31" s="2">
        <v>2.6200000000000001E-2</v>
      </c>
      <c r="BG31" s="2">
        <v>-0.47010000000000002</v>
      </c>
      <c r="BH31" s="2">
        <v>4.3E-3</v>
      </c>
      <c r="BI31" s="2">
        <v>-8.6999999999999994E-3</v>
      </c>
      <c r="BJ31" s="2">
        <v>-7.7299999999999994E-2</v>
      </c>
      <c r="BK31" s="2">
        <v>7.5800000000000006E-2</v>
      </c>
      <c r="BL31" s="2">
        <v>9.2299999999999993E-2</v>
      </c>
      <c r="BM31" s="2">
        <v>-6.0600000000000001E-2</v>
      </c>
      <c r="BN31" s="2">
        <v>-1.4E-3</v>
      </c>
      <c r="BO31" s="2">
        <v>-4.2500000000000003E-2</v>
      </c>
      <c r="BP31" s="2">
        <v>-8.0199999999999994E-2</v>
      </c>
      <c r="BQ31" s="2">
        <v>-0.12640000000000001</v>
      </c>
      <c r="BR31" s="2">
        <v>0.16669999999999999</v>
      </c>
      <c r="BS31" s="2">
        <v>0.17849999999999999</v>
      </c>
      <c r="BT31" s="2">
        <v>4.6100000000000002E-2</v>
      </c>
      <c r="BU31" s="2">
        <v>-2.4799999999999999E-2</v>
      </c>
      <c r="BV31" s="2">
        <v>-6.1999999999999998E-3</v>
      </c>
      <c r="BW31" s="2">
        <v>0.1091</v>
      </c>
      <c r="BX31" s="2">
        <v>5.4600000000000003E-2</v>
      </c>
      <c r="BY31" s="2">
        <v>-7.7299999999999994E-2</v>
      </c>
      <c r="BZ31" s="2">
        <v>-2.0000000000000001E-4</v>
      </c>
      <c r="CA31" s="2">
        <v>-7.1300000000000002E-2</v>
      </c>
      <c r="CB31" s="2">
        <v>5.3E-3</v>
      </c>
      <c r="CC31" s="2">
        <v>5.5199999999999999E-2</v>
      </c>
      <c r="CD31" s="2">
        <v>-1.23E-2</v>
      </c>
      <c r="CE31" s="2">
        <v>0.18559999999999999</v>
      </c>
      <c r="CF31" s="2">
        <v>8.3000000000000004E-2</v>
      </c>
      <c r="CG31" s="2">
        <v>-6.9199999999999998E-2</v>
      </c>
      <c r="CH31" s="2">
        <v>-2.4899999999999999E-2</v>
      </c>
      <c r="CI31" s="2">
        <v>-9.0899999999999995E-2</v>
      </c>
      <c r="CJ31" s="2">
        <v>-6.6299999999999998E-2</v>
      </c>
      <c r="CK31" s="2">
        <v>-1.6799999999999999E-2</v>
      </c>
      <c r="CL31" s="2">
        <v>5.0999999999999997E-2</v>
      </c>
      <c r="CM31" s="2">
        <v>-9.98E-2</v>
      </c>
      <c r="CN31" s="2">
        <v>4.1599999999999998E-2</v>
      </c>
      <c r="CO31" s="2">
        <v>-7.8100000000000003E-2</v>
      </c>
      <c r="CP31" s="2">
        <v>0.17649999999999999</v>
      </c>
      <c r="CQ31" s="2">
        <v>-2.9499999999999998E-2</v>
      </c>
      <c r="CR31" s="2">
        <v>8.7599999999999997E-2</v>
      </c>
      <c r="CS31" s="2">
        <v>0.19009999999999999</v>
      </c>
      <c r="CT31" s="2">
        <v>-2.9000000000000001E-2</v>
      </c>
      <c r="CU31" s="2">
        <v>3.2300000000000002E-2</v>
      </c>
      <c r="CV31" s="2">
        <v>-9.8799999999999999E-2</v>
      </c>
      <c r="CW31" s="2">
        <v>-3.4099999999999998E-2</v>
      </c>
      <c r="CX31" s="2">
        <v>-1.2999999999999999E-2</v>
      </c>
      <c r="CY31" s="2">
        <v>-2.8E-3</v>
      </c>
      <c r="CZ31" s="2">
        <v>5.16E-2</v>
      </c>
      <c r="DA31" s="2">
        <v>0.1069</v>
      </c>
      <c r="DB31" s="2">
        <v>0.18890000000000001</v>
      </c>
      <c r="DC31" s="2">
        <v>-0.2918</v>
      </c>
      <c r="DD31" s="2">
        <v>2.7799999999999998E-2</v>
      </c>
      <c r="DE31" s="2">
        <v>0.1055</v>
      </c>
      <c r="DF31" s="2">
        <v>-3.1600000000000003E-2</v>
      </c>
      <c r="DG31" s="2">
        <v>1.03E-2</v>
      </c>
      <c r="DH31" s="2">
        <v>1.78E-2</v>
      </c>
      <c r="DI31" s="2">
        <v>1.17E-2</v>
      </c>
      <c r="DJ31" s="2">
        <v>2.7799999999999998E-2</v>
      </c>
      <c r="DK31" s="2">
        <v>-3.7000000000000002E-3</v>
      </c>
      <c r="DL31" s="2">
        <v>-0.1142</v>
      </c>
      <c r="DM31" s="8">
        <v>31</v>
      </c>
      <c r="DN31" s="1" t="s">
        <v>155</v>
      </c>
    </row>
    <row r="32" spans="1:118" x14ac:dyDescent="0.2">
      <c r="A32" s="5" t="s">
        <v>35</v>
      </c>
      <c r="B32" s="2">
        <v>6.3399999999999998E-2</v>
      </c>
      <c r="C32" s="2">
        <v>4.7100000000000003E-2</v>
      </c>
      <c r="D32" s="2">
        <v>7.4999999999999997E-3</v>
      </c>
      <c r="E32" s="2">
        <v>6.9000000000000006E-2</v>
      </c>
      <c r="F32" s="2">
        <v>-1.8800000000000001E-2</v>
      </c>
      <c r="G32" s="2">
        <v>-1.8E-3</v>
      </c>
      <c r="H32" s="2">
        <v>-3.7100000000000001E-2</v>
      </c>
      <c r="I32" s="2">
        <v>-6.3500000000000001E-2</v>
      </c>
      <c r="J32" s="2">
        <v>-3.8999999999999998E-3</v>
      </c>
      <c r="K32" s="2">
        <v>-5.2900000000000003E-2</v>
      </c>
      <c r="L32" s="2">
        <v>-8.6999999999999994E-3</v>
      </c>
      <c r="M32" s="2">
        <v>5.6800000000000003E-2</v>
      </c>
      <c r="N32" s="2">
        <v>2.2499999999999999E-2</v>
      </c>
      <c r="O32" s="2">
        <v>5.7099999999999998E-2</v>
      </c>
      <c r="P32" s="2">
        <v>-0.10059999999999999</v>
      </c>
      <c r="Q32" s="2">
        <v>-6.2E-2</v>
      </c>
      <c r="R32" s="2">
        <v>-3.1E-2</v>
      </c>
      <c r="S32" s="2">
        <v>6.0000000000000001E-3</v>
      </c>
      <c r="T32" s="2">
        <v>1.2E-2</v>
      </c>
      <c r="U32" s="2">
        <v>5.7000000000000002E-3</v>
      </c>
      <c r="V32" s="2">
        <v>1.6999999999999999E-3</v>
      </c>
      <c r="W32" s="2">
        <v>-5.4800000000000001E-2</v>
      </c>
      <c r="X32" s="2">
        <v>1.2E-2</v>
      </c>
      <c r="Y32" s="2">
        <v>-3.1600000000000003E-2</v>
      </c>
      <c r="Z32" s="2">
        <v>-9.5500000000000002E-2</v>
      </c>
      <c r="AA32" s="2">
        <v>-1.11E-2</v>
      </c>
      <c r="AB32" s="2">
        <v>-3.0099999999999998E-2</v>
      </c>
      <c r="AC32" s="2">
        <v>1.0500000000000001E-2</v>
      </c>
      <c r="AD32" s="2">
        <v>-1.7999999999999999E-2</v>
      </c>
      <c r="AE32" s="2">
        <v>5.5999999999999999E-3</v>
      </c>
      <c r="AF32" s="2">
        <v>0</v>
      </c>
      <c r="AG32" s="2">
        <v>1.6E-2</v>
      </c>
      <c r="AH32" s="2">
        <v>-7.8200000000000006E-2</v>
      </c>
      <c r="AI32" s="2">
        <v>3.2300000000000002E-2</v>
      </c>
      <c r="AJ32" s="2">
        <v>6.4000000000000003E-3</v>
      </c>
      <c r="AK32" s="2">
        <v>-6.0100000000000001E-2</v>
      </c>
      <c r="AL32" s="2">
        <v>-1.0800000000000001E-2</v>
      </c>
      <c r="AM32" s="2">
        <v>-1.1299999999999999E-2</v>
      </c>
      <c r="AN32" s="2">
        <v>-1.34E-2</v>
      </c>
      <c r="AO32" s="2">
        <v>-2.29E-2</v>
      </c>
      <c r="AP32" s="2">
        <v>7.0199999999999999E-2</v>
      </c>
      <c r="AQ32" s="2">
        <v>2.5100000000000001E-2</v>
      </c>
      <c r="AR32" s="2">
        <v>-5.2400000000000002E-2</v>
      </c>
      <c r="AS32" s="2">
        <v>-4.4999999999999997E-3</v>
      </c>
      <c r="AT32" s="2">
        <v>-4.87E-2</v>
      </c>
      <c r="AU32" s="2">
        <v>3.0599999999999999E-2</v>
      </c>
      <c r="AV32" s="2">
        <v>-5.8999999999999997E-2</v>
      </c>
      <c r="AW32" s="2">
        <v>7.22E-2</v>
      </c>
      <c r="AX32" s="2">
        <v>-5.5899999999999998E-2</v>
      </c>
      <c r="AY32" s="2">
        <v>-1.1900000000000001E-2</v>
      </c>
      <c r="AZ32" s="2">
        <v>7.1400000000000005E-2</v>
      </c>
      <c r="BA32" s="2">
        <v>2.8E-3</v>
      </c>
      <c r="BB32" s="2">
        <v>-4.7399999999999998E-2</v>
      </c>
      <c r="BC32" s="2">
        <v>-4.1799999999999997E-2</v>
      </c>
      <c r="BD32" s="2">
        <v>-5.0799999999999998E-2</v>
      </c>
      <c r="BE32" s="2">
        <v>6.1600000000000002E-2</v>
      </c>
      <c r="BF32" s="2">
        <v>-3.2000000000000001E-2</v>
      </c>
      <c r="BG32" s="2">
        <v>-8.43E-2</v>
      </c>
      <c r="BH32" s="2">
        <v>-1.3299999999999999E-2</v>
      </c>
      <c r="BI32" s="2">
        <v>-2.9999999999999997E-4</v>
      </c>
      <c r="BJ32" s="2">
        <v>2.06E-2</v>
      </c>
      <c r="BK32" s="2">
        <v>-1.17E-2</v>
      </c>
      <c r="BL32" s="2">
        <v>5.8700000000000002E-2</v>
      </c>
      <c r="BM32" s="2">
        <v>-9.7299999999999998E-2</v>
      </c>
      <c r="BN32" s="2">
        <v>8.5000000000000006E-3</v>
      </c>
      <c r="BO32" s="2">
        <v>-1.1599999999999999E-2</v>
      </c>
      <c r="BP32" s="2">
        <v>-3.9199999999999999E-2</v>
      </c>
      <c r="BQ32" s="2">
        <v>2.3400000000000001E-2</v>
      </c>
      <c r="BR32" s="2">
        <v>-3.5299999999999998E-2</v>
      </c>
      <c r="BS32" s="2">
        <v>-6.6400000000000001E-2</v>
      </c>
      <c r="BT32" s="2">
        <v>6.5199999999999994E-2</v>
      </c>
      <c r="BU32" s="2">
        <v>6.5299999999999997E-2</v>
      </c>
      <c r="BV32" s="2">
        <v>0.1391</v>
      </c>
      <c r="BW32" s="2">
        <v>-1.0999999999999999E-2</v>
      </c>
      <c r="BX32" s="2">
        <v>-1.95E-2</v>
      </c>
      <c r="BY32" s="2">
        <v>-4.4499999999999998E-2</v>
      </c>
      <c r="BZ32" s="2">
        <v>-4.2500000000000003E-2</v>
      </c>
      <c r="CA32" s="2">
        <v>3.0599999999999999E-2</v>
      </c>
      <c r="CB32" s="2">
        <v>1.83E-2</v>
      </c>
      <c r="CC32" s="2">
        <v>6.1699999999999998E-2</v>
      </c>
      <c r="CD32" s="2">
        <v>-2.8E-3</v>
      </c>
      <c r="CE32" s="2">
        <v>-1.14E-2</v>
      </c>
      <c r="CF32" s="2">
        <v>-0.13150000000000001</v>
      </c>
      <c r="CG32" s="2">
        <v>1.67E-2</v>
      </c>
      <c r="CH32" s="2">
        <v>-1.84E-2</v>
      </c>
      <c r="CI32" s="2">
        <v>-9.5999999999999992E-3</v>
      </c>
      <c r="CJ32" s="2">
        <v>4.7000000000000002E-3</v>
      </c>
      <c r="CK32" s="2">
        <v>-1.2200000000000001E-2</v>
      </c>
      <c r="CL32" s="2">
        <v>6.5699999999999995E-2</v>
      </c>
      <c r="CM32" s="2">
        <v>-6.0900000000000003E-2</v>
      </c>
      <c r="CN32" s="2">
        <v>-1.78E-2</v>
      </c>
      <c r="CO32" s="2">
        <v>1.2999999999999999E-2</v>
      </c>
      <c r="CP32" s="2">
        <v>-7.4999999999999997E-3</v>
      </c>
      <c r="CQ32" s="2">
        <v>-4.7000000000000002E-3</v>
      </c>
      <c r="CR32" s="2">
        <v>4.9299999999999997E-2</v>
      </c>
      <c r="CS32" s="2">
        <v>-8.0299999999999996E-2</v>
      </c>
      <c r="CT32" s="2">
        <v>6.3200000000000006E-2</v>
      </c>
      <c r="CU32" s="2">
        <v>-6.7599999999999993E-2</v>
      </c>
      <c r="CV32" s="2">
        <v>1.43E-2</v>
      </c>
      <c r="CW32" s="2">
        <v>-2.8000000000000001E-2</v>
      </c>
      <c r="CX32" s="2">
        <v>3.5999999999999997E-2</v>
      </c>
      <c r="CY32" s="2">
        <v>-1.29E-2</v>
      </c>
      <c r="CZ32" s="2">
        <v>-3.5000000000000003E-2</v>
      </c>
      <c r="DA32" s="2">
        <v>-1.17E-2</v>
      </c>
      <c r="DB32" s="2">
        <v>7.3800000000000004E-2</v>
      </c>
      <c r="DC32" s="2">
        <v>5.7000000000000002E-3</v>
      </c>
      <c r="DD32" s="2">
        <v>-7.51E-2</v>
      </c>
      <c r="DE32" s="2">
        <v>3.3999999999999998E-3</v>
      </c>
      <c r="DF32" s="2">
        <v>-7.0199999999999999E-2</v>
      </c>
      <c r="DG32" s="2">
        <v>-9.4000000000000004E-3</v>
      </c>
      <c r="DH32" s="2">
        <v>-3.2899999999999999E-2</v>
      </c>
      <c r="DI32" s="2">
        <v>-2.2200000000000001E-2</v>
      </c>
      <c r="DJ32" s="2">
        <v>1.5800000000000002E-2</v>
      </c>
      <c r="DK32" s="2">
        <v>-3.9199999999999999E-2</v>
      </c>
      <c r="DL32" s="2">
        <v>-5.8799999999999998E-2</v>
      </c>
      <c r="DM32" s="8">
        <v>32</v>
      </c>
      <c r="DN32" s="1" t="s">
        <v>156</v>
      </c>
    </row>
    <row r="33" spans="1:118" x14ac:dyDescent="0.2">
      <c r="A33" s="5" t="s">
        <v>36</v>
      </c>
      <c r="B33" s="2">
        <v>-2.8400000000000002E-2</v>
      </c>
      <c r="C33" s="2">
        <v>-4.9099999999999998E-2</v>
      </c>
      <c r="D33" s="2">
        <v>-6.3E-3</v>
      </c>
      <c r="E33" s="2">
        <v>-1.4200000000000001E-2</v>
      </c>
      <c r="F33" s="2">
        <v>-2.1399999999999999E-2</v>
      </c>
      <c r="G33" s="2">
        <v>5.9799999999999999E-2</v>
      </c>
      <c r="H33" s="2">
        <v>3.9399999999999998E-2</v>
      </c>
      <c r="I33" s="2">
        <v>-2.2200000000000001E-2</v>
      </c>
      <c r="J33" s="2">
        <v>1.4800000000000001E-2</v>
      </c>
      <c r="K33" s="2">
        <v>-5.0299999999999997E-2</v>
      </c>
      <c r="L33" s="2">
        <v>2.23E-2</v>
      </c>
      <c r="M33" s="2">
        <v>-1.7600000000000001E-2</v>
      </c>
      <c r="N33" s="2">
        <v>3.7400000000000003E-2</v>
      </c>
      <c r="O33" s="2">
        <v>-3.4599999999999999E-2</v>
      </c>
      <c r="P33" s="2">
        <v>-4.65E-2</v>
      </c>
      <c r="Q33" s="2">
        <v>-1.37E-2</v>
      </c>
      <c r="R33" s="2">
        <v>3.8100000000000002E-2</v>
      </c>
      <c r="S33" s="2">
        <v>6.7900000000000002E-2</v>
      </c>
      <c r="T33" s="2">
        <v>3.09E-2</v>
      </c>
      <c r="U33" s="2">
        <v>-3.3E-3</v>
      </c>
      <c r="V33" s="2">
        <v>-1.95E-2</v>
      </c>
      <c r="W33" s="2">
        <v>4.2500000000000003E-2</v>
      </c>
      <c r="X33" s="2">
        <v>2.0899999999999998E-2</v>
      </c>
      <c r="Y33" s="2">
        <v>-8.8999999999999999E-3</v>
      </c>
      <c r="Z33" s="2">
        <v>2.1700000000000001E-2</v>
      </c>
      <c r="AA33" s="2">
        <v>0.13270000000000001</v>
      </c>
      <c r="AB33" s="2">
        <v>1.61E-2</v>
      </c>
      <c r="AC33" s="2">
        <v>3.0599999999999999E-2</v>
      </c>
      <c r="AD33" s="2">
        <v>-3.09E-2</v>
      </c>
      <c r="AE33" s="2">
        <v>8.8499999999999995E-2</v>
      </c>
      <c r="AF33" s="2">
        <v>-1.01E-2</v>
      </c>
      <c r="AG33" s="2">
        <v>0</v>
      </c>
      <c r="AH33" s="2">
        <v>-5.4600000000000003E-2</v>
      </c>
      <c r="AI33" s="2">
        <v>-2.1000000000000001E-2</v>
      </c>
      <c r="AJ33" s="2">
        <v>8.9999999999999993E-3</v>
      </c>
      <c r="AK33" s="2">
        <v>4.4000000000000003E-3</v>
      </c>
      <c r="AL33" s="2">
        <v>3.2899999999999999E-2</v>
      </c>
      <c r="AM33" s="2">
        <v>-2.4899999999999999E-2</v>
      </c>
      <c r="AN33" s="2">
        <v>-1.7399999999999999E-2</v>
      </c>
      <c r="AO33" s="2">
        <v>-9.5699999999999993E-2</v>
      </c>
      <c r="AP33" s="2">
        <v>1.9699999999999999E-2</v>
      </c>
      <c r="AQ33" s="2">
        <v>-1.09E-2</v>
      </c>
      <c r="AR33" s="2">
        <v>-2.58E-2</v>
      </c>
      <c r="AS33" s="2">
        <v>-1.4E-3</v>
      </c>
      <c r="AT33" s="2">
        <v>1E-4</v>
      </c>
      <c r="AU33" s="2">
        <v>-0.1176</v>
      </c>
      <c r="AV33" s="2">
        <v>3.7100000000000001E-2</v>
      </c>
      <c r="AW33" s="2">
        <v>-3.5000000000000001E-3</v>
      </c>
      <c r="AX33" s="2">
        <v>2.86E-2</v>
      </c>
      <c r="AY33" s="2">
        <v>0.16769999999999999</v>
      </c>
      <c r="AZ33" s="2">
        <v>0.4103</v>
      </c>
      <c r="BA33" s="2">
        <v>3.2000000000000001E-2</v>
      </c>
      <c r="BB33" s="2">
        <v>-5.8900000000000001E-2</v>
      </c>
      <c r="BC33" s="2">
        <v>-3.6900000000000002E-2</v>
      </c>
      <c r="BD33" s="2">
        <v>-2.3099999999999999E-2</v>
      </c>
      <c r="BE33" s="2">
        <v>1.1599999999999999E-2</v>
      </c>
      <c r="BF33" s="2">
        <v>-9.5100000000000004E-2</v>
      </c>
      <c r="BG33" s="2">
        <v>-1.5299999999999999E-2</v>
      </c>
      <c r="BH33" s="2">
        <v>4.65E-2</v>
      </c>
      <c r="BI33" s="2">
        <v>-1.9699999999999999E-2</v>
      </c>
      <c r="BJ33" s="2">
        <v>2.1499999999999998E-2</v>
      </c>
      <c r="BK33" s="2">
        <v>-4.1099999999999998E-2</v>
      </c>
      <c r="BL33" s="2">
        <v>1.6000000000000001E-3</v>
      </c>
      <c r="BM33" s="2">
        <v>-5.5E-2</v>
      </c>
      <c r="BN33" s="2">
        <v>-6.6E-3</v>
      </c>
      <c r="BO33" s="2">
        <v>5.5199999999999999E-2</v>
      </c>
      <c r="BP33" s="2">
        <v>2.06E-2</v>
      </c>
      <c r="BQ33" s="2">
        <v>8.0000000000000002E-3</v>
      </c>
      <c r="BR33" s="2">
        <v>-0.13900000000000001</v>
      </c>
      <c r="BS33" s="2">
        <v>-0.1187</v>
      </c>
      <c r="BT33" s="2">
        <v>0.10829999999999999</v>
      </c>
      <c r="BU33" s="2">
        <v>1.52E-2</v>
      </c>
      <c r="BV33" s="2">
        <v>-3.3700000000000001E-2</v>
      </c>
      <c r="BW33" s="2">
        <v>-4.3499999999999997E-2</v>
      </c>
      <c r="BX33" s="2">
        <v>-1.1599999999999999E-2</v>
      </c>
      <c r="BY33" s="2">
        <v>1.3100000000000001E-2</v>
      </c>
      <c r="BZ33" s="2">
        <v>6.1699999999999998E-2</v>
      </c>
      <c r="CA33" s="2">
        <v>-2.3300000000000001E-2</v>
      </c>
      <c r="CB33" s="2">
        <v>-4.8999999999999998E-3</v>
      </c>
      <c r="CC33" s="2">
        <v>-1.2699999999999999E-2</v>
      </c>
      <c r="CD33" s="2">
        <v>-1.43E-2</v>
      </c>
      <c r="CE33" s="2">
        <v>-0.1346</v>
      </c>
      <c r="CF33" s="2">
        <v>-0.13730000000000001</v>
      </c>
      <c r="CG33" s="2">
        <v>9.5299999999999996E-2</v>
      </c>
      <c r="CH33" s="2">
        <v>1.38E-2</v>
      </c>
      <c r="CI33" s="2">
        <v>-5.0000000000000001E-3</v>
      </c>
      <c r="CJ33" s="2">
        <v>-3.7999999999999999E-2</v>
      </c>
      <c r="CK33" s="2">
        <v>-6.8999999999999999E-3</v>
      </c>
      <c r="CL33" s="2">
        <v>-1.77E-2</v>
      </c>
      <c r="CM33" s="2">
        <v>6.3600000000000004E-2</v>
      </c>
      <c r="CN33" s="2">
        <v>0.1018</v>
      </c>
      <c r="CO33" s="2">
        <v>7.4000000000000003E-3</v>
      </c>
      <c r="CP33" s="2">
        <v>-8.2900000000000001E-2</v>
      </c>
      <c r="CQ33" s="2">
        <v>-3.5000000000000003E-2</v>
      </c>
      <c r="CR33" s="2">
        <v>-2.75E-2</v>
      </c>
      <c r="CS33" s="2">
        <v>1.7500000000000002E-2</v>
      </c>
      <c r="CT33" s="2">
        <v>5.21E-2</v>
      </c>
      <c r="CU33" s="2">
        <v>5.4999999999999997E-3</v>
      </c>
      <c r="CV33" s="2">
        <v>0.1158</v>
      </c>
      <c r="CW33" s="2">
        <v>9.1000000000000004E-3</v>
      </c>
      <c r="CX33" s="2">
        <v>2.8999999999999998E-3</v>
      </c>
      <c r="CY33" s="2">
        <v>8.1100000000000005E-2</v>
      </c>
      <c r="CZ33" s="2">
        <v>-8.9800000000000005E-2</v>
      </c>
      <c r="DA33" s="2">
        <v>3.2300000000000002E-2</v>
      </c>
      <c r="DB33" s="2">
        <v>6.6299999999999998E-2</v>
      </c>
      <c r="DC33" s="2">
        <v>-7.3499999999999996E-2</v>
      </c>
      <c r="DD33" s="2">
        <v>1.89E-2</v>
      </c>
      <c r="DE33" s="2">
        <v>5.6099999999999997E-2</v>
      </c>
      <c r="DF33" s="2">
        <v>-2.4500000000000001E-2</v>
      </c>
      <c r="DG33" s="2">
        <v>4.36E-2</v>
      </c>
      <c r="DH33" s="2">
        <v>-4.9799999999999997E-2</v>
      </c>
      <c r="DI33" s="2">
        <v>4.7E-2</v>
      </c>
      <c r="DJ33" s="2">
        <v>-7.51E-2</v>
      </c>
      <c r="DK33" s="2">
        <v>-0.14319999999999999</v>
      </c>
      <c r="DL33" s="2">
        <v>-0.14580000000000001</v>
      </c>
      <c r="DM33" s="8">
        <v>33</v>
      </c>
      <c r="DN33" s="1" t="s">
        <v>157</v>
      </c>
    </row>
    <row r="34" spans="1:118" x14ac:dyDescent="0.2">
      <c r="A34" s="5" t="s">
        <v>37</v>
      </c>
      <c r="B34" s="2">
        <v>-0.1512</v>
      </c>
      <c r="C34" s="2">
        <v>-3.56E-2</v>
      </c>
      <c r="D34" s="2">
        <v>2.46E-2</v>
      </c>
      <c r="E34" s="2">
        <v>-8.0600000000000005E-2</v>
      </c>
      <c r="F34" s="2">
        <v>5.5100000000000003E-2</v>
      </c>
      <c r="G34" s="2">
        <v>8.4099999999999994E-2</v>
      </c>
      <c r="H34" s="2">
        <v>8.2699999999999996E-2</v>
      </c>
      <c r="I34" s="2">
        <v>-0.1038</v>
      </c>
      <c r="J34" s="2">
        <v>1.35E-2</v>
      </c>
      <c r="K34" s="2">
        <v>-3.3099999999999997E-2</v>
      </c>
      <c r="L34" s="2">
        <v>6.8000000000000005E-2</v>
      </c>
      <c r="M34" s="2">
        <v>-4.5600000000000002E-2</v>
      </c>
      <c r="N34" s="2">
        <v>-2.69E-2</v>
      </c>
      <c r="O34" s="2">
        <v>-3.27E-2</v>
      </c>
      <c r="P34" s="2">
        <v>-9.9000000000000005E-2</v>
      </c>
      <c r="Q34" s="2">
        <v>1.95E-2</v>
      </c>
      <c r="R34" s="2">
        <v>-4.8599999999999997E-2</v>
      </c>
      <c r="S34" s="2">
        <v>8.3699999999999997E-2</v>
      </c>
      <c r="T34" s="2">
        <v>4.6399999999999997E-2</v>
      </c>
      <c r="U34" s="2">
        <v>7.9699999999999993E-2</v>
      </c>
      <c r="V34" s="2">
        <v>-5.5399999999999998E-2</v>
      </c>
      <c r="W34" s="2">
        <v>3.4799999999999998E-2</v>
      </c>
      <c r="X34" s="2">
        <v>0.1273</v>
      </c>
      <c r="Y34" s="2">
        <v>7.1400000000000005E-2</v>
      </c>
      <c r="Z34" s="2">
        <v>-1.7999999999999999E-2</v>
      </c>
      <c r="AA34" s="2">
        <v>7.6300000000000007E-2</v>
      </c>
      <c r="AB34" s="2">
        <v>-7.7999999999999996E-3</v>
      </c>
      <c r="AC34" s="2">
        <v>1.8499999999999999E-2</v>
      </c>
      <c r="AD34" s="2">
        <v>-1.5599999999999999E-2</v>
      </c>
      <c r="AE34" s="2">
        <v>4.8899999999999999E-2</v>
      </c>
      <c r="AF34" s="2">
        <v>7.3499999999999996E-2</v>
      </c>
      <c r="AG34" s="2">
        <v>8.14E-2</v>
      </c>
      <c r="AH34" s="2">
        <v>0</v>
      </c>
      <c r="AI34" s="2">
        <v>-4.5199999999999997E-2</v>
      </c>
      <c r="AJ34" s="2">
        <v>3.2000000000000002E-3</v>
      </c>
      <c r="AK34" s="2">
        <v>0.12809999999999999</v>
      </c>
      <c r="AL34" s="2">
        <v>1.03E-2</v>
      </c>
      <c r="AM34" s="2">
        <v>-1.14E-2</v>
      </c>
      <c r="AN34" s="2">
        <v>-0.1038</v>
      </c>
      <c r="AO34" s="2">
        <v>-1.1999999999999999E-3</v>
      </c>
      <c r="AP34" s="2">
        <v>-3.8999999999999998E-3</v>
      </c>
      <c r="AQ34" s="2">
        <v>-2.9700000000000001E-2</v>
      </c>
      <c r="AR34" s="2">
        <v>-3.5999999999999997E-2</v>
      </c>
      <c r="AS34" s="2">
        <v>-5.6000000000000001E-2</v>
      </c>
      <c r="AT34" s="2">
        <v>-6.3E-3</v>
      </c>
      <c r="AU34" s="2">
        <v>6.6699999999999995E-2</v>
      </c>
      <c r="AV34" s="2">
        <v>1.38E-2</v>
      </c>
      <c r="AW34" s="2">
        <v>1.18E-2</v>
      </c>
      <c r="AX34" s="2">
        <v>8.0799999999999997E-2</v>
      </c>
      <c r="AY34" s="2">
        <v>-1.4E-2</v>
      </c>
      <c r="AZ34" s="2">
        <v>-0.1043</v>
      </c>
      <c r="BA34" s="2">
        <v>-6.4199999999999993E-2</v>
      </c>
      <c r="BB34" s="2">
        <v>0.121</v>
      </c>
      <c r="BC34" s="2">
        <v>8.8099999999999998E-2</v>
      </c>
      <c r="BD34" s="2">
        <v>-7.7000000000000002E-3</v>
      </c>
      <c r="BE34" s="2">
        <v>1.55E-2</v>
      </c>
      <c r="BF34" s="2">
        <v>8.1299999999999997E-2</v>
      </c>
      <c r="BG34" s="2">
        <v>-0.2077</v>
      </c>
      <c r="BH34" s="2">
        <v>-6.3700000000000007E-2</v>
      </c>
      <c r="BI34" s="2">
        <v>1.11E-2</v>
      </c>
      <c r="BJ34" s="2">
        <v>4.4499999999999998E-2</v>
      </c>
      <c r="BK34" s="2">
        <v>-1.26E-2</v>
      </c>
      <c r="BL34" s="2">
        <v>-1.2500000000000001E-2</v>
      </c>
      <c r="BM34" s="2">
        <v>3.6499999999999998E-2</v>
      </c>
      <c r="BN34" s="2">
        <v>-0.1</v>
      </c>
      <c r="BO34" s="2">
        <v>5.8000000000000003E-2</v>
      </c>
      <c r="BP34" s="2">
        <v>-2.93E-2</v>
      </c>
      <c r="BQ34" s="2">
        <v>6.2E-2</v>
      </c>
      <c r="BR34" s="2">
        <v>-9.7000000000000003E-2</v>
      </c>
      <c r="BS34" s="2">
        <v>-2.5999999999999999E-2</v>
      </c>
      <c r="BT34" s="2">
        <v>-0.2044</v>
      </c>
      <c r="BU34" s="2">
        <v>1.15E-2</v>
      </c>
      <c r="BV34" s="2">
        <v>-7.7899999999999997E-2</v>
      </c>
      <c r="BW34" s="2">
        <v>-0.1019</v>
      </c>
      <c r="BX34" s="2">
        <v>-9.5999999999999992E-3</v>
      </c>
      <c r="BY34" s="2">
        <v>-1.32E-2</v>
      </c>
      <c r="BZ34" s="2">
        <v>-2.8400000000000002E-2</v>
      </c>
      <c r="CA34" s="2">
        <v>-9.7799999999999998E-2</v>
      </c>
      <c r="CB34" s="2">
        <v>1.54E-2</v>
      </c>
      <c r="CC34" s="2">
        <v>-1.0200000000000001E-2</v>
      </c>
      <c r="CD34" s="2">
        <v>-7.7899999999999997E-2</v>
      </c>
      <c r="CE34" s="2">
        <v>4.3200000000000002E-2</v>
      </c>
      <c r="CF34" s="2">
        <v>0.1145</v>
      </c>
      <c r="CG34" s="2">
        <v>-5.3499999999999999E-2</v>
      </c>
      <c r="CH34" s="2">
        <v>-4.0000000000000002E-4</v>
      </c>
      <c r="CI34" s="2">
        <v>1.7100000000000001E-2</v>
      </c>
      <c r="CJ34" s="2">
        <v>8.9999999999999993E-3</v>
      </c>
      <c r="CK34" s="2">
        <v>9.1300000000000006E-2</v>
      </c>
      <c r="CL34" s="2">
        <v>2.8E-3</v>
      </c>
      <c r="CM34" s="2">
        <v>-8.7900000000000006E-2</v>
      </c>
      <c r="CN34" s="2">
        <v>9.8299999999999998E-2</v>
      </c>
      <c r="CO34" s="2">
        <v>-7.5700000000000003E-2</v>
      </c>
      <c r="CP34" s="2">
        <v>7.8299999999999995E-2</v>
      </c>
      <c r="CQ34" s="2">
        <v>-6.9599999999999995E-2</v>
      </c>
      <c r="CR34" s="2">
        <v>2.1499999999999998E-2</v>
      </c>
      <c r="CS34" s="2">
        <v>-6.4899999999999999E-2</v>
      </c>
      <c r="CT34" s="2">
        <v>-1.15E-2</v>
      </c>
      <c r="CU34" s="2">
        <v>-4.07E-2</v>
      </c>
      <c r="CV34" s="2">
        <v>-3.2000000000000002E-3</v>
      </c>
      <c r="CW34" s="2">
        <v>4.2700000000000002E-2</v>
      </c>
      <c r="CX34" s="2">
        <v>-0.12280000000000001</v>
      </c>
      <c r="CY34" s="2">
        <v>8.8700000000000001E-2</v>
      </c>
      <c r="CZ34" s="2">
        <v>-2.1399999999999999E-2</v>
      </c>
      <c r="DA34" s="2">
        <v>1.06E-2</v>
      </c>
      <c r="DB34" s="2">
        <v>5.8599999999999999E-2</v>
      </c>
      <c r="DC34" s="2">
        <v>2.53E-2</v>
      </c>
      <c r="DD34" s="2">
        <v>-1.5E-3</v>
      </c>
      <c r="DE34" s="2">
        <v>3.2500000000000001E-2</v>
      </c>
      <c r="DF34" s="2">
        <v>-6.2700000000000006E-2</v>
      </c>
      <c r="DG34" s="2">
        <v>-5.79E-2</v>
      </c>
      <c r="DH34" s="2">
        <v>1.04E-2</v>
      </c>
      <c r="DI34" s="2">
        <v>-3.5099999999999999E-2</v>
      </c>
      <c r="DJ34" s="2">
        <v>-4.1799999999999997E-2</v>
      </c>
      <c r="DK34" s="2">
        <v>-3.1199999999999999E-2</v>
      </c>
      <c r="DL34" s="2">
        <v>4.2999999999999997E-2</v>
      </c>
      <c r="DM34" s="8">
        <v>34</v>
      </c>
      <c r="DN34" s="1" t="s">
        <v>158</v>
      </c>
    </row>
    <row r="35" spans="1:118" x14ac:dyDescent="0.2">
      <c r="A35" s="5" t="s">
        <v>38</v>
      </c>
      <c r="B35" s="2">
        <v>-6.4000000000000003E-3</v>
      </c>
      <c r="C35" s="2">
        <v>-2.3800000000000002E-2</v>
      </c>
      <c r="D35" s="2">
        <v>-1.2699999999999999E-2</v>
      </c>
      <c r="E35" s="2">
        <v>1.6899999999999998E-2</v>
      </c>
      <c r="F35" s="2">
        <v>-2.2000000000000001E-3</v>
      </c>
      <c r="G35" s="2">
        <v>6.7799999999999999E-2</v>
      </c>
      <c r="H35" s="2">
        <v>1.44E-2</v>
      </c>
      <c r="I35" s="2">
        <v>1.17E-2</v>
      </c>
      <c r="J35" s="2">
        <v>2.0999999999999999E-3</v>
      </c>
      <c r="K35" s="2">
        <v>-2.6200000000000001E-2</v>
      </c>
      <c r="L35" s="2">
        <v>-1.8100000000000002E-2</v>
      </c>
      <c r="M35" s="2">
        <v>3.3099999999999997E-2</v>
      </c>
      <c r="N35" s="2">
        <v>7.9000000000000008E-3</v>
      </c>
      <c r="O35" s="2">
        <v>1.4200000000000001E-2</v>
      </c>
      <c r="P35" s="2">
        <v>9.4000000000000004E-3</v>
      </c>
      <c r="Q35" s="2">
        <v>3.3799999999999997E-2</v>
      </c>
      <c r="R35" s="2">
        <v>-2.3999999999999998E-3</v>
      </c>
      <c r="S35" s="2">
        <v>1.2699999999999999E-2</v>
      </c>
      <c r="T35" s="2">
        <v>3.4099999999999998E-2</v>
      </c>
      <c r="U35" s="2">
        <v>1.5800000000000002E-2</v>
      </c>
      <c r="V35" s="2">
        <v>-1.55E-2</v>
      </c>
      <c r="W35" s="2">
        <v>-3.3399999999999999E-2</v>
      </c>
      <c r="X35" s="2">
        <v>2.5600000000000001E-2</v>
      </c>
      <c r="Y35" s="2">
        <v>5.0000000000000001E-4</v>
      </c>
      <c r="Z35" s="2">
        <v>6.0000000000000001E-3</v>
      </c>
      <c r="AA35" s="2">
        <v>-7.7999999999999996E-3</v>
      </c>
      <c r="AB35" s="2">
        <v>7.7499999999999999E-2</v>
      </c>
      <c r="AC35" s="2">
        <v>2.0799999999999999E-2</v>
      </c>
      <c r="AD35" s="2">
        <v>-8.0999999999999996E-3</v>
      </c>
      <c r="AE35" s="2">
        <v>-8.5000000000000006E-3</v>
      </c>
      <c r="AF35" s="2">
        <v>-2.7900000000000001E-2</v>
      </c>
      <c r="AG35" s="2">
        <v>2.8799999999999999E-2</v>
      </c>
      <c r="AH35" s="2">
        <v>4.1599999999999998E-2</v>
      </c>
      <c r="AI35" s="2">
        <v>0</v>
      </c>
      <c r="AJ35" s="2">
        <v>7.7000000000000002E-3</v>
      </c>
      <c r="AK35" s="2">
        <v>1.1000000000000001E-3</v>
      </c>
      <c r="AL35" s="2">
        <v>-5.5999999999999999E-3</v>
      </c>
      <c r="AM35" s="2">
        <v>1.06E-2</v>
      </c>
      <c r="AN35" s="2">
        <v>-0.05</v>
      </c>
      <c r="AO35" s="2">
        <v>3.5999999999999997E-2</v>
      </c>
      <c r="AP35" s="2">
        <v>1.2500000000000001E-2</v>
      </c>
      <c r="AQ35" s="2">
        <v>-2.2000000000000001E-3</v>
      </c>
      <c r="AR35" s="2">
        <v>3.5200000000000002E-2</v>
      </c>
      <c r="AS35" s="2">
        <v>-1.84E-2</v>
      </c>
      <c r="AT35" s="2">
        <v>-1.5299999999999999E-2</v>
      </c>
      <c r="AU35" s="2">
        <v>2.9999999999999997E-4</v>
      </c>
      <c r="AV35" s="2">
        <v>-2.8999999999999998E-3</v>
      </c>
      <c r="AW35" s="2">
        <v>1.6899999999999998E-2</v>
      </c>
      <c r="AX35" s="2">
        <v>1.9599999999999999E-2</v>
      </c>
      <c r="AY35" s="2">
        <v>-1.6000000000000001E-3</v>
      </c>
      <c r="AZ35" s="2">
        <v>-1.8100000000000002E-2</v>
      </c>
      <c r="BA35" s="2">
        <v>1.84E-2</v>
      </c>
      <c r="BB35" s="2">
        <v>3.6900000000000002E-2</v>
      </c>
      <c r="BC35" s="2">
        <v>-2.3900000000000001E-2</v>
      </c>
      <c r="BD35" s="2">
        <v>6.8999999999999999E-3</v>
      </c>
      <c r="BE35" s="2">
        <v>-4.4499999999999998E-2</v>
      </c>
      <c r="BF35" s="2">
        <v>5.5500000000000001E-2</v>
      </c>
      <c r="BG35" s="2">
        <v>-5.1200000000000002E-2</v>
      </c>
      <c r="BH35" s="2">
        <v>-4.4499999999999998E-2</v>
      </c>
      <c r="BI35" s="2">
        <v>-6.0000000000000001E-3</v>
      </c>
      <c r="BJ35" s="2">
        <v>-2.5999999999999999E-2</v>
      </c>
      <c r="BK35" s="2">
        <v>8.8999999999999999E-3</v>
      </c>
      <c r="BL35" s="2">
        <v>2.7799999999999998E-2</v>
      </c>
      <c r="BM35" s="2">
        <v>-1.7000000000000001E-2</v>
      </c>
      <c r="BN35" s="2">
        <v>-2.01E-2</v>
      </c>
      <c r="BO35" s="2">
        <v>2.58E-2</v>
      </c>
      <c r="BP35" s="2">
        <v>-3.15E-2</v>
      </c>
      <c r="BQ35" s="2">
        <v>6.7000000000000002E-3</v>
      </c>
      <c r="BR35" s="2">
        <v>-3.7000000000000002E-3</v>
      </c>
      <c r="BS35" s="2">
        <v>4.82E-2</v>
      </c>
      <c r="BT35" s="2">
        <v>1.6000000000000001E-3</v>
      </c>
      <c r="BU35" s="2">
        <v>2.2000000000000001E-3</v>
      </c>
      <c r="BV35" s="2">
        <v>0.11899999999999999</v>
      </c>
      <c r="BW35" s="2">
        <v>-1.38E-2</v>
      </c>
      <c r="BX35" s="2">
        <v>5.9999999999999995E-4</v>
      </c>
      <c r="BY35" s="2">
        <v>9.9000000000000008E-3</v>
      </c>
      <c r="BZ35" s="2">
        <v>-3.2000000000000002E-3</v>
      </c>
      <c r="CA35" s="2">
        <v>6.0000000000000001E-3</v>
      </c>
      <c r="CB35" s="2">
        <v>-4.8999999999999998E-3</v>
      </c>
      <c r="CC35" s="2">
        <v>2.1399999999999999E-2</v>
      </c>
      <c r="CD35" s="2">
        <v>8.5000000000000006E-3</v>
      </c>
      <c r="CE35" s="2">
        <v>3.2800000000000003E-2</v>
      </c>
      <c r="CF35" s="2">
        <v>6.4299999999999996E-2</v>
      </c>
      <c r="CG35" s="2">
        <v>-1.5900000000000001E-2</v>
      </c>
      <c r="CH35" s="2">
        <v>-1.6400000000000001E-2</v>
      </c>
      <c r="CI35" s="2">
        <v>-2E-3</v>
      </c>
      <c r="CJ35" s="2">
        <v>-1.9E-3</v>
      </c>
      <c r="CK35" s="2">
        <v>-5.7999999999999996E-3</v>
      </c>
      <c r="CL35" s="2">
        <v>7.9000000000000008E-3</v>
      </c>
      <c r="CM35" s="2">
        <v>-9.3899999999999997E-2</v>
      </c>
      <c r="CN35" s="2">
        <v>7.9699999999999993E-2</v>
      </c>
      <c r="CO35" s="2">
        <v>-1.4500000000000001E-2</v>
      </c>
      <c r="CP35" s="2">
        <v>2.2499999999999999E-2</v>
      </c>
      <c r="CQ35" s="2">
        <v>-3.3399999999999999E-2</v>
      </c>
      <c r="CR35" s="2">
        <v>1.6500000000000001E-2</v>
      </c>
      <c r="CS35" s="2">
        <v>-8.9999999999999998E-4</v>
      </c>
      <c r="CT35" s="2">
        <v>1.54E-2</v>
      </c>
      <c r="CU35" s="2">
        <v>-2.5999999999999999E-3</v>
      </c>
      <c r="CV35" s="2">
        <v>6.3700000000000007E-2</v>
      </c>
      <c r="CW35" s="2">
        <v>4.0000000000000001E-3</v>
      </c>
      <c r="CX35" s="2">
        <v>-2.1499999999999998E-2</v>
      </c>
      <c r="CY35" s="2">
        <v>-7.3599999999999999E-2</v>
      </c>
      <c r="CZ35" s="2">
        <v>3.5400000000000001E-2</v>
      </c>
      <c r="DA35" s="2">
        <v>-2.9499999999999998E-2</v>
      </c>
      <c r="DB35" s="2">
        <v>5.9999999999999995E-4</v>
      </c>
      <c r="DC35" s="2">
        <v>-3.5000000000000003E-2</v>
      </c>
      <c r="DD35" s="2">
        <v>2.5000000000000001E-3</v>
      </c>
      <c r="DE35" s="2">
        <v>4.2099999999999999E-2</v>
      </c>
      <c r="DF35" s="2">
        <v>3.56E-2</v>
      </c>
      <c r="DG35" s="2">
        <v>-1.2800000000000001E-2</v>
      </c>
      <c r="DH35" s="2">
        <v>-5.4100000000000002E-2</v>
      </c>
      <c r="DI35" s="2">
        <v>-3.7999999999999999E-2</v>
      </c>
      <c r="DJ35" s="2">
        <v>1.6999999999999999E-3</v>
      </c>
      <c r="DK35" s="2">
        <v>1.6299999999999999E-2</v>
      </c>
      <c r="DL35" s="2">
        <v>-0.03</v>
      </c>
      <c r="DM35" s="8">
        <v>35</v>
      </c>
      <c r="DN35" s="1" t="s">
        <v>159</v>
      </c>
    </row>
    <row r="36" spans="1:118" x14ac:dyDescent="0.2">
      <c r="A36" s="5" t="s">
        <v>39</v>
      </c>
      <c r="B36" s="2">
        <v>3.4799999999999998E-2</v>
      </c>
      <c r="C36" s="2">
        <v>-3.0200000000000001E-2</v>
      </c>
      <c r="D36" s="2">
        <v>-1.78E-2</v>
      </c>
      <c r="E36" s="2">
        <v>3.2099999999999997E-2</v>
      </c>
      <c r="F36" s="2">
        <v>2.1100000000000001E-2</v>
      </c>
      <c r="G36" s="2">
        <v>0.1099</v>
      </c>
      <c r="H36" s="2">
        <v>2.9100000000000001E-2</v>
      </c>
      <c r="I36" s="2">
        <v>-2.3599999999999999E-2</v>
      </c>
      <c r="J36" s="2">
        <v>1.8599999999999998E-2</v>
      </c>
      <c r="K36" s="2">
        <v>-5.28E-2</v>
      </c>
      <c r="L36" s="2">
        <v>-4.7699999999999999E-2</v>
      </c>
      <c r="M36" s="2">
        <v>5.45E-2</v>
      </c>
      <c r="N36" s="2">
        <v>-4.5999999999999999E-2</v>
      </c>
      <c r="O36" s="2">
        <v>2.8500000000000001E-2</v>
      </c>
      <c r="P36" s="2">
        <v>6.0400000000000002E-2</v>
      </c>
      <c r="Q36" s="2">
        <v>2.5000000000000001E-3</v>
      </c>
      <c r="R36" s="2">
        <v>0.1537</v>
      </c>
      <c r="S36" s="2">
        <v>-2.1100000000000001E-2</v>
      </c>
      <c r="T36" s="2">
        <v>6.3899999999999998E-2</v>
      </c>
      <c r="U36" s="2">
        <v>7.7000000000000002E-3</v>
      </c>
      <c r="V36" s="2">
        <v>-0.15010000000000001</v>
      </c>
      <c r="W36" s="2">
        <v>1.6400000000000001E-2</v>
      </c>
      <c r="X36" s="2">
        <v>-4.3499999999999997E-2</v>
      </c>
      <c r="Y36" s="2">
        <v>6.0000000000000001E-3</v>
      </c>
      <c r="Z36" s="2">
        <v>-5.2400000000000002E-2</v>
      </c>
      <c r="AA36" s="2">
        <v>0.05</v>
      </c>
      <c r="AB36" s="2">
        <v>5.9299999999999999E-2</v>
      </c>
      <c r="AC36" s="2">
        <v>-8.8999999999999999E-3</v>
      </c>
      <c r="AD36" s="2">
        <v>-1.9099999999999999E-2</v>
      </c>
      <c r="AE36" s="2">
        <v>1.95E-2</v>
      </c>
      <c r="AF36" s="2">
        <v>-5.5999999999999999E-3</v>
      </c>
      <c r="AG36" s="2">
        <v>-1.2500000000000001E-2</v>
      </c>
      <c r="AH36" s="2">
        <v>-3.0000000000000001E-3</v>
      </c>
      <c r="AI36" s="2">
        <v>-7.9000000000000008E-3</v>
      </c>
      <c r="AJ36" s="2">
        <v>0</v>
      </c>
      <c r="AK36" s="2">
        <v>-1.01E-2</v>
      </c>
      <c r="AL36" s="2">
        <v>2.9100000000000001E-2</v>
      </c>
      <c r="AM36" s="2">
        <v>2.3800000000000002E-2</v>
      </c>
      <c r="AN36" s="2">
        <v>3.7199999999999997E-2</v>
      </c>
      <c r="AO36" s="2">
        <v>-5.1000000000000004E-3</v>
      </c>
      <c r="AP36" s="2">
        <v>-6.0000000000000001E-3</v>
      </c>
      <c r="AQ36" s="2">
        <v>5.6899999999999999E-2</v>
      </c>
      <c r="AR36" s="2">
        <v>8.9599999999999999E-2</v>
      </c>
      <c r="AS36" s="2">
        <v>-9.1000000000000004E-3</v>
      </c>
      <c r="AT36" s="2">
        <v>2.0899999999999998E-2</v>
      </c>
      <c r="AU36" s="2">
        <v>4.53E-2</v>
      </c>
      <c r="AV36" s="2">
        <v>-6.4899999999999999E-2</v>
      </c>
      <c r="AW36" s="2">
        <v>-2.6200000000000001E-2</v>
      </c>
      <c r="AX36" s="2">
        <v>2.6700000000000002E-2</v>
      </c>
      <c r="AY36" s="2">
        <v>-0.13039999999999999</v>
      </c>
      <c r="AZ36" s="2">
        <v>-0.1135</v>
      </c>
      <c r="BA36" s="2">
        <v>-5.1700000000000003E-2</v>
      </c>
      <c r="BB36" s="2">
        <v>6.1199999999999997E-2</v>
      </c>
      <c r="BC36" s="2">
        <v>-0.1195</v>
      </c>
      <c r="BD36" s="2">
        <v>-2.2499999999999999E-2</v>
      </c>
      <c r="BE36" s="2">
        <v>-9.9699999999999997E-2</v>
      </c>
      <c r="BF36" s="2">
        <v>-7.5300000000000006E-2</v>
      </c>
      <c r="BG36" s="2">
        <v>-8.0799999999999997E-2</v>
      </c>
      <c r="BH36" s="2">
        <v>2.06E-2</v>
      </c>
      <c r="BI36" s="2">
        <v>1.06E-2</v>
      </c>
      <c r="BJ36" s="2">
        <v>3.5799999999999998E-2</v>
      </c>
      <c r="BK36" s="2">
        <v>-8.2100000000000006E-2</v>
      </c>
      <c r="BL36" s="2">
        <v>8.9999999999999993E-3</v>
      </c>
      <c r="BM36" s="2">
        <v>-5.4699999999999999E-2</v>
      </c>
      <c r="BN36" s="2">
        <v>-2.9999999999999997E-4</v>
      </c>
      <c r="BO36" s="2">
        <v>4.41E-2</v>
      </c>
      <c r="BP36" s="2">
        <v>-1.01E-2</v>
      </c>
      <c r="BQ36" s="2">
        <v>-9.2799999999999994E-2</v>
      </c>
      <c r="BR36" s="2">
        <v>-2.69E-2</v>
      </c>
      <c r="BS36" s="2">
        <v>2.6800000000000001E-2</v>
      </c>
      <c r="BT36" s="2">
        <v>7.0400000000000004E-2</v>
      </c>
      <c r="BU36" s="2">
        <v>5.9400000000000001E-2</v>
      </c>
      <c r="BV36" s="2">
        <v>-0.1067</v>
      </c>
      <c r="BW36" s="2">
        <v>3.2000000000000002E-3</v>
      </c>
      <c r="BX36" s="2">
        <v>-6.6E-3</v>
      </c>
      <c r="BY36" s="2">
        <v>5.8900000000000001E-2</v>
      </c>
      <c r="BZ36" s="2">
        <v>2.3E-3</v>
      </c>
      <c r="CA36" s="2">
        <v>-5.0200000000000002E-2</v>
      </c>
      <c r="CB36" s="2">
        <v>5.3499999999999999E-2</v>
      </c>
      <c r="CC36" s="2">
        <v>4.3799999999999999E-2</v>
      </c>
      <c r="CD36" s="2">
        <v>-5.0000000000000001E-3</v>
      </c>
      <c r="CE36" s="2">
        <v>6.6E-3</v>
      </c>
      <c r="CF36" s="2">
        <v>0.21990000000000001</v>
      </c>
      <c r="CG36" s="2">
        <v>-3.5700000000000003E-2</v>
      </c>
      <c r="CH36" s="2">
        <v>-3.5400000000000001E-2</v>
      </c>
      <c r="CI36" s="2">
        <v>-7.8299999999999995E-2</v>
      </c>
      <c r="CJ36" s="2">
        <v>-4.2599999999999999E-2</v>
      </c>
      <c r="CK36" s="2">
        <v>1.7399999999999999E-2</v>
      </c>
      <c r="CL36" s="2">
        <v>8.3000000000000001E-3</v>
      </c>
      <c r="CM36" s="2">
        <v>-0.1065</v>
      </c>
      <c r="CN36" s="2">
        <v>0.34649999999999997</v>
      </c>
      <c r="CO36" s="2">
        <v>2.0899999999999998E-2</v>
      </c>
      <c r="CP36" s="2">
        <v>8.3999999999999995E-3</v>
      </c>
      <c r="CQ36" s="2">
        <v>-1.9699999999999999E-2</v>
      </c>
      <c r="CR36" s="2">
        <v>4.4499999999999998E-2</v>
      </c>
      <c r="CS36" s="2">
        <v>-2.9999999999999997E-4</v>
      </c>
      <c r="CT36" s="2">
        <v>9.2100000000000001E-2</v>
      </c>
      <c r="CU36" s="2">
        <v>2.3199999999999998E-2</v>
      </c>
      <c r="CV36" s="2">
        <v>-0.20619999999999999</v>
      </c>
      <c r="CW36" s="2">
        <v>-5.1900000000000002E-2</v>
      </c>
      <c r="CX36" s="2">
        <v>-7.9000000000000001E-2</v>
      </c>
      <c r="CY36" s="2">
        <v>-4.4999999999999998E-2</v>
      </c>
      <c r="CZ36" s="2">
        <v>8.2199999999999995E-2</v>
      </c>
      <c r="DA36" s="2">
        <v>-8.6999999999999994E-3</v>
      </c>
      <c r="DB36" s="2">
        <v>7.3200000000000001E-2</v>
      </c>
      <c r="DC36" s="2">
        <v>3.8300000000000001E-2</v>
      </c>
      <c r="DD36" s="2">
        <v>8.0000000000000004E-4</v>
      </c>
      <c r="DE36" s="2">
        <v>5.8799999999999998E-2</v>
      </c>
      <c r="DF36" s="2">
        <v>-9.1600000000000001E-2</v>
      </c>
      <c r="DG36" s="2">
        <v>-2.3400000000000001E-2</v>
      </c>
      <c r="DH36" s="2">
        <v>-8.8200000000000001E-2</v>
      </c>
      <c r="DI36" s="2">
        <v>7.8100000000000003E-2</v>
      </c>
      <c r="DJ36" s="2">
        <v>-0.1012</v>
      </c>
      <c r="DK36" s="2">
        <v>-6.6500000000000004E-2</v>
      </c>
      <c r="DL36" s="2">
        <v>-0.1552</v>
      </c>
      <c r="DM36" s="8">
        <v>36</v>
      </c>
      <c r="DN36" s="1" t="s">
        <v>160</v>
      </c>
    </row>
    <row r="37" spans="1:118" x14ac:dyDescent="0.2">
      <c r="A37" s="5" t="s">
        <v>40</v>
      </c>
      <c r="B37" s="2">
        <v>-8.0699999999999994E-2</v>
      </c>
      <c r="C37" s="2">
        <v>0.1343</v>
      </c>
      <c r="D37" s="2">
        <v>-3.3599999999999998E-2</v>
      </c>
      <c r="E37" s="2">
        <v>-5.1999999999999998E-2</v>
      </c>
      <c r="F37" s="2">
        <v>8.6599999999999996E-2</v>
      </c>
      <c r="G37" s="2">
        <v>0.13800000000000001</v>
      </c>
      <c r="H37" s="2">
        <v>6.0100000000000001E-2</v>
      </c>
      <c r="I37" s="2">
        <v>-3.5900000000000001E-2</v>
      </c>
      <c r="J37" s="2">
        <v>-5.2499999999999998E-2</v>
      </c>
      <c r="K37" s="2">
        <v>5.7700000000000001E-2</v>
      </c>
      <c r="L37" s="2">
        <v>4.4699999999999997E-2</v>
      </c>
      <c r="M37" s="2">
        <v>1.7100000000000001E-2</v>
      </c>
      <c r="N37" s="2">
        <v>-4.1399999999999999E-2</v>
      </c>
      <c r="O37" s="2">
        <v>2.75E-2</v>
      </c>
      <c r="P37" s="2">
        <v>6.3100000000000003E-2</v>
      </c>
      <c r="Q37" s="2">
        <v>3.4200000000000001E-2</v>
      </c>
      <c r="R37" s="2">
        <v>-1.43E-2</v>
      </c>
      <c r="S37" s="2">
        <v>-1.5299999999999999E-2</v>
      </c>
      <c r="T37" s="2">
        <v>-1.0200000000000001E-2</v>
      </c>
      <c r="U37" s="2">
        <v>-5.74E-2</v>
      </c>
      <c r="V37" s="2">
        <v>2.9399999999999999E-2</v>
      </c>
      <c r="W37" s="2">
        <v>3.5499999999999997E-2</v>
      </c>
      <c r="X37" s="2">
        <v>-2.3599999999999999E-2</v>
      </c>
      <c r="Y37" s="2">
        <v>3.8600000000000002E-2</v>
      </c>
      <c r="Z37" s="2">
        <v>0.11119999999999999</v>
      </c>
      <c r="AA37" s="2">
        <v>8.0100000000000005E-2</v>
      </c>
      <c r="AB37" s="2">
        <v>-4.6100000000000002E-2</v>
      </c>
      <c r="AC37" s="2">
        <v>4.1099999999999998E-2</v>
      </c>
      <c r="AD37" s="2">
        <v>-5.3400000000000003E-2</v>
      </c>
      <c r="AE37" s="2">
        <v>2.3800000000000002E-2</v>
      </c>
      <c r="AF37" s="2">
        <v>5.1999999999999998E-2</v>
      </c>
      <c r="AG37" s="2">
        <v>-6.0000000000000001E-3</v>
      </c>
      <c r="AH37" s="2">
        <v>-0.11799999999999999</v>
      </c>
      <c r="AI37" s="2">
        <v>-1.1000000000000001E-3</v>
      </c>
      <c r="AJ37" s="2">
        <v>0.01</v>
      </c>
      <c r="AK37" s="2">
        <v>0</v>
      </c>
      <c r="AL37" s="2">
        <v>-1.2699999999999999E-2</v>
      </c>
      <c r="AM37" s="2">
        <v>2.9999999999999997E-4</v>
      </c>
      <c r="AN37" s="2">
        <v>-3.0000000000000001E-3</v>
      </c>
      <c r="AO37" s="2">
        <v>-2.1999999999999999E-2</v>
      </c>
      <c r="AP37" s="2">
        <v>1.5299999999999999E-2</v>
      </c>
      <c r="AQ37" s="2">
        <v>4.6600000000000003E-2</v>
      </c>
      <c r="AR37" s="2">
        <v>2.7900000000000001E-2</v>
      </c>
      <c r="AS37" s="2">
        <v>3.9399999999999998E-2</v>
      </c>
      <c r="AT37" s="2">
        <v>5.5E-2</v>
      </c>
      <c r="AU37" s="2">
        <v>-0.1077</v>
      </c>
      <c r="AV37" s="2">
        <v>4.82E-2</v>
      </c>
      <c r="AW37" s="2">
        <v>-2.9100000000000001E-2</v>
      </c>
      <c r="AX37" s="2">
        <v>6.7400000000000002E-2</v>
      </c>
      <c r="AY37" s="2">
        <v>-0.1361</v>
      </c>
      <c r="AZ37" s="2">
        <v>0.37209999999999999</v>
      </c>
      <c r="BA37" s="2">
        <v>6.1199999999999997E-2</v>
      </c>
      <c r="BB37" s="2">
        <v>-2.4199999999999999E-2</v>
      </c>
      <c r="BC37" s="2">
        <v>-1.24E-2</v>
      </c>
      <c r="BD37" s="2">
        <v>-1.0200000000000001E-2</v>
      </c>
      <c r="BE37" s="2">
        <v>-3.4099999999999998E-2</v>
      </c>
      <c r="BF37" s="2">
        <v>4.8899999999999999E-2</v>
      </c>
      <c r="BG37" s="2">
        <v>0.50839999999999996</v>
      </c>
      <c r="BH37" s="2">
        <v>-6.4899999999999999E-2</v>
      </c>
      <c r="BI37" s="2">
        <v>2.3300000000000001E-2</v>
      </c>
      <c r="BJ37" s="2">
        <v>-4.5900000000000003E-2</v>
      </c>
      <c r="BK37" s="2">
        <v>0.10780000000000001</v>
      </c>
      <c r="BL37" s="2">
        <v>-6.83E-2</v>
      </c>
      <c r="BM37" s="2">
        <v>-8.1000000000000003E-2</v>
      </c>
      <c r="BN37" s="2">
        <v>-2.6200000000000001E-2</v>
      </c>
      <c r="BO37" s="2">
        <v>-3.7900000000000003E-2</v>
      </c>
      <c r="BP37" s="2">
        <v>-5.7500000000000002E-2</v>
      </c>
      <c r="BQ37" s="2">
        <v>3.5099999999999999E-2</v>
      </c>
      <c r="BR37" s="2">
        <v>8.5800000000000001E-2</v>
      </c>
      <c r="BS37" s="2">
        <v>8.8300000000000003E-2</v>
      </c>
      <c r="BT37" s="2">
        <v>-4.9700000000000001E-2</v>
      </c>
      <c r="BU37" s="2">
        <v>4.2500000000000003E-2</v>
      </c>
      <c r="BV37" s="2">
        <v>0.49209999999999998</v>
      </c>
      <c r="BW37" s="2">
        <v>-0.1578</v>
      </c>
      <c r="BX37" s="2">
        <v>4.2099999999999999E-2</v>
      </c>
      <c r="BY37" s="2">
        <v>-5.8999999999999999E-3</v>
      </c>
      <c r="BZ37" s="2">
        <v>4.2999999999999997E-2</v>
      </c>
      <c r="CA37" s="2">
        <v>-5.4600000000000003E-2</v>
      </c>
      <c r="CB37" s="2">
        <v>-3.5000000000000003E-2</v>
      </c>
      <c r="CC37" s="2">
        <v>-5.74E-2</v>
      </c>
      <c r="CD37" s="2">
        <v>7.1400000000000005E-2</v>
      </c>
      <c r="CE37" s="2">
        <v>-7.2700000000000001E-2</v>
      </c>
      <c r="CF37" s="2">
        <v>-0.14019999999999999</v>
      </c>
      <c r="CG37" s="2">
        <v>-6.2300000000000001E-2</v>
      </c>
      <c r="CH37" s="2">
        <v>-3.2399999999999998E-2</v>
      </c>
      <c r="CI37" s="2">
        <v>-7.6300000000000007E-2</v>
      </c>
      <c r="CJ37" s="2">
        <v>-3.5299999999999998E-2</v>
      </c>
      <c r="CK37" s="2">
        <v>9.7999999999999997E-3</v>
      </c>
      <c r="CL37" s="2">
        <v>-8.9999999999999993E-3</v>
      </c>
      <c r="CM37" s="2">
        <v>-1.2999999999999999E-3</v>
      </c>
      <c r="CN37" s="2">
        <v>0.27539999999999998</v>
      </c>
      <c r="CO37" s="2">
        <v>6.3100000000000003E-2</v>
      </c>
      <c r="CP37" s="2">
        <v>-0.04</v>
      </c>
      <c r="CQ37" s="2">
        <v>0.14649999999999999</v>
      </c>
      <c r="CR37" s="2">
        <v>-6.7400000000000002E-2</v>
      </c>
      <c r="CS37" s="2">
        <v>3.8199999999999998E-2</v>
      </c>
      <c r="CT37" s="2">
        <v>6.1899999999999997E-2</v>
      </c>
      <c r="CU37" s="2">
        <v>-6.3500000000000001E-2</v>
      </c>
      <c r="CV37" s="2">
        <v>-2.0199999999999999E-2</v>
      </c>
      <c r="CW37" s="2">
        <v>3.6600000000000001E-2</v>
      </c>
      <c r="CX37" s="2">
        <v>0.11310000000000001</v>
      </c>
      <c r="CY37" s="2">
        <v>-5.1000000000000004E-3</v>
      </c>
      <c r="CZ37" s="2">
        <v>-6.4999999999999997E-3</v>
      </c>
      <c r="DA37" s="2">
        <v>-9.9400000000000002E-2</v>
      </c>
      <c r="DB37" s="2">
        <v>0.1013</v>
      </c>
      <c r="DC37" s="2">
        <v>-6.9999999999999999E-4</v>
      </c>
      <c r="DD37" s="2">
        <v>0.15060000000000001</v>
      </c>
      <c r="DE37" s="2">
        <v>4.2500000000000003E-2</v>
      </c>
      <c r="DF37" s="2">
        <v>2.1999999999999999E-2</v>
      </c>
      <c r="DG37" s="2">
        <v>1.3899999999999999E-2</v>
      </c>
      <c r="DH37" s="2">
        <v>2.7400000000000001E-2</v>
      </c>
      <c r="DI37" s="2">
        <v>0.21959999999999999</v>
      </c>
      <c r="DJ37" s="2">
        <v>9.4000000000000004E-3</v>
      </c>
      <c r="DK37" s="2">
        <v>-0.26869999999999999</v>
      </c>
      <c r="DL37" s="2">
        <v>-1.7399999999999999E-2</v>
      </c>
      <c r="DM37" s="8">
        <v>37</v>
      </c>
      <c r="DN37" s="1" t="s">
        <v>161</v>
      </c>
    </row>
    <row r="38" spans="1:118" x14ac:dyDescent="0.2">
      <c r="A38" s="5" t="s">
        <v>41</v>
      </c>
      <c r="B38" s="2">
        <v>2.8400000000000002E-2</v>
      </c>
      <c r="C38" s="2">
        <v>6.6000000000000003E-2</v>
      </c>
      <c r="D38" s="2">
        <v>-5.6800000000000003E-2</v>
      </c>
      <c r="E38" s="2">
        <v>2.47E-2</v>
      </c>
      <c r="F38" s="2">
        <v>-2.98E-2</v>
      </c>
      <c r="G38" s="2">
        <v>7.7000000000000002E-3</v>
      </c>
      <c r="H38" s="2">
        <v>7.5999999999999998E-2</v>
      </c>
      <c r="I38" s="2">
        <v>-8.9999999999999993E-3</v>
      </c>
      <c r="J38" s="2">
        <v>-2.7400000000000001E-2</v>
      </c>
      <c r="K38" s="2">
        <v>-8.8999999999999999E-3</v>
      </c>
      <c r="L38" s="2">
        <v>-5.3E-3</v>
      </c>
      <c r="M38" s="2">
        <v>7.8299999999999995E-2</v>
      </c>
      <c r="N38" s="2">
        <v>3.5900000000000001E-2</v>
      </c>
      <c r="O38" s="2">
        <v>2.4799999999999999E-2</v>
      </c>
      <c r="P38" s="2">
        <v>2.53E-2</v>
      </c>
      <c r="Q38" s="2">
        <v>6.2399999999999997E-2</v>
      </c>
      <c r="R38" s="2">
        <v>-6.7100000000000007E-2</v>
      </c>
      <c r="S38" s="2">
        <v>-6.2600000000000003E-2</v>
      </c>
      <c r="T38" s="2">
        <v>-3.4000000000000002E-2</v>
      </c>
      <c r="U38" s="2">
        <v>8.3000000000000001E-3</v>
      </c>
      <c r="V38" s="2">
        <v>7.4200000000000002E-2</v>
      </c>
      <c r="W38" s="2">
        <v>1.95E-2</v>
      </c>
      <c r="X38" s="2">
        <v>3.4299999999999997E-2</v>
      </c>
      <c r="Y38" s="2">
        <v>-3.7100000000000001E-2</v>
      </c>
      <c r="Z38" s="2">
        <v>-3.3599999999999998E-2</v>
      </c>
      <c r="AA38" s="2">
        <v>1.8599999999999998E-2</v>
      </c>
      <c r="AB38" s="2">
        <v>-0.2321</v>
      </c>
      <c r="AC38" s="2">
        <v>2.3E-3</v>
      </c>
      <c r="AD38" s="2">
        <v>1.4800000000000001E-2</v>
      </c>
      <c r="AE38" s="2">
        <v>-5.3800000000000001E-2</v>
      </c>
      <c r="AF38" s="2">
        <v>8.6E-3</v>
      </c>
      <c r="AG38" s="2">
        <v>-4.1799999999999997E-2</v>
      </c>
      <c r="AH38" s="2">
        <v>-8.8000000000000005E-3</v>
      </c>
      <c r="AI38" s="2">
        <v>5.1999999999999998E-3</v>
      </c>
      <c r="AJ38" s="2">
        <v>-2.6599999999999999E-2</v>
      </c>
      <c r="AK38" s="2">
        <v>1.18E-2</v>
      </c>
      <c r="AL38" s="2">
        <v>0</v>
      </c>
      <c r="AM38" s="2">
        <v>3.5900000000000001E-2</v>
      </c>
      <c r="AN38" s="2">
        <v>-2.3599999999999999E-2</v>
      </c>
      <c r="AO38" s="2">
        <v>2.52E-2</v>
      </c>
      <c r="AP38" s="2">
        <v>-1.32E-2</v>
      </c>
      <c r="AQ38" s="2">
        <v>-1.7399999999999999E-2</v>
      </c>
      <c r="AR38" s="2">
        <v>-7.2800000000000004E-2</v>
      </c>
      <c r="AS38" s="2">
        <v>1.7999999999999999E-2</v>
      </c>
      <c r="AT38" s="2">
        <v>-1.67E-2</v>
      </c>
      <c r="AU38" s="2">
        <v>-1.8700000000000001E-2</v>
      </c>
      <c r="AV38" s="2">
        <v>-1.77E-2</v>
      </c>
      <c r="AW38" s="2">
        <v>-6.1999999999999998E-3</v>
      </c>
      <c r="AX38" s="2">
        <v>-4.3499999999999997E-2</v>
      </c>
      <c r="AY38" s="2">
        <v>7.7600000000000002E-2</v>
      </c>
      <c r="AZ38" s="2">
        <v>9.9699999999999997E-2</v>
      </c>
      <c r="BA38" s="2">
        <v>-5.0000000000000001E-3</v>
      </c>
      <c r="BB38" s="2">
        <v>4.4699999999999997E-2</v>
      </c>
      <c r="BC38" s="2">
        <v>-2.9899999999999999E-2</v>
      </c>
      <c r="BD38" s="2">
        <v>-2.2000000000000001E-3</v>
      </c>
      <c r="BE38" s="2">
        <v>3.8899999999999997E-2</v>
      </c>
      <c r="BF38" s="2">
        <v>-5.1499999999999997E-2</v>
      </c>
      <c r="BG38" s="2">
        <v>-7.2599999999999998E-2</v>
      </c>
      <c r="BH38" s="2">
        <v>6.4299999999999996E-2</v>
      </c>
      <c r="BI38" s="2">
        <v>2.0899999999999998E-2</v>
      </c>
      <c r="BJ38" s="2">
        <v>5.5500000000000001E-2</v>
      </c>
      <c r="BK38" s="2">
        <v>3.44E-2</v>
      </c>
      <c r="BL38" s="2">
        <v>1.04E-2</v>
      </c>
      <c r="BM38" s="2">
        <v>3.9300000000000002E-2</v>
      </c>
      <c r="BN38" s="2">
        <v>-2.0799999999999999E-2</v>
      </c>
      <c r="BO38" s="2">
        <v>0.126</v>
      </c>
      <c r="BP38" s="2">
        <v>4.1599999999999998E-2</v>
      </c>
      <c r="BQ38" s="2">
        <v>-5.7799999999999997E-2</v>
      </c>
      <c r="BR38" s="2">
        <v>-0.1764</v>
      </c>
      <c r="BS38" s="2">
        <v>7.7999999999999996E-3</v>
      </c>
      <c r="BT38" s="2">
        <v>-2.2200000000000001E-2</v>
      </c>
      <c r="BU38" s="2">
        <v>-2.1100000000000001E-2</v>
      </c>
      <c r="BV38" s="2">
        <v>-7.2400000000000006E-2</v>
      </c>
      <c r="BW38" s="2">
        <v>1.67E-2</v>
      </c>
      <c r="BX38" s="2">
        <v>4.0099999999999997E-2</v>
      </c>
      <c r="BY38" s="2">
        <v>-6.4000000000000003E-3</v>
      </c>
      <c r="BZ38" s="2">
        <v>-3.8300000000000001E-2</v>
      </c>
      <c r="CA38" s="2">
        <v>-6.2799999999999995E-2</v>
      </c>
      <c r="CB38" s="2">
        <v>3.09E-2</v>
      </c>
      <c r="CC38" s="2">
        <v>-4.5499999999999999E-2</v>
      </c>
      <c r="CD38" s="2">
        <v>2.2000000000000001E-3</v>
      </c>
      <c r="CE38" s="2">
        <v>1.18E-2</v>
      </c>
      <c r="CF38" s="2">
        <v>0.19289999999999999</v>
      </c>
      <c r="CG38" s="2">
        <v>8.6099999999999996E-2</v>
      </c>
      <c r="CH38" s="2">
        <v>1.44E-2</v>
      </c>
      <c r="CI38" s="2">
        <v>-1.8700000000000001E-2</v>
      </c>
      <c r="CJ38" s="2">
        <v>5.5999999999999999E-3</v>
      </c>
      <c r="CK38" s="2">
        <v>4.8300000000000003E-2</v>
      </c>
      <c r="CL38" s="2">
        <v>-3.6499999999999998E-2</v>
      </c>
      <c r="CM38" s="2">
        <v>7.8899999999999998E-2</v>
      </c>
      <c r="CN38" s="2">
        <v>-4.3999999999999997E-2</v>
      </c>
      <c r="CO38" s="2">
        <v>-1.5699999999999999E-2</v>
      </c>
      <c r="CP38" s="2">
        <v>-1.7100000000000001E-2</v>
      </c>
      <c r="CQ38" s="2">
        <v>-3.7900000000000003E-2</v>
      </c>
      <c r="CR38" s="2">
        <v>2.6200000000000001E-2</v>
      </c>
      <c r="CS38" s="2">
        <v>9.9099999999999994E-2</v>
      </c>
      <c r="CT38" s="2">
        <v>4.2799999999999998E-2</v>
      </c>
      <c r="CU38" s="2">
        <v>7.8399999999999997E-2</v>
      </c>
      <c r="CV38" s="2">
        <v>4.0500000000000001E-2</v>
      </c>
      <c r="CW38" s="2">
        <v>4.5999999999999999E-3</v>
      </c>
      <c r="CX38" s="2">
        <v>2.46E-2</v>
      </c>
      <c r="CY38" s="2">
        <v>2.76E-2</v>
      </c>
      <c r="CZ38" s="2">
        <v>1.47E-2</v>
      </c>
      <c r="DA38" s="2">
        <v>8.9700000000000002E-2</v>
      </c>
      <c r="DB38" s="2">
        <v>5.0500000000000003E-2</v>
      </c>
      <c r="DC38" s="2">
        <v>4.2900000000000001E-2</v>
      </c>
      <c r="DD38" s="2">
        <v>-0.09</v>
      </c>
      <c r="DE38" s="2">
        <v>1.9900000000000001E-2</v>
      </c>
      <c r="DF38" s="2">
        <v>-4.5600000000000002E-2</v>
      </c>
      <c r="DG38" s="2">
        <v>4.2500000000000003E-2</v>
      </c>
      <c r="DH38" s="2">
        <v>5.3E-3</v>
      </c>
      <c r="DI38" s="2">
        <v>-0.06</v>
      </c>
      <c r="DJ38" s="2">
        <v>1.3100000000000001E-2</v>
      </c>
      <c r="DK38" s="2">
        <v>7.0300000000000001E-2</v>
      </c>
      <c r="DL38" s="2">
        <v>-2.0999999999999999E-3</v>
      </c>
      <c r="DM38" s="8">
        <v>38</v>
      </c>
      <c r="DN38" s="1" t="s">
        <v>162</v>
      </c>
    </row>
    <row r="39" spans="1:118" x14ac:dyDescent="0.2">
      <c r="A39" s="5" t="s">
        <v>42</v>
      </c>
      <c r="B39" s="2">
        <v>1.3599999999999999E-2</v>
      </c>
      <c r="C39" s="2">
        <v>-3.1699999999999999E-2</v>
      </c>
      <c r="D39" s="2">
        <v>3.6400000000000002E-2</v>
      </c>
      <c r="E39" s="2">
        <v>-4.2099999999999999E-2</v>
      </c>
      <c r="F39" s="2">
        <v>-2.6200000000000001E-2</v>
      </c>
      <c r="G39" s="2">
        <v>3.6499999999999998E-2</v>
      </c>
      <c r="H39" s="2">
        <v>9.7999999999999997E-3</v>
      </c>
      <c r="I39" s="2">
        <v>-2.4500000000000001E-2</v>
      </c>
      <c r="J39" s="2">
        <v>-4.4000000000000003E-3</v>
      </c>
      <c r="K39" s="2">
        <v>-4.5400000000000003E-2</v>
      </c>
      <c r="L39" s="2">
        <v>5.1999999999999998E-3</v>
      </c>
      <c r="M39" s="2">
        <v>5.8000000000000003E-2</v>
      </c>
      <c r="N39" s="2">
        <v>1.35E-2</v>
      </c>
      <c r="O39" s="2">
        <v>-6.1899999999999997E-2</v>
      </c>
      <c r="P39" s="2">
        <v>2.4E-2</v>
      </c>
      <c r="Q39" s="2">
        <v>2.1999999999999999E-2</v>
      </c>
      <c r="R39" s="2">
        <v>-6.9500000000000006E-2</v>
      </c>
      <c r="S39" s="2">
        <v>-1.3599999999999999E-2</v>
      </c>
      <c r="T39" s="2">
        <v>-6.0199999999999997E-2</v>
      </c>
      <c r="U39" s="2">
        <v>3.09E-2</v>
      </c>
      <c r="V39" s="2">
        <v>6.1199999999999997E-2</v>
      </c>
      <c r="W39" s="2">
        <v>2.6499999999999999E-2</v>
      </c>
      <c r="X39" s="2">
        <v>-3.2000000000000002E-3</v>
      </c>
      <c r="Y39" s="2">
        <v>7.0199999999999999E-2</v>
      </c>
      <c r="Z39" s="2">
        <v>-2.3E-3</v>
      </c>
      <c r="AA39" s="2">
        <v>-5.62E-2</v>
      </c>
      <c r="AB39" s="2">
        <v>5.0299999999999997E-2</v>
      </c>
      <c r="AC39" s="2">
        <v>3.7100000000000001E-2</v>
      </c>
      <c r="AD39" s="2">
        <v>1.1000000000000001E-3</v>
      </c>
      <c r="AE39" s="2">
        <v>-4.2500000000000003E-2</v>
      </c>
      <c r="AF39" s="2">
        <v>9.4999999999999998E-3</v>
      </c>
      <c r="AG39" s="2">
        <v>3.32E-2</v>
      </c>
      <c r="AH39" s="2">
        <v>1.0200000000000001E-2</v>
      </c>
      <c r="AI39" s="2">
        <v>-1.0200000000000001E-2</v>
      </c>
      <c r="AJ39" s="2">
        <v>-2.2700000000000001E-2</v>
      </c>
      <c r="AK39" s="2">
        <v>-2.9999999999999997E-4</v>
      </c>
      <c r="AL39" s="2">
        <v>-3.7600000000000001E-2</v>
      </c>
      <c r="AM39" s="2">
        <v>0</v>
      </c>
      <c r="AN39" s="2">
        <v>3.7999999999999999E-2</v>
      </c>
      <c r="AO39" s="2">
        <v>-4.4000000000000003E-3</v>
      </c>
      <c r="AP39" s="2">
        <v>-2.58E-2</v>
      </c>
      <c r="AQ39" s="2">
        <v>-7.3400000000000007E-2</v>
      </c>
      <c r="AR39" s="2">
        <v>1.5E-3</v>
      </c>
      <c r="AS39" s="2">
        <v>-2.5000000000000001E-3</v>
      </c>
      <c r="AT39" s="2">
        <v>-3.4500000000000003E-2</v>
      </c>
      <c r="AU39" s="2">
        <v>5.8000000000000003E-2</v>
      </c>
      <c r="AV39" s="2">
        <v>-2.0899999999999998E-2</v>
      </c>
      <c r="AW39" s="2">
        <v>-2.07E-2</v>
      </c>
      <c r="AX39" s="2">
        <v>6.4000000000000003E-3</v>
      </c>
      <c r="AY39" s="2">
        <v>4.1099999999999998E-2</v>
      </c>
      <c r="AZ39" s="2">
        <v>-9.74E-2</v>
      </c>
      <c r="BA39" s="2">
        <v>-1.26E-2</v>
      </c>
      <c r="BB39" s="2">
        <v>6.7999999999999996E-3</v>
      </c>
      <c r="BC39" s="2">
        <v>-4.0099999999999997E-2</v>
      </c>
      <c r="BD39" s="2">
        <v>-5.1999999999999998E-3</v>
      </c>
      <c r="BE39" s="2">
        <v>-4.7800000000000002E-2</v>
      </c>
      <c r="BF39" s="2">
        <v>-3.0000000000000001E-3</v>
      </c>
      <c r="BG39" s="2">
        <v>7.6200000000000004E-2</v>
      </c>
      <c r="BH39" s="2">
        <v>4.1300000000000003E-2</v>
      </c>
      <c r="BI39" s="2">
        <v>-1.26E-2</v>
      </c>
      <c r="BJ39" s="2">
        <v>-1.55E-2</v>
      </c>
      <c r="BK39" s="2">
        <v>-1.89E-2</v>
      </c>
      <c r="BL39" s="2">
        <v>-4.6100000000000002E-2</v>
      </c>
      <c r="BM39" s="2">
        <v>3.8999999999999998E-3</v>
      </c>
      <c r="BN39" s="2">
        <v>1.2999999999999999E-3</v>
      </c>
      <c r="BO39" s="2">
        <v>-7.9100000000000004E-2</v>
      </c>
      <c r="BP39" s="2">
        <v>1.8700000000000001E-2</v>
      </c>
      <c r="BQ39" s="2">
        <v>6.4999999999999997E-3</v>
      </c>
      <c r="BR39" s="2">
        <v>-5.2499999999999998E-2</v>
      </c>
      <c r="BS39" s="2">
        <v>-1.32E-2</v>
      </c>
      <c r="BT39" s="2">
        <v>1.8E-3</v>
      </c>
      <c r="BU39" s="2">
        <v>4.8599999999999997E-2</v>
      </c>
      <c r="BV39" s="2">
        <v>-2.64E-2</v>
      </c>
      <c r="BW39" s="2">
        <v>-2.7000000000000001E-3</v>
      </c>
      <c r="BX39" s="2">
        <v>1.38E-2</v>
      </c>
      <c r="BY39" s="2">
        <v>-1.18E-2</v>
      </c>
      <c r="BZ39" s="2">
        <v>-2.9999999999999997E-4</v>
      </c>
      <c r="CA39" s="2">
        <v>-1.24E-2</v>
      </c>
      <c r="CB39" s="2">
        <v>-1.46E-2</v>
      </c>
      <c r="CC39" s="2">
        <v>-4.4900000000000002E-2</v>
      </c>
      <c r="CD39" s="2">
        <v>-1.7999999999999999E-2</v>
      </c>
      <c r="CE39" s="2">
        <v>-9.4999999999999998E-3</v>
      </c>
      <c r="CF39" s="2">
        <v>-1.6199999999999999E-2</v>
      </c>
      <c r="CG39" s="2">
        <v>-1.4E-2</v>
      </c>
      <c r="CH39" s="2">
        <v>8.9999999999999998E-4</v>
      </c>
      <c r="CI39" s="2">
        <v>1.5800000000000002E-2</v>
      </c>
      <c r="CJ39" s="2">
        <v>1.1900000000000001E-2</v>
      </c>
      <c r="CK39" s="2">
        <v>-1.0800000000000001E-2</v>
      </c>
      <c r="CL39" s="2">
        <v>1.4200000000000001E-2</v>
      </c>
      <c r="CM39" s="2">
        <v>6.3500000000000001E-2</v>
      </c>
      <c r="CN39" s="2">
        <v>-0.1875</v>
      </c>
      <c r="CO39" s="2">
        <v>1.3899999999999999E-2</v>
      </c>
      <c r="CP39" s="2">
        <v>-8.0000000000000002E-3</v>
      </c>
      <c r="CQ39" s="2">
        <v>-4.2900000000000001E-2</v>
      </c>
      <c r="CR39" s="2">
        <v>1.17E-2</v>
      </c>
      <c r="CS39" s="2">
        <v>-1.7399999999999999E-2</v>
      </c>
      <c r="CT39" s="2">
        <v>5.2600000000000001E-2</v>
      </c>
      <c r="CU39" s="2">
        <v>-9.9299999999999999E-2</v>
      </c>
      <c r="CV39" s="2">
        <v>-4.7E-2</v>
      </c>
      <c r="CW39" s="2">
        <v>1.9099999999999999E-2</v>
      </c>
      <c r="CX39" s="2">
        <v>-4.3799999999999999E-2</v>
      </c>
      <c r="CY39" s="2">
        <v>-4.99E-2</v>
      </c>
      <c r="CZ39" s="2">
        <v>2.3400000000000001E-2</v>
      </c>
      <c r="DA39" s="2">
        <v>-5.3600000000000002E-2</v>
      </c>
      <c r="DB39" s="2">
        <v>-1.61E-2</v>
      </c>
      <c r="DC39" s="2">
        <v>3.1399999999999997E-2</v>
      </c>
      <c r="DD39" s="2">
        <v>5.3199999999999997E-2</v>
      </c>
      <c r="DE39" s="2">
        <v>1.2699999999999999E-2</v>
      </c>
      <c r="DF39" s="2">
        <v>-1.8100000000000002E-2</v>
      </c>
      <c r="DG39" s="2">
        <v>-3.2000000000000002E-3</v>
      </c>
      <c r="DH39" s="2">
        <v>-2.8299999999999999E-2</v>
      </c>
      <c r="DI39" s="2">
        <v>-6.4399999999999999E-2</v>
      </c>
      <c r="DJ39" s="2">
        <v>8.9999999999999998E-4</v>
      </c>
      <c r="DK39" s="2">
        <v>-1.2699999999999999E-2</v>
      </c>
      <c r="DL39" s="2">
        <v>-2.3099999999999999E-2</v>
      </c>
      <c r="DM39" s="8">
        <v>39</v>
      </c>
      <c r="DN39" s="1" t="s">
        <v>163</v>
      </c>
    </row>
    <row r="40" spans="1:118" x14ac:dyDescent="0.2">
      <c r="A40" s="5" t="s">
        <v>43</v>
      </c>
      <c r="B40" s="2">
        <v>-6.3500000000000001E-2</v>
      </c>
      <c r="C40" s="2">
        <v>-2.2700000000000001E-2</v>
      </c>
      <c r="D40" s="2">
        <v>-1.9E-3</v>
      </c>
      <c r="E40" s="2">
        <v>2.8299999999999999E-2</v>
      </c>
      <c r="F40" s="2">
        <v>-1.7999999999999999E-2</v>
      </c>
      <c r="G40" s="2">
        <v>6.08E-2</v>
      </c>
      <c r="H40" s="2">
        <v>3.6799999999999999E-2</v>
      </c>
      <c r="I40" s="2">
        <v>-4.1399999999999999E-2</v>
      </c>
      <c r="J40" s="2">
        <v>2.58E-2</v>
      </c>
      <c r="K40" s="2">
        <v>-5.6300000000000003E-2</v>
      </c>
      <c r="L40" s="2">
        <v>1.1599999999999999E-2</v>
      </c>
      <c r="M40" s="2">
        <v>0.06</v>
      </c>
      <c r="N40" s="2">
        <v>8.8000000000000005E-3</v>
      </c>
      <c r="O40" s="2">
        <v>-0.11119999999999999</v>
      </c>
      <c r="P40" s="2">
        <v>-1.3299999999999999E-2</v>
      </c>
      <c r="Q40" s="2">
        <v>-1.6000000000000001E-3</v>
      </c>
      <c r="R40" s="2">
        <v>-0.1154</v>
      </c>
      <c r="S40" s="2">
        <v>-5.3400000000000003E-2</v>
      </c>
      <c r="T40" s="2">
        <v>-2.8500000000000001E-2</v>
      </c>
      <c r="U40" s="2">
        <v>1.09E-2</v>
      </c>
      <c r="V40" s="2">
        <v>-0.1133</v>
      </c>
      <c r="W40" s="2">
        <v>-3.6200000000000003E-2</v>
      </c>
      <c r="X40" s="2">
        <v>-6.1699999999999998E-2</v>
      </c>
      <c r="Y40" s="2">
        <v>0.1004</v>
      </c>
      <c r="Z40" s="2">
        <v>1.34E-2</v>
      </c>
      <c r="AA40" s="2">
        <v>-1.7000000000000001E-2</v>
      </c>
      <c r="AB40" s="2">
        <v>3.7999999999999999E-2</v>
      </c>
      <c r="AC40" s="2">
        <v>-3.4700000000000002E-2</v>
      </c>
      <c r="AD40" s="2">
        <v>-9.8599999999999993E-2</v>
      </c>
      <c r="AE40" s="2">
        <v>5.8999999999999999E-3</v>
      </c>
      <c r="AF40" s="2">
        <v>1.18E-2</v>
      </c>
      <c r="AG40" s="2">
        <v>2.4400000000000002E-2</v>
      </c>
      <c r="AH40" s="2">
        <v>9.7299999999999998E-2</v>
      </c>
      <c r="AI40" s="2">
        <v>5.0900000000000001E-2</v>
      </c>
      <c r="AJ40" s="2">
        <v>-3.7400000000000003E-2</v>
      </c>
      <c r="AK40" s="2">
        <v>3.0000000000000001E-3</v>
      </c>
      <c r="AL40" s="2">
        <v>2.5899999999999999E-2</v>
      </c>
      <c r="AM40" s="2">
        <v>-3.9899999999999998E-2</v>
      </c>
      <c r="AN40" s="2">
        <v>0</v>
      </c>
      <c r="AO40" s="2">
        <v>3.3300000000000003E-2</v>
      </c>
      <c r="AP40" s="2">
        <v>-3.1899999999999998E-2</v>
      </c>
      <c r="AQ40" s="2">
        <v>5.0999999999999997E-2</v>
      </c>
      <c r="AR40" s="2">
        <v>-4.1399999999999999E-2</v>
      </c>
      <c r="AS40" s="2">
        <v>-4.1500000000000002E-2</v>
      </c>
      <c r="AT40" s="2">
        <v>-3.4299999999999997E-2</v>
      </c>
      <c r="AU40" s="2">
        <v>9.8900000000000002E-2</v>
      </c>
      <c r="AV40" s="2">
        <v>1.66E-2</v>
      </c>
      <c r="AW40" s="2">
        <v>-2.3699999999999999E-2</v>
      </c>
      <c r="AX40" s="2">
        <v>-2.9399999999999999E-2</v>
      </c>
      <c r="AY40" s="2">
        <v>2.3599999999999999E-2</v>
      </c>
      <c r="AZ40" s="2">
        <v>1.4999999999999999E-2</v>
      </c>
      <c r="BA40" s="2">
        <v>1.2999999999999999E-2</v>
      </c>
      <c r="BB40" s="2">
        <v>6.2399999999999997E-2</v>
      </c>
      <c r="BC40" s="2">
        <v>-6.2899999999999998E-2</v>
      </c>
      <c r="BD40" s="2">
        <v>-1.3299999999999999E-2</v>
      </c>
      <c r="BE40" s="2">
        <v>-1.5E-3</v>
      </c>
      <c r="BF40" s="2">
        <v>5.7799999999999997E-2</v>
      </c>
      <c r="BG40" s="2">
        <v>-0.1048</v>
      </c>
      <c r="BH40" s="2">
        <v>-6.0199999999999997E-2</v>
      </c>
      <c r="BI40" s="2">
        <v>1.5100000000000001E-2</v>
      </c>
      <c r="BJ40" s="2">
        <v>-5.21E-2</v>
      </c>
      <c r="BK40" s="2">
        <v>1.55E-2</v>
      </c>
      <c r="BL40" s="2">
        <v>1.6899999999999998E-2</v>
      </c>
      <c r="BM40" s="2">
        <v>-0.14069999999999999</v>
      </c>
      <c r="BN40" s="2">
        <v>1.7999999999999999E-2</v>
      </c>
      <c r="BO40" s="2">
        <v>-1.0500000000000001E-2</v>
      </c>
      <c r="BP40" s="2">
        <v>-0.10340000000000001</v>
      </c>
      <c r="BQ40" s="2">
        <v>4.58E-2</v>
      </c>
      <c r="BR40" s="2">
        <v>1.55E-2</v>
      </c>
      <c r="BS40" s="2">
        <v>2.3E-2</v>
      </c>
      <c r="BT40" s="2">
        <v>-1.26E-2</v>
      </c>
      <c r="BU40" s="2">
        <v>4.6300000000000001E-2</v>
      </c>
      <c r="BV40" s="2">
        <v>8.7099999999999997E-2</v>
      </c>
      <c r="BW40" s="2">
        <v>-4.9299999999999997E-2</v>
      </c>
      <c r="BX40" s="2">
        <v>1.44E-2</v>
      </c>
      <c r="BY40" s="2">
        <v>-2.24E-2</v>
      </c>
      <c r="BZ40" s="2">
        <v>3.1099999999999999E-2</v>
      </c>
      <c r="CA40" s="2">
        <v>-8.3999999999999995E-3</v>
      </c>
      <c r="CB40" s="2">
        <v>9.64E-2</v>
      </c>
      <c r="CC40" s="2">
        <v>1.34E-2</v>
      </c>
      <c r="CD40" s="2">
        <v>2.2800000000000001E-2</v>
      </c>
      <c r="CE40" s="2">
        <v>3.85E-2</v>
      </c>
      <c r="CF40" s="2">
        <v>-5.7999999999999996E-3</v>
      </c>
      <c r="CG40" s="2">
        <v>2.64E-2</v>
      </c>
      <c r="CH40" s="2">
        <v>-3.4700000000000002E-2</v>
      </c>
      <c r="CI40" s="2">
        <v>1.66E-2</v>
      </c>
      <c r="CJ40" s="2">
        <v>1.24E-2</v>
      </c>
      <c r="CK40" s="2">
        <v>3.73E-2</v>
      </c>
      <c r="CL40" s="2">
        <v>1.89E-2</v>
      </c>
      <c r="CM40" s="2">
        <v>0.11070000000000001</v>
      </c>
      <c r="CN40" s="2">
        <v>-1.2500000000000001E-2</v>
      </c>
      <c r="CO40" s="2">
        <v>-1.8700000000000001E-2</v>
      </c>
      <c r="CP40" s="2">
        <v>-3.4099999999999998E-2</v>
      </c>
      <c r="CQ40" s="2">
        <v>1.8200000000000001E-2</v>
      </c>
      <c r="CR40" s="2">
        <v>2.1499999999999998E-2</v>
      </c>
      <c r="CS40" s="2">
        <v>3.6400000000000002E-2</v>
      </c>
      <c r="CT40" s="2">
        <v>5.74E-2</v>
      </c>
      <c r="CU40" s="2">
        <v>5.1999999999999998E-3</v>
      </c>
      <c r="CV40" s="2">
        <v>6.2E-2</v>
      </c>
      <c r="CW40" s="2">
        <v>-9.7000000000000003E-3</v>
      </c>
      <c r="CX40" s="2">
        <v>-4.4999999999999997E-3</v>
      </c>
      <c r="CY40" s="2">
        <v>7.7000000000000002E-3</v>
      </c>
      <c r="CZ40" s="2">
        <v>-7.0000000000000007E-2</v>
      </c>
      <c r="DA40" s="2">
        <v>3.0700000000000002E-2</v>
      </c>
      <c r="DB40" s="2">
        <v>-4.9099999999999998E-2</v>
      </c>
      <c r="DC40" s="2">
        <v>3.6700000000000003E-2</v>
      </c>
      <c r="DD40" s="2">
        <v>-1.8700000000000001E-2</v>
      </c>
      <c r="DE40" s="2">
        <v>8.6999999999999994E-3</v>
      </c>
      <c r="DF40" s="2">
        <v>-4.2999999999999997E-2</v>
      </c>
      <c r="DG40" s="2">
        <v>-1.26E-2</v>
      </c>
      <c r="DH40" s="2">
        <v>-3.3999999999999998E-3</v>
      </c>
      <c r="DI40" s="2">
        <v>-2.2700000000000001E-2</v>
      </c>
      <c r="DJ40" s="2">
        <v>5.9799999999999999E-2</v>
      </c>
      <c r="DK40" s="2">
        <v>-3.15E-2</v>
      </c>
      <c r="DL40" s="2">
        <v>5.7999999999999996E-3</v>
      </c>
      <c r="DM40" s="8">
        <v>40</v>
      </c>
      <c r="DN40" s="1" t="s">
        <v>164</v>
      </c>
    </row>
    <row r="41" spans="1:118" x14ac:dyDescent="0.2">
      <c r="A41" s="5" t="s">
        <v>44</v>
      </c>
      <c r="B41" s="2">
        <v>-7.0999999999999994E-2</v>
      </c>
      <c r="C41" s="2">
        <v>4.2999999999999997E-2</v>
      </c>
      <c r="D41" s="2">
        <v>9.7999999999999997E-3</v>
      </c>
      <c r="E41" s="2">
        <v>2.0199999999999999E-2</v>
      </c>
      <c r="F41" s="2">
        <v>-2.58E-2</v>
      </c>
      <c r="G41" s="2">
        <v>-3.3399999999999999E-2</v>
      </c>
      <c r="H41" s="2">
        <v>-4.5999999999999999E-3</v>
      </c>
      <c r="I41" s="2">
        <v>2.8299999999999999E-2</v>
      </c>
      <c r="J41" s="2">
        <v>-3.3799999999999997E-2</v>
      </c>
      <c r="K41" s="2">
        <v>1.4999999999999999E-2</v>
      </c>
      <c r="L41" s="2">
        <v>5.5999999999999999E-3</v>
      </c>
      <c r="M41" s="2">
        <v>-2.6700000000000002E-2</v>
      </c>
      <c r="N41" s="2">
        <v>-4.3700000000000003E-2</v>
      </c>
      <c r="O41" s="2">
        <v>4.2000000000000003E-2</v>
      </c>
      <c r="P41" s="2">
        <v>-1.2500000000000001E-2</v>
      </c>
      <c r="Q41" s="2">
        <v>-3.3399999999999999E-2</v>
      </c>
      <c r="R41" s="2">
        <v>-5.1999999999999998E-2</v>
      </c>
      <c r="S41" s="2">
        <v>4.8599999999999997E-2</v>
      </c>
      <c r="T41" s="2">
        <v>-6.1199999999999997E-2</v>
      </c>
      <c r="U41" s="2">
        <v>-4.3E-3</v>
      </c>
      <c r="V41" s="2">
        <v>-0.19370000000000001</v>
      </c>
      <c r="W41" s="2">
        <v>5.74E-2</v>
      </c>
      <c r="X41" s="2">
        <v>4.8599999999999997E-2</v>
      </c>
      <c r="Y41" s="2">
        <v>2.7E-2</v>
      </c>
      <c r="Z41" s="2">
        <v>-6.1499999999999999E-2</v>
      </c>
      <c r="AA41" s="2">
        <v>-5.2999999999999999E-2</v>
      </c>
      <c r="AB41" s="2">
        <v>-3.1099999999999999E-2</v>
      </c>
      <c r="AC41" s="2">
        <v>9.9000000000000008E-3</v>
      </c>
      <c r="AD41" s="2">
        <v>-4.3299999999999998E-2</v>
      </c>
      <c r="AE41" s="2">
        <v>-1.8100000000000002E-2</v>
      </c>
      <c r="AF41" s="2">
        <v>1.89E-2</v>
      </c>
      <c r="AG41" s="2">
        <v>0.1255</v>
      </c>
      <c r="AH41" s="2">
        <v>1.1000000000000001E-3</v>
      </c>
      <c r="AI41" s="2">
        <v>-3.44E-2</v>
      </c>
      <c r="AJ41" s="2">
        <v>4.7999999999999996E-3</v>
      </c>
      <c r="AK41" s="2">
        <v>2.1000000000000001E-2</v>
      </c>
      <c r="AL41" s="2">
        <v>-2.5999999999999999E-2</v>
      </c>
      <c r="AM41" s="2">
        <v>4.3E-3</v>
      </c>
      <c r="AN41" s="2">
        <v>-3.1300000000000001E-2</v>
      </c>
      <c r="AO41" s="2">
        <v>0</v>
      </c>
      <c r="AP41" s="2">
        <v>-5.2900000000000003E-2</v>
      </c>
      <c r="AQ41" s="2">
        <v>-2.8999999999999998E-3</v>
      </c>
      <c r="AR41" s="2">
        <v>-6.7999999999999996E-3</v>
      </c>
      <c r="AS41" s="2">
        <v>6.13E-2</v>
      </c>
      <c r="AT41" s="2">
        <v>-2.0999999999999999E-3</v>
      </c>
      <c r="AU41" s="2">
        <v>1.18E-2</v>
      </c>
      <c r="AV41" s="2">
        <v>-5.0500000000000003E-2</v>
      </c>
      <c r="AW41" s="2">
        <v>-1.8100000000000002E-2</v>
      </c>
      <c r="AX41" s="2">
        <v>-1.1299999999999999E-2</v>
      </c>
      <c r="AY41" s="2">
        <v>5.21E-2</v>
      </c>
      <c r="AZ41" s="2">
        <v>-2.5899999999999999E-2</v>
      </c>
      <c r="BA41" s="2">
        <v>4.1399999999999999E-2</v>
      </c>
      <c r="BB41" s="2">
        <v>2.5000000000000001E-2</v>
      </c>
      <c r="BC41" s="2">
        <v>-2.6599999999999999E-2</v>
      </c>
      <c r="BD41" s="2">
        <v>-1.11E-2</v>
      </c>
      <c r="BE41" s="2">
        <v>2.1999999999999999E-2</v>
      </c>
      <c r="BF41" s="2">
        <v>-2.7799999999999998E-2</v>
      </c>
      <c r="BG41" s="2">
        <v>4.4200000000000003E-2</v>
      </c>
      <c r="BH41" s="2">
        <v>1.52E-2</v>
      </c>
      <c r="BI41" s="2">
        <v>4.8999999999999998E-3</v>
      </c>
      <c r="BJ41" s="2">
        <v>1.7500000000000002E-2</v>
      </c>
      <c r="BK41" s="2">
        <v>-5.2299999999999999E-2</v>
      </c>
      <c r="BL41" s="2">
        <v>-1.83E-2</v>
      </c>
      <c r="BM41" s="2">
        <v>4.3099999999999999E-2</v>
      </c>
      <c r="BN41" s="2">
        <v>-5.1799999999999999E-2</v>
      </c>
      <c r="BO41" s="2">
        <v>-6.9800000000000001E-2</v>
      </c>
      <c r="BP41" s="2">
        <v>9.1999999999999998E-3</v>
      </c>
      <c r="BQ41" s="2">
        <v>-7.1499999999999994E-2</v>
      </c>
      <c r="BR41" s="2">
        <v>-1.8700000000000001E-2</v>
      </c>
      <c r="BS41" s="2">
        <v>-3.3700000000000001E-2</v>
      </c>
      <c r="BT41" s="2">
        <v>3.5499999999999997E-2</v>
      </c>
      <c r="BU41" s="2">
        <v>-0.01</v>
      </c>
      <c r="BV41" s="2">
        <v>6.1499999999999999E-2</v>
      </c>
      <c r="BW41" s="2">
        <v>-6.7999999999999996E-3</v>
      </c>
      <c r="BX41" s="2">
        <v>-7.9000000000000008E-3</v>
      </c>
      <c r="BY41" s="2">
        <v>1.9400000000000001E-2</v>
      </c>
      <c r="BZ41" s="2">
        <v>-1.6899999999999998E-2</v>
      </c>
      <c r="CA41" s="2">
        <v>-1.24E-2</v>
      </c>
      <c r="CB41" s="2">
        <v>-3.5400000000000001E-2</v>
      </c>
      <c r="CC41" s="2">
        <v>-1.61E-2</v>
      </c>
      <c r="CD41" s="2">
        <v>-3.6200000000000003E-2</v>
      </c>
      <c r="CE41" s="2">
        <v>-5.1000000000000004E-3</v>
      </c>
      <c r="CF41" s="2">
        <v>5.9299999999999999E-2</v>
      </c>
      <c r="CG41" s="2">
        <v>-3.5200000000000002E-2</v>
      </c>
      <c r="CH41" s="2">
        <v>8.3000000000000001E-3</v>
      </c>
      <c r="CI41" s="2">
        <v>1.9E-3</v>
      </c>
      <c r="CJ41" s="2">
        <v>-9.7999999999999997E-3</v>
      </c>
      <c r="CK41" s="2">
        <v>1.7000000000000001E-2</v>
      </c>
      <c r="CL41" s="2">
        <v>-2.9399999999999999E-2</v>
      </c>
      <c r="CM41" s="2">
        <v>1.77E-2</v>
      </c>
      <c r="CN41" s="2">
        <v>-0.26779999999999998</v>
      </c>
      <c r="CO41" s="2">
        <v>-1.6799999999999999E-2</v>
      </c>
      <c r="CP41" s="2">
        <v>-4.1599999999999998E-2</v>
      </c>
      <c r="CQ41" s="2">
        <v>-1.54E-2</v>
      </c>
      <c r="CR41" s="2">
        <v>-3.2800000000000003E-2</v>
      </c>
      <c r="CS41" s="2">
        <v>-0.1084</v>
      </c>
      <c r="CT41" s="2">
        <v>-2.6800000000000001E-2</v>
      </c>
      <c r="CU41" s="2">
        <v>-1.8599999999999998E-2</v>
      </c>
      <c r="CV41" s="2">
        <v>1.0500000000000001E-2</v>
      </c>
      <c r="CW41" s="2">
        <v>-4.5999999999999999E-2</v>
      </c>
      <c r="CX41" s="2">
        <v>-3.1800000000000002E-2</v>
      </c>
      <c r="CY41" s="2">
        <v>1.23E-2</v>
      </c>
      <c r="CZ41" s="2">
        <v>7.4000000000000003E-3</v>
      </c>
      <c r="DA41" s="2">
        <v>-8.6999999999999994E-3</v>
      </c>
      <c r="DB41" s="2">
        <v>1.2999999999999999E-3</v>
      </c>
      <c r="DC41" s="2">
        <v>4.7300000000000002E-2</v>
      </c>
      <c r="DD41" s="2">
        <v>3.3500000000000002E-2</v>
      </c>
      <c r="DE41" s="2">
        <v>-2.2200000000000001E-2</v>
      </c>
      <c r="DF41" s="2">
        <v>-7.5999999999999998E-2</v>
      </c>
      <c r="DG41" s="2">
        <v>-1.6500000000000001E-2</v>
      </c>
      <c r="DH41" s="2">
        <v>-3.5499999999999997E-2</v>
      </c>
      <c r="DI41" s="2">
        <v>-1.83E-2</v>
      </c>
      <c r="DJ41" s="2">
        <v>-5.7000000000000002E-3</v>
      </c>
      <c r="DK41" s="2">
        <v>5.8400000000000001E-2</v>
      </c>
      <c r="DL41" s="2">
        <v>-3.44E-2</v>
      </c>
      <c r="DM41" s="8">
        <v>41</v>
      </c>
      <c r="DN41" s="1" t="s">
        <v>165</v>
      </c>
    </row>
    <row r="42" spans="1:118" x14ac:dyDescent="0.2">
      <c r="A42" s="5" t="s">
        <v>45</v>
      </c>
      <c r="B42" s="2">
        <v>8.0799999999999997E-2</v>
      </c>
      <c r="C42" s="2">
        <v>4.2999999999999997E-2</v>
      </c>
      <c r="D42" s="2">
        <v>9.6299999999999997E-2</v>
      </c>
      <c r="E42" s="2">
        <v>7.0099999999999996E-2</v>
      </c>
      <c r="F42" s="2">
        <v>-8.5000000000000006E-3</v>
      </c>
      <c r="G42" s="2">
        <v>-0.1389</v>
      </c>
      <c r="H42" s="2">
        <v>4.4900000000000002E-2</v>
      </c>
      <c r="I42" s="2">
        <v>9.6199999999999994E-2</v>
      </c>
      <c r="J42" s="2">
        <v>0.10929999999999999</v>
      </c>
      <c r="K42" s="2">
        <v>4.4000000000000003E-3</v>
      </c>
      <c r="L42" s="2">
        <v>-4.1599999999999998E-2</v>
      </c>
      <c r="M42" s="2">
        <v>-8.4900000000000003E-2</v>
      </c>
      <c r="N42" s="2">
        <v>9.4999999999999998E-3</v>
      </c>
      <c r="O42" s="2">
        <v>-4.1599999999999998E-2</v>
      </c>
      <c r="P42" s="2">
        <v>-6.7299999999999999E-2</v>
      </c>
      <c r="Q42" s="2">
        <v>-0.1208</v>
      </c>
      <c r="R42" s="2">
        <v>4.8000000000000001E-2</v>
      </c>
      <c r="S42" s="2">
        <v>-1.49E-2</v>
      </c>
      <c r="T42" s="2">
        <v>-2.5999999999999999E-2</v>
      </c>
      <c r="U42" s="2">
        <v>3.6600000000000001E-2</v>
      </c>
      <c r="V42" s="2">
        <v>0.14119999999999999</v>
      </c>
      <c r="W42" s="2">
        <v>-1.32E-2</v>
      </c>
      <c r="X42" s="2">
        <v>-5.7500000000000002E-2</v>
      </c>
      <c r="Y42" s="2">
        <v>2.9899999999999999E-2</v>
      </c>
      <c r="Z42" s="2">
        <v>5.5999999999999999E-3</v>
      </c>
      <c r="AA42" s="2">
        <v>-2.5899999999999999E-2</v>
      </c>
      <c r="AB42" s="2">
        <v>3.3300000000000003E-2</v>
      </c>
      <c r="AC42" s="2">
        <v>5.74E-2</v>
      </c>
      <c r="AD42" s="2">
        <v>3.2899999999999999E-2</v>
      </c>
      <c r="AE42" s="2">
        <v>3.8100000000000002E-2</v>
      </c>
      <c r="AF42" s="2">
        <v>-5.04E-2</v>
      </c>
      <c r="AG42" s="2">
        <v>-2.24E-2</v>
      </c>
      <c r="AH42" s="2">
        <v>2.8999999999999998E-3</v>
      </c>
      <c r="AI42" s="2">
        <v>-1.04E-2</v>
      </c>
      <c r="AJ42" s="2">
        <v>4.8999999999999998E-3</v>
      </c>
      <c r="AK42" s="2">
        <v>-1.2699999999999999E-2</v>
      </c>
      <c r="AL42" s="2">
        <v>1.18E-2</v>
      </c>
      <c r="AM42" s="2">
        <v>2.2100000000000002E-2</v>
      </c>
      <c r="AN42" s="2">
        <v>2.5899999999999999E-2</v>
      </c>
      <c r="AO42" s="2">
        <v>4.5900000000000003E-2</v>
      </c>
      <c r="AP42" s="2">
        <v>0</v>
      </c>
      <c r="AQ42" s="2">
        <v>2.07E-2</v>
      </c>
      <c r="AR42" s="2">
        <v>2.4799999999999999E-2</v>
      </c>
      <c r="AS42" s="2">
        <v>0.14449999999999999</v>
      </c>
      <c r="AT42" s="2">
        <v>2.3400000000000001E-2</v>
      </c>
      <c r="AU42" s="2">
        <v>5.8500000000000003E-2</v>
      </c>
      <c r="AV42" s="2">
        <v>3.9899999999999998E-2</v>
      </c>
      <c r="AW42" s="2">
        <v>8.1799999999999998E-2</v>
      </c>
      <c r="AX42" s="2">
        <v>2.5899999999999999E-2</v>
      </c>
      <c r="AY42" s="2">
        <v>-0.21920000000000001</v>
      </c>
      <c r="AZ42" s="2">
        <v>0.20649999999999999</v>
      </c>
      <c r="BA42" s="2">
        <v>-6.2100000000000002E-2</v>
      </c>
      <c r="BB42" s="2">
        <v>3.8399999999999997E-2</v>
      </c>
      <c r="BC42" s="2">
        <v>-5.4800000000000001E-2</v>
      </c>
      <c r="BD42" s="2">
        <v>-1.2999999999999999E-2</v>
      </c>
      <c r="BE42" s="2">
        <v>-1.6400000000000001E-2</v>
      </c>
      <c r="BF42" s="2">
        <v>1.5E-3</v>
      </c>
      <c r="BG42" s="2">
        <v>-0.1366</v>
      </c>
      <c r="BH42" s="2">
        <v>-3.5900000000000001E-2</v>
      </c>
      <c r="BI42" s="2">
        <v>1.77E-2</v>
      </c>
      <c r="BJ42" s="2">
        <v>0.12609999999999999</v>
      </c>
      <c r="BK42" s="2">
        <v>-7.5499999999999998E-2</v>
      </c>
      <c r="BL42" s="2">
        <v>8.8700000000000001E-2</v>
      </c>
      <c r="BM42" s="2">
        <v>-4.24E-2</v>
      </c>
      <c r="BN42" s="2">
        <v>-1.23E-2</v>
      </c>
      <c r="BO42" s="2">
        <v>-5.8599999999999999E-2</v>
      </c>
      <c r="BP42" s="2">
        <v>0.15509999999999999</v>
      </c>
      <c r="BQ42" s="2">
        <v>-3.2500000000000001E-2</v>
      </c>
      <c r="BR42" s="2">
        <v>0.24479999999999999</v>
      </c>
      <c r="BS42" s="2">
        <v>1.52E-2</v>
      </c>
      <c r="BT42" s="2">
        <v>8.2699999999999996E-2</v>
      </c>
      <c r="BU42" s="2">
        <v>-2.7099999999999999E-2</v>
      </c>
      <c r="BV42" s="2">
        <v>-7.3599999999999999E-2</v>
      </c>
      <c r="BW42" s="2">
        <v>-1.2999999999999999E-2</v>
      </c>
      <c r="BX42" s="2">
        <v>5.7000000000000002E-2</v>
      </c>
      <c r="BY42" s="2">
        <v>6.3E-3</v>
      </c>
      <c r="BZ42" s="2">
        <v>2.12E-2</v>
      </c>
      <c r="CA42" s="2">
        <v>-7.0999999999999994E-2</v>
      </c>
      <c r="CB42" s="2">
        <v>1.2800000000000001E-2</v>
      </c>
      <c r="CC42" s="2">
        <v>7.46E-2</v>
      </c>
      <c r="CD42" s="2">
        <v>3.7100000000000001E-2</v>
      </c>
      <c r="CE42" s="2">
        <v>-1.78E-2</v>
      </c>
      <c r="CF42" s="2">
        <v>-0.13070000000000001</v>
      </c>
      <c r="CG42" s="2">
        <v>-3.0200000000000001E-2</v>
      </c>
      <c r="CH42" s="2">
        <v>-8.9800000000000005E-2</v>
      </c>
      <c r="CI42" s="2">
        <v>1.32E-2</v>
      </c>
      <c r="CJ42" s="2">
        <v>-3.4500000000000003E-2</v>
      </c>
      <c r="CK42" s="2">
        <v>2.23E-2</v>
      </c>
      <c r="CL42" s="2">
        <v>-5.2900000000000003E-2</v>
      </c>
      <c r="CM42" s="2">
        <v>-0.1633</v>
      </c>
      <c r="CN42" s="2">
        <v>7.2300000000000003E-2</v>
      </c>
      <c r="CO42" s="2">
        <v>-3.3099999999999997E-2</v>
      </c>
      <c r="CP42" s="2">
        <v>4.2299999999999997E-2</v>
      </c>
      <c r="CQ42" s="2">
        <v>-6.1000000000000004E-3</v>
      </c>
      <c r="CR42" s="2">
        <v>3.3999999999999998E-3</v>
      </c>
      <c r="CS42" s="2">
        <v>6.3E-2</v>
      </c>
      <c r="CT42" s="2">
        <v>-0.1009</v>
      </c>
      <c r="CU42" s="2">
        <v>2.9000000000000001E-2</v>
      </c>
      <c r="CV42" s="2">
        <v>9.9000000000000005E-2</v>
      </c>
      <c r="CW42" s="2">
        <v>-1.78E-2</v>
      </c>
      <c r="CX42" s="2">
        <v>1.06E-2</v>
      </c>
      <c r="CY42" s="2">
        <v>-6.1699999999999998E-2</v>
      </c>
      <c r="CZ42" s="2">
        <v>-6.7999999999999996E-3</v>
      </c>
      <c r="DA42" s="2">
        <v>0.10970000000000001</v>
      </c>
      <c r="DB42" s="2">
        <v>-2.9999999999999997E-4</v>
      </c>
      <c r="DC42" s="2">
        <v>-0.10780000000000001</v>
      </c>
      <c r="DD42" s="2">
        <v>2.0400000000000001E-2</v>
      </c>
      <c r="DE42" s="2">
        <v>-3.09E-2</v>
      </c>
      <c r="DF42" s="2">
        <v>-8.48E-2</v>
      </c>
      <c r="DG42" s="2">
        <v>-1.4500000000000001E-2</v>
      </c>
      <c r="DH42" s="2">
        <v>-8.6199999999999999E-2</v>
      </c>
      <c r="DI42" s="2">
        <v>4.0000000000000001E-3</v>
      </c>
      <c r="DJ42" s="2">
        <v>6.25E-2</v>
      </c>
      <c r="DK42" s="2">
        <v>9.1600000000000001E-2</v>
      </c>
      <c r="DL42" s="2">
        <v>4.6899999999999997E-2</v>
      </c>
      <c r="DM42" s="8">
        <v>42</v>
      </c>
      <c r="DN42" s="1" t="s">
        <v>166</v>
      </c>
    </row>
    <row r="43" spans="1:118" x14ac:dyDescent="0.2">
      <c r="A43" s="5" t="s">
        <v>46</v>
      </c>
      <c r="B43" s="2">
        <v>2.1999999999999999E-2</v>
      </c>
      <c r="C43" s="2">
        <v>2.3400000000000001E-2</v>
      </c>
      <c r="D43" s="2">
        <v>8.5000000000000006E-2</v>
      </c>
      <c r="E43" s="2">
        <v>2.0799999999999999E-2</v>
      </c>
      <c r="F43" s="2">
        <v>-3.2000000000000002E-3</v>
      </c>
      <c r="G43" s="2">
        <v>-4.3900000000000002E-2</v>
      </c>
      <c r="H43" s="2">
        <v>1.3299999999999999E-2</v>
      </c>
      <c r="I43" s="2">
        <v>5.8900000000000001E-2</v>
      </c>
      <c r="J43" s="2">
        <v>-2.1899999999999999E-2</v>
      </c>
      <c r="K43" s="2">
        <v>4.4400000000000002E-2</v>
      </c>
      <c r="L43" s="2">
        <v>-6.7100000000000007E-2</v>
      </c>
      <c r="M43" s="2">
        <v>-9.2999999999999992E-3</v>
      </c>
      <c r="N43" s="2">
        <v>-1.18E-2</v>
      </c>
      <c r="O43" s="2">
        <v>-8.6999999999999994E-3</v>
      </c>
      <c r="P43" s="2">
        <v>-2.01E-2</v>
      </c>
      <c r="Q43" s="2">
        <v>-3.6700000000000003E-2</v>
      </c>
      <c r="R43" s="2">
        <v>-6.7000000000000004E-2</v>
      </c>
      <c r="S43" s="2">
        <v>-9.5999999999999992E-3</v>
      </c>
      <c r="T43" s="2">
        <v>3.15E-2</v>
      </c>
      <c r="U43" s="2">
        <v>-1.5900000000000001E-2</v>
      </c>
      <c r="V43" s="2">
        <v>-9.01E-2</v>
      </c>
      <c r="W43" s="2">
        <v>-7.7000000000000002E-3</v>
      </c>
      <c r="X43" s="2">
        <v>-3.78E-2</v>
      </c>
      <c r="Y43" s="2">
        <v>-0.1239</v>
      </c>
      <c r="Z43" s="2">
        <v>-1.32E-2</v>
      </c>
      <c r="AA43" s="2">
        <v>-3.4500000000000003E-2</v>
      </c>
      <c r="AB43" s="2">
        <v>-7.2300000000000003E-2</v>
      </c>
      <c r="AC43" s="2">
        <v>-2.8299999999999999E-2</v>
      </c>
      <c r="AD43" s="2">
        <v>2.06E-2</v>
      </c>
      <c r="AE43" s="2">
        <v>8.2799999999999999E-2</v>
      </c>
      <c r="AF43" s="2">
        <v>-1.61E-2</v>
      </c>
      <c r="AG43" s="2">
        <v>1.11E-2</v>
      </c>
      <c r="AH43" s="2">
        <v>2.0199999999999999E-2</v>
      </c>
      <c r="AI43" s="2">
        <v>1.6999999999999999E-3</v>
      </c>
      <c r="AJ43" s="2">
        <v>-4.1500000000000002E-2</v>
      </c>
      <c r="AK43" s="2">
        <v>-3.44E-2</v>
      </c>
      <c r="AL43" s="2">
        <v>1.3899999999999999E-2</v>
      </c>
      <c r="AM43" s="2">
        <v>5.6000000000000001E-2</v>
      </c>
      <c r="AN43" s="2">
        <v>-3.6999999999999998E-2</v>
      </c>
      <c r="AO43" s="2">
        <v>2.2000000000000001E-3</v>
      </c>
      <c r="AP43" s="2">
        <v>-1.8499999999999999E-2</v>
      </c>
      <c r="AQ43" s="2">
        <v>0</v>
      </c>
      <c r="AR43" s="2">
        <v>-1.8200000000000001E-2</v>
      </c>
      <c r="AS43" s="2">
        <v>-7.4399999999999994E-2</v>
      </c>
      <c r="AT43" s="2">
        <v>-1.9099999999999999E-2</v>
      </c>
      <c r="AU43" s="2">
        <v>-1.78E-2</v>
      </c>
      <c r="AV43" s="2">
        <v>-1.52E-2</v>
      </c>
      <c r="AW43" s="2">
        <v>7.1999999999999998E-3</v>
      </c>
      <c r="AX43" s="2">
        <v>3.2800000000000003E-2</v>
      </c>
      <c r="AY43" s="2">
        <v>8.2600000000000007E-2</v>
      </c>
      <c r="AZ43" s="2">
        <v>-1.8E-3</v>
      </c>
      <c r="BA43" s="2">
        <v>-2.9100000000000001E-2</v>
      </c>
      <c r="BB43" s="2">
        <v>-1.9E-2</v>
      </c>
      <c r="BC43" s="2">
        <v>-0.1046</v>
      </c>
      <c r="BD43" s="2">
        <v>4.1000000000000002E-2</v>
      </c>
      <c r="BE43" s="2">
        <v>-7.8799999999999995E-2</v>
      </c>
      <c r="BF43" s="2">
        <v>7.8600000000000003E-2</v>
      </c>
      <c r="BG43" s="2">
        <v>-7.4999999999999997E-2</v>
      </c>
      <c r="BH43" s="2">
        <v>-4.4900000000000002E-2</v>
      </c>
      <c r="BI43" s="2">
        <v>-1.4200000000000001E-2</v>
      </c>
      <c r="BJ43" s="2">
        <v>1.35E-2</v>
      </c>
      <c r="BK43" s="2">
        <v>6.2700000000000006E-2</v>
      </c>
      <c r="BL43" s="2">
        <v>-4.8500000000000001E-2</v>
      </c>
      <c r="BM43" s="2">
        <v>7.1099999999999997E-2</v>
      </c>
      <c r="BN43" s="2">
        <v>8.0000000000000002E-3</v>
      </c>
      <c r="BO43" s="2">
        <v>1.6799999999999999E-2</v>
      </c>
      <c r="BP43" s="2">
        <v>-3.7699999999999997E-2</v>
      </c>
      <c r="BQ43" s="2">
        <v>1.7399999999999999E-2</v>
      </c>
      <c r="BR43" s="2">
        <v>-3.1099999999999999E-2</v>
      </c>
      <c r="BS43" s="2">
        <v>7.3800000000000004E-2</v>
      </c>
      <c r="BT43" s="2">
        <v>-3.5000000000000001E-3</v>
      </c>
      <c r="BU43" s="2">
        <v>-4.8000000000000001E-2</v>
      </c>
      <c r="BV43" s="2">
        <v>0.2354</v>
      </c>
      <c r="BW43" s="2">
        <v>-6.1600000000000002E-2</v>
      </c>
      <c r="BX43" s="2">
        <v>-1.1999999999999999E-3</v>
      </c>
      <c r="BY43" s="2">
        <v>5.6500000000000002E-2</v>
      </c>
      <c r="BZ43" s="2">
        <v>-2.8999999999999998E-3</v>
      </c>
      <c r="CA43" s="2">
        <v>1.55E-2</v>
      </c>
      <c r="CB43" s="2">
        <v>-8.3900000000000002E-2</v>
      </c>
      <c r="CC43" s="2">
        <v>2.1999999999999999E-2</v>
      </c>
      <c r="CD43" s="2">
        <v>3.9600000000000003E-2</v>
      </c>
      <c r="CE43" s="2">
        <v>-0.13400000000000001</v>
      </c>
      <c r="CF43" s="2">
        <v>0.1643</v>
      </c>
      <c r="CG43" s="2">
        <v>2.9499999999999998E-2</v>
      </c>
      <c r="CH43" s="2">
        <v>3.2399999999999998E-2</v>
      </c>
      <c r="CI43" s="2">
        <v>2.4299999999999999E-2</v>
      </c>
      <c r="CJ43" s="2">
        <v>3.2199999999999999E-2</v>
      </c>
      <c r="CK43" s="2">
        <v>1.52E-2</v>
      </c>
      <c r="CL43" s="2">
        <v>6.0999999999999999E-2</v>
      </c>
      <c r="CM43" s="2">
        <v>4.2999999999999997E-2</v>
      </c>
      <c r="CN43" s="2">
        <v>6.7400000000000002E-2</v>
      </c>
      <c r="CO43" s="2">
        <v>2.2700000000000001E-2</v>
      </c>
      <c r="CP43" s="2">
        <v>-6.7900000000000002E-2</v>
      </c>
      <c r="CQ43" s="2">
        <v>3.9100000000000003E-2</v>
      </c>
      <c r="CR43" s="2">
        <v>-0.10349999999999999</v>
      </c>
      <c r="CS43" s="2">
        <v>-1.4800000000000001E-2</v>
      </c>
      <c r="CT43" s="2">
        <v>1.2999999999999999E-2</v>
      </c>
      <c r="CU43" s="2">
        <v>-1.9599999999999999E-2</v>
      </c>
      <c r="CV43" s="2">
        <v>4.9799999999999997E-2</v>
      </c>
      <c r="CW43" s="2">
        <v>4.9700000000000001E-2</v>
      </c>
      <c r="CX43" s="2">
        <v>8.2799999999999999E-2</v>
      </c>
      <c r="CY43" s="2">
        <v>5.3199999999999997E-2</v>
      </c>
      <c r="CZ43" s="2">
        <v>-0.14269999999999999</v>
      </c>
      <c r="DA43" s="2">
        <v>-2.35E-2</v>
      </c>
      <c r="DB43" s="2">
        <v>-5.91E-2</v>
      </c>
      <c r="DC43" s="2">
        <v>-0.14910000000000001</v>
      </c>
      <c r="DD43" s="2">
        <v>8.8599999999999998E-2</v>
      </c>
      <c r="DE43" s="2">
        <v>2.1100000000000001E-2</v>
      </c>
      <c r="DF43" s="2">
        <v>1.8499999999999999E-2</v>
      </c>
      <c r="DG43" s="2">
        <v>3.0599999999999999E-2</v>
      </c>
      <c r="DH43" s="2">
        <v>6.3899999999999998E-2</v>
      </c>
      <c r="DI43" s="2">
        <v>3.8899999999999997E-2</v>
      </c>
      <c r="DJ43" s="2">
        <v>-5.9999999999999995E-4</v>
      </c>
      <c r="DK43" s="2">
        <v>-0.14510000000000001</v>
      </c>
      <c r="DL43" s="2">
        <v>0.17369999999999999</v>
      </c>
      <c r="DM43" s="8">
        <v>43</v>
      </c>
      <c r="DN43" s="1" t="s">
        <v>167</v>
      </c>
    </row>
    <row r="44" spans="1:118" x14ac:dyDescent="0.2">
      <c r="A44" s="5" t="s">
        <v>47</v>
      </c>
      <c r="B44" s="2">
        <v>-3.5099999999999999E-2</v>
      </c>
      <c r="C44" s="2">
        <v>-2.93E-2</v>
      </c>
      <c r="D44" s="2">
        <v>1.8200000000000001E-2</v>
      </c>
      <c r="E44" s="2">
        <v>-7.1099999999999997E-2</v>
      </c>
      <c r="F44" s="2">
        <v>-1.37E-2</v>
      </c>
      <c r="G44" s="2">
        <v>2.24E-2</v>
      </c>
      <c r="H44" s="2">
        <v>1.7299999999999999E-2</v>
      </c>
      <c r="I44" s="2">
        <v>3.04E-2</v>
      </c>
      <c r="J44" s="2">
        <v>-4.3200000000000002E-2</v>
      </c>
      <c r="K44" s="2">
        <v>-5.4399999999999997E-2</v>
      </c>
      <c r="L44" s="2">
        <v>2.23E-2</v>
      </c>
      <c r="M44" s="2">
        <v>-1.89E-2</v>
      </c>
      <c r="N44" s="2">
        <v>5.1000000000000004E-3</v>
      </c>
      <c r="O44" s="2">
        <v>1.9300000000000001E-2</v>
      </c>
      <c r="P44" s="2">
        <v>-1.8700000000000001E-2</v>
      </c>
      <c r="Q44" s="2">
        <v>-1.6000000000000001E-3</v>
      </c>
      <c r="R44" s="2">
        <v>8.6499999999999994E-2</v>
      </c>
      <c r="S44" s="2">
        <v>1.9800000000000002E-2</v>
      </c>
      <c r="T44" s="2">
        <v>5.11E-2</v>
      </c>
      <c r="U44" s="2">
        <v>6.0600000000000001E-2</v>
      </c>
      <c r="V44" s="2">
        <v>-4.7E-2</v>
      </c>
      <c r="W44" s="2">
        <v>-8.4699999999999998E-2</v>
      </c>
      <c r="X44" s="2">
        <v>-2.24E-2</v>
      </c>
      <c r="Y44" s="2">
        <v>9.3899999999999997E-2</v>
      </c>
      <c r="Z44" s="2">
        <v>4.24E-2</v>
      </c>
      <c r="AA44" s="2">
        <v>1.03E-2</v>
      </c>
      <c r="AB44" s="2">
        <v>-6.25E-2</v>
      </c>
      <c r="AC44" s="2">
        <v>-5.0799999999999998E-2</v>
      </c>
      <c r="AD44" s="2">
        <v>-5.4699999999999999E-2</v>
      </c>
      <c r="AE44" s="2">
        <v>6.4000000000000001E-2</v>
      </c>
      <c r="AF44" s="2">
        <v>5.0099999999999999E-2</v>
      </c>
      <c r="AG44" s="2">
        <v>3.9199999999999999E-2</v>
      </c>
      <c r="AH44" s="2">
        <v>3.6600000000000001E-2</v>
      </c>
      <c r="AI44" s="2">
        <v>-3.8899999999999997E-2</v>
      </c>
      <c r="AJ44" s="2">
        <v>-9.7500000000000003E-2</v>
      </c>
      <c r="AK44" s="2">
        <v>-3.0800000000000001E-2</v>
      </c>
      <c r="AL44" s="2">
        <v>8.6900000000000005E-2</v>
      </c>
      <c r="AM44" s="2">
        <v>-1.6999999999999999E-3</v>
      </c>
      <c r="AN44" s="2">
        <v>4.4900000000000002E-2</v>
      </c>
      <c r="AO44" s="2">
        <v>7.9000000000000008E-3</v>
      </c>
      <c r="AP44" s="2">
        <v>-3.3099999999999997E-2</v>
      </c>
      <c r="AQ44" s="2">
        <v>2.7099999999999999E-2</v>
      </c>
      <c r="AR44" s="2">
        <v>0</v>
      </c>
      <c r="AS44" s="2">
        <v>-1E-4</v>
      </c>
      <c r="AT44" s="2">
        <v>2.3999999999999998E-3</v>
      </c>
      <c r="AU44" s="2">
        <v>-3.0300000000000001E-2</v>
      </c>
      <c r="AV44" s="2">
        <v>4.7899999999999998E-2</v>
      </c>
      <c r="AW44" s="2">
        <v>-6.3299999999999995E-2</v>
      </c>
      <c r="AX44" s="2">
        <v>-2.3699999999999999E-2</v>
      </c>
      <c r="AY44" s="2">
        <v>-1.8499999999999999E-2</v>
      </c>
      <c r="AZ44" s="2">
        <v>-0.20230000000000001</v>
      </c>
      <c r="BA44" s="2">
        <v>-2.2000000000000001E-3</v>
      </c>
      <c r="BB44" s="2">
        <v>0.152</v>
      </c>
      <c r="BC44" s="2">
        <v>-1.09E-2</v>
      </c>
      <c r="BD44" s="2">
        <v>4.2000000000000003E-2</v>
      </c>
      <c r="BE44" s="2">
        <v>-3.0700000000000002E-2</v>
      </c>
      <c r="BF44" s="2">
        <v>8.5999999999999993E-2</v>
      </c>
      <c r="BG44" s="2">
        <v>0.3901</v>
      </c>
      <c r="BH44" s="2">
        <v>2.52E-2</v>
      </c>
      <c r="BI44" s="2">
        <v>1.41E-2</v>
      </c>
      <c r="BJ44" s="2">
        <v>9.1999999999999998E-3</v>
      </c>
      <c r="BK44" s="2">
        <v>-1.1599999999999999E-2</v>
      </c>
      <c r="BL44" s="2">
        <v>-3.9100000000000003E-2</v>
      </c>
      <c r="BM44" s="2">
        <v>-1.7100000000000001E-2</v>
      </c>
      <c r="BN44" s="2">
        <v>-4.7899999999999998E-2</v>
      </c>
      <c r="BO44" s="2">
        <v>0.1132</v>
      </c>
      <c r="BP44" s="2">
        <v>-4.0399999999999998E-2</v>
      </c>
      <c r="BQ44" s="2">
        <v>-1.17E-2</v>
      </c>
      <c r="BR44" s="2">
        <v>9.7299999999999998E-2</v>
      </c>
      <c r="BS44" s="2">
        <v>-6.5199999999999994E-2</v>
      </c>
      <c r="BT44" s="2">
        <v>-0.13039999999999999</v>
      </c>
      <c r="BU44" s="2">
        <v>-6.7000000000000002E-3</v>
      </c>
      <c r="BV44" s="2">
        <v>-9.3600000000000003E-2</v>
      </c>
      <c r="BW44" s="2">
        <v>-5.8599999999999999E-2</v>
      </c>
      <c r="BX44" s="2">
        <v>-2.4E-2</v>
      </c>
      <c r="BY44" s="2">
        <v>-6.9999999999999999E-4</v>
      </c>
      <c r="BZ44" s="2">
        <v>-1.9599999999999999E-2</v>
      </c>
      <c r="CA44" s="2">
        <v>-3.6499999999999998E-2</v>
      </c>
      <c r="CB44" s="2">
        <v>3.2800000000000003E-2</v>
      </c>
      <c r="CC44" s="2">
        <v>2.9999999999999997E-4</v>
      </c>
      <c r="CD44" s="2">
        <v>-1.1900000000000001E-2</v>
      </c>
      <c r="CE44" s="2">
        <v>-2.8500000000000001E-2</v>
      </c>
      <c r="CF44" s="2">
        <v>1.35E-2</v>
      </c>
      <c r="CG44" s="2">
        <v>3.8199999999999998E-2</v>
      </c>
      <c r="CH44" s="2">
        <v>-1.2999999999999999E-3</v>
      </c>
      <c r="CI44" s="2">
        <v>4.7999999999999996E-3</v>
      </c>
      <c r="CJ44" s="2">
        <v>6.08E-2</v>
      </c>
      <c r="CK44" s="2">
        <v>4.7000000000000002E-3</v>
      </c>
      <c r="CL44" s="2">
        <v>-0.04</v>
      </c>
      <c r="CM44" s="2">
        <v>0.1313</v>
      </c>
      <c r="CN44" s="2">
        <v>-2.4799999999999999E-2</v>
      </c>
      <c r="CO44" s="2">
        <v>-3.7400000000000003E-2</v>
      </c>
      <c r="CP44" s="2">
        <v>-7.8799999999999995E-2</v>
      </c>
      <c r="CQ44" s="2">
        <v>-3.8399999999999997E-2</v>
      </c>
      <c r="CR44" s="2">
        <v>7.4000000000000003E-3</v>
      </c>
      <c r="CS44" s="2">
        <v>0.113</v>
      </c>
      <c r="CT44" s="2">
        <v>1.24E-2</v>
      </c>
      <c r="CU44" s="2">
        <v>-7.7000000000000002E-3</v>
      </c>
      <c r="CV44" s="2">
        <v>-8.2199999999999995E-2</v>
      </c>
      <c r="CW44" s="2">
        <v>-3.2800000000000003E-2</v>
      </c>
      <c r="CX44" s="2">
        <v>-4.7300000000000002E-2</v>
      </c>
      <c r="CY44" s="2">
        <v>-4.5600000000000002E-2</v>
      </c>
      <c r="CZ44" s="2">
        <v>-4.0899999999999999E-2</v>
      </c>
      <c r="DA44" s="2">
        <v>-7.2999999999999995E-2</v>
      </c>
      <c r="DB44" s="2">
        <v>4.48E-2</v>
      </c>
      <c r="DC44" s="2">
        <v>-1.37E-2</v>
      </c>
      <c r="DD44" s="2">
        <v>0.12989999999999999</v>
      </c>
      <c r="DE44" s="2">
        <v>-5.5100000000000003E-2</v>
      </c>
      <c r="DF44" s="2">
        <v>9.4000000000000004E-3</v>
      </c>
      <c r="DG44" s="2">
        <v>7.0699999999999999E-2</v>
      </c>
      <c r="DH44" s="2">
        <v>-2.0000000000000001E-4</v>
      </c>
      <c r="DI44" s="2">
        <v>6.7900000000000002E-2</v>
      </c>
      <c r="DJ44" s="2">
        <v>-2.7E-2</v>
      </c>
      <c r="DK44" s="2">
        <v>-5.1400000000000001E-2</v>
      </c>
      <c r="DL44" s="2">
        <v>1.9400000000000001E-2</v>
      </c>
      <c r="DM44" s="8">
        <v>44</v>
      </c>
      <c r="DN44" s="1" t="s">
        <v>168</v>
      </c>
    </row>
    <row r="45" spans="1:118" x14ac:dyDescent="0.2">
      <c r="A45" s="5" t="s">
        <v>48</v>
      </c>
      <c r="B45" s="2">
        <v>1.7600000000000001E-2</v>
      </c>
      <c r="C45" s="2">
        <v>2.98E-2</v>
      </c>
      <c r="D45" s="2">
        <v>3.1800000000000002E-2</v>
      </c>
      <c r="E45" s="2">
        <v>1.1999999999999999E-3</v>
      </c>
      <c r="F45" s="2">
        <v>1.4500000000000001E-2</v>
      </c>
      <c r="G45" s="2">
        <v>4.2500000000000003E-2</v>
      </c>
      <c r="H45" s="2">
        <v>2.81E-2</v>
      </c>
      <c r="I45" s="2">
        <v>8.6999999999999994E-3</v>
      </c>
      <c r="J45" s="2">
        <v>-1.83E-2</v>
      </c>
      <c r="K45" s="2">
        <v>1.6999999999999999E-3</v>
      </c>
      <c r="L45" s="2">
        <v>3.9800000000000002E-2</v>
      </c>
      <c r="M45" s="2">
        <v>-2.4899999999999999E-2</v>
      </c>
      <c r="N45" s="2">
        <v>-1.2699999999999999E-2</v>
      </c>
      <c r="O45" s="2">
        <v>0.01</v>
      </c>
      <c r="P45" s="2">
        <v>5.6300000000000003E-2</v>
      </c>
      <c r="Q45" s="2">
        <v>1.4E-3</v>
      </c>
      <c r="R45" s="2">
        <v>-1.8599999999999998E-2</v>
      </c>
      <c r="S45" s="2">
        <v>4.36E-2</v>
      </c>
      <c r="T45" s="2">
        <v>8.3999999999999995E-3</v>
      </c>
      <c r="U45" s="2">
        <v>-3.8999999999999998E-3</v>
      </c>
      <c r="V45" s="2">
        <v>-0.19</v>
      </c>
      <c r="W45" s="2">
        <v>5.3600000000000002E-2</v>
      </c>
      <c r="X45" s="2">
        <v>5.8999999999999997E-2</v>
      </c>
      <c r="Y45" s="2">
        <v>3.8E-3</v>
      </c>
      <c r="Z45" s="2">
        <v>-1.34E-2</v>
      </c>
      <c r="AA45" s="2">
        <v>-1.44E-2</v>
      </c>
      <c r="AB45" s="2">
        <v>-2.6499999999999999E-2</v>
      </c>
      <c r="AC45" s="2">
        <v>2.69E-2</v>
      </c>
      <c r="AD45" s="2">
        <v>5.5999999999999999E-3</v>
      </c>
      <c r="AE45" s="2">
        <v>-2.87E-2</v>
      </c>
      <c r="AF45" s="2">
        <v>3.3E-3</v>
      </c>
      <c r="AG45" s="2">
        <v>1.6000000000000001E-3</v>
      </c>
      <c r="AH45" s="2">
        <v>4.3299999999999998E-2</v>
      </c>
      <c r="AI45" s="2">
        <v>1.54E-2</v>
      </c>
      <c r="AJ45" s="2">
        <v>7.6E-3</v>
      </c>
      <c r="AK45" s="2">
        <v>-3.3099999999999997E-2</v>
      </c>
      <c r="AL45" s="2">
        <v>-1.6299999999999999E-2</v>
      </c>
      <c r="AM45" s="2">
        <v>2.2000000000000001E-3</v>
      </c>
      <c r="AN45" s="2">
        <v>3.4200000000000001E-2</v>
      </c>
      <c r="AO45" s="2">
        <v>-5.3900000000000003E-2</v>
      </c>
      <c r="AP45" s="2">
        <v>-0.14630000000000001</v>
      </c>
      <c r="AQ45" s="2">
        <v>8.4400000000000003E-2</v>
      </c>
      <c r="AR45" s="2">
        <v>1E-4</v>
      </c>
      <c r="AS45" s="2">
        <v>0</v>
      </c>
      <c r="AT45" s="2">
        <v>-8.9999999999999998E-4</v>
      </c>
      <c r="AU45" s="2">
        <v>-1.77E-2</v>
      </c>
      <c r="AV45" s="2">
        <v>-6.7000000000000002E-3</v>
      </c>
      <c r="AW45" s="2">
        <v>-4.1300000000000003E-2</v>
      </c>
      <c r="AX45" s="2">
        <v>-1.8200000000000001E-2</v>
      </c>
      <c r="AY45" s="2">
        <v>-4.8899999999999999E-2</v>
      </c>
      <c r="AZ45" s="2">
        <v>-4.5199999999999997E-2</v>
      </c>
      <c r="BA45" s="2">
        <v>1.7899999999999999E-2</v>
      </c>
      <c r="BB45" s="2">
        <v>-4.8999999999999998E-3</v>
      </c>
      <c r="BC45" s="2">
        <v>5.4800000000000001E-2</v>
      </c>
      <c r="BD45" s="2">
        <v>3.0599999999999999E-2</v>
      </c>
      <c r="BE45" s="2">
        <v>-3.4000000000000002E-2</v>
      </c>
      <c r="BF45" s="2">
        <v>5.0000000000000001E-3</v>
      </c>
      <c r="BG45" s="2">
        <v>3.32E-2</v>
      </c>
      <c r="BH45" s="2">
        <v>1.17E-2</v>
      </c>
      <c r="BI45" s="2">
        <v>3.7199999999999997E-2</v>
      </c>
      <c r="BJ45" s="2">
        <v>-1.6500000000000001E-2</v>
      </c>
      <c r="BK45" s="2">
        <v>1.54E-2</v>
      </c>
      <c r="BL45" s="2">
        <v>4.0599999999999997E-2</v>
      </c>
      <c r="BM45" s="2">
        <v>2.5399999999999999E-2</v>
      </c>
      <c r="BN45" s="2">
        <v>-4.5600000000000002E-2</v>
      </c>
      <c r="BO45" s="2">
        <v>-4.9099999999999998E-2</v>
      </c>
      <c r="BP45" s="2">
        <v>1.5299999999999999E-2</v>
      </c>
      <c r="BQ45" s="2">
        <v>3.2500000000000001E-2</v>
      </c>
      <c r="BR45" s="2">
        <v>3.8399999999999997E-2</v>
      </c>
      <c r="BS45" s="2">
        <v>4.5400000000000003E-2</v>
      </c>
      <c r="BT45" s="2">
        <v>2.3099999999999999E-2</v>
      </c>
      <c r="BU45" s="2">
        <v>2.5999999999999999E-2</v>
      </c>
      <c r="BV45" s="2">
        <v>-3.4599999999999999E-2</v>
      </c>
      <c r="BW45" s="2">
        <v>1.6E-2</v>
      </c>
      <c r="BX45" s="2">
        <v>-3.0499999999999999E-2</v>
      </c>
      <c r="BY45" s="2">
        <v>-7.4999999999999997E-3</v>
      </c>
      <c r="BZ45" s="2">
        <v>-5.4899999999999997E-2</v>
      </c>
      <c r="CA45" s="2">
        <v>-8.0000000000000004E-4</v>
      </c>
      <c r="CB45" s="2">
        <v>-4.7500000000000001E-2</v>
      </c>
      <c r="CC45" s="2">
        <v>-4.99E-2</v>
      </c>
      <c r="CD45" s="2">
        <v>-5.45E-2</v>
      </c>
      <c r="CE45" s="2">
        <v>8.3000000000000004E-2</v>
      </c>
      <c r="CF45" s="2">
        <v>-0.16889999999999999</v>
      </c>
      <c r="CG45" s="2">
        <v>-8.5000000000000006E-3</v>
      </c>
      <c r="CH45" s="2">
        <v>-8.5000000000000006E-3</v>
      </c>
      <c r="CI45" s="2">
        <v>2.5000000000000001E-3</v>
      </c>
      <c r="CJ45" s="2">
        <v>1.9800000000000002E-2</v>
      </c>
      <c r="CK45" s="2">
        <v>-1.0800000000000001E-2</v>
      </c>
      <c r="CL45" s="2">
        <v>-1.9199999999999998E-2</v>
      </c>
      <c r="CM45" s="2">
        <v>-5.21E-2</v>
      </c>
      <c r="CN45" s="2">
        <v>-6.2E-2</v>
      </c>
      <c r="CO45" s="2">
        <v>7.9000000000000008E-3</v>
      </c>
      <c r="CP45" s="2">
        <v>-3.56E-2</v>
      </c>
      <c r="CQ45" s="2">
        <v>-2.3E-2</v>
      </c>
      <c r="CR45" s="2">
        <v>1.9E-3</v>
      </c>
      <c r="CS45" s="2">
        <v>1.11E-2</v>
      </c>
      <c r="CT45" s="2">
        <v>-8.2400000000000001E-2</v>
      </c>
      <c r="CU45" s="2">
        <v>4.2099999999999999E-2</v>
      </c>
      <c r="CV45" s="2">
        <v>-3.4000000000000002E-2</v>
      </c>
      <c r="CW45" s="2">
        <v>1.77E-2</v>
      </c>
      <c r="CX45" s="2">
        <v>-7.7000000000000002E-3</v>
      </c>
      <c r="CY45" s="2">
        <v>3.9699999999999999E-2</v>
      </c>
      <c r="CZ45" s="2">
        <v>6.3E-3</v>
      </c>
      <c r="DA45" s="2">
        <v>-0.12540000000000001</v>
      </c>
      <c r="DB45" s="2">
        <v>-3.3099999999999997E-2</v>
      </c>
      <c r="DC45" s="2">
        <v>-4.82E-2</v>
      </c>
      <c r="DD45" s="2">
        <v>-1.7600000000000001E-2</v>
      </c>
      <c r="DE45" s="2">
        <v>-1.84E-2</v>
      </c>
      <c r="DF45" s="2">
        <v>-2.0400000000000001E-2</v>
      </c>
      <c r="DG45" s="2">
        <v>-1.12E-2</v>
      </c>
      <c r="DH45" s="2">
        <v>-1.67E-2</v>
      </c>
      <c r="DI45" s="2">
        <v>-3.09E-2</v>
      </c>
      <c r="DJ45" s="2">
        <v>-2.3900000000000001E-2</v>
      </c>
      <c r="DK45" s="2">
        <v>-3.3599999999999998E-2</v>
      </c>
      <c r="DL45" s="2">
        <v>9.4000000000000004E-3</v>
      </c>
      <c r="DM45" s="8">
        <v>45</v>
      </c>
      <c r="DN45" s="1" t="s">
        <v>169</v>
      </c>
    </row>
    <row r="46" spans="1:118" x14ac:dyDescent="0.2">
      <c r="A46" s="5" t="s">
        <v>49</v>
      </c>
      <c r="B46" s="2">
        <v>9.9000000000000008E-3</v>
      </c>
      <c r="C46" s="2">
        <v>-7.6200000000000004E-2</v>
      </c>
      <c r="D46" s="2">
        <v>-4.82E-2</v>
      </c>
      <c r="E46" s="2">
        <v>-4.3999999999999997E-2</v>
      </c>
      <c r="F46" s="2">
        <v>5.5300000000000002E-2</v>
      </c>
      <c r="G46" s="2">
        <v>-8.8999999999999999E-3</v>
      </c>
      <c r="H46" s="2">
        <v>-3.7900000000000003E-2</v>
      </c>
      <c r="I46" s="2">
        <v>6.3E-3</v>
      </c>
      <c r="J46" s="2">
        <v>-3.6600000000000001E-2</v>
      </c>
      <c r="K46" s="2">
        <v>8.3000000000000001E-3</v>
      </c>
      <c r="L46" s="2">
        <v>-1.03E-2</v>
      </c>
      <c r="M46" s="2">
        <v>-1.0200000000000001E-2</v>
      </c>
      <c r="N46" s="2">
        <v>-0.05</v>
      </c>
      <c r="O46" s="2">
        <v>5.7700000000000001E-2</v>
      </c>
      <c r="P46" s="2">
        <v>2.8899999999999999E-2</v>
      </c>
      <c r="Q46" s="2">
        <v>4.8800000000000003E-2</v>
      </c>
      <c r="R46" s="2">
        <v>-1.72E-2</v>
      </c>
      <c r="S46" s="2">
        <v>1.9800000000000002E-2</v>
      </c>
      <c r="T46" s="2">
        <v>8.8999999999999996E-2</v>
      </c>
      <c r="U46" s="2">
        <v>9.1000000000000004E-3</v>
      </c>
      <c r="V46" s="2">
        <v>2.3800000000000002E-2</v>
      </c>
      <c r="W46" s="2">
        <v>-3.9800000000000002E-2</v>
      </c>
      <c r="X46" s="2">
        <v>-2.3099999999999999E-2</v>
      </c>
      <c r="Y46" s="2">
        <v>5.1400000000000001E-2</v>
      </c>
      <c r="Z46" s="2">
        <v>3.1E-2</v>
      </c>
      <c r="AA46" s="2">
        <v>-2E-3</v>
      </c>
      <c r="AB46" s="2">
        <v>-2.06E-2</v>
      </c>
      <c r="AC46" s="2">
        <v>-2.7E-2</v>
      </c>
      <c r="AD46" s="2">
        <v>-2.4299999999999999E-2</v>
      </c>
      <c r="AE46" s="2">
        <v>-7.0099999999999996E-2</v>
      </c>
      <c r="AF46" s="2">
        <v>3.9399999999999998E-2</v>
      </c>
      <c r="AG46" s="2">
        <v>-1E-4</v>
      </c>
      <c r="AH46" s="2">
        <v>5.4000000000000003E-3</v>
      </c>
      <c r="AI46" s="2">
        <v>1.43E-2</v>
      </c>
      <c r="AJ46" s="2">
        <v>-1.9199999999999998E-2</v>
      </c>
      <c r="AK46" s="2">
        <v>-5.1400000000000001E-2</v>
      </c>
      <c r="AL46" s="2">
        <v>1.6899999999999998E-2</v>
      </c>
      <c r="AM46" s="2">
        <v>3.3300000000000003E-2</v>
      </c>
      <c r="AN46" s="2">
        <v>3.15E-2</v>
      </c>
      <c r="AO46" s="2">
        <v>2.0999999999999999E-3</v>
      </c>
      <c r="AP46" s="2">
        <v>-2.64E-2</v>
      </c>
      <c r="AQ46" s="2">
        <v>2.41E-2</v>
      </c>
      <c r="AR46" s="2">
        <v>-2.0999999999999999E-3</v>
      </c>
      <c r="AS46" s="2">
        <v>1E-3</v>
      </c>
      <c r="AT46" s="2">
        <v>0</v>
      </c>
      <c r="AU46" s="2">
        <v>-1.47E-2</v>
      </c>
      <c r="AV46" s="2">
        <v>-4.9000000000000002E-2</v>
      </c>
      <c r="AW46" s="2">
        <v>-3.5499999999999997E-2</v>
      </c>
      <c r="AX46" s="2">
        <v>-3.5999999999999997E-2</v>
      </c>
      <c r="AY46" s="2">
        <v>-8.1000000000000003E-2</v>
      </c>
      <c r="AZ46" s="2">
        <v>9.4100000000000003E-2</v>
      </c>
      <c r="BA46" s="2">
        <v>-7.1000000000000004E-3</v>
      </c>
      <c r="BB46" s="2">
        <v>7.6499999999999999E-2</v>
      </c>
      <c r="BC46" s="2">
        <v>-7.2300000000000003E-2</v>
      </c>
      <c r="BD46" s="2">
        <v>-1.1299999999999999E-2</v>
      </c>
      <c r="BE46" s="2">
        <v>5.7599999999999998E-2</v>
      </c>
      <c r="BF46" s="2">
        <v>3.5999999999999997E-2</v>
      </c>
      <c r="BG46" s="2">
        <v>-5.8200000000000002E-2</v>
      </c>
      <c r="BH46" s="2">
        <v>-4.7600000000000003E-2</v>
      </c>
      <c r="BI46" s="2">
        <v>-2E-3</v>
      </c>
      <c r="BJ46" s="2">
        <v>7.1000000000000004E-3</v>
      </c>
      <c r="BK46" s="2">
        <v>6.0999999999999999E-2</v>
      </c>
      <c r="BL46" s="2">
        <v>-3.04E-2</v>
      </c>
      <c r="BM46" s="2">
        <v>7.4800000000000005E-2</v>
      </c>
      <c r="BN46" s="2">
        <v>-4.5499999999999999E-2</v>
      </c>
      <c r="BO46" s="2">
        <v>2.1100000000000001E-2</v>
      </c>
      <c r="BP46" s="2">
        <v>1.61E-2</v>
      </c>
      <c r="BQ46" s="2">
        <v>-2.4299999999999999E-2</v>
      </c>
      <c r="BR46" s="2">
        <v>1.6299999999999999E-2</v>
      </c>
      <c r="BS46" s="2">
        <v>-1.0999999999999999E-2</v>
      </c>
      <c r="BT46" s="2">
        <v>-9.1899999999999996E-2</v>
      </c>
      <c r="BU46" s="2">
        <v>-2.81E-2</v>
      </c>
      <c r="BV46" s="2">
        <v>0.1087</v>
      </c>
      <c r="BW46" s="2">
        <v>-0.02</v>
      </c>
      <c r="BX46" s="2">
        <v>-3.2800000000000003E-2</v>
      </c>
      <c r="BY46" s="2">
        <v>-4.4499999999999998E-2</v>
      </c>
      <c r="BZ46" s="2">
        <v>-1.8100000000000002E-2</v>
      </c>
      <c r="CA46" s="2">
        <v>-3.0000000000000001E-3</v>
      </c>
      <c r="CB46" s="2">
        <v>7.0000000000000001E-3</v>
      </c>
      <c r="CC46" s="2">
        <v>-4.4400000000000002E-2</v>
      </c>
      <c r="CD46" s="2">
        <v>1.3599999999999999E-2</v>
      </c>
      <c r="CE46" s="2">
        <v>-2.93E-2</v>
      </c>
      <c r="CF46" s="2">
        <v>4.1300000000000003E-2</v>
      </c>
      <c r="CG46" s="2">
        <v>6.6E-3</v>
      </c>
      <c r="CH46" s="2">
        <v>3.5200000000000002E-2</v>
      </c>
      <c r="CI46" s="2">
        <v>2.3E-2</v>
      </c>
      <c r="CJ46" s="2">
        <v>1.2800000000000001E-2</v>
      </c>
      <c r="CK46" s="2">
        <v>1.78E-2</v>
      </c>
      <c r="CL46" s="2">
        <v>5.3999999999999999E-2</v>
      </c>
      <c r="CM46" s="2">
        <v>3.3000000000000002E-2</v>
      </c>
      <c r="CN46" s="2">
        <v>7.5999999999999998E-2</v>
      </c>
      <c r="CO46" s="2">
        <v>-5.21E-2</v>
      </c>
      <c r="CP46" s="2">
        <v>-1.44E-2</v>
      </c>
      <c r="CQ46" s="2">
        <v>-1.03E-2</v>
      </c>
      <c r="CR46" s="2">
        <v>-1.04E-2</v>
      </c>
      <c r="CS46" s="2">
        <v>9.0800000000000006E-2</v>
      </c>
      <c r="CT46" s="2">
        <v>-2.4199999999999999E-2</v>
      </c>
      <c r="CU46" s="2">
        <v>-1.8599999999999998E-2</v>
      </c>
      <c r="CV46" s="2">
        <v>2.6499999999999999E-2</v>
      </c>
      <c r="CW46" s="2">
        <v>-1.84E-2</v>
      </c>
      <c r="CX46" s="2">
        <v>-1.2200000000000001E-2</v>
      </c>
      <c r="CY46" s="2">
        <v>3.8699999999999998E-2</v>
      </c>
      <c r="CZ46" s="2">
        <v>-8.1100000000000005E-2</v>
      </c>
      <c r="DA46" s="2">
        <v>-0.01</v>
      </c>
      <c r="DB46" s="2">
        <v>-7.2900000000000006E-2</v>
      </c>
      <c r="DC46" s="2">
        <v>1.5699999999999999E-2</v>
      </c>
      <c r="DD46" s="2">
        <v>-3.85E-2</v>
      </c>
      <c r="DE46" s="2">
        <v>-5.4399999999999997E-2</v>
      </c>
      <c r="DF46" s="2">
        <v>-2.8400000000000002E-2</v>
      </c>
      <c r="DG46" s="2">
        <v>3.1600000000000003E-2</v>
      </c>
      <c r="DH46" s="2">
        <v>-3.7400000000000003E-2</v>
      </c>
      <c r="DI46" s="2">
        <v>1.5800000000000002E-2</v>
      </c>
      <c r="DJ46" s="2">
        <v>1.5E-3</v>
      </c>
      <c r="DK46" s="2">
        <v>1.1599999999999999E-2</v>
      </c>
      <c r="DL46" s="2">
        <v>-7.2900000000000006E-2</v>
      </c>
      <c r="DM46" s="8">
        <v>46</v>
      </c>
      <c r="DN46" s="1" t="s">
        <v>170</v>
      </c>
    </row>
    <row r="47" spans="1:118" x14ac:dyDescent="0.2">
      <c r="A47" s="5" t="s">
        <v>50</v>
      </c>
      <c r="B47" s="2">
        <v>-0.13669999999999999</v>
      </c>
      <c r="C47" s="2">
        <v>-7.4499999999999997E-2</v>
      </c>
      <c r="D47" s="2">
        <v>3.3099999999999997E-2</v>
      </c>
      <c r="E47" s="2">
        <v>7.0000000000000007E-2</v>
      </c>
      <c r="F47" s="2">
        <v>3.3399999999999999E-2</v>
      </c>
      <c r="G47" s="2">
        <v>6.8500000000000005E-2</v>
      </c>
      <c r="H47" s="2">
        <v>-6.8999999999999999E-3</v>
      </c>
      <c r="I47" s="2">
        <v>5.7200000000000001E-2</v>
      </c>
      <c r="J47" s="2">
        <v>-4.0000000000000001E-3</v>
      </c>
      <c r="K47" s="2">
        <v>2.47E-2</v>
      </c>
      <c r="L47" s="2">
        <v>-7.2300000000000003E-2</v>
      </c>
      <c r="M47" s="2">
        <v>3.2599999999999997E-2</v>
      </c>
      <c r="N47" s="2">
        <v>-2.8799999999999999E-2</v>
      </c>
      <c r="O47" s="2">
        <v>-6.6199999999999995E-2</v>
      </c>
      <c r="P47" s="2">
        <v>6.2899999999999998E-2</v>
      </c>
      <c r="Q47" s="2">
        <v>6.7299999999999999E-2</v>
      </c>
      <c r="R47" s="2">
        <v>-7.7999999999999996E-3</v>
      </c>
      <c r="S47" s="2">
        <v>-8.0999999999999996E-3</v>
      </c>
      <c r="T47" s="2">
        <v>-8.9999999999999993E-3</v>
      </c>
      <c r="U47" s="2">
        <v>-2.2499999999999999E-2</v>
      </c>
      <c r="V47" s="2">
        <v>-0.13439999999999999</v>
      </c>
      <c r="W47" s="2">
        <v>8.9499999999999996E-2</v>
      </c>
      <c r="X47" s="2">
        <v>-8.1799999999999998E-2</v>
      </c>
      <c r="Y47" s="2">
        <v>6.0100000000000001E-2</v>
      </c>
      <c r="Z47" s="2">
        <v>-6.9900000000000004E-2</v>
      </c>
      <c r="AA47" s="2">
        <v>-6.0900000000000003E-2</v>
      </c>
      <c r="AB47" s="2">
        <v>-0.1137</v>
      </c>
      <c r="AC47" s="2">
        <v>-0.1105</v>
      </c>
      <c r="AD47" s="2">
        <v>-8.5099999999999995E-2</v>
      </c>
      <c r="AE47" s="2">
        <v>0.21809999999999999</v>
      </c>
      <c r="AF47" s="2">
        <v>-2.9100000000000001E-2</v>
      </c>
      <c r="AG47" s="2">
        <v>0.17780000000000001</v>
      </c>
      <c r="AH47" s="2">
        <v>-6.7699999999999996E-2</v>
      </c>
      <c r="AI47" s="2">
        <v>-2.9999999999999997E-4</v>
      </c>
      <c r="AJ47" s="2">
        <v>-4.9200000000000001E-2</v>
      </c>
      <c r="AK47" s="2">
        <v>0.1186</v>
      </c>
      <c r="AL47" s="2">
        <v>2.23E-2</v>
      </c>
      <c r="AM47" s="2">
        <v>-6.59E-2</v>
      </c>
      <c r="AN47" s="2">
        <v>-0.107</v>
      </c>
      <c r="AO47" s="2">
        <v>-1.37E-2</v>
      </c>
      <c r="AP47" s="2">
        <v>-7.7700000000000005E-2</v>
      </c>
      <c r="AQ47" s="2">
        <v>2.6499999999999999E-2</v>
      </c>
      <c r="AR47" s="2">
        <v>3.0200000000000001E-2</v>
      </c>
      <c r="AS47" s="2">
        <v>2.3199999999999998E-2</v>
      </c>
      <c r="AT47" s="2">
        <v>1.7299999999999999E-2</v>
      </c>
      <c r="AU47" s="2">
        <v>0</v>
      </c>
      <c r="AV47" s="2">
        <v>1.66E-2</v>
      </c>
      <c r="AW47" s="2">
        <v>-7.1599999999999997E-2</v>
      </c>
      <c r="AX47" s="2">
        <v>-5.3699999999999998E-2</v>
      </c>
      <c r="AY47" s="2">
        <v>-6.7599999999999993E-2</v>
      </c>
      <c r="AZ47" s="2">
        <v>0.13300000000000001</v>
      </c>
      <c r="BA47" s="2">
        <v>3.6799999999999999E-2</v>
      </c>
      <c r="BB47" s="2">
        <v>6.6799999999999998E-2</v>
      </c>
      <c r="BC47" s="2">
        <v>1.3100000000000001E-2</v>
      </c>
      <c r="BD47" s="2">
        <v>-1.9599999999999999E-2</v>
      </c>
      <c r="BE47" s="2">
        <v>-1.46E-2</v>
      </c>
      <c r="BF47" s="2">
        <v>5.8299999999999998E-2</v>
      </c>
      <c r="BG47" s="2">
        <v>0.2379</v>
      </c>
      <c r="BH47" s="2">
        <v>-2.8000000000000001E-2</v>
      </c>
      <c r="BI47" s="2">
        <v>6.1400000000000003E-2</v>
      </c>
      <c r="BJ47" s="2">
        <v>7.9899999999999999E-2</v>
      </c>
      <c r="BK47" s="2">
        <v>8.77E-2</v>
      </c>
      <c r="BL47" s="2">
        <v>-1.9599999999999999E-2</v>
      </c>
      <c r="BM47" s="2">
        <v>3.5700000000000003E-2</v>
      </c>
      <c r="BN47" s="2">
        <v>-2.0400000000000001E-2</v>
      </c>
      <c r="BO47" s="2">
        <v>3.2800000000000003E-2</v>
      </c>
      <c r="BP47" s="2">
        <v>-3.5000000000000001E-3</v>
      </c>
      <c r="BQ47" s="2">
        <v>-4.3099999999999999E-2</v>
      </c>
      <c r="BR47" s="2">
        <v>5.3400000000000003E-2</v>
      </c>
      <c r="BS47" s="2">
        <v>-4.9299999999999997E-2</v>
      </c>
      <c r="BT47" s="2">
        <v>-4.8800000000000003E-2</v>
      </c>
      <c r="BU47" s="2">
        <v>-9.8299999999999998E-2</v>
      </c>
      <c r="BV47" s="2">
        <v>-0.1666</v>
      </c>
      <c r="BW47" s="2">
        <v>6.54E-2</v>
      </c>
      <c r="BX47" s="2">
        <v>-2.1999999999999999E-2</v>
      </c>
      <c r="BY47" s="2">
        <v>-3.2599999999999997E-2</v>
      </c>
      <c r="BZ47" s="2">
        <v>2.6700000000000002E-2</v>
      </c>
      <c r="CA47" s="2">
        <v>-5.9499999999999997E-2</v>
      </c>
      <c r="CB47" s="2">
        <v>3.1300000000000001E-2</v>
      </c>
      <c r="CC47" s="2">
        <v>-4.7999999999999996E-3</v>
      </c>
      <c r="CD47" s="2">
        <v>-3.5299999999999998E-2</v>
      </c>
      <c r="CE47" s="2">
        <v>-8.1100000000000005E-2</v>
      </c>
      <c r="CF47" s="2">
        <v>-1.54E-2</v>
      </c>
      <c r="CG47" s="2">
        <v>7.0400000000000004E-2</v>
      </c>
      <c r="CH47" s="2">
        <v>-3.4599999999999999E-2</v>
      </c>
      <c r="CI47" s="2">
        <v>6.1999999999999998E-3</v>
      </c>
      <c r="CJ47" s="2">
        <v>9.7999999999999997E-3</v>
      </c>
      <c r="CK47" s="2">
        <v>4.48E-2</v>
      </c>
      <c r="CL47" s="2">
        <v>1.6299999999999999E-2</v>
      </c>
      <c r="CM47" s="2">
        <v>-0.1381</v>
      </c>
      <c r="CN47" s="2">
        <v>0.77410000000000001</v>
      </c>
      <c r="CO47" s="2">
        <v>-2.4799999999999999E-2</v>
      </c>
      <c r="CP47" s="2">
        <v>-2.0299999999999999E-2</v>
      </c>
      <c r="CQ47" s="2">
        <v>3.61E-2</v>
      </c>
      <c r="CR47" s="2">
        <v>-5.6800000000000003E-2</v>
      </c>
      <c r="CS47" s="2">
        <v>1E-4</v>
      </c>
      <c r="CT47" s="2">
        <v>1.8100000000000002E-2</v>
      </c>
      <c r="CU47" s="2">
        <v>0.19550000000000001</v>
      </c>
      <c r="CV47" s="2">
        <v>0.1295</v>
      </c>
      <c r="CW47" s="2">
        <v>-3.4299999999999997E-2</v>
      </c>
      <c r="CX47" s="2">
        <v>9.4000000000000004E-3</v>
      </c>
      <c r="CY47" s="2">
        <v>-1.89E-2</v>
      </c>
      <c r="CZ47" s="2">
        <v>-0.2954</v>
      </c>
      <c r="DA47" s="2">
        <v>-0.12529999999999999</v>
      </c>
      <c r="DB47" s="2">
        <v>2.75E-2</v>
      </c>
      <c r="DC47" s="2">
        <v>5.7000000000000002E-3</v>
      </c>
      <c r="DD47" s="2">
        <v>0.26769999999999999</v>
      </c>
      <c r="DE47" s="2">
        <v>-7.5399999999999995E-2</v>
      </c>
      <c r="DF47" s="2">
        <v>-3.9399999999999998E-2</v>
      </c>
      <c r="DG47" s="2">
        <v>-6.6E-3</v>
      </c>
      <c r="DH47" s="2">
        <v>0.13489999999999999</v>
      </c>
      <c r="DI47" s="2">
        <v>2.07E-2</v>
      </c>
      <c r="DJ47" s="2">
        <v>-7.2700000000000001E-2</v>
      </c>
      <c r="DK47" s="2">
        <v>-3.6900000000000002E-2</v>
      </c>
      <c r="DL47" s="2">
        <v>0.1101</v>
      </c>
      <c r="DM47" s="8">
        <v>47</v>
      </c>
      <c r="DN47" s="1" t="s">
        <v>171</v>
      </c>
    </row>
    <row r="48" spans="1:118" x14ac:dyDescent="0.2">
      <c r="A48" s="5" t="s">
        <v>51</v>
      </c>
      <c r="B48" s="2">
        <v>4.9299999999999997E-2</v>
      </c>
      <c r="C48" s="2">
        <v>-0.1051</v>
      </c>
      <c r="D48" s="2">
        <v>-5.4600000000000003E-2</v>
      </c>
      <c r="E48" s="2">
        <v>-1.09E-2</v>
      </c>
      <c r="F48" s="2">
        <v>-5.6000000000000001E-2</v>
      </c>
      <c r="G48" s="2">
        <v>-8.7599999999999997E-2</v>
      </c>
      <c r="H48" s="2">
        <v>7.9000000000000008E-3</v>
      </c>
      <c r="I48" s="2">
        <v>-2.1499999999999998E-2</v>
      </c>
      <c r="J48" s="2">
        <v>4.4999999999999997E-3</v>
      </c>
      <c r="K48" s="2">
        <v>-1.3299999999999999E-2</v>
      </c>
      <c r="L48" s="2">
        <v>4.3900000000000002E-2</v>
      </c>
      <c r="M48" s="2">
        <v>6.8500000000000005E-2</v>
      </c>
      <c r="N48" s="2">
        <v>9.7000000000000003E-3</v>
      </c>
      <c r="O48" s="2">
        <v>3.7900000000000003E-2</v>
      </c>
      <c r="P48" s="2">
        <v>3.56E-2</v>
      </c>
      <c r="Q48" s="2">
        <v>2.5999999999999999E-2</v>
      </c>
      <c r="R48" s="2">
        <v>-1.6000000000000001E-3</v>
      </c>
      <c r="S48" s="2">
        <v>3.7199999999999997E-2</v>
      </c>
      <c r="T48" s="2">
        <v>1.95E-2</v>
      </c>
      <c r="U48" s="2">
        <v>3.2099999999999997E-2</v>
      </c>
      <c r="V48" s="2">
        <v>9.1800000000000007E-2</v>
      </c>
      <c r="W48" s="2">
        <v>-7.6E-3</v>
      </c>
      <c r="X48" s="2">
        <v>-2.3E-3</v>
      </c>
      <c r="Y48" s="2">
        <v>-9.6600000000000005E-2</v>
      </c>
      <c r="Z48" s="2">
        <v>9.4999999999999998E-3</v>
      </c>
      <c r="AA48" s="2">
        <v>4.5100000000000001E-2</v>
      </c>
      <c r="AB48" s="2">
        <v>-8.5199999999999998E-2</v>
      </c>
      <c r="AC48" s="2">
        <v>5.3E-3</v>
      </c>
      <c r="AD48" s="2">
        <v>-3.8E-3</v>
      </c>
      <c r="AE48" s="2">
        <v>3.15E-2</v>
      </c>
      <c r="AF48" s="2">
        <v>3.9399999999999998E-2</v>
      </c>
      <c r="AG48" s="2">
        <v>-3.9199999999999999E-2</v>
      </c>
      <c r="AH48" s="2">
        <v>-9.7999999999999997E-3</v>
      </c>
      <c r="AI48" s="2">
        <v>2.3E-3</v>
      </c>
      <c r="AJ48" s="2">
        <v>4.9299999999999997E-2</v>
      </c>
      <c r="AK48" s="2">
        <v>-3.7100000000000001E-2</v>
      </c>
      <c r="AL48" s="2">
        <v>1.47E-2</v>
      </c>
      <c r="AM48" s="2">
        <v>1.66E-2</v>
      </c>
      <c r="AN48" s="2">
        <v>-1.26E-2</v>
      </c>
      <c r="AO48" s="2">
        <v>4.0800000000000003E-2</v>
      </c>
      <c r="AP48" s="2">
        <v>-3.7100000000000001E-2</v>
      </c>
      <c r="AQ48" s="2">
        <v>1.5800000000000002E-2</v>
      </c>
      <c r="AR48" s="2">
        <v>-3.3399999999999999E-2</v>
      </c>
      <c r="AS48" s="2">
        <v>6.1999999999999998E-3</v>
      </c>
      <c r="AT48" s="2">
        <v>4.0399999999999998E-2</v>
      </c>
      <c r="AU48" s="2">
        <v>-1.1599999999999999E-2</v>
      </c>
      <c r="AV48" s="2">
        <v>0</v>
      </c>
      <c r="AW48" s="2">
        <v>-2.18E-2</v>
      </c>
      <c r="AX48" s="2">
        <v>3.2800000000000003E-2</v>
      </c>
      <c r="AY48" s="2">
        <v>-5.8400000000000001E-2</v>
      </c>
      <c r="AZ48" s="2">
        <v>-6.0000000000000001E-3</v>
      </c>
      <c r="BA48" s="2">
        <v>4.4000000000000003E-3</v>
      </c>
      <c r="BB48" s="2">
        <v>-5.67E-2</v>
      </c>
      <c r="BC48" s="2">
        <v>-1.5299999999999999E-2</v>
      </c>
      <c r="BD48" s="2">
        <v>2.4E-2</v>
      </c>
      <c r="BE48" s="2">
        <v>2.75E-2</v>
      </c>
      <c r="BF48" s="2">
        <v>-4.8099999999999997E-2</v>
      </c>
      <c r="BG48" s="2">
        <v>0.13370000000000001</v>
      </c>
      <c r="BH48" s="2">
        <v>2.7900000000000001E-2</v>
      </c>
      <c r="BI48" s="2">
        <v>1.5599999999999999E-2</v>
      </c>
      <c r="BJ48" s="2">
        <v>-1.7600000000000001E-2</v>
      </c>
      <c r="BK48" s="2">
        <v>-1.41E-2</v>
      </c>
      <c r="BL48" s="2">
        <v>5.4899999999999997E-2</v>
      </c>
      <c r="BM48" s="2">
        <v>1.3599999999999999E-2</v>
      </c>
      <c r="BN48" s="2">
        <v>1.9400000000000001E-2</v>
      </c>
      <c r="BO48" s="2">
        <v>-3.1600000000000003E-2</v>
      </c>
      <c r="BP48" s="2">
        <v>-6.1400000000000003E-2</v>
      </c>
      <c r="BQ48" s="2">
        <v>8.8000000000000005E-3</v>
      </c>
      <c r="BR48" s="2">
        <v>-5.2499999999999998E-2</v>
      </c>
      <c r="BS48" s="2">
        <v>-4.3799999999999999E-2</v>
      </c>
      <c r="BT48" s="2">
        <v>-8.4199999999999997E-2</v>
      </c>
      <c r="BU48" s="2">
        <v>1.52E-2</v>
      </c>
      <c r="BV48" s="2">
        <v>-5.3E-3</v>
      </c>
      <c r="BW48" s="2">
        <v>5.9999999999999995E-4</v>
      </c>
      <c r="BX48" s="2">
        <v>-1.6E-2</v>
      </c>
      <c r="BY48" s="2">
        <v>-2.7300000000000001E-2</v>
      </c>
      <c r="BZ48" s="2">
        <v>4.0000000000000001E-3</v>
      </c>
      <c r="CA48" s="2">
        <v>1.23E-2</v>
      </c>
      <c r="CB48" s="2">
        <v>1.3899999999999999E-2</v>
      </c>
      <c r="CC48" s="2">
        <v>-5.7999999999999996E-3</v>
      </c>
      <c r="CD48" s="2">
        <v>-5.4300000000000001E-2</v>
      </c>
      <c r="CE48" s="2">
        <v>-6.5000000000000002E-2</v>
      </c>
      <c r="CF48" s="2">
        <v>-6.1199999999999997E-2</v>
      </c>
      <c r="CG48" s="2">
        <v>-7.4999999999999997E-3</v>
      </c>
      <c r="CH48" s="2">
        <v>4.2900000000000001E-2</v>
      </c>
      <c r="CI48" s="2">
        <v>-8.8999999999999999E-3</v>
      </c>
      <c r="CJ48" s="2">
        <v>5.8700000000000002E-2</v>
      </c>
      <c r="CK48" s="2">
        <v>-7.1000000000000004E-3</v>
      </c>
      <c r="CL48" s="2">
        <v>-2.5999999999999999E-2</v>
      </c>
      <c r="CM48" s="2">
        <v>9.4899999999999998E-2</v>
      </c>
      <c r="CN48" s="2">
        <v>4.0599999999999997E-2</v>
      </c>
      <c r="CO48" s="2">
        <v>1.8800000000000001E-2</v>
      </c>
      <c r="CP48" s="2">
        <v>-4.3999999999999997E-2</v>
      </c>
      <c r="CQ48" s="2">
        <v>-8.6599999999999996E-2</v>
      </c>
      <c r="CR48" s="2">
        <v>1.34E-2</v>
      </c>
      <c r="CS48" s="2">
        <v>2.9999999999999997E-4</v>
      </c>
      <c r="CT48" s="2">
        <v>2.4500000000000001E-2</v>
      </c>
      <c r="CU48" s="2">
        <v>-3.32E-2</v>
      </c>
      <c r="CV48" s="2">
        <v>-2.52E-2</v>
      </c>
      <c r="CW48" s="2">
        <v>-1.6199999999999999E-2</v>
      </c>
      <c r="CX48" s="2">
        <v>2.29E-2</v>
      </c>
      <c r="CY48" s="2">
        <v>4.0500000000000001E-2</v>
      </c>
      <c r="CZ48" s="2">
        <v>-4.0599999999999997E-2</v>
      </c>
      <c r="DA48" s="2">
        <v>-7.2900000000000006E-2</v>
      </c>
      <c r="DB48" s="2">
        <v>-3.3500000000000002E-2</v>
      </c>
      <c r="DC48" s="2">
        <v>1.72E-2</v>
      </c>
      <c r="DD48" s="2">
        <v>-6.7999999999999996E-3</v>
      </c>
      <c r="DE48" s="2">
        <v>-6.4100000000000004E-2</v>
      </c>
      <c r="DF48" s="2">
        <v>3.7600000000000001E-2</v>
      </c>
      <c r="DG48" s="2">
        <v>3.9100000000000003E-2</v>
      </c>
      <c r="DH48" s="2">
        <v>-3.7699999999999997E-2</v>
      </c>
      <c r="DI48" s="2">
        <v>1.8599999999999998E-2</v>
      </c>
      <c r="DJ48" s="2">
        <v>-6.1999999999999998E-3</v>
      </c>
      <c r="DK48" s="2">
        <v>-4.9099999999999998E-2</v>
      </c>
      <c r="DL48" s="2">
        <v>4.0399999999999998E-2</v>
      </c>
      <c r="DM48" s="8">
        <v>48</v>
      </c>
      <c r="DN48" s="1" t="s">
        <v>172</v>
      </c>
    </row>
    <row r="49" spans="1:118" x14ac:dyDescent="0.2">
      <c r="A49" s="5" t="s">
        <v>52</v>
      </c>
      <c r="B49" s="2">
        <v>1.2699999999999999E-2</v>
      </c>
      <c r="C49" s="2">
        <v>-2.0999999999999999E-3</v>
      </c>
      <c r="D49" s="2">
        <v>1.6899999999999998E-2</v>
      </c>
      <c r="E49" s="2">
        <v>7.1099999999999997E-2</v>
      </c>
      <c r="F49" s="2">
        <v>5.0999999999999997E-2</v>
      </c>
      <c r="G49" s="2">
        <v>-3.0800000000000001E-2</v>
      </c>
      <c r="H49" s="2">
        <v>-4.0300000000000002E-2</v>
      </c>
      <c r="I49" s="2">
        <v>3.5000000000000003E-2</v>
      </c>
      <c r="J49" s="2">
        <v>-4.5600000000000002E-2</v>
      </c>
      <c r="K49" s="2">
        <v>-3.3099999999999997E-2</v>
      </c>
      <c r="L49" s="2">
        <v>-1.32E-2</v>
      </c>
      <c r="M49" s="2">
        <v>-1.0800000000000001E-2</v>
      </c>
      <c r="N49" s="2">
        <v>-1.18E-2</v>
      </c>
      <c r="O49" s="2">
        <v>-1.41E-2</v>
      </c>
      <c r="P49" s="2">
        <v>2.7400000000000001E-2</v>
      </c>
      <c r="Q49" s="2">
        <v>1.9699999999999999E-2</v>
      </c>
      <c r="R49" s="2">
        <v>-5.5399999999999998E-2</v>
      </c>
      <c r="S49" s="2">
        <v>3.6200000000000003E-2</v>
      </c>
      <c r="T49" s="2">
        <v>-3.8999999999999998E-3</v>
      </c>
      <c r="U49" s="2">
        <v>1.18E-2</v>
      </c>
      <c r="V49" s="2">
        <v>1.14E-2</v>
      </c>
      <c r="W49" s="2">
        <v>1.1900000000000001E-2</v>
      </c>
      <c r="X49" s="2">
        <v>2.7099999999999999E-2</v>
      </c>
      <c r="Y49" s="2">
        <v>1.0200000000000001E-2</v>
      </c>
      <c r="Z49" s="2">
        <v>-3.2300000000000002E-2</v>
      </c>
      <c r="AA49" s="2">
        <v>-1.89E-2</v>
      </c>
      <c r="AB49" s="2">
        <v>-3.8899999999999997E-2</v>
      </c>
      <c r="AC49" s="2">
        <v>-8.8999999999999999E-3</v>
      </c>
      <c r="AD49" s="2">
        <v>7.1000000000000004E-3</v>
      </c>
      <c r="AE49" s="2">
        <v>-7.2300000000000003E-2</v>
      </c>
      <c r="AF49" s="2">
        <v>-4.8800000000000003E-2</v>
      </c>
      <c r="AG49" s="2">
        <v>3.7000000000000002E-3</v>
      </c>
      <c r="AH49" s="2">
        <v>-8.5000000000000006E-3</v>
      </c>
      <c r="AI49" s="2">
        <v>-1.32E-2</v>
      </c>
      <c r="AJ49" s="2">
        <v>2.0199999999999999E-2</v>
      </c>
      <c r="AK49" s="2">
        <v>2.2800000000000001E-2</v>
      </c>
      <c r="AL49" s="2">
        <v>5.1999999999999998E-3</v>
      </c>
      <c r="AM49" s="2">
        <v>1.67E-2</v>
      </c>
      <c r="AN49" s="2">
        <v>1.8200000000000001E-2</v>
      </c>
      <c r="AO49" s="2">
        <v>1.4800000000000001E-2</v>
      </c>
      <c r="AP49" s="2">
        <v>-7.7100000000000002E-2</v>
      </c>
      <c r="AQ49" s="2">
        <v>-7.6E-3</v>
      </c>
      <c r="AR49" s="2">
        <v>4.48E-2</v>
      </c>
      <c r="AS49" s="2">
        <v>3.8399999999999997E-2</v>
      </c>
      <c r="AT49" s="2">
        <v>2.9700000000000001E-2</v>
      </c>
      <c r="AU49" s="2">
        <v>5.0799999999999998E-2</v>
      </c>
      <c r="AV49" s="2">
        <v>2.2100000000000002E-2</v>
      </c>
      <c r="AW49" s="2">
        <v>0</v>
      </c>
      <c r="AX49" s="2">
        <v>5.1999999999999998E-3</v>
      </c>
      <c r="AY49" s="2">
        <v>-1.14E-2</v>
      </c>
      <c r="AZ49" s="2">
        <v>2.9499999999999998E-2</v>
      </c>
      <c r="BA49" s="2">
        <v>5.6500000000000002E-2</v>
      </c>
      <c r="BB49" s="2">
        <v>3.5900000000000001E-2</v>
      </c>
      <c r="BC49" s="2">
        <v>-0.1014</v>
      </c>
      <c r="BD49" s="2">
        <v>-2.07E-2</v>
      </c>
      <c r="BE49" s="2">
        <v>2.52E-2</v>
      </c>
      <c r="BF49" s="2">
        <v>6.3E-3</v>
      </c>
      <c r="BG49" s="2">
        <v>2.01E-2</v>
      </c>
      <c r="BH49" s="2">
        <v>4.8500000000000001E-2</v>
      </c>
      <c r="BI49" s="2">
        <v>-5.1999999999999998E-3</v>
      </c>
      <c r="BJ49" s="2">
        <v>-2.2599999999999999E-2</v>
      </c>
      <c r="BK49" s="2">
        <v>5.1499999999999997E-2</v>
      </c>
      <c r="BL49" s="2">
        <v>-1.7600000000000001E-2</v>
      </c>
      <c r="BM49" s="2">
        <v>-2.98E-2</v>
      </c>
      <c r="BN49" s="2">
        <v>-8.8000000000000005E-3</v>
      </c>
      <c r="BO49" s="2">
        <v>-3.7600000000000001E-2</v>
      </c>
      <c r="BP49" s="2">
        <v>-3.0999999999999999E-3</v>
      </c>
      <c r="BQ49" s="2">
        <v>-2E-3</v>
      </c>
      <c r="BR49" s="2">
        <v>-0.1598</v>
      </c>
      <c r="BS49" s="2">
        <v>3.6499999999999998E-2</v>
      </c>
      <c r="BT49" s="2">
        <v>-1.4200000000000001E-2</v>
      </c>
      <c r="BU49" s="2">
        <v>-8.2000000000000007E-3</v>
      </c>
      <c r="BV49" s="2">
        <v>2.5999999999999999E-3</v>
      </c>
      <c r="BW49" s="2">
        <v>4.4900000000000002E-2</v>
      </c>
      <c r="BX49" s="2">
        <v>1.5299999999999999E-2</v>
      </c>
      <c r="BY49" s="2">
        <v>-5.1999999999999998E-3</v>
      </c>
      <c r="BZ49" s="2">
        <v>-2.7400000000000001E-2</v>
      </c>
      <c r="CA49" s="2">
        <v>3.8E-3</v>
      </c>
      <c r="CB49" s="2">
        <v>1.38E-2</v>
      </c>
      <c r="CC49" s="2">
        <v>-3.1399999999999997E-2</v>
      </c>
      <c r="CD49" s="2">
        <v>1.89E-2</v>
      </c>
      <c r="CE49" s="2">
        <v>-4.2599999999999999E-2</v>
      </c>
      <c r="CF49" s="2">
        <v>-7.6600000000000001E-2</v>
      </c>
      <c r="CG49" s="2">
        <v>-9.3200000000000005E-2</v>
      </c>
      <c r="CH49" s="2">
        <v>3.27E-2</v>
      </c>
      <c r="CI49" s="2">
        <v>1.2200000000000001E-2</v>
      </c>
      <c r="CJ49" s="2">
        <v>2.46E-2</v>
      </c>
      <c r="CK49" s="2">
        <v>1.06E-2</v>
      </c>
      <c r="CL49" s="2">
        <v>-1.3899999999999999E-2</v>
      </c>
      <c r="CM49" s="2">
        <v>1.41E-2</v>
      </c>
      <c r="CN49" s="2">
        <v>8.0500000000000002E-2</v>
      </c>
      <c r="CO49" s="2">
        <v>4.3E-3</v>
      </c>
      <c r="CP49" s="2">
        <v>6.1100000000000002E-2</v>
      </c>
      <c r="CQ49" s="2">
        <v>-2.18E-2</v>
      </c>
      <c r="CR49" s="2">
        <v>3.32E-2</v>
      </c>
      <c r="CS49" s="2">
        <v>9.5999999999999992E-3</v>
      </c>
      <c r="CT49" s="2">
        <v>2.3900000000000001E-2</v>
      </c>
      <c r="CU49" s="2">
        <v>4.9200000000000001E-2</v>
      </c>
      <c r="CV49" s="2">
        <v>5.0500000000000003E-2</v>
      </c>
      <c r="CW49" s="2">
        <v>1.3299999999999999E-2</v>
      </c>
      <c r="CX49" s="2">
        <v>1.26E-2</v>
      </c>
      <c r="CY49" s="2">
        <v>2.2000000000000001E-3</v>
      </c>
      <c r="CZ49" s="2">
        <v>-6.8000000000000005E-2</v>
      </c>
      <c r="DA49" s="2">
        <v>4.7600000000000003E-2</v>
      </c>
      <c r="DB49" s="2">
        <v>5.0099999999999999E-2</v>
      </c>
      <c r="DC49" s="2">
        <v>1.6400000000000001E-2</v>
      </c>
      <c r="DD49" s="2">
        <v>-1.29E-2</v>
      </c>
      <c r="DE49" s="2">
        <v>2.3E-3</v>
      </c>
      <c r="DF49" s="2">
        <v>2.5000000000000001E-2</v>
      </c>
      <c r="DG49" s="2">
        <v>5.5999999999999999E-3</v>
      </c>
      <c r="DH49" s="2">
        <v>-1.6999999999999999E-3</v>
      </c>
      <c r="DI49" s="2">
        <v>-5.5E-2</v>
      </c>
      <c r="DJ49" s="2">
        <v>3.9699999999999999E-2</v>
      </c>
      <c r="DK49" s="2">
        <v>2.9100000000000001E-2</v>
      </c>
      <c r="DL49" s="2">
        <v>-3.15E-2</v>
      </c>
      <c r="DM49" s="8">
        <v>49</v>
      </c>
      <c r="DN49" s="1" t="s">
        <v>173</v>
      </c>
    </row>
    <row r="50" spans="1:118" x14ac:dyDescent="0.2">
      <c r="A50" s="5" t="s">
        <v>53</v>
      </c>
      <c r="B50" s="2">
        <v>0.14319999999999999</v>
      </c>
      <c r="C50" s="2">
        <v>4.07E-2</v>
      </c>
      <c r="D50" s="2">
        <v>8.0999999999999996E-3</v>
      </c>
      <c r="E50" s="2">
        <v>-6.0000000000000001E-3</v>
      </c>
      <c r="F50" s="2">
        <v>-3.1800000000000002E-2</v>
      </c>
      <c r="G50" s="2">
        <v>-2.8000000000000001E-2</v>
      </c>
      <c r="H50" s="2">
        <v>1.26E-2</v>
      </c>
      <c r="I50" s="2">
        <v>-5.2499999999999998E-2</v>
      </c>
      <c r="J50" s="2">
        <v>4.6899999999999997E-2</v>
      </c>
      <c r="K50" s="2">
        <v>-7.0000000000000001E-3</v>
      </c>
      <c r="L50" s="2">
        <v>0.11020000000000001</v>
      </c>
      <c r="M50" s="2">
        <v>9.4299999999999995E-2</v>
      </c>
      <c r="N50" s="2">
        <v>-2.5899999999999999E-2</v>
      </c>
      <c r="O50" s="2">
        <v>-3.39E-2</v>
      </c>
      <c r="P50" s="2">
        <v>1.7000000000000001E-2</v>
      </c>
      <c r="Q50" s="2">
        <v>-2.3400000000000001E-2</v>
      </c>
      <c r="R50" s="2">
        <v>-3.4500000000000003E-2</v>
      </c>
      <c r="S50" s="2">
        <v>-1.83E-2</v>
      </c>
      <c r="T50" s="2">
        <v>4.1999999999999997E-3</v>
      </c>
      <c r="U50" s="2">
        <v>-2.3999999999999998E-3</v>
      </c>
      <c r="V50" s="2">
        <v>-1.12E-2</v>
      </c>
      <c r="W50" s="2">
        <v>6.1000000000000004E-3</v>
      </c>
      <c r="X50" s="2">
        <v>6.1400000000000003E-2</v>
      </c>
      <c r="Y50" s="2">
        <v>-9.2299999999999993E-2</v>
      </c>
      <c r="Z50" s="2">
        <v>-2.9399999999999999E-2</v>
      </c>
      <c r="AA50" s="2">
        <v>-2.0299999999999999E-2</v>
      </c>
      <c r="AB50" s="2">
        <v>-0.1052</v>
      </c>
      <c r="AC50" s="2">
        <v>-1.41E-2</v>
      </c>
      <c r="AD50" s="2">
        <v>7.4999999999999997E-3</v>
      </c>
      <c r="AE50" s="2">
        <v>1.9199999999999998E-2</v>
      </c>
      <c r="AF50" s="2">
        <v>4.4299999999999999E-2</v>
      </c>
      <c r="AG50" s="2">
        <v>-3.5999999999999997E-2</v>
      </c>
      <c r="AH50" s="2">
        <v>-6.8199999999999997E-2</v>
      </c>
      <c r="AI50" s="2">
        <v>-1.7899999999999999E-2</v>
      </c>
      <c r="AJ50" s="2">
        <v>-2.41E-2</v>
      </c>
      <c r="AK50" s="2">
        <v>-6.1699999999999998E-2</v>
      </c>
      <c r="AL50" s="2">
        <v>4.3099999999999999E-2</v>
      </c>
      <c r="AM50" s="2">
        <v>-6.0000000000000001E-3</v>
      </c>
      <c r="AN50" s="2">
        <v>2.6499999999999999E-2</v>
      </c>
      <c r="AO50" s="2">
        <v>1.09E-2</v>
      </c>
      <c r="AP50" s="2">
        <v>-2.86E-2</v>
      </c>
      <c r="AQ50" s="2">
        <v>-4.0599999999999997E-2</v>
      </c>
      <c r="AR50" s="2">
        <v>1.9699999999999999E-2</v>
      </c>
      <c r="AS50" s="2">
        <v>1.9800000000000002E-2</v>
      </c>
      <c r="AT50" s="2">
        <v>3.5299999999999998E-2</v>
      </c>
      <c r="AU50" s="2">
        <v>4.4600000000000001E-2</v>
      </c>
      <c r="AV50" s="2">
        <v>-3.9E-2</v>
      </c>
      <c r="AW50" s="2">
        <v>-6.1000000000000004E-3</v>
      </c>
      <c r="AX50" s="2">
        <v>0</v>
      </c>
      <c r="AY50" s="2">
        <v>5.4199999999999998E-2</v>
      </c>
      <c r="AZ50" s="2">
        <v>0.108</v>
      </c>
      <c r="BA50" s="2">
        <v>-2.63E-2</v>
      </c>
      <c r="BB50" s="2">
        <v>-5.74E-2</v>
      </c>
      <c r="BC50" s="2">
        <v>3.2599999999999997E-2</v>
      </c>
      <c r="BD50" s="2">
        <v>-3.2800000000000003E-2</v>
      </c>
      <c r="BE50" s="2">
        <v>-5.2600000000000001E-2</v>
      </c>
      <c r="BF50" s="2">
        <v>-3.8399999999999997E-2</v>
      </c>
      <c r="BG50" s="2">
        <v>3.3399999999999999E-2</v>
      </c>
      <c r="BH50" s="2">
        <v>2.9100000000000001E-2</v>
      </c>
      <c r="BI50" s="2">
        <v>2.8799999999999999E-2</v>
      </c>
      <c r="BJ50" s="2">
        <v>-5.45E-2</v>
      </c>
      <c r="BK50" s="2">
        <v>3.9899999999999998E-2</v>
      </c>
      <c r="BL50" s="2">
        <v>-4.3E-3</v>
      </c>
      <c r="BM50" s="2">
        <v>-3.7900000000000003E-2</v>
      </c>
      <c r="BN50" s="2">
        <v>3.0800000000000001E-2</v>
      </c>
      <c r="BO50" s="2">
        <v>-4.9700000000000001E-2</v>
      </c>
      <c r="BP50" s="2">
        <v>-0.18149999999999999</v>
      </c>
      <c r="BQ50" s="2">
        <v>-4.6600000000000003E-2</v>
      </c>
      <c r="BR50" s="2">
        <v>8.8999999999999999E-3</v>
      </c>
      <c r="BS50" s="2">
        <v>1.77E-2</v>
      </c>
      <c r="BT50" s="2">
        <v>3.0300000000000001E-2</v>
      </c>
      <c r="BU50" s="2">
        <v>5.8700000000000002E-2</v>
      </c>
      <c r="BV50" s="2">
        <v>-2.9100000000000001E-2</v>
      </c>
      <c r="BW50" s="2">
        <v>3.7999999999999999E-2</v>
      </c>
      <c r="BX50" s="2">
        <v>3.7999999999999999E-2</v>
      </c>
      <c r="BY50" s="2">
        <v>4.0099999999999997E-2</v>
      </c>
      <c r="BZ50" s="2">
        <v>5.6399999999999999E-2</v>
      </c>
      <c r="CA50" s="2">
        <v>-1.52E-2</v>
      </c>
      <c r="CB50" s="2">
        <v>-3.2199999999999999E-2</v>
      </c>
      <c r="CC50" s="2">
        <v>5.6399999999999999E-2</v>
      </c>
      <c r="CD50" s="2">
        <v>-1.1299999999999999E-2</v>
      </c>
      <c r="CE50" s="2">
        <v>0.1047</v>
      </c>
      <c r="CF50" s="2">
        <v>-4.0399999999999998E-2</v>
      </c>
      <c r="CG50" s="2">
        <v>2.2200000000000001E-2</v>
      </c>
      <c r="CH50" s="2">
        <v>1.9099999999999999E-2</v>
      </c>
      <c r="CI50" s="2">
        <v>1.3599999999999999E-2</v>
      </c>
      <c r="CJ50" s="2">
        <v>3.7999999999999999E-2</v>
      </c>
      <c r="CK50" s="2">
        <v>-5.1000000000000004E-3</v>
      </c>
      <c r="CL50" s="2">
        <v>-3.8600000000000002E-2</v>
      </c>
      <c r="CM50" s="2">
        <v>4.7500000000000001E-2</v>
      </c>
      <c r="CN50" s="2">
        <v>-7.6499999999999999E-2</v>
      </c>
      <c r="CO50" s="2">
        <v>-1.4200000000000001E-2</v>
      </c>
      <c r="CP50" s="2">
        <v>-6.4799999999999996E-2</v>
      </c>
      <c r="CQ50" s="2">
        <v>8.2699999999999996E-2</v>
      </c>
      <c r="CR50" s="2">
        <v>-5.9400000000000001E-2</v>
      </c>
      <c r="CS50" s="2">
        <v>-4.6899999999999997E-2</v>
      </c>
      <c r="CT50" s="2">
        <v>5.5300000000000002E-2</v>
      </c>
      <c r="CU50" s="2">
        <v>1.9900000000000001E-2</v>
      </c>
      <c r="CV50" s="2">
        <v>3.5999999999999999E-3</v>
      </c>
      <c r="CW50" s="2">
        <v>-3.7000000000000002E-3</v>
      </c>
      <c r="CX50" s="2">
        <v>1.6400000000000001E-2</v>
      </c>
      <c r="CY50" s="2">
        <v>4.7100000000000003E-2</v>
      </c>
      <c r="CZ50" s="2">
        <v>7.8100000000000003E-2</v>
      </c>
      <c r="DA50" s="2">
        <v>9.1200000000000003E-2</v>
      </c>
      <c r="DB50" s="2">
        <v>2.63E-2</v>
      </c>
      <c r="DC50" s="2">
        <v>6.4199999999999993E-2</v>
      </c>
      <c r="DD50" s="2">
        <v>-5.4000000000000003E-3</v>
      </c>
      <c r="DE50" s="2">
        <v>2.1399999999999999E-2</v>
      </c>
      <c r="DF50" s="2">
        <v>1.84E-2</v>
      </c>
      <c r="DG50" s="2">
        <v>-2.93E-2</v>
      </c>
      <c r="DH50" s="2">
        <v>2.5999999999999999E-3</v>
      </c>
      <c r="DI50" s="2">
        <v>-0.03</v>
      </c>
      <c r="DJ50" s="2">
        <v>-3.3700000000000001E-2</v>
      </c>
      <c r="DK50" s="2">
        <v>9.3899999999999997E-2</v>
      </c>
      <c r="DL50" s="2">
        <v>-0.1188</v>
      </c>
      <c r="DM50" s="8">
        <v>50</v>
      </c>
      <c r="DN50" s="1" t="s">
        <v>174</v>
      </c>
    </row>
    <row r="51" spans="1:118" x14ac:dyDescent="0.2">
      <c r="A51" s="5" t="s">
        <v>54</v>
      </c>
      <c r="B51" s="2">
        <v>5.16E-2</v>
      </c>
      <c r="C51" s="2">
        <v>3.9300000000000002E-2</v>
      </c>
      <c r="D51" s="2">
        <v>3.2000000000000001E-2</v>
      </c>
      <c r="E51" s="2">
        <v>-6.7999999999999996E-3</v>
      </c>
      <c r="F51" s="2">
        <v>-5.45E-2</v>
      </c>
      <c r="G51" s="2">
        <v>-0.19570000000000001</v>
      </c>
      <c r="H51" s="2">
        <v>-0.16009999999999999</v>
      </c>
      <c r="I51" s="2">
        <v>0.1152</v>
      </c>
      <c r="J51" s="2">
        <v>-2.3E-3</v>
      </c>
      <c r="K51" s="2">
        <v>0.13739999999999999</v>
      </c>
      <c r="L51" s="2">
        <v>5.2999999999999999E-2</v>
      </c>
      <c r="M51" s="2">
        <v>-3.0999999999999999E-3</v>
      </c>
      <c r="N51" s="2">
        <v>-5.4699999999999999E-2</v>
      </c>
      <c r="O51" s="2">
        <v>-4.3499999999999997E-2</v>
      </c>
      <c r="P51" s="2">
        <v>7.6E-3</v>
      </c>
      <c r="Q51" s="2">
        <v>4.2900000000000001E-2</v>
      </c>
      <c r="R51" s="2">
        <v>4.5999999999999999E-3</v>
      </c>
      <c r="S51" s="2">
        <v>-4.5699999999999998E-2</v>
      </c>
      <c r="T51" s="2">
        <v>-7.6399999999999996E-2</v>
      </c>
      <c r="U51" s="2">
        <v>-4.4000000000000003E-3</v>
      </c>
      <c r="V51" s="2">
        <v>-0.442</v>
      </c>
      <c r="W51" s="2">
        <v>2.3599999999999999E-2</v>
      </c>
      <c r="X51" s="2">
        <v>-8.6999999999999994E-2</v>
      </c>
      <c r="Y51" s="2">
        <v>-9.2899999999999996E-2</v>
      </c>
      <c r="Z51" s="2">
        <v>6.7599999999999993E-2</v>
      </c>
      <c r="AA51" s="2">
        <v>-2.01E-2</v>
      </c>
      <c r="AB51" s="2">
        <v>-5.45E-2</v>
      </c>
      <c r="AC51" s="2">
        <v>4.7699999999999999E-2</v>
      </c>
      <c r="AD51" s="2">
        <v>-7.0999999999999994E-2</v>
      </c>
      <c r="AE51" s="2">
        <v>-4.2900000000000001E-2</v>
      </c>
      <c r="AF51" s="2">
        <v>9.4000000000000004E-3</v>
      </c>
      <c r="AG51" s="2">
        <v>-0.21179999999999999</v>
      </c>
      <c r="AH51" s="2">
        <v>1.1900000000000001E-2</v>
      </c>
      <c r="AI51" s="2">
        <v>1.5E-3</v>
      </c>
      <c r="AJ51" s="2">
        <v>0.1182</v>
      </c>
      <c r="AK51" s="2">
        <v>0.12509999999999999</v>
      </c>
      <c r="AL51" s="2">
        <v>-7.7200000000000005E-2</v>
      </c>
      <c r="AM51" s="2">
        <v>-3.9E-2</v>
      </c>
      <c r="AN51" s="2">
        <v>-2.1399999999999999E-2</v>
      </c>
      <c r="AO51" s="2">
        <v>-5.0099999999999999E-2</v>
      </c>
      <c r="AP51" s="2">
        <v>0.2432</v>
      </c>
      <c r="AQ51" s="2">
        <v>-0.1027</v>
      </c>
      <c r="AR51" s="2">
        <v>1.54E-2</v>
      </c>
      <c r="AS51" s="2">
        <v>5.3499999999999999E-2</v>
      </c>
      <c r="AT51" s="2">
        <v>7.9699999999999993E-2</v>
      </c>
      <c r="AU51" s="2">
        <v>5.6399999999999999E-2</v>
      </c>
      <c r="AV51" s="2">
        <v>6.9599999999999995E-2</v>
      </c>
      <c r="AW51" s="2">
        <v>1.34E-2</v>
      </c>
      <c r="AX51" s="2">
        <v>-5.4399999999999997E-2</v>
      </c>
      <c r="AY51" s="2">
        <v>0</v>
      </c>
      <c r="AZ51" s="2">
        <v>-8.9999999999999998E-4</v>
      </c>
      <c r="BA51" s="2">
        <v>2.2499999999999999E-2</v>
      </c>
      <c r="BB51" s="2">
        <v>-7.8899999999999998E-2</v>
      </c>
      <c r="BC51" s="2">
        <v>-3.4000000000000002E-2</v>
      </c>
      <c r="BD51" s="2">
        <v>-8.1199999999999994E-2</v>
      </c>
      <c r="BE51" s="2">
        <v>0.14449999999999999</v>
      </c>
      <c r="BF51" s="2">
        <v>0.1671</v>
      </c>
      <c r="BG51" s="2">
        <v>-0.42649999999999999</v>
      </c>
      <c r="BH51" s="2">
        <v>4.7999999999999996E-3</v>
      </c>
      <c r="BI51" s="2">
        <v>-3.8999999999999998E-3</v>
      </c>
      <c r="BJ51" s="2">
        <v>-5.3900000000000003E-2</v>
      </c>
      <c r="BK51" s="2">
        <v>0.1201</v>
      </c>
      <c r="BL51" s="2">
        <v>-3.4099999999999998E-2</v>
      </c>
      <c r="BM51" s="2">
        <v>5.1499999999999997E-2</v>
      </c>
      <c r="BN51" s="2">
        <v>8.5000000000000006E-3</v>
      </c>
      <c r="BO51" s="2">
        <v>-0.1052</v>
      </c>
      <c r="BP51" s="2">
        <v>2.01E-2</v>
      </c>
      <c r="BQ51" s="2">
        <v>-5.1200000000000002E-2</v>
      </c>
      <c r="BR51" s="2">
        <v>0.70109999999999995</v>
      </c>
      <c r="BS51" s="2">
        <v>-3.4000000000000002E-2</v>
      </c>
      <c r="BT51" s="2">
        <v>0.23039999999999999</v>
      </c>
      <c r="BU51" s="2">
        <v>-0.105</v>
      </c>
      <c r="BV51" s="2">
        <v>0.32040000000000002</v>
      </c>
      <c r="BW51" s="2">
        <v>5.7799999999999997E-2</v>
      </c>
      <c r="BX51" s="2">
        <v>-9.9400000000000002E-2</v>
      </c>
      <c r="BY51" s="2">
        <v>-8.2400000000000001E-2</v>
      </c>
      <c r="BZ51" s="2">
        <v>4.6199999999999998E-2</v>
      </c>
      <c r="CA51" s="2">
        <v>-1.12E-2</v>
      </c>
      <c r="CB51" s="2">
        <v>-1.5E-3</v>
      </c>
      <c r="CC51" s="2">
        <v>-0.11169999999999999</v>
      </c>
      <c r="CD51" s="2">
        <v>-2.6599999999999999E-2</v>
      </c>
      <c r="CE51" s="2">
        <v>0.10920000000000001</v>
      </c>
      <c r="CF51" s="2">
        <v>4.4299999999999999E-2</v>
      </c>
      <c r="CG51" s="2">
        <v>3.9699999999999999E-2</v>
      </c>
      <c r="CH51" s="2">
        <v>-3.3300000000000003E-2</v>
      </c>
      <c r="CI51" s="2">
        <v>-3.95E-2</v>
      </c>
      <c r="CJ51" s="2">
        <v>8.9899999999999994E-2</v>
      </c>
      <c r="CK51" s="2">
        <v>3.0999999999999999E-3</v>
      </c>
      <c r="CL51" s="2">
        <v>-1.1599999999999999E-2</v>
      </c>
      <c r="CM51" s="2">
        <v>9.9199999999999997E-2</v>
      </c>
      <c r="CN51" s="2">
        <v>3.2099999999999997E-2</v>
      </c>
      <c r="CO51" s="2">
        <v>1.78E-2</v>
      </c>
      <c r="CP51" s="2">
        <v>-0.187</v>
      </c>
      <c r="CQ51" s="2">
        <v>-0.2389</v>
      </c>
      <c r="CR51" s="2">
        <v>5.3E-3</v>
      </c>
      <c r="CS51" s="2">
        <v>-3.5000000000000001E-3</v>
      </c>
      <c r="CT51" s="2">
        <v>3.2399999999999998E-2</v>
      </c>
      <c r="CU51" s="2">
        <v>-0.18659999999999999</v>
      </c>
      <c r="CV51" s="2">
        <v>-8.5800000000000001E-2</v>
      </c>
      <c r="CW51" s="2">
        <v>-5.8900000000000001E-2</v>
      </c>
      <c r="CX51" s="2">
        <v>-2.2200000000000001E-2</v>
      </c>
      <c r="CY51" s="2">
        <v>2.4199999999999999E-2</v>
      </c>
      <c r="CZ51" s="2">
        <v>5.7200000000000001E-2</v>
      </c>
      <c r="DA51" s="2">
        <v>0.24479999999999999</v>
      </c>
      <c r="DB51" s="2">
        <v>-3.4200000000000001E-2</v>
      </c>
      <c r="DC51" s="2">
        <v>9.6799999999999997E-2</v>
      </c>
      <c r="DD51" s="2">
        <v>0.10539999999999999</v>
      </c>
      <c r="DE51" s="2">
        <v>-9.4500000000000001E-2</v>
      </c>
      <c r="DF51" s="2">
        <v>3.5799999999999998E-2</v>
      </c>
      <c r="DG51" s="2">
        <v>0.1163</v>
      </c>
      <c r="DH51" s="2">
        <v>1.35E-2</v>
      </c>
      <c r="DI51" s="2">
        <v>2E-3</v>
      </c>
      <c r="DJ51" s="2">
        <v>5.1999999999999998E-2</v>
      </c>
      <c r="DK51" s="2">
        <v>-0.52359999999999995</v>
      </c>
      <c r="DL51" s="2">
        <v>-1.14E-2</v>
      </c>
      <c r="DM51" s="8">
        <v>51</v>
      </c>
      <c r="DN51" s="1" t="s">
        <v>175</v>
      </c>
    </row>
    <row r="52" spans="1:118" x14ac:dyDescent="0.2">
      <c r="A52" s="5" t="s">
        <v>55</v>
      </c>
      <c r="B52" s="2">
        <v>4.6899999999999997E-2</v>
      </c>
      <c r="C52" s="2">
        <v>0.13730000000000001</v>
      </c>
      <c r="D52" s="2">
        <v>1.9599999999999999E-2</v>
      </c>
      <c r="E52" s="2">
        <v>-1.46E-2</v>
      </c>
      <c r="F52" s="2">
        <v>-5.8400000000000001E-2</v>
      </c>
      <c r="G52" s="2">
        <v>-4.2599999999999999E-2</v>
      </c>
      <c r="H52" s="2">
        <v>-7.3300000000000004E-2</v>
      </c>
      <c r="I52" s="2">
        <v>-3.2000000000000002E-3</v>
      </c>
      <c r="J52" s="2">
        <v>9.6000000000000002E-2</v>
      </c>
      <c r="K52" s="2">
        <v>5.8999999999999999E-3</v>
      </c>
      <c r="L52" s="2">
        <v>7.0499999999999993E-2</v>
      </c>
      <c r="M52" s="2">
        <v>-0.09</v>
      </c>
      <c r="N52" s="2">
        <v>3.8999999999999998E-3</v>
      </c>
      <c r="O52" s="2">
        <v>-1.46E-2</v>
      </c>
      <c r="P52" s="2">
        <v>-3.9699999999999999E-2</v>
      </c>
      <c r="Q52" s="2">
        <v>2.2700000000000001E-2</v>
      </c>
      <c r="R52" s="2">
        <v>0.314</v>
      </c>
      <c r="S52" s="2">
        <v>-5.4300000000000001E-2</v>
      </c>
      <c r="T52" s="2">
        <v>9.5600000000000004E-2</v>
      </c>
      <c r="U52" s="2">
        <v>5.3999999999999999E-2</v>
      </c>
      <c r="V52" s="2">
        <v>1E-3</v>
      </c>
      <c r="W52" s="2">
        <v>7.5700000000000003E-2</v>
      </c>
      <c r="X52" s="2">
        <v>8.1299999999999997E-2</v>
      </c>
      <c r="Y52" s="2">
        <v>3.1399999999999997E-2</v>
      </c>
      <c r="Z52" s="2">
        <v>4.2299999999999997E-2</v>
      </c>
      <c r="AA52" s="2">
        <v>8.2799999999999999E-2</v>
      </c>
      <c r="AB52" s="2">
        <v>-2.8199999999999999E-2</v>
      </c>
      <c r="AC52" s="2">
        <v>-0.13150000000000001</v>
      </c>
      <c r="AD52" s="2">
        <v>3.0300000000000001E-2</v>
      </c>
      <c r="AE52" s="2">
        <v>3.39E-2</v>
      </c>
      <c r="AF52" s="2">
        <v>-3.8399999999999997E-2</v>
      </c>
      <c r="AG52" s="2">
        <v>-0.3508</v>
      </c>
      <c r="AH52" s="2">
        <v>5.9799999999999999E-2</v>
      </c>
      <c r="AI52" s="2">
        <v>1.1299999999999999E-2</v>
      </c>
      <c r="AJ52" s="2">
        <v>6.9599999999999995E-2</v>
      </c>
      <c r="AK52" s="2">
        <v>-0.2316</v>
      </c>
      <c r="AL52" s="2">
        <v>-6.7100000000000007E-2</v>
      </c>
      <c r="AM52" s="2">
        <v>6.2600000000000003E-2</v>
      </c>
      <c r="AN52" s="2">
        <v>-9.1999999999999998E-3</v>
      </c>
      <c r="AO52" s="2">
        <v>1.6899999999999998E-2</v>
      </c>
      <c r="AP52" s="2">
        <v>-0.15509999999999999</v>
      </c>
      <c r="AQ52" s="2">
        <v>1.6000000000000001E-3</v>
      </c>
      <c r="AR52" s="2">
        <v>0.114</v>
      </c>
      <c r="AS52" s="2">
        <v>3.3500000000000002E-2</v>
      </c>
      <c r="AT52" s="2">
        <v>-6.2700000000000006E-2</v>
      </c>
      <c r="AU52" s="2">
        <v>-7.5200000000000003E-2</v>
      </c>
      <c r="AV52" s="2">
        <v>4.8999999999999998E-3</v>
      </c>
      <c r="AW52" s="2">
        <v>-2.35E-2</v>
      </c>
      <c r="AX52" s="2">
        <v>-7.3400000000000007E-2</v>
      </c>
      <c r="AY52" s="2">
        <v>5.9999999999999995E-4</v>
      </c>
      <c r="AZ52" s="2">
        <v>0</v>
      </c>
      <c r="BA52" s="2">
        <v>-4.7899999999999998E-2</v>
      </c>
      <c r="BB52" s="2">
        <v>-2.1299999999999999E-2</v>
      </c>
      <c r="BC52" s="2">
        <v>0.2407</v>
      </c>
      <c r="BD52" s="2">
        <v>-2.0000000000000001E-4</v>
      </c>
      <c r="BE52" s="2">
        <v>-2.7300000000000001E-2</v>
      </c>
      <c r="BF52" s="2">
        <v>0.16800000000000001</v>
      </c>
      <c r="BG52" s="2">
        <v>3.0800000000000001E-2</v>
      </c>
      <c r="BH52" s="2">
        <v>0.1084</v>
      </c>
      <c r="BI52" s="2">
        <v>-5.4999999999999997E-3</v>
      </c>
      <c r="BJ52" s="2">
        <v>0.13469999999999999</v>
      </c>
      <c r="BK52" s="2">
        <v>-5.1000000000000004E-3</v>
      </c>
      <c r="BL52" s="2">
        <v>-0.10340000000000001</v>
      </c>
      <c r="BM52" s="2">
        <v>0.02</v>
      </c>
      <c r="BN52" s="2">
        <v>-3.4099999999999998E-2</v>
      </c>
      <c r="BO52" s="2">
        <v>-7.46E-2</v>
      </c>
      <c r="BP52" s="2">
        <v>-4.5499999999999999E-2</v>
      </c>
      <c r="BQ52" s="2">
        <v>-4.3700000000000003E-2</v>
      </c>
      <c r="BR52" s="2">
        <v>-4.7100000000000003E-2</v>
      </c>
      <c r="BS52" s="2">
        <v>3.1399999999999997E-2</v>
      </c>
      <c r="BT52" s="2">
        <v>-3.3399999999999999E-2</v>
      </c>
      <c r="BU52" s="2">
        <v>-2.23E-2</v>
      </c>
      <c r="BV52" s="2">
        <v>0.53990000000000005</v>
      </c>
      <c r="BW52" s="2">
        <v>-1.0999999999999999E-2</v>
      </c>
      <c r="BX52" s="2">
        <v>2.58E-2</v>
      </c>
      <c r="BY52" s="2">
        <v>-1.1299999999999999E-2</v>
      </c>
      <c r="BZ52" s="2">
        <v>-1.4200000000000001E-2</v>
      </c>
      <c r="CA52" s="2">
        <v>0.15570000000000001</v>
      </c>
      <c r="CB52" s="2">
        <v>-4.6199999999999998E-2</v>
      </c>
      <c r="CC52" s="2">
        <v>-2.4799999999999999E-2</v>
      </c>
      <c r="CD52" s="2">
        <v>-4.24E-2</v>
      </c>
      <c r="CE52" s="2">
        <v>-3.5999999999999999E-3</v>
      </c>
      <c r="CF52" s="2">
        <v>-1.84E-2</v>
      </c>
      <c r="CG52" s="2">
        <v>-5.1700000000000003E-2</v>
      </c>
      <c r="CH52" s="2">
        <v>-5.3999999999999999E-2</v>
      </c>
      <c r="CI52" s="2">
        <v>8.3000000000000001E-3</v>
      </c>
      <c r="CJ52" s="2">
        <v>9.4399999999999998E-2</v>
      </c>
      <c r="CK52" s="2">
        <v>3.9399999999999998E-2</v>
      </c>
      <c r="CL52" s="2">
        <v>-1.26E-2</v>
      </c>
      <c r="CM52" s="2">
        <v>8.3500000000000005E-2</v>
      </c>
      <c r="CN52" s="2">
        <v>-8.7300000000000003E-2</v>
      </c>
      <c r="CO52" s="2">
        <v>-2.0299999999999999E-2</v>
      </c>
      <c r="CP52" s="2">
        <v>3.0099999999999998E-2</v>
      </c>
      <c r="CQ52" s="2">
        <v>0.12189999999999999</v>
      </c>
      <c r="CR52" s="2">
        <v>3.0000000000000001E-3</v>
      </c>
      <c r="CS52" s="2">
        <v>-0.3004</v>
      </c>
      <c r="CT52" s="2">
        <v>0.14779999999999999</v>
      </c>
      <c r="CU52" s="2">
        <v>1.52E-2</v>
      </c>
      <c r="CV52" s="2">
        <v>-2.47E-2</v>
      </c>
      <c r="CW52" s="2">
        <v>1.03E-2</v>
      </c>
      <c r="CX52" s="2">
        <v>-2.3300000000000001E-2</v>
      </c>
      <c r="CY52" s="2">
        <v>-4.1200000000000001E-2</v>
      </c>
      <c r="CZ52" s="2">
        <v>-0.157</v>
      </c>
      <c r="DA52" s="2">
        <v>6.3799999999999996E-2</v>
      </c>
      <c r="DB52" s="2">
        <v>4.5199999999999997E-2</v>
      </c>
      <c r="DC52" s="2">
        <v>9.3600000000000003E-2</v>
      </c>
      <c r="DD52" s="2">
        <v>0.21379999999999999</v>
      </c>
      <c r="DE52" s="2">
        <v>-9.64E-2</v>
      </c>
      <c r="DF52" s="2">
        <v>-7.4000000000000003E-3</v>
      </c>
      <c r="DG52" s="2">
        <v>-7.7999999999999996E-3</v>
      </c>
      <c r="DH52" s="2">
        <v>3.7199999999999997E-2</v>
      </c>
      <c r="DI52" s="2">
        <v>4.1200000000000001E-2</v>
      </c>
      <c r="DJ52" s="2">
        <v>-4.2299999999999997E-2</v>
      </c>
      <c r="DK52" s="2">
        <v>-0.3906</v>
      </c>
      <c r="DL52" s="2">
        <v>2.8500000000000001E-2</v>
      </c>
      <c r="DM52" s="8">
        <v>52</v>
      </c>
      <c r="DN52" s="1" t="s">
        <v>176</v>
      </c>
    </row>
    <row r="53" spans="1:118" x14ac:dyDescent="0.2">
      <c r="A53" s="5" t="s">
        <v>56</v>
      </c>
      <c r="B53" s="2">
        <v>5.3600000000000002E-2</v>
      </c>
      <c r="C53" s="2">
        <v>-2.4E-2</v>
      </c>
      <c r="D53" s="2">
        <v>-1.32E-2</v>
      </c>
      <c r="E53" s="2">
        <v>1.61E-2</v>
      </c>
      <c r="F53" s="2">
        <v>1.6799999999999999E-2</v>
      </c>
      <c r="G53" s="2">
        <v>-3.0599999999999999E-2</v>
      </c>
      <c r="H53" s="2">
        <v>-3.0999999999999999E-3</v>
      </c>
      <c r="I53" s="2">
        <v>-2.2000000000000001E-3</v>
      </c>
      <c r="J53" s="2">
        <v>3.61E-2</v>
      </c>
      <c r="K53" s="2">
        <v>-1.0200000000000001E-2</v>
      </c>
      <c r="L53" s="2">
        <v>5.1700000000000003E-2</v>
      </c>
      <c r="M53" s="2">
        <v>-1.35E-2</v>
      </c>
      <c r="N53" s="2">
        <v>5.0000000000000001E-3</v>
      </c>
      <c r="O53" s="2">
        <v>-2.8899999999999999E-2</v>
      </c>
      <c r="P53" s="2">
        <v>-3.4700000000000002E-2</v>
      </c>
      <c r="Q53" s="2">
        <v>7.7000000000000002E-3</v>
      </c>
      <c r="R53" s="2">
        <v>-6.4699999999999994E-2</v>
      </c>
      <c r="S53" s="2">
        <v>-7.7000000000000002E-3</v>
      </c>
      <c r="T53" s="2">
        <v>5.7000000000000002E-2</v>
      </c>
      <c r="U53" s="2">
        <v>-4.3099999999999999E-2</v>
      </c>
      <c r="V53" s="2">
        <v>-4.2900000000000001E-2</v>
      </c>
      <c r="W53" s="2">
        <v>-1E-3</v>
      </c>
      <c r="X53" s="2">
        <v>8.9700000000000002E-2</v>
      </c>
      <c r="Y53" s="2">
        <v>7.0499999999999993E-2</v>
      </c>
      <c r="Z53" s="2">
        <v>0.02</v>
      </c>
      <c r="AA53" s="2">
        <v>-4.3E-3</v>
      </c>
      <c r="AB53" s="2">
        <v>1.1000000000000001E-3</v>
      </c>
      <c r="AC53" s="2">
        <v>-3.1800000000000002E-2</v>
      </c>
      <c r="AD53" s="2">
        <v>7.0000000000000001E-3</v>
      </c>
      <c r="AE53" s="2">
        <v>0.1646</v>
      </c>
      <c r="AF53" s="2">
        <v>-2.5000000000000001E-3</v>
      </c>
      <c r="AG53" s="2">
        <v>-4.5499999999999999E-2</v>
      </c>
      <c r="AH53" s="2">
        <v>6.1199999999999997E-2</v>
      </c>
      <c r="AI53" s="2">
        <v>-1.9E-2</v>
      </c>
      <c r="AJ53" s="2">
        <v>5.2699999999999997E-2</v>
      </c>
      <c r="AK53" s="2">
        <v>-6.3299999999999995E-2</v>
      </c>
      <c r="AL53" s="2">
        <v>5.5999999999999999E-3</v>
      </c>
      <c r="AM53" s="2">
        <v>1.34E-2</v>
      </c>
      <c r="AN53" s="2">
        <v>-1.32E-2</v>
      </c>
      <c r="AO53" s="2">
        <v>-4.48E-2</v>
      </c>
      <c r="AP53" s="2">
        <v>7.7499999999999999E-2</v>
      </c>
      <c r="AQ53" s="2">
        <v>4.0800000000000003E-2</v>
      </c>
      <c r="AR53" s="2">
        <v>2E-3</v>
      </c>
      <c r="AS53" s="2">
        <v>-2.1999999999999999E-2</v>
      </c>
      <c r="AT53" s="2">
        <v>7.7999999999999996E-3</v>
      </c>
      <c r="AU53" s="2">
        <v>-3.4599999999999999E-2</v>
      </c>
      <c r="AV53" s="2">
        <v>-5.8999999999999999E-3</v>
      </c>
      <c r="AW53" s="2">
        <v>-7.4700000000000003E-2</v>
      </c>
      <c r="AX53" s="2">
        <v>2.9700000000000001E-2</v>
      </c>
      <c r="AY53" s="2">
        <v>-2.53E-2</v>
      </c>
      <c r="AZ53" s="2">
        <v>7.9600000000000004E-2</v>
      </c>
      <c r="BA53" s="2">
        <v>0</v>
      </c>
      <c r="BB53" s="2">
        <v>4.7600000000000003E-2</v>
      </c>
      <c r="BC53" s="2">
        <v>8.7599999999999997E-2</v>
      </c>
      <c r="BD53" s="2">
        <v>1.9E-3</v>
      </c>
      <c r="BE53" s="2">
        <v>-1.6199999999999999E-2</v>
      </c>
      <c r="BF53" s="2">
        <v>8.3099999999999993E-2</v>
      </c>
      <c r="BG53" s="2">
        <v>-8.5400000000000004E-2</v>
      </c>
      <c r="BH53" s="2">
        <v>1.17E-2</v>
      </c>
      <c r="BI53" s="2">
        <v>-1.9099999999999999E-2</v>
      </c>
      <c r="BJ53" s="2">
        <v>-6.83E-2</v>
      </c>
      <c r="BK53" s="2">
        <v>8.3599999999999994E-2</v>
      </c>
      <c r="BL53" s="2">
        <v>-2.4E-2</v>
      </c>
      <c r="BM53" s="2">
        <v>-2.24E-2</v>
      </c>
      <c r="BN53" s="2">
        <v>2.63E-2</v>
      </c>
      <c r="BO53" s="2">
        <v>-6.1800000000000001E-2</v>
      </c>
      <c r="BP53" s="2">
        <v>6.4000000000000001E-2</v>
      </c>
      <c r="BQ53" s="2">
        <v>-1.4E-3</v>
      </c>
      <c r="BR53" s="2">
        <v>5.4300000000000001E-2</v>
      </c>
      <c r="BS53" s="2">
        <v>-1.44E-2</v>
      </c>
      <c r="BT53" s="2">
        <v>-3.7499999999999999E-2</v>
      </c>
      <c r="BU53" s="2">
        <v>-1.35E-2</v>
      </c>
      <c r="BV53" s="2">
        <v>-3.7000000000000002E-3</v>
      </c>
      <c r="BW53" s="2">
        <v>-1.14E-2</v>
      </c>
      <c r="BX53" s="2">
        <v>-5.7000000000000002E-3</v>
      </c>
      <c r="BY53" s="2">
        <v>-4.0800000000000003E-2</v>
      </c>
      <c r="BZ53" s="2">
        <v>-4.4000000000000003E-3</v>
      </c>
      <c r="CA53" s="2">
        <v>1.2800000000000001E-2</v>
      </c>
      <c r="CB53" s="2">
        <v>-1.83E-2</v>
      </c>
      <c r="CC53" s="2">
        <v>1.04E-2</v>
      </c>
      <c r="CD53" s="2">
        <v>-2.5700000000000001E-2</v>
      </c>
      <c r="CE53" s="2">
        <v>-4.1999999999999997E-3</v>
      </c>
      <c r="CF53" s="2">
        <v>-5.1999999999999998E-3</v>
      </c>
      <c r="CG53" s="2">
        <v>5.0000000000000001E-4</v>
      </c>
      <c r="CH53" s="2">
        <v>1.61E-2</v>
      </c>
      <c r="CI53" s="2">
        <v>2.4400000000000002E-2</v>
      </c>
      <c r="CJ53" s="2">
        <v>3.7699999999999997E-2</v>
      </c>
      <c r="CK53" s="2">
        <v>-2.5100000000000001E-2</v>
      </c>
      <c r="CL53" s="2">
        <v>3.9100000000000003E-2</v>
      </c>
      <c r="CM53" s="2">
        <v>7.6300000000000007E-2</v>
      </c>
      <c r="CN53" s="2">
        <v>7.9100000000000004E-2</v>
      </c>
      <c r="CO53" s="2">
        <v>-5.9999999999999995E-4</v>
      </c>
      <c r="CP53" s="2">
        <v>0.10150000000000001</v>
      </c>
      <c r="CQ53" s="2">
        <v>-5.0000000000000001E-3</v>
      </c>
      <c r="CR53" s="2">
        <v>2.0999999999999999E-3</v>
      </c>
      <c r="CS53" s="2">
        <v>-1.9699999999999999E-2</v>
      </c>
      <c r="CT53" s="2">
        <v>-7.6799999999999993E-2</v>
      </c>
      <c r="CU53" s="2">
        <v>2.53E-2</v>
      </c>
      <c r="CV53" s="2">
        <v>-5.1200000000000002E-2</v>
      </c>
      <c r="CW53" s="2">
        <v>-1.15E-2</v>
      </c>
      <c r="CX53" s="2">
        <v>2.3900000000000001E-2</v>
      </c>
      <c r="CY53" s="2">
        <v>3.7400000000000003E-2</v>
      </c>
      <c r="CZ53" s="2">
        <v>4.8099999999999997E-2</v>
      </c>
      <c r="DA53" s="2">
        <v>2.9899999999999999E-2</v>
      </c>
      <c r="DB53" s="2">
        <v>1.9699999999999999E-2</v>
      </c>
      <c r="DC53" s="2">
        <v>4.5999999999999999E-2</v>
      </c>
      <c r="DD53" s="2">
        <v>0.1118</v>
      </c>
      <c r="DE53" s="2">
        <v>-1.3100000000000001E-2</v>
      </c>
      <c r="DF53" s="2">
        <v>3.61E-2</v>
      </c>
      <c r="DG53" s="2">
        <v>3.0700000000000002E-2</v>
      </c>
      <c r="DH53" s="2">
        <v>-5.5999999999999999E-3</v>
      </c>
      <c r="DI53" s="2">
        <v>-5.5199999999999999E-2</v>
      </c>
      <c r="DJ53" s="2">
        <v>-2.2100000000000002E-2</v>
      </c>
      <c r="DK53" s="2">
        <v>-4.9399999999999999E-2</v>
      </c>
      <c r="DL53" s="2">
        <v>6.9800000000000001E-2</v>
      </c>
      <c r="DM53" s="8">
        <v>53</v>
      </c>
      <c r="DN53" s="1" t="s">
        <v>177</v>
      </c>
    </row>
    <row r="54" spans="1:118" x14ac:dyDescent="0.2">
      <c r="A54" s="5" t="s">
        <v>57</v>
      </c>
      <c r="B54" s="2">
        <v>-5.2499999999999998E-2</v>
      </c>
      <c r="C54" s="2">
        <v>9.4399999999999998E-2</v>
      </c>
      <c r="D54" s="2">
        <v>2.06E-2</v>
      </c>
      <c r="E54" s="2">
        <v>-2.7300000000000001E-2</v>
      </c>
      <c r="F54" s="2">
        <v>4.0599999999999997E-2</v>
      </c>
      <c r="G54" s="2">
        <v>-5.91E-2</v>
      </c>
      <c r="H54" s="2">
        <v>-4.4699999999999997E-2</v>
      </c>
      <c r="I54" s="2">
        <v>-7.7100000000000002E-2</v>
      </c>
      <c r="J54" s="2">
        <v>1.12E-2</v>
      </c>
      <c r="K54" s="2">
        <v>-5.1700000000000003E-2</v>
      </c>
      <c r="L54" s="2">
        <v>2.8400000000000002E-2</v>
      </c>
      <c r="M54" s="2">
        <v>-8.77E-2</v>
      </c>
      <c r="N54" s="2">
        <v>3.0999999999999999E-3</v>
      </c>
      <c r="O54" s="2">
        <v>8.5000000000000006E-3</v>
      </c>
      <c r="P54" s="2">
        <v>-6.54E-2</v>
      </c>
      <c r="Q54" s="2">
        <v>-6.1000000000000004E-3</v>
      </c>
      <c r="R54" s="2">
        <v>-4.6800000000000001E-2</v>
      </c>
      <c r="S54" s="2">
        <v>2.1999999999999999E-2</v>
      </c>
      <c r="T54" s="2">
        <v>-2.3400000000000001E-2</v>
      </c>
      <c r="U54" s="2">
        <v>1.84E-2</v>
      </c>
      <c r="V54" s="2">
        <v>-3.3300000000000003E-2</v>
      </c>
      <c r="W54" s="2">
        <v>-3.8600000000000002E-2</v>
      </c>
      <c r="X54" s="2">
        <v>3.1099999999999999E-2</v>
      </c>
      <c r="Y54" s="2">
        <v>-5.04E-2</v>
      </c>
      <c r="Z54" s="2">
        <v>-2.3300000000000001E-2</v>
      </c>
      <c r="AA54" s="2">
        <v>-3.2899999999999999E-2</v>
      </c>
      <c r="AB54" s="2">
        <v>6.7000000000000002E-3</v>
      </c>
      <c r="AC54" s="2">
        <v>-2.9999999999999997E-4</v>
      </c>
      <c r="AD54" s="2">
        <v>4.0300000000000002E-2</v>
      </c>
      <c r="AE54" s="2">
        <v>-7.3999999999999996E-2</v>
      </c>
      <c r="AF54" s="2">
        <v>3.8899999999999997E-2</v>
      </c>
      <c r="AG54" s="2">
        <v>7.6700000000000004E-2</v>
      </c>
      <c r="AH54" s="2">
        <v>-0.1057</v>
      </c>
      <c r="AI54" s="2">
        <v>-3.5000000000000003E-2</v>
      </c>
      <c r="AJ54" s="2">
        <v>-5.7200000000000001E-2</v>
      </c>
      <c r="AK54" s="2">
        <v>2.29E-2</v>
      </c>
      <c r="AL54" s="2">
        <v>-4.58E-2</v>
      </c>
      <c r="AM54" s="2">
        <v>-6.6E-3</v>
      </c>
      <c r="AN54" s="2">
        <v>-5.8099999999999999E-2</v>
      </c>
      <c r="AO54" s="2">
        <v>-2.4899999999999999E-2</v>
      </c>
      <c r="AP54" s="2">
        <v>-4.3900000000000002E-2</v>
      </c>
      <c r="AQ54" s="2">
        <v>2.4400000000000002E-2</v>
      </c>
      <c r="AR54" s="2">
        <v>-0.1305</v>
      </c>
      <c r="AS54" s="2">
        <v>5.4999999999999997E-3</v>
      </c>
      <c r="AT54" s="2">
        <v>-7.7600000000000002E-2</v>
      </c>
      <c r="AU54" s="2">
        <v>-5.7599999999999998E-2</v>
      </c>
      <c r="AV54" s="2">
        <v>6.9800000000000001E-2</v>
      </c>
      <c r="AW54" s="2">
        <v>-4.3499999999999997E-2</v>
      </c>
      <c r="AX54" s="2">
        <v>5.9400000000000001E-2</v>
      </c>
      <c r="AY54" s="2">
        <v>8.14E-2</v>
      </c>
      <c r="AZ54" s="2">
        <v>3.2399999999999998E-2</v>
      </c>
      <c r="BA54" s="2">
        <v>-4.3700000000000003E-2</v>
      </c>
      <c r="BB54" s="2">
        <v>0</v>
      </c>
      <c r="BC54" s="2">
        <v>-3.4000000000000002E-2</v>
      </c>
      <c r="BD54" s="2">
        <v>2.9999999999999997E-4</v>
      </c>
      <c r="BE54" s="2">
        <v>3.1399999999999997E-2</v>
      </c>
      <c r="BF54" s="2">
        <v>-1.3299999999999999E-2</v>
      </c>
      <c r="BG54" s="2">
        <v>-5.2699999999999997E-2</v>
      </c>
      <c r="BH54" s="2">
        <v>-7.0699999999999999E-2</v>
      </c>
      <c r="BI54" s="2">
        <v>-8.9999999999999993E-3</v>
      </c>
      <c r="BJ54" s="2">
        <v>2.92E-2</v>
      </c>
      <c r="BK54" s="2">
        <v>0.1055</v>
      </c>
      <c r="BL54" s="2">
        <v>2.81E-2</v>
      </c>
      <c r="BM54" s="2">
        <v>4.48E-2</v>
      </c>
      <c r="BN54" s="2">
        <v>-4.5999999999999999E-3</v>
      </c>
      <c r="BO54" s="2">
        <v>-7.0099999999999996E-2</v>
      </c>
      <c r="BP54" s="2">
        <v>-0.1517</v>
      </c>
      <c r="BQ54" s="2">
        <v>-3.8999999999999998E-3</v>
      </c>
      <c r="BR54" s="2">
        <v>0.10929999999999999</v>
      </c>
      <c r="BS54" s="2">
        <v>-3.1699999999999999E-2</v>
      </c>
      <c r="BT54" s="2">
        <v>-0.05</v>
      </c>
      <c r="BU54" s="2">
        <v>-1.4800000000000001E-2</v>
      </c>
      <c r="BV54" s="2">
        <v>5.7000000000000002E-3</v>
      </c>
      <c r="BW54" s="2">
        <v>-4.1099999999999998E-2</v>
      </c>
      <c r="BX54" s="2">
        <v>-5.5100000000000003E-2</v>
      </c>
      <c r="BY54" s="2">
        <v>-2.93E-2</v>
      </c>
      <c r="BZ54" s="2">
        <v>-2.8199999999999999E-2</v>
      </c>
      <c r="CA54" s="2">
        <v>-2.9899999999999999E-2</v>
      </c>
      <c r="CB54" s="2">
        <v>5.2499999999999998E-2</v>
      </c>
      <c r="CC54" s="2">
        <v>-1.1900000000000001E-2</v>
      </c>
      <c r="CD54" s="2">
        <v>6.8999999999999999E-3</v>
      </c>
      <c r="CE54" s="2">
        <v>5.7799999999999997E-2</v>
      </c>
      <c r="CF54" s="2">
        <v>0.1181</v>
      </c>
      <c r="CG54" s="2">
        <v>9.7999999999999997E-3</v>
      </c>
      <c r="CH54" s="2">
        <v>5.3800000000000001E-2</v>
      </c>
      <c r="CI54" s="2">
        <v>-1.43E-2</v>
      </c>
      <c r="CJ54" s="2">
        <v>4.82E-2</v>
      </c>
      <c r="CK54" s="2">
        <v>1.44E-2</v>
      </c>
      <c r="CL54" s="2">
        <v>-1.6400000000000001E-2</v>
      </c>
      <c r="CM54" s="2">
        <v>4.7E-2</v>
      </c>
      <c r="CN54" s="2">
        <v>-5.57E-2</v>
      </c>
      <c r="CO54" s="2">
        <v>-3.5000000000000001E-3</v>
      </c>
      <c r="CP54" s="2">
        <v>2.4500000000000001E-2</v>
      </c>
      <c r="CQ54" s="2">
        <v>3.2000000000000002E-3</v>
      </c>
      <c r="CR54" s="2">
        <v>3.09E-2</v>
      </c>
      <c r="CS54" s="2">
        <v>-3.9E-2</v>
      </c>
      <c r="CT54" s="2">
        <v>8.7099999999999997E-2</v>
      </c>
      <c r="CU54" s="2">
        <v>-7.9399999999999998E-2</v>
      </c>
      <c r="CV54" s="2">
        <v>-2.5000000000000001E-2</v>
      </c>
      <c r="CW54" s="2">
        <v>-4.9099999999999998E-2</v>
      </c>
      <c r="CX54" s="2">
        <v>1.4999999999999999E-2</v>
      </c>
      <c r="CY54" s="2">
        <v>5.9900000000000002E-2</v>
      </c>
      <c r="CZ54" s="2">
        <v>1.5599999999999999E-2</v>
      </c>
      <c r="DA54" s="2">
        <v>1.09E-2</v>
      </c>
      <c r="DB54" s="2">
        <v>-6.3299999999999995E-2</v>
      </c>
      <c r="DC54" s="2">
        <v>-3.44E-2</v>
      </c>
      <c r="DD54" s="2">
        <v>6.3600000000000004E-2</v>
      </c>
      <c r="DE54" s="2">
        <v>-8.4000000000000005E-2</v>
      </c>
      <c r="DF54" s="2">
        <v>1.83E-2</v>
      </c>
      <c r="DG54" s="2">
        <v>-1.26E-2</v>
      </c>
      <c r="DH54" s="2">
        <v>4.7500000000000001E-2</v>
      </c>
      <c r="DI54" s="2">
        <v>2.6499999999999999E-2</v>
      </c>
      <c r="DJ54" s="2">
        <v>1.2500000000000001E-2</v>
      </c>
      <c r="DK54" s="2">
        <v>5.4899999999999997E-2</v>
      </c>
      <c r="DL54" s="2">
        <v>-1.5900000000000001E-2</v>
      </c>
      <c r="DM54" s="8">
        <v>54</v>
      </c>
      <c r="DN54" s="1" t="s">
        <v>178</v>
      </c>
    </row>
    <row r="55" spans="1:118" x14ac:dyDescent="0.2">
      <c r="A55" s="5" t="s">
        <v>58</v>
      </c>
      <c r="B55" s="2">
        <v>3.5900000000000001E-2</v>
      </c>
      <c r="C55" s="2">
        <v>-5.4899999999999997E-2</v>
      </c>
      <c r="D55" s="2">
        <v>7.3000000000000001E-3</v>
      </c>
      <c r="E55" s="2">
        <v>5.2600000000000001E-2</v>
      </c>
      <c r="F55" s="2">
        <v>7.3899999999999993E-2</v>
      </c>
      <c r="G55" s="2">
        <v>5.8200000000000002E-2</v>
      </c>
      <c r="H55" s="2">
        <v>4.0800000000000003E-2</v>
      </c>
      <c r="I55" s="2">
        <v>-3.1699999999999999E-2</v>
      </c>
      <c r="J55" s="2">
        <v>3.9E-2</v>
      </c>
      <c r="K55" s="2">
        <v>5.8000000000000003E-2</v>
      </c>
      <c r="L55" s="2">
        <v>-1.5599999999999999E-2</v>
      </c>
      <c r="M55" s="2">
        <v>-3.8E-3</v>
      </c>
      <c r="N55" s="2">
        <v>-2.29E-2</v>
      </c>
      <c r="O55" s="2">
        <v>-4.1799999999999997E-2</v>
      </c>
      <c r="P55" s="2">
        <v>3.1399999999999997E-2</v>
      </c>
      <c r="Q55" s="2">
        <v>7.0599999999999996E-2</v>
      </c>
      <c r="R55" s="2">
        <v>5.2400000000000002E-2</v>
      </c>
      <c r="S55" s="2">
        <v>9.7999999999999997E-3</v>
      </c>
      <c r="T55" s="2">
        <v>-2.1000000000000001E-2</v>
      </c>
      <c r="U55" s="2">
        <v>-1.8100000000000002E-2</v>
      </c>
      <c r="V55" s="2">
        <v>-0.13420000000000001</v>
      </c>
      <c r="W55" s="2">
        <v>3.4299999999999997E-2</v>
      </c>
      <c r="X55" s="2">
        <v>0.1036</v>
      </c>
      <c r="Y55" s="2">
        <v>-0.11269999999999999</v>
      </c>
      <c r="Z55" s="2">
        <v>-3.2300000000000002E-2</v>
      </c>
      <c r="AA55" s="2">
        <v>-2.58E-2</v>
      </c>
      <c r="AB55" s="2">
        <v>-4.3499999999999997E-2</v>
      </c>
      <c r="AC55" s="2">
        <v>-1.14E-2</v>
      </c>
      <c r="AD55" s="2">
        <v>2.86E-2</v>
      </c>
      <c r="AE55" s="2">
        <v>-2.3199999999999998E-2</v>
      </c>
      <c r="AF55" s="2">
        <v>3.0499999999999999E-2</v>
      </c>
      <c r="AG55" s="2">
        <v>4.2799999999999998E-2</v>
      </c>
      <c r="AH55" s="2">
        <v>-6.8500000000000005E-2</v>
      </c>
      <c r="AI55" s="2">
        <v>2.0199999999999999E-2</v>
      </c>
      <c r="AJ55" s="2">
        <v>9.9500000000000005E-2</v>
      </c>
      <c r="AK55" s="2">
        <v>1.0500000000000001E-2</v>
      </c>
      <c r="AL55" s="2">
        <v>2.7300000000000001E-2</v>
      </c>
      <c r="AM55" s="2">
        <v>3.49E-2</v>
      </c>
      <c r="AN55" s="2">
        <v>5.2200000000000003E-2</v>
      </c>
      <c r="AO55" s="2">
        <v>2.3599999999999999E-2</v>
      </c>
      <c r="AP55" s="2">
        <v>5.5899999999999998E-2</v>
      </c>
      <c r="AQ55" s="2">
        <v>0.1195</v>
      </c>
      <c r="AR55" s="2">
        <v>8.3999999999999995E-3</v>
      </c>
      <c r="AS55" s="2">
        <v>-5.5199999999999999E-2</v>
      </c>
      <c r="AT55" s="2">
        <v>6.5299999999999997E-2</v>
      </c>
      <c r="AU55" s="2">
        <v>-0.01</v>
      </c>
      <c r="AV55" s="2">
        <v>1.6799999999999999E-2</v>
      </c>
      <c r="AW55" s="2">
        <v>0.1095</v>
      </c>
      <c r="AX55" s="2">
        <v>-3.0099999999999998E-2</v>
      </c>
      <c r="AY55" s="2">
        <v>3.1300000000000001E-2</v>
      </c>
      <c r="AZ55" s="2">
        <v>-0.3266</v>
      </c>
      <c r="BA55" s="2">
        <v>-7.1499999999999994E-2</v>
      </c>
      <c r="BB55" s="2">
        <v>3.0300000000000001E-2</v>
      </c>
      <c r="BC55" s="2">
        <v>0</v>
      </c>
      <c r="BD55" s="2">
        <v>-2.1100000000000001E-2</v>
      </c>
      <c r="BE55" s="2">
        <v>3.2199999999999999E-2</v>
      </c>
      <c r="BF55" s="2">
        <v>7.4300000000000005E-2</v>
      </c>
      <c r="BG55" s="2">
        <v>0.28839999999999999</v>
      </c>
      <c r="BH55" s="2">
        <v>7.9000000000000008E-3</v>
      </c>
      <c r="BI55" s="2">
        <v>3.3700000000000001E-2</v>
      </c>
      <c r="BJ55" s="2">
        <v>-1.6500000000000001E-2</v>
      </c>
      <c r="BK55" s="2">
        <v>0.1109</v>
      </c>
      <c r="BL55" s="2">
        <v>-5.4699999999999999E-2</v>
      </c>
      <c r="BM55" s="2">
        <v>-3.1099999999999999E-2</v>
      </c>
      <c r="BN55" s="2">
        <v>-5.6899999999999999E-2</v>
      </c>
      <c r="BO55" s="2">
        <v>1.4E-3</v>
      </c>
      <c r="BP55" s="2">
        <v>-0.22900000000000001</v>
      </c>
      <c r="BQ55" s="2">
        <v>-5.8700000000000002E-2</v>
      </c>
      <c r="BR55" s="2">
        <v>-0.28510000000000002</v>
      </c>
      <c r="BS55" s="2">
        <v>-2.35E-2</v>
      </c>
      <c r="BT55" s="2">
        <v>-0.11409999999999999</v>
      </c>
      <c r="BU55" s="2">
        <v>-5.7700000000000001E-2</v>
      </c>
      <c r="BV55" s="2">
        <v>-0.2291</v>
      </c>
      <c r="BW55" s="2">
        <v>-3.8100000000000002E-2</v>
      </c>
      <c r="BX55" s="2">
        <v>3.8E-3</v>
      </c>
      <c r="BY55" s="2">
        <v>-6.7000000000000004E-2</v>
      </c>
      <c r="BZ55" s="2">
        <v>3.39E-2</v>
      </c>
      <c r="CA55" s="2">
        <v>-1.2699999999999999E-2</v>
      </c>
      <c r="CB55" s="2">
        <v>-2.12E-2</v>
      </c>
      <c r="CC55" s="2">
        <v>2.7799999999999998E-2</v>
      </c>
      <c r="CD55" s="2">
        <v>1.3299999999999999E-2</v>
      </c>
      <c r="CE55" s="2">
        <v>6.9500000000000006E-2</v>
      </c>
      <c r="CF55" s="2">
        <v>-4.9200000000000001E-2</v>
      </c>
      <c r="CG55" s="2">
        <v>6.9099999999999995E-2</v>
      </c>
      <c r="CH55" s="2">
        <v>-1.7999999999999999E-2</v>
      </c>
      <c r="CI55" s="2">
        <v>-5.7999999999999996E-3</v>
      </c>
      <c r="CJ55" s="2">
        <v>5.0799999999999998E-2</v>
      </c>
      <c r="CK55" s="2">
        <v>1.03E-2</v>
      </c>
      <c r="CL55" s="2">
        <v>-2.0799999999999999E-2</v>
      </c>
      <c r="CM55" s="2">
        <v>-1.5699999999999999E-2</v>
      </c>
      <c r="CN55" s="2">
        <v>-6.3399999999999998E-2</v>
      </c>
      <c r="CO55" s="2">
        <v>-4.7899999999999998E-2</v>
      </c>
      <c r="CP55" s="2">
        <v>2.4500000000000001E-2</v>
      </c>
      <c r="CQ55" s="2">
        <v>6.88E-2</v>
      </c>
      <c r="CR55" s="2">
        <v>-7.4999999999999997E-3</v>
      </c>
      <c r="CS55" s="2">
        <v>-5.74E-2</v>
      </c>
      <c r="CT55" s="2">
        <v>8.5800000000000001E-2</v>
      </c>
      <c r="CU55" s="2">
        <v>-6.1600000000000002E-2</v>
      </c>
      <c r="CV55" s="2">
        <v>-0.28660000000000002</v>
      </c>
      <c r="CW55" s="2">
        <v>-1.6400000000000001E-2</v>
      </c>
      <c r="CX55" s="2">
        <v>1.18E-2</v>
      </c>
      <c r="CY55" s="2">
        <v>2.0299999999999999E-2</v>
      </c>
      <c r="CZ55" s="2">
        <v>-2.9899999999999999E-2</v>
      </c>
      <c r="DA55" s="2">
        <v>-2.41E-2</v>
      </c>
      <c r="DB55" s="2">
        <v>5.8299999999999998E-2</v>
      </c>
      <c r="DC55" s="2">
        <v>0.1071</v>
      </c>
      <c r="DD55" s="2">
        <v>-3.7100000000000001E-2</v>
      </c>
      <c r="DE55" s="2">
        <v>-5.1999999999999998E-3</v>
      </c>
      <c r="DF55" s="2">
        <v>-6.7199999999999996E-2</v>
      </c>
      <c r="DG55" s="2">
        <v>1.18E-2</v>
      </c>
      <c r="DH55" s="2">
        <v>-3.1099999999999999E-2</v>
      </c>
      <c r="DI55" s="2">
        <v>5.4300000000000001E-2</v>
      </c>
      <c r="DJ55" s="2">
        <v>5.0799999999999998E-2</v>
      </c>
      <c r="DK55" s="2">
        <v>-7.9699999999999993E-2</v>
      </c>
      <c r="DL55" s="2">
        <v>8.3099999999999993E-2</v>
      </c>
      <c r="DM55" s="8">
        <v>55</v>
      </c>
      <c r="DN55" s="1" t="s">
        <v>179</v>
      </c>
    </row>
    <row r="56" spans="1:118" x14ac:dyDescent="0.2">
      <c r="A56" s="5" t="s">
        <v>59</v>
      </c>
      <c r="B56" s="2">
        <v>-4.1099999999999998E-2</v>
      </c>
      <c r="C56" s="2">
        <v>3.2599999999999997E-2</v>
      </c>
      <c r="D56" s="2">
        <v>5.5599999999999997E-2</v>
      </c>
      <c r="E56" s="2">
        <v>-1.2500000000000001E-2</v>
      </c>
      <c r="F56" s="2">
        <v>-3.4500000000000003E-2</v>
      </c>
      <c r="G56" s="2">
        <v>-3.3399999999999999E-2</v>
      </c>
      <c r="H56" s="2">
        <v>-5.7700000000000001E-2</v>
      </c>
      <c r="I56" s="2">
        <v>6.7299999999999999E-2</v>
      </c>
      <c r="J56" s="2">
        <v>-3.0000000000000001E-3</v>
      </c>
      <c r="K56" s="2">
        <v>1.35E-2</v>
      </c>
      <c r="L56" s="2">
        <v>-9.4999999999999998E-3</v>
      </c>
      <c r="M56" s="2">
        <v>-4.8999999999999998E-3</v>
      </c>
      <c r="N56" s="2">
        <v>-5.1000000000000004E-3</v>
      </c>
      <c r="O56" s="2">
        <v>-3.2000000000000002E-3</v>
      </c>
      <c r="P56" s="2">
        <v>-1.0500000000000001E-2</v>
      </c>
      <c r="Q56" s="2">
        <v>-5.9499999999999997E-2</v>
      </c>
      <c r="R56" s="2">
        <v>3.8399999999999997E-2</v>
      </c>
      <c r="S56" s="2">
        <v>-2.9100000000000001E-2</v>
      </c>
      <c r="T56" s="2">
        <v>6.6400000000000001E-2</v>
      </c>
      <c r="U56" s="2">
        <v>7.4999999999999997E-3</v>
      </c>
      <c r="V56" s="2">
        <v>-2.9600000000000001E-2</v>
      </c>
      <c r="W56" s="2">
        <v>5.9999999999999995E-4</v>
      </c>
      <c r="X56" s="2">
        <v>1.3599999999999999E-2</v>
      </c>
      <c r="Y56" s="2">
        <v>-2.9000000000000001E-2</v>
      </c>
      <c r="Z56" s="2">
        <v>-3.5999999999999999E-3</v>
      </c>
      <c r="AA56" s="2">
        <v>1.0200000000000001E-2</v>
      </c>
      <c r="AB56" s="2">
        <v>3.8199999999999998E-2</v>
      </c>
      <c r="AC56" s="2">
        <v>5.5999999999999999E-3</v>
      </c>
      <c r="AD56" s="2">
        <v>-9.7000000000000003E-3</v>
      </c>
      <c r="AE56" s="2">
        <v>-2.8199999999999999E-2</v>
      </c>
      <c r="AF56" s="2">
        <v>3.5799999999999998E-2</v>
      </c>
      <c r="AG56" s="2">
        <v>2.58E-2</v>
      </c>
      <c r="AH56" s="2">
        <v>5.7999999999999996E-3</v>
      </c>
      <c r="AI56" s="2">
        <v>-5.5999999999999999E-3</v>
      </c>
      <c r="AJ56" s="2">
        <v>1.7999999999999999E-2</v>
      </c>
      <c r="AK56" s="2">
        <v>8.3000000000000001E-3</v>
      </c>
      <c r="AL56" s="2">
        <v>1.9E-3</v>
      </c>
      <c r="AM56" s="2">
        <v>4.4000000000000003E-3</v>
      </c>
      <c r="AN56" s="2">
        <v>1.06E-2</v>
      </c>
      <c r="AO56" s="2">
        <v>9.4999999999999998E-3</v>
      </c>
      <c r="AP56" s="2">
        <v>1.2800000000000001E-2</v>
      </c>
      <c r="AQ56" s="2">
        <v>-4.4999999999999998E-2</v>
      </c>
      <c r="AR56" s="2">
        <v>-3.09E-2</v>
      </c>
      <c r="AS56" s="2">
        <v>-2.9600000000000001E-2</v>
      </c>
      <c r="AT56" s="2">
        <v>9.9000000000000008E-3</v>
      </c>
      <c r="AU56" s="2">
        <v>1.4500000000000001E-2</v>
      </c>
      <c r="AV56" s="2">
        <v>-2.53E-2</v>
      </c>
      <c r="AW56" s="2">
        <v>2.1499999999999998E-2</v>
      </c>
      <c r="AX56" s="2">
        <v>2.9100000000000001E-2</v>
      </c>
      <c r="AY56" s="2">
        <v>7.1800000000000003E-2</v>
      </c>
      <c r="AZ56" s="2">
        <v>2.0000000000000001E-4</v>
      </c>
      <c r="BA56" s="2">
        <v>-1.5E-3</v>
      </c>
      <c r="BB56" s="2">
        <v>-2.0000000000000001E-4</v>
      </c>
      <c r="BC56" s="2">
        <v>2.0299999999999999E-2</v>
      </c>
      <c r="BD56" s="2">
        <v>0</v>
      </c>
      <c r="BE56" s="2">
        <v>-1.83E-2</v>
      </c>
      <c r="BF56" s="2">
        <v>3.5499999999999997E-2</v>
      </c>
      <c r="BG56" s="2">
        <v>-1.2500000000000001E-2</v>
      </c>
      <c r="BH56" s="2">
        <v>2.1899999999999999E-2</v>
      </c>
      <c r="BI56" s="2">
        <v>1.5800000000000002E-2</v>
      </c>
      <c r="BJ56" s="2">
        <v>-1.38E-2</v>
      </c>
      <c r="BK56" s="2">
        <v>2.76E-2</v>
      </c>
      <c r="BL56" s="2">
        <v>6.9500000000000006E-2</v>
      </c>
      <c r="BM56" s="2">
        <v>1.9400000000000001E-2</v>
      </c>
      <c r="BN56" s="2">
        <v>6.3E-3</v>
      </c>
      <c r="BO56" s="2">
        <v>-4.2999999999999997E-2</v>
      </c>
      <c r="BP56" s="2">
        <v>-1.4999999999999999E-2</v>
      </c>
      <c r="BQ56" s="2">
        <v>6.8999999999999999E-3</v>
      </c>
      <c r="BR56" s="2">
        <v>8.6300000000000002E-2</v>
      </c>
      <c r="BS56" s="2">
        <v>-1.47E-2</v>
      </c>
      <c r="BT56" s="2">
        <v>-4.7199999999999999E-2</v>
      </c>
      <c r="BU56" s="2">
        <v>-2.1999999999999999E-2</v>
      </c>
      <c r="BV56" s="2">
        <v>-4.4600000000000001E-2</v>
      </c>
      <c r="BW56" s="2">
        <v>-3.61E-2</v>
      </c>
      <c r="BX56" s="2">
        <v>-5.5999999999999999E-3</v>
      </c>
      <c r="BY56" s="2">
        <v>-2.5100000000000001E-2</v>
      </c>
      <c r="BZ56" s="2">
        <v>1.11E-2</v>
      </c>
      <c r="CA56" s="2">
        <v>2.2800000000000001E-2</v>
      </c>
      <c r="CB56" s="2">
        <v>-4.0899999999999999E-2</v>
      </c>
      <c r="CC56" s="2">
        <v>-4.0000000000000001E-3</v>
      </c>
      <c r="CD56" s="2">
        <v>-4.1799999999999997E-2</v>
      </c>
      <c r="CE56" s="2">
        <v>1.5800000000000002E-2</v>
      </c>
      <c r="CF56" s="2">
        <v>-0.20499999999999999</v>
      </c>
      <c r="CG56" s="2">
        <v>-4.7999999999999996E-3</v>
      </c>
      <c r="CH56" s="2">
        <v>1.6E-2</v>
      </c>
      <c r="CI56" s="2">
        <v>-2.2499999999999999E-2</v>
      </c>
      <c r="CJ56" s="2">
        <v>-1.2500000000000001E-2</v>
      </c>
      <c r="CK56" s="2">
        <v>2.3400000000000001E-2</v>
      </c>
      <c r="CL56" s="2">
        <v>-2.1100000000000001E-2</v>
      </c>
      <c r="CM56" s="2">
        <v>-5.7000000000000002E-2</v>
      </c>
      <c r="CN56" s="2">
        <v>-5.1799999999999999E-2</v>
      </c>
      <c r="CO56" s="2">
        <v>8.3999999999999995E-3</v>
      </c>
      <c r="CP56" s="2">
        <v>2.5899999999999999E-2</v>
      </c>
      <c r="CQ56" s="2">
        <v>-7.0699999999999999E-2</v>
      </c>
      <c r="CR56" s="2">
        <v>-1.29E-2</v>
      </c>
      <c r="CS56" s="2">
        <v>-1.95E-2</v>
      </c>
      <c r="CT56" s="2">
        <v>-1.2999999999999999E-3</v>
      </c>
      <c r="CU56" s="2">
        <v>9.01E-2</v>
      </c>
      <c r="CV56" s="2">
        <v>-5.0599999999999999E-2</v>
      </c>
      <c r="CW56" s="2">
        <v>5.0000000000000001E-3</v>
      </c>
      <c r="CX56" s="2">
        <v>-1.6999999999999999E-3</v>
      </c>
      <c r="CY56" s="2">
        <v>-3.3599999999999998E-2</v>
      </c>
      <c r="CZ56" s="2">
        <v>8.9800000000000005E-2</v>
      </c>
      <c r="DA56" s="2">
        <v>-4.0000000000000002E-4</v>
      </c>
      <c r="DB56" s="2">
        <v>2.07E-2</v>
      </c>
      <c r="DC56" s="2">
        <v>-1.6500000000000001E-2</v>
      </c>
      <c r="DD56" s="2">
        <v>9.4799999999999995E-2</v>
      </c>
      <c r="DE56" s="2">
        <v>-1.5599999999999999E-2</v>
      </c>
      <c r="DF56" s="2">
        <v>4.7600000000000003E-2</v>
      </c>
      <c r="DG56" s="2">
        <v>3.0000000000000001E-3</v>
      </c>
      <c r="DH56" s="2">
        <v>-2.98E-2</v>
      </c>
      <c r="DI56" s="2">
        <v>4.6100000000000002E-2</v>
      </c>
      <c r="DJ56" s="2">
        <v>-3.8E-3</v>
      </c>
      <c r="DK56" s="2">
        <v>7.3400000000000007E-2</v>
      </c>
      <c r="DL56" s="2">
        <v>8.0600000000000005E-2</v>
      </c>
      <c r="DM56" s="8">
        <v>56</v>
      </c>
      <c r="DN56" s="1" t="s">
        <v>180</v>
      </c>
    </row>
    <row r="57" spans="1:118" x14ac:dyDescent="0.2">
      <c r="A57" s="5" t="s">
        <v>60</v>
      </c>
      <c r="B57" s="2">
        <v>3.5999999999999999E-3</v>
      </c>
      <c r="C57" s="2">
        <v>-1.7100000000000001E-2</v>
      </c>
      <c r="D57" s="2">
        <v>1.6199999999999999E-2</v>
      </c>
      <c r="E57" s="2">
        <v>-0.01</v>
      </c>
      <c r="F57" s="2">
        <v>-1.6799999999999999E-2</v>
      </c>
      <c r="G57" s="2">
        <v>-6.7599999999999993E-2</v>
      </c>
      <c r="H57" s="2">
        <v>-2.3800000000000002E-2</v>
      </c>
      <c r="I57" s="2">
        <v>4.1200000000000001E-2</v>
      </c>
      <c r="J57" s="2">
        <v>6.8999999999999999E-3</v>
      </c>
      <c r="K57" s="2">
        <v>-2.01E-2</v>
      </c>
      <c r="L57" s="2">
        <v>-2.9899999999999999E-2</v>
      </c>
      <c r="M57" s="2">
        <v>1.43E-2</v>
      </c>
      <c r="N57" s="2">
        <v>4.1000000000000003E-3</v>
      </c>
      <c r="O57" s="2">
        <v>-4.8300000000000003E-2</v>
      </c>
      <c r="P57" s="2">
        <v>-7.3000000000000001E-3</v>
      </c>
      <c r="Q57" s="2">
        <v>1.7299999999999999E-2</v>
      </c>
      <c r="R57" s="2">
        <v>6.6E-3</v>
      </c>
      <c r="S57" s="2">
        <v>-6.7299999999999999E-2</v>
      </c>
      <c r="T57" s="2">
        <v>2.3699999999999999E-2</v>
      </c>
      <c r="U57" s="2">
        <v>-1.61E-2</v>
      </c>
      <c r="V57" s="2">
        <v>-0.14749999999999999</v>
      </c>
      <c r="W57" s="2">
        <v>-3.3500000000000002E-2</v>
      </c>
      <c r="X57" s="2">
        <v>7.7000000000000002E-3</v>
      </c>
      <c r="Y57" s="2">
        <v>-4.8399999999999999E-2</v>
      </c>
      <c r="Z57" s="2">
        <v>-2.53E-2</v>
      </c>
      <c r="AA57" s="2">
        <v>-3.2199999999999999E-2</v>
      </c>
      <c r="AB57" s="2">
        <v>5.4600000000000003E-2</v>
      </c>
      <c r="AC57" s="2">
        <v>-1.03E-2</v>
      </c>
      <c r="AD57" s="2">
        <v>-3.2899999999999999E-2</v>
      </c>
      <c r="AE57" s="2">
        <v>-2.63E-2</v>
      </c>
      <c r="AF57" s="2">
        <v>-4.9200000000000001E-2</v>
      </c>
      <c r="AG57" s="2">
        <v>-1.47E-2</v>
      </c>
      <c r="AH57" s="2">
        <v>-1.3100000000000001E-2</v>
      </c>
      <c r="AI57" s="2">
        <v>4.1099999999999998E-2</v>
      </c>
      <c r="AJ57" s="2">
        <v>9.0700000000000003E-2</v>
      </c>
      <c r="AK57" s="2">
        <v>3.1399999999999997E-2</v>
      </c>
      <c r="AL57" s="2">
        <v>-3.8800000000000001E-2</v>
      </c>
      <c r="AM57" s="2">
        <v>4.5600000000000002E-2</v>
      </c>
      <c r="AN57" s="2">
        <v>1.2999999999999999E-3</v>
      </c>
      <c r="AO57" s="2">
        <v>-2.12E-2</v>
      </c>
      <c r="AP57" s="2">
        <v>1.8200000000000001E-2</v>
      </c>
      <c r="AQ57" s="2">
        <v>9.8299999999999998E-2</v>
      </c>
      <c r="AR57" s="2">
        <v>2.5700000000000001E-2</v>
      </c>
      <c r="AS57" s="2">
        <v>3.7400000000000003E-2</v>
      </c>
      <c r="AT57" s="2">
        <v>-5.6899999999999999E-2</v>
      </c>
      <c r="AU57" s="2">
        <v>1.2200000000000001E-2</v>
      </c>
      <c r="AV57" s="2">
        <v>-3.2899999999999999E-2</v>
      </c>
      <c r="AW57" s="2">
        <v>-2.9700000000000001E-2</v>
      </c>
      <c r="AX57" s="2">
        <v>5.2999999999999999E-2</v>
      </c>
      <c r="AY57" s="2">
        <v>-0.14499999999999999</v>
      </c>
      <c r="AZ57" s="2">
        <v>4.0500000000000001E-2</v>
      </c>
      <c r="BA57" s="2">
        <v>1.44E-2</v>
      </c>
      <c r="BB57" s="2">
        <v>-3.0499999999999999E-2</v>
      </c>
      <c r="BC57" s="2">
        <v>-3.5099999999999999E-2</v>
      </c>
      <c r="BD57" s="2">
        <v>2.0799999999999999E-2</v>
      </c>
      <c r="BE57" s="2">
        <v>0</v>
      </c>
      <c r="BF57" s="2">
        <v>8.2000000000000007E-3</v>
      </c>
      <c r="BG57" s="2">
        <v>1.15E-2</v>
      </c>
      <c r="BH57" s="2">
        <v>-5.3199999999999997E-2</v>
      </c>
      <c r="BI57" s="2">
        <v>1.38E-2</v>
      </c>
      <c r="BJ57" s="2">
        <v>-3.61E-2</v>
      </c>
      <c r="BK57" s="2">
        <v>7.17E-2</v>
      </c>
      <c r="BL57" s="2">
        <v>-3.44E-2</v>
      </c>
      <c r="BM57" s="2">
        <v>7.0699999999999999E-2</v>
      </c>
      <c r="BN57" s="2">
        <v>4.7100000000000003E-2</v>
      </c>
      <c r="BO57" s="2">
        <v>-0.11600000000000001</v>
      </c>
      <c r="BP57" s="2">
        <v>0.03</v>
      </c>
      <c r="BQ57" s="2">
        <v>1.4200000000000001E-2</v>
      </c>
      <c r="BR57" s="2">
        <v>7.2700000000000001E-2</v>
      </c>
      <c r="BS57" s="2">
        <v>2.1100000000000001E-2</v>
      </c>
      <c r="BT57" s="2">
        <v>-1.83E-2</v>
      </c>
      <c r="BU57" s="2">
        <v>3.8E-3</v>
      </c>
      <c r="BV57" s="2">
        <v>4.65E-2</v>
      </c>
      <c r="BW57" s="2">
        <v>-4.48E-2</v>
      </c>
      <c r="BX57" s="2">
        <v>-4.9099999999999998E-2</v>
      </c>
      <c r="BY57" s="2">
        <v>-2.23E-2</v>
      </c>
      <c r="BZ57" s="2">
        <v>-3.7199999999999997E-2</v>
      </c>
      <c r="CA57" s="2">
        <v>-8.2000000000000007E-3</v>
      </c>
      <c r="CB57" s="2">
        <v>1.2999999999999999E-2</v>
      </c>
      <c r="CC57" s="2">
        <v>-6.3899999999999998E-2</v>
      </c>
      <c r="CD57" s="2">
        <v>-3.3999999999999998E-3</v>
      </c>
      <c r="CE57" s="2">
        <v>1.9199999999999998E-2</v>
      </c>
      <c r="CF57" s="2">
        <v>7.9100000000000004E-2</v>
      </c>
      <c r="CG57" s="2">
        <v>-3.3399999999999999E-2</v>
      </c>
      <c r="CH57" s="2">
        <v>4.0599999999999997E-2</v>
      </c>
      <c r="CI57" s="2">
        <v>-1.5699999999999999E-2</v>
      </c>
      <c r="CJ57" s="2">
        <v>1.38E-2</v>
      </c>
      <c r="CK57" s="2">
        <v>-2.0500000000000001E-2</v>
      </c>
      <c r="CL57" s="2">
        <v>-1.6899999999999998E-2</v>
      </c>
      <c r="CM57" s="2">
        <v>-1.2500000000000001E-2</v>
      </c>
      <c r="CN57" s="2">
        <v>-4.9399999999999999E-2</v>
      </c>
      <c r="CO57" s="2">
        <v>2.5999999999999999E-3</v>
      </c>
      <c r="CP57" s="2">
        <v>-7.2499999999999995E-2</v>
      </c>
      <c r="CQ57" s="2">
        <v>-3.1099999999999999E-2</v>
      </c>
      <c r="CR57" s="2">
        <v>2.5899999999999999E-2</v>
      </c>
      <c r="CS57" s="2">
        <v>5.0900000000000001E-2</v>
      </c>
      <c r="CT57" s="2">
        <v>3.3399999999999999E-2</v>
      </c>
      <c r="CU57" s="2">
        <v>6.6600000000000006E-2</v>
      </c>
      <c r="CV57" s="2">
        <v>-4.3999999999999997E-2</v>
      </c>
      <c r="CW57" s="2">
        <v>2.1999999999999999E-2</v>
      </c>
      <c r="CX57" s="2">
        <v>2.6100000000000002E-2</v>
      </c>
      <c r="CY57" s="2">
        <v>3.0700000000000002E-2</v>
      </c>
      <c r="CZ57" s="2">
        <v>3.5999999999999999E-3</v>
      </c>
      <c r="DA57" s="2">
        <v>0.1069</v>
      </c>
      <c r="DB57" s="2">
        <v>-3.8899999999999997E-2</v>
      </c>
      <c r="DC57" s="2">
        <v>-1.23E-2</v>
      </c>
      <c r="DD57" s="2">
        <v>-0.1239</v>
      </c>
      <c r="DE57" s="2">
        <v>-5.9700000000000003E-2</v>
      </c>
      <c r="DF57" s="2">
        <v>8.5900000000000004E-2</v>
      </c>
      <c r="DG57" s="2">
        <v>-2.9700000000000001E-2</v>
      </c>
      <c r="DH57" s="2">
        <v>-0.1158</v>
      </c>
      <c r="DI57" s="2">
        <v>3.5200000000000002E-2</v>
      </c>
      <c r="DJ57" s="2">
        <v>-2.06E-2</v>
      </c>
      <c r="DK57" s="2">
        <v>-2.6800000000000001E-2</v>
      </c>
      <c r="DL57" s="2">
        <v>-3.1E-2</v>
      </c>
      <c r="DM57" s="8">
        <v>57</v>
      </c>
      <c r="DN57" s="1" t="s">
        <v>181</v>
      </c>
    </row>
    <row r="58" spans="1:118" x14ac:dyDescent="0.2">
      <c r="A58" s="5" t="s">
        <v>61</v>
      </c>
      <c r="B58" s="2">
        <v>-0.1128</v>
      </c>
      <c r="C58" s="2">
        <v>0.20300000000000001</v>
      </c>
      <c r="D58" s="2">
        <v>7.2099999999999997E-2</v>
      </c>
      <c r="E58" s="2">
        <v>-3.4799999999999998E-2</v>
      </c>
      <c r="F58" s="2">
        <v>8.3099999999999993E-2</v>
      </c>
      <c r="G58" s="2">
        <v>-2.1299999999999999E-2</v>
      </c>
      <c r="H58" s="2">
        <v>4.8899999999999999E-2</v>
      </c>
      <c r="I58" s="2">
        <v>-3.7699999999999997E-2</v>
      </c>
      <c r="J58" s="2">
        <v>-8.6999999999999994E-3</v>
      </c>
      <c r="K58" s="2">
        <v>-8.6999999999999994E-3</v>
      </c>
      <c r="L58" s="2">
        <v>9.1800000000000007E-2</v>
      </c>
      <c r="M58" s="2">
        <v>3.61E-2</v>
      </c>
      <c r="N58" s="2">
        <v>-2.5000000000000001E-3</v>
      </c>
      <c r="O58" s="2">
        <v>-2.5499999999999998E-2</v>
      </c>
      <c r="P58" s="2">
        <v>-0.13469999999999999</v>
      </c>
      <c r="Q58" s="2">
        <v>-0.1041</v>
      </c>
      <c r="R58" s="2">
        <v>1.3100000000000001E-2</v>
      </c>
      <c r="S58" s="2">
        <v>7.3499999999999996E-2</v>
      </c>
      <c r="T58" s="2">
        <v>-2.9499999999999998E-2</v>
      </c>
      <c r="U58" s="2">
        <v>8.6E-3</v>
      </c>
      <c r="V58" s="2">
        <v>-5.79E-2</v>
      </c>
      <c r="W58" s="2">
        <v>-2.23E-2</v>
      </c>
      <c r="X58" s="2">
        <v>8.5000000000000006E-2</v>
      </c>
      <c r="Y58" s="2">
        <v>-9.8000000000000004E-2</v>
      </c>
      <c r="Z58" s="2">
        <v>-2.4500000000000001E-2</v>
      </c>
      <c r="AA58" s="2">
        <v>7.4700000000000003E-2</v>
      </c>
      <c r="AB58" s="2">
        <v>-9.11E-2</v>
      </c>
      <c r="AC58" s="2">
        <v>-2.2499999999999999E-2</v>
      </c>
      <c r="AD58" s="2">
        <v>6.3899999999999998E-2</v>
      </c>
      <c r="AE58" s="2">
        <v>-2.4500000000000001E-2</v>
      </c>
      <c r="AF58" s="2">
        <v>2.4199999999999999E-2</v>
      </c>
      <c r="AG58" s="2">
        <v>0.1142</v>
      </c>
      <c r="AH58" s="2">
        <v>-6.5500000000000003E-2</v>
      </c>
      <c r="AI58" s="2">
        <v>-4.8599999999999997E-2</v>
      </c>
      <c r="AJ58" s="2">
        <v>6.4899999999999999E-2</v>
      </c>
      <c r="AK58" s="2">
        <v>-4.2700000000000002E-2</v>
      </c>
      <c r="AL58" s="2">
        <v>4.87E-2</v>
      </c>
      <c r="AM58" s="2">
        <v>2.7000000000000001E-3</v>
      </c>
      <c r="AN58" s="2">
        <v>-4.9700000000000001E-2</v>
      </c>
      <c r="AO58" s="2">
        <v>2.5499999999999998E-2</v>
      </c>
      <c r="AP58" s="2">
        <v>-1.5E-3</v>
      </c>
      <c r="AQ58" s="2">
        <v>-9.2999999999999999E-2</v>
      </c>
      <c r="AR58" s="2">
        <v>-6.8099999999999994E-2</v>
      </c>
      <c r="AS58" s="2">
        <v>-5.1999999999999998E-3</v>
      </c>
      <c r="AT58" s="2">
        <v>-3.3700000000000001E-2</v>
      </c>
      <c r="AU58" s="2">
        <v>-4.6300000000000001E-2</v>
      </c>
      <c r="AV58" s="2">
        <v>5.45E-2</v>
      </c>
      <c r="AW58" s="2">
        <v>-7.1000000000000004E-3</v>
      </c>
      <c r="AX58" s="2">
        <v>3.6600000000000001E-2</v>
      </c>
      <c r="AY58" s="2">
        <v>-0.159</v>
      </c>
      <c r="AZ58" s="2">
        <v>-0.23599999999999999</v>
      </c>
      <c r="BA58" s="2">
        <v>-7.0300000000000001E-2</v>
      </c>
      <c r="BB58" s="2">
        <v>1.23E-2</v>
      </c>
      <c r="BC58" s="2">
        <v>-7.6999999999999999E-2</v>
      </c>
      <c r="BD58" s="2">
        <v>-3.8199999999999998E-2</v>
      </c>
      <c r="BE58" s="2">
        <v>-7.7999999999999996E-3</v>
      </c>
      <c r="BF58" s="2">
        <v>0</v>
      </c>
      <c r="BG58" s="2">
        <v>1.38E-2</v>
      </c>
      <c r="BH58" s="2">
        <v>-7.6399999999999996E-2</v>
      </c>
      <c r="BI58" s="2">
        <v>8.0000000000000002E-3</v>
      </c>
      <c r="BJ58" s="2">
        <v>-8.6199999999999999E-2</v>
      </c>
      <c r="BK58" s="2">
        <v>-6.3200000000000006E-2</v>
      </c>
      <c r="BL58" s="2">
        <v>-3.61E-2</v>
      </c>
      <c r="BM58" s="2">
        <v>-1.8E-3</v>
      </c>
      <c r="BN58" s="2">
        <v>-1.8599999999999998E-2</v>
      </c>
      <c r="BO58" s="2">
        <v>-3.8800000000000001E-2</v>
      </c>
      <c r="BP58" s="2">
        <v>-0.15590000000000001</v>
      </c>
      <c r="BQ58" s="2">
        <v>7.4999999999999997E-3</v>
      </c>
      <c r="BR58" s="2">
        <v>-0.13139999999999999</v>
      </c>
      <c r="BS58" s="2">
        <v>-4.0500000000000001E-2</v>
      </c>
      <c r="BT58" s="2">
        <v>-8.43E-2</v>
      </c>
      <c r="BU58" s="2">
        <v>-3.2000000000000002E-3</v>
      </c>
      <c r="BV58" s="2">
        <v>-1.8800000000000001E-2</v>
      </c>
      <c r="BW58" s="2">
        <v>-8.9599999999999999E-2</v>
      </c>
      <c r="BX58" s="2">
        <v>-0.104</v>
      </c>
      <c r="BY58" s="2">
        <v>-4.4600000000000001E-2</v>
      </c>
      <c r="BZ58" s="2">
        <v>-5.4000000000000003E-3</v>
      </c>
      <c r="CA58" s="2">
        <v>-5.7000000000000002E-2</v>
      </c>
      <c r="CB58" s="2">
        <v>-5.6399999999999999E-2</v>
      </c>
      <c r="CC58" s="2">
        <v>-1E-3</v>
      </c>
      <c r="CD58" s="2">
        <v>-2.9000000000000001E-2</v>
      </c>
      <c r="CE58" s="2">
        <v>5.7000000000000002E-3</v>
      </c>
      <c r="CF58" s="2">
        <v>9.1200000000000003E-2</v>
      </c>
      <c r="CG58" s="2">
        <v>6.7900000000000002E-2</v>
      </c>
      <c r="CH58" s="2">
        <v>2.92E-2</v>
      </c>
      <c r="CI58" s="2">
        <v>-1.3100000000000001E-2</v>
      </c>
      <c r="CJ58" s="2">
        <v>-1.5699999999999999E-2</v>
      </c>
      <c r="CK58" s="2">
        <v>5.4100000000000002E-2</v>
      </c>
      <c r="CL58" s="2">
        <v>1.0500000000000001E-2</v>
      </c>
      <c r="CM58" s="2">
        <v>2.52E-2</v>
      </c>
      <c r="CN58" s="2">
        <v>-1.9099999999999999E-2</v>
      </c>
      <c r="CO58" s="2">
        <v>-9.3200000000000005E-2</v>
      </c>
      <c r="CP58" s="2">
        <v>1.9099999999999999E-2</v>
      </c>
      <c r="CQ58" s="2">
        <v>5.4699999999999999E-2</v>
      </c>
      <c r="CR58" s="2">
        <v>-2.3999999999999998E-3</v>
      </c>
      <c r="CS58" s="2">
        <v>-4.5499999999999999E-2</v>
      </c>
      <c r="CT58" s="2">
        <v>-2.1499999999999998E-2</v>
      </c>
      <c r="CU58" s="2">
        <v>-4.9399999999999999E-2</v>
      </c>
      <c r="CV58" s="2">
        <v>-1.78E-2</v>
      </c>
      <c r="CW58" s="2">
        <v>1.11E-2</v>
      </c>
      <c r="CX58" s="2">
        <v>-0.1134</v>
      </c>
      <c r="CY58" s="2">
        <v>-5.4300000000000001E-2</v>
      </c>
      <c r="CZ58" s="2">
        <v>4.3299999999999998E-2</v>
      </c>
      <c r="DA58" s="2">
        <v>-0.13719999999999999</v>
      </c>
      <c r="DB58" s="2">
        <v>4.6300000000000001E-2</v>
      </c>
      <c r="DC58" s="2">
        <v>1.1900000000000001E-2</v>
      </c>
      <c r="DD58" s="2">
        <v>-9.1899999999999996E-2</v>
      </c>
      <c r="DE58" s="2">
        <v>-9.7000000000000003E-3</v>
      </c>
      <c r="DF58" s="2">
        <v>7.1099999999999997E-2</v>
      </c>
      <c r="DG58" s="2">
        <v>-5.4600000000000003E-2</v>
      </c>
      <c r="DH58" s="2">
        <v>-6.1499999999999999E-2</v>
      </c>
      <c r="DI58" s="2">
        <v>-0.1075</v>
      </c>
      <c r="DJ58" s="2">
        <v>-5.5100000000000003E-2</v>
      </c>
      <c r="DK58" s="2">
        <v>-4.5199999999999997E-2</v>
      </c>
      <c r="DL58" s="2">
        <v>7.7100000000000002E-2</v>
      </c>
      <c r="DM58" s="8">
        <v>58</v>
      </c>
      <c r="DN58" s="1" t="s">
        <v>182</v>
      </c>
    </row>
    <row r="59" spans="1:118" x14ac:dyDescent="0.2">
      <c r="A59" s="5" t="s">
        <v>62</v>
      </c>
      <c r="B59" s="2">
        <v>0.20100000000000001</v>
      </c>
      <c r="C59" s="2">
        <v>-2.24E-2</v>
      </c>
      <c r="D59" s="2">
        <v>3.7699999999999997E-2</v>
      </c>
      <c r="E59" s="2">
        <v>3.78E-2</v>
      </c>
      <c r="F59" s="2">
        <v>1.44E-2</v>
      </c>
      <c r="G59" s="2">
        <v>4.6100000000000002E-2</v>
      </c>
      <c r="H59" s="2">
        <v>0.1278</v>
      </c>
      <c r="I59" s="2">
        <v>3.8100000000000002E-2</v>
      </c>
      <c r="J59" s="2">
        <v>5.0900000000000001E-2</v>
      </c>
      <c r="K59" s="2">
        <v>8.8499999999999995E-2</v>
      </c>
      <c r="L59" s="2">
        <v>6.9400000000000003E-2</v>
      </c>
      <c r="M59" s="2">
        <v>0.20069999999999999</v>
      </c>
      <c r="N59" s="2">
        <v>-6.5199999999999994E-2</v>
      </c>
      <c r="O59" s="2">
        <v>-1.9900000000000001E-2</v>
      </c>
      <c r="P59" s="2">
        <v>7.4000000000000003E-3</v>
      </c>
      <c r="Q59" s="2">
        <v>1.6799999999999999E-2</v>
      </c>
      <c r="R59" s="2">
        <v>0.122</v>
      </c>
      <c r="S59" s="2">
        <v>-5.9499999999999997E-2</v>
      </c>
      <c r="T59" s="2">
        <v>0.14729999999999999</v>
      </c>
      <c r="U59" s="2">
        <v>-5.3900000000000003E-2</v>
      </c>
      <c r="V59" s="2">
        <v>0.22550000000000001</v>
      </c>
      <c r="W59" s="2">
        <v>-2.01E-2</v>
      </c>
      <c r="X59" s="2">
        <v>6.7999999999999996E-3</v>
      </c>
      <c r="Y59" s="2">
        <v>-5.0000000000000001E-3</v>
      </c>
      <c r="Z59" s="2">
        <v>3.4599999999999999E-2</v>
      </c>
      <c r="AA59" s="2">
        <v>0.2029</v>
      </c>
      <c r="AB59" s="2">
        <v>0.1174</v>
      </c>
      <c r="AC59" s="2">
        <v>7.0999999999999994E-2</v>
      </c>
      <c r="AD59" s="2">
        <v>-6.3899999999999998E-2</v>
      </c>
      <c r="AE59" s="2">
        <v>0.41980000000000001</v>
      </c>
      <c r="AF59" s="2">
        <v>6.08E-2</v>
      </c>
      <c r="AG59" s="2">
        <v>1.7600000000000001E-2</v>
      </c>
      <c r="AH59" s="2">
        <v>0.1595</v>
      </c>
      <c r="AI59" s="2">
        <v>4.2700000000000002E-2</v>
      </c>
      <c r="AJ59" s="2">
        <v>6.6400000000000001E-2</v>
      </c>
      <c r="AK59" s="2">
        <v>-0.42370000000000002</v>
      </c>
      <c r="AL59" s="2">
        <v>6.54E-2</v>
      </c>
      <c r="AM59" s="2">
        <v>-6.5600000000000006E-2</v>
      </c>
      <c r="AN59" s="2">
        <v>8.5800000000000001E-2</v>
      </c>
      <c r="AO59" s="2">
        <v>-3.8600000000000002E-2</v>
      </c>
      <c r="AP59" s="2">
        <v>0.13739999999999999</v>
      </c>
      <c r="AQ59" s="2">
        <v>8.4500000000000006E-2</v>
      </c>
      <c r="AR59" s="2">
        <v>-0.29449999999999998</v>
      </c>
      <c r="AS59" s="2">
        <v>-3.3000000000000002E-2</v>
      </c>
      <c r="AT59" s="2">
        <v>5.1900000000000002E-2</v>
      </c>
      <c r="AU59" s="2">
        <v>-0.18010000000000001</v>
      </c>
      <c r="AV59" s="2">
        <v>-0.14460000000000001</v>
      </c>
      <c r="AW59" s="2">
        <v>-2.1399999999999999E-2</v>
      </c>
      <c r="AX59" s="2">
        <v>-3.04E-2</v>
      </c>
      <c r="AY59" s="2">
        <v>0.38679999999999998</v>
      </c>
      <c r="AZ59" s="2">
        <v>-3.85E-2</v>
      </c>
      <c r="BA59" s="2">
        <v>6.88E-2</v>
      </c>
      <c r="BB59" s="2">
        <v>4.6399999999999997E-2</v>
      </c>
      <c r="BC59" s="2">
        <v>-0.28460000000000002</v>
      </c>
      <c r="BD59" s="2">
        <v>1.2800000000000001E-2</v>
      </c>
      <c r="BE59" s="2">
        <v>-1.04E-2</v>
      </c>
      <c r="BF59" s="2">
        <v>-1.32E-2</v>
      </c>
      <c r="BG59" s="2">
        <v>0</v>
      </c>
      <c r="BH59" s="2">
        <v>-9.0800000000000006E-2</v>
      </c>
      <c r="BI59" s="2">
        <v>-6.4299999999999996E-2</v>
      </c>
      <c r="BJ59" s="2">
        <v>-4.4400000000000002E-2</v>
      </c>
      <c r="BK59" s="2">
        <v>0.1852</v>
      </c>
      <c r="BL59" s="2">
        <v>9.2600000000000002E-2</v>
      </c>
      <c r="BM59" s="2">
        <v>-2.1700000000000001E-2</v>
      </c>
      <c r="BN59" s="2">
        <v>-1.7399999999999999E-2</v>
      </c>
      <c r="BO59" s="2">
        <v>-0.16550000000000001</v>
      </c>
      <c r="BP59" s="2">
        <v>1.9300000000000001E-2</v>
      </c>
      <c r="BQ59" s="2">
        <v>-1.1000000000000001E-3</v>
      </c>
      <c r="BR59" s="2">
        <v>7.3499999999999996E-2</v>
      </c>
      <c r="BS59" s="2">
        <v>-0.1726</v>
      </c>
      <c r="BT59" s="2">
        <v>-0.1027</v>
      </c>
      <c r="BU59" s="2">
        <v>-2.87E-2</v>
      </c>
      <c r="BV59" s="2">
        <v>0.13900000000000001</v>
      </c>
      <c r="BW59" s="2">
        <v>-0.21110000000000001</v>
      </c>
      <c r="BX59" s="2">
        <v>-1.8800000000000001E-2</v>
      </c>
      <c r="BY59" s="2">
        <v>7.9699999999999993E-2</v>
      </c>
      <c r="BZ59" s="2">
        <v>-3.0800000000000001E-2</v>
      </c>
      <c r="CA59" s="2">
        <v>0.1074</v>
      </c>
      <c r="CB59" s="2">
        <v>0.11899999999999999</v>
      </c>
      <c r="CC59" s="2">
        <v>-3.6799999999999999E-2</v>
      </c>
      <c r="CD59" s="2">
        <v>-6.4000000000000001E-2</v>
      </c>
      <c r="CE59" s="2">
        <v>2.06E-2</v>
      </c>
      <c r="CF59" s="2">
        <v>-5.5599999999999997E-2</v>
      </c>
      <c r="CG59" s="2">
        <v>5.5500000000000001E-2</v>
      </c>
      <c r="CH59" s="2">
        <v>1.2500000000000001E-2</v>
      </c>
      <c r="CI59" s="2">
        <v>-1.5100000000000001E-2</v>
      </c>
      <c r="CJ59" s="2">
        <v>-1.78E-2</v>
      </c>
      <c r="CK59" s="2">
        <v>4.0099999999999997E-2</v>
      </c>
      <c r="CL59" s="2">
        <v>-1.2999999999999999E-3</v>
      </c>
      <c r="CM59" s="2">
        <v>-9.8699999999999996E-2</v>
      </c>
      <c r="CN59" s="2">
        <v>-0.23469999999999999</v>
      </c>
      <c r="CO59" s="2">
        <v>8.2000000000000007E-3</v>
      </c>
      <c r="CP59" s="2">
        <v>8.7300000000000003E-2</v>
      </c>
      <c r="CQ59" s="2">
        <v>-4.6899999999999997E-2</v>
      </c>
      <c r="CR59" s="2">
        <v>1.9800000000000002E-2</v>
      </c>
      <c r="CS59" s="2">
        <v>0.41189999999999999</v>
      </c>
      <c r="CT59" s="2">
        <v>-0.14419999999999999</v>
      </c>
      <c r="CU59" s="2">
        <v>0.156</v>
      </c>
      <c r="CV59" s="2">
        <v>2.86E-2</v>
      </c>
      <c r="CW59" s="2">
        <v>9.5899999999999999E-2</v>
      </c>
      <c r="CX59" s="2">
        <v>-9.1300000000000006E-2</v>
      </c>
      <c r="CY59" s="2">
        <v>0.12429999999999999</v>
      </c>
      <c r="CZ59" s="2">
        <v>-0.1176</v>
      </c>
      <c r="DA59" s="2">
        <v>0.58609999999999995</v>
      </c>
      <c r="DB59" s="2">
        <v>0.15740000000000001</v>
      </c>
      <c r="DC59" s="2">
        <v>2.1100000000000001E-2</v>
      </c>
      <c r="DD59" s="2">
        <v>5.2600000000000001E-2</v>
      </c>
      <c r="DE59" s="2">
        <v>1.54E-2</v>
      </c>
      <c r="DF59" s="2">
        <v>5.4300000000000001E-2</v>
      </c>
      <c r="DG59" s="2">
        <v>-1.12E-2</v>
      </c>
      <c r="DH59" s="2">
        <v>-0.1807</v>
      </c>
      <c r="DI59" s="2">
        <v>-5.33E-2</v>
      </c>
      <c r="DJ59" s="2">
        <v>-3.2300000000000002E-2</v>
      </c>
      <c r="DK59" s="2">
        <v>0.34229999999999999</v>
      </c>
      <c r="DL59" s="2">
        <v>3.39E-2</v>
      </c>
      <c r="DM59" s="8">
        <v>59</v>
      </c>
      <c r="DN59" s="1" t="s">
        <v>183</v>
      </c>
    </row>
    <row r="60" spans="1:118" x14ac:dyDescent="0.2">
      <c r="A60" s="5" t="s">
        <v>63</v>
      </c>
      <c r="B60" s="2">
        <v>9.8100000000000007E-2</v>
      </c>
      <c r="C60" s="2">
        <v>8.0699999999999994E-2</v>
      </c>
      <c r="D60" s="2">
        <v>-4.6399999999999997E-2</v>
      </c>
      <c r="E60" s="2">
        <v>-7.5200000000000003E-2</v>
      </c>
      <c r="F60" s="2">
        <v>-3.3500000000000002E-2</v>
      </c>
      <c r="G60" s="2">
        <v>2.46E-2</v>
      </c>
      <c r="H60" s="2">
        <v>-1.3100000000000001E-2</v>
      </c>
      <c r="I60" s="2">
        <v>9.1999999999999998E-3</v>
      </c>
      <c r="J60" s="2">
        <v>2.9700000000000001E-2</v>
      </c>
      <c r="K60" s="2">
        <v>-4.2000000000000003E-2</v>
      </c>
      <c r="L60" s="2">
        <v>3.5999999999999999E-3</v>
      </c>
      <c r="M60" s="2">
        <v>-1.2500000000000001E-2</v>
      </c>
      <c r="N60" s="2">
        <v>-2.52E-2</v>
      </c>
      <c r="O60" s="2">
        <v>1.0699999999999999E-2</v>
      </c>
      <c r="P60" s="2">
        <v>-6.4999999999999997E-3</v>
      </c>
      <c r="Q60" s="2">
        <v>-2.7400000000000001E-2</v>
      </c>
      <c r="R60" s="2">
        <v>6.4000000000000003E-3</v>
      </c>
      <c r="S60" s="2">
        <v>2.18E-2</v>
      </c>
      <c r="T60" s="2">
        <v>0.04</v>
      </c>
      <c r="U60" s="2">
        <v>-1.47E-2</v>
      </c>
      <c r="V60" s="2">
        <v>5.1499999999999997E-2</v>
      </c>
      <c r="W60" s="2">
        <v>-1.1900000000000001E-2</v>
      </c>
      <c r="X60" s="2">
        <v>4.8300000000000003E-2</v>
      </c>
      <c r="Y60" s="2">
        <v>-5.2699999999999997E-2</v>
      </c>
      <c r="Z60" s="2">
        <v>5.9999999999999995E-4</v>
      </c>
      <c r="AA60" s="2">
        <v>6.3E-3</v>
      </c>
      <c r="AB60" s="2">
        <v>2.0899999999999998E-2</v>
      </c>
      <c r="AC60" s="2">
        <v>-3.27E-2</v>
      </c>
      <c r="AD60" s="2">
        <v>-5.8999999999999999E-3</v>
      </c>
      <c r="AE60" s="2">
        <v>-4.4000000000000003E-3</v>
      </c>
      <c r="AF60" s="2">
        <v>1.0999999999999999E-2</v>
      </c>
      <c r="AG60" s="2">
        <v>-6.0699999999999997E-2</v>
      </c>
      <c r="AH60" s="2">
        <v>5.5800000000000002E-2</v>
      </c>
      <c r="AI60" s="2">
        <v>4.24E-2</v>
      </c>
      <c r="AJ60" s="2">
        <v>-1.9300000000000001E-2</v>
      </c>
      <c r="AK60" s="2">
        <v>6.1699999999999998E-2</v>
      </c>
      <c r="AL60" s="2">
        <v>-6.6100000000000006E-2</v>
      </c>
      <c r="AM60" s="2">
        <v>-4.0599999999999997E-2</v>
      </c>
      <c r="AN60" s="2">
        <v>5.62E-2</v>
      </c>
      <c r="AO60" s="2">
        <v>-1.52E-2</v>
      </c>
      <c r="AP60" s="2">
        <v>4.1200000000000001E-2</v>
      </c>
      <c r="AQ60" s="2">
        <v>5.7700000000000001E-2</v>
      </c>
      <c r="AR60" s="2">
        <v>-2.1700000000000001E-2</v>
      </c>
      <c r="AS60" s="2">
        <v>-1.3299999999999999E-2</v>
      </c>
      <c r="AT60" s="2">
        <v>4.8399999999999999E-2</v>
      </c>
      <c r="AU60" s="2">
        <v>2.4199999999999999E-2</v>
      </c>
      <c r="AV60" s="2">
        <v>-3.4500000000000003E-2</v>
      </c>
      <c r="AW60" s="2">
        <v>-5.8999999999999997E-2</v>
      </c>
      <c r="AX60" s="2">
        <v>-3.0300000000000001E-2</v>
      </c>
      <c r="AY60" s="2">
        <v>-5.0000000000000001E-3</v>
      </c>
      <c r="AZ60" s="2">
        <v>-0.16569999999999999</v>
      </c>
      <c r="BA60" s="2">
        <v>-1.0800000000000001E-2</v>
      </c>
      <c r="BB60" s="2">
        <v>7.0900000000000005E-2</v>
      </c>
      <c r="BC60" s="2">
        <v>-8.8999999999999999E-3</v>
      </c>
      <c r="BD60" s="2">
        <v>-2.5700000000000001E-2</v>
      </c>
      <c r="BE60" s="2">
        <v>5.4800000000000001E-2</v>
      </c>
      <c r="BF60" s="2">
        <v>8.3099999999999993E-2</v>
      </c>
      <c r="BG60" s="2">
        <v>0.1036</v>
      </c>
      <c r="BH60" s="2">
        <v>0</v>
      </c>
      <c r="BI60" s="2">
        <v>-1.21E-2</v>
      </c>
      <c r="BJ60" s="2">
        <v>-6.5000000000000002E-2</v>
      </c>
      <c r="BK60" s="2">
        <v>-6.3E-3</v>
      </c>
      <c r="BL60" s="2">
        <v>-1.8E-3</v>
      </c>
      <c r="BM60" s="2">
        <v>-4.82E-2</v>
      </c>
      <c r="BN60" s="2">
        <v>-0.02</v>
      </c>
      <c r="BO60" s="2">
        <v>-5.74E-2</v>
      </c>
      <c r="BP60" s="2">
        <v>-0.1288</v>
      </c>
      <c r="BQ60" s="2">
        <v>1.32E-2</v>
      </c>
      <c r="BR60" s="2">
        <v>0.12570000000000001</v>
      </c>
      <c r="BS60" s="2">
        <v>5.1900000000000002E-2</v>
      </c>
      <c r="BT60" s="2">
        <v>-0.105</v>
      </c>
      <c r="BU60" s="2">
        <v>2.3800000000000002E-2</v>
      </c>
      <c r="BV60" s="2">
        <v>-8.7099999999999997E-2</v>
      </c>
      <c r="BW60" s="2">
        <v>-6.2700000000000006E-2</v>
      </c>
      <c r="BX60" s="2">
        <v>-2.7000000000000001E-3</v>
      </c>
      <c r="BY60" s="2">
        <v>9.7999999999999997E-3</v>
      </c>
      <c r="BZ60" s="2">
        <v>4.8000000000000001E-2</v>
      </c>
      <c r="CA60" s="2">
        <v>3.04E-2</v>
      </c>
      <c r="CB60" s="2">
        <v>-9.4999999999999998E-3</v>
      </c>
      <c r="CC60" s="2">
        <v>-2.3900000000000001E-2</v>
      </c>
      <c r="CD60" s="2">
        <v>-7.7000000000000002E-3</v>
      </c>
      <c r="CE60" s="2">
        <v>6.7599999999999993E-2</v>
      </c>
      <c r="CF60" s="2">
        <v>8.8700000000000001E-2</v>
      </c>
      <c r="CG60" s="2">
        <v>-4.8999999999999998E-3</v>
      </c>
      <c r="CH60" s="2">
        <v>-2.8E-3</v>
      </c>
      <c r="CI60" s="2">
        <v>-8.5000000000000006E-3</v>
      </c>
      <c r="CJ60" s="2">
        <v>-2.07E-2</v>
      </c>
      <c r="CK60" s="2">
        <v>1.9400000000000001E-2</v>
      </c>
      <c r="CL60" s="2">
        <v>1.95E-2</v>
      </c>
      <c r="CM60" s="2">
        <v>-1.8599999999999998E-2</v>
      </c>
      <c r="CN60" s="2">
        <v>-1.0800000000000001E-2</v>
      </c>
      <c r="CO60" s="2">
        <v>-4.2799999999999998E-2</v>
      </c>
      <c r="CP60" s="2">
        <v>1.17E-2</v>
      </c>
      <c r="CQ60" s="2">
        <v>9.4100000000000003E-2</v>
      </c>
      <c r="CR60" s="2">
        <v>3.6900000000000002E-2</v>
      </c>
      <c r="CS60" s="2">
        <v>6.1100000000000002E-2</v>
      </c>
      <c r="CT60" s="2">
        <v>-9.7999999999999997E-3</v>
      </c>
      <c r="CU60" s="2">
        <v>2.29E-2</v>
      </c>
      <c r="CV60" s="2">
        <v>-5.0700000000000002E-2</v>
      </c>
      <c r="CW60" s="2">
        <v>-3.15E-2</v>
      </c>
      <c r="CX60" s="2">
        <v>-7.1999999999999998E-3</v>
      </c>
      <c r="CY60" s="2">
        <v>-3.5000000000000001E-3</v>
      </c>
      <c r="CZ60" s="2">
        <v>-1.23E-2</v>
      </c>
      <c r="DA60" s="2">
        <v>1.7500000000000002E-2</v>
      </c>
      <c r="DB60" s="2">
        <v>-5.21E-2</v>
      </c>
      <c r="DC60" s="2">
        <v>-2.6100000000000002E-2</v>
      </c>
      <c r="DD60" s="2">
        <v>-5.4300000000000001E-2</v>
      </c>
      <c r="DE60" s="2">
        <v>5.5800000000000002E-2</v>
      </c>
      <c r="DF60" s="2">
        <v>7.22E-2</v>
      </c>
      <c r="DG60" s="2">
        <v>-3.9600000000000003E-2</v>
      </c>
      <c r="DH60" s="2">
        <v>-2.8000000000000001E-2</v>
      </c>
      <c r="DI60" s="2">
        <v>-1.5900000000000001E-2</v>
      </c>
      <c r="DJ60" s="2">
        <v>1.1999999999999999E-3</v>
      </c>
      <c r="DK60" s="2">
        <v>2.93E-2</v>
      </c>
      <c r="DL60" s="2">
        <v>-4.7699999999999999E-2</v>
      </c>
      <c r="DM60" s="8">
        <v>60</v>
      </c>
      <c r="DN60" s="1" t="s">
        <v>184</v>
      </c>
    </row>
    <row r="61" spans="1:118" x14ac:dyDescent="0.2">
      <c r="A61" s="5" t="s">
        <v>64</v>
      </c>
      <c r="B61" s="2">
        <v>-1.43E-2</v>
      </c>
      <c r="C61" s="2">
        <v>-1.6899999999999998E-2</v>
      </c>
      <c r="D61" s="2">
        <v>3.7000000000000002E-3</v>
      </c>
      <c r="E61" s="2">
        <v>5.0000000000000001E-4</v>
      </c>
      <c r="F61" s="2">
        <v>-8.3000000000000001E-3</v>
      </c>
      <c r="G61" s="2">
        <v>-4.19E-2</v>
      </c>
      <c r="H61" s="2">
        <v>-2.6599999999999999E-2</v>
      </c>
      <c r="I61" s="2">
        <v>2.69E-2</v>
      </c>
      <c r="J61" s="2">
        <v>-1.0699999999999999E-2</v>
      </c>
      <c r="K61" s="2">
        <v>1.83E-2</v>
      </c>
      <c r="L61" s="2">
        <v>-2.64E-2</v>
      </c>
      <c r="M61" s="2">
        <v>-9.2999999999999992E-3</v>
      </c>
      <c r="N61" s="2">
        <v>-8.9999999999999998E-4</v>
      </c>
      <c r="O61" s="2">
        <v>2.9399999999999999E-2</v>
      </c>
      <c r="P61" s="2">
        <v>1.9199999999999998E-2</v>
      </c>
      <c r="Q61" s="2">
        <v>1.6400000000000001E-2</v>
      </c>
      <c r="R61" s="2">
        <v>-6.7000000000000002E-3</v>
      </c>
      <c r="S61" s="2">
        <v>4.2299999999999997E-2</v>
      </c>
      <c r="T61" s="2">
        <v>1.5E-3</v>
      </c>
      <c r="U61" s="2">
        <v>-1.1000000000000001E-3</v>
      </c>
      <c r="V61" s="2">
        <v>1.9699999999999999E-2</v>
      </c>
      <c r="W61" s="2">
        <v>-2.3E-2</v>
      </c>
      <c r="X61" s="2">
        <v>-2.5700000000000001E-2</v>
      </c>
      <c r="Y61" s="2">
        <v>-2.6599999999999999E-2</v>
      </c>
      <c r="Z61" s="2">
        <v>9.7999999999999997E-3</v>
      </c>
      <c r="AA61" s="2">
        <v>-2.7000000000000001E-3</v>
      </c>
      <c r="AB61" s="2">
        <v>-3.0800000000000001E-2</v>
      </c>
      <c r="AC61" s="2">
        <v>1.1299999999999999E-2</v>
      </c>
      <c r="AD61" s="2">
        <v>1E-3</v>
      </c>
      <c r="AE61" s="2">
        <v>7.7999999999999996E-3</v>
      </c>
      <c r="AF61" s="2">
        <v>2.0000000000000001E-4</v>
      </c>
      <c r="AG61" s="2">
        <v>2.2700000000000001E-2</v>
      </c>
      <c r="AH61" s="2">
        <v>-8.6E-3</v>
      </c>
      <c r="AI61" s="2">
        <v>5.0000000000000001E-3</v>
      </c>
      <c r="AJ61" s="2">
        <v>-8.8000000000000005E-3</v>
      </c>
      <c r="AK61" s="2">
        <v>-1.95E-2</v>
      </c>
      <c r="AL61" s="2">
        <v>-1.9E-2</v>
      </c>
      <c r="AM61" s="2">
        <v>1.09E-2</v>
      </c>
      <c r="AN61" s="2">
        <v>-1.24E-2</v>
      </c>
      <c r="AO61" s="2">
        <v>-4.3E-3</v>
      </c>
      <c r="AP61" s="2">
        <v>-1.7899999999999999E-2</v>
      </c>
      <c r="AQ61" s="2">
        <v>1.61E-2</v>
      </c>
      <c r="AR61" s="2">
        <v>-1.0699999999999999E-2</v>
      </c>
      <c r="AS61" s="2">
        <v>-3.7199999999999997E-2</v>
      </c>
      <c r="AT61" s="2">
        <v>1.8E-3</v>
      </c>
      <c r="AU61" s="2">
        <v>-4.6800000000000001E-2</v>
      </c>
      <c r="AV61" s="2">
        <v>-1.7000000000000001E-2</v>
      </c>
      <c r="AW61" s="2">
        <v>5.4999999999999997E-3</v>
      </c>
      <c r="AX61" s="2">
        <v>-2.64E-2</v>
      </c>
      <c r="AY61" s="2">
        <v>3.5999999999999999E-3</v>
      </c>
      <c r="AZ61" s="2">
        <v>7.4000000000000003E-3</v>
      </c>
      <c r="BA61" s="2">
        <v>1.55E-2</v>
      </c>
      <c r="BB61" s="2">
        <v>7.9000000000000008E-3</v>
      </c>
      <c r="BC61" s="2">
        <v>-3.3500000000000002E-2</v>
      </c>
      <c r="BD61" s="2">
        <v>-1.6299999999999999E-2</v>
      </c>
      <c r="BE61" s="2">
        <v>-1.2500000000000001E-2</v>
      </c>
      <c r="BF61" s="2">
        <v>-7.7000000000000002E-3</v>
      </c>
      <c r="BG61" s="2">
        <v>6.4699999999999994E-2</v>
      </c>
      <c r="BH61" s="2">
        <v>1.0699999999999999E-2</v>
      </c>
      <c r="BI61" s="2">
        <v>0</v>
      </c>
      <c r="BJ61" s="2">
        <v>-1.6899999999999998E-2</v>
      </c>
      <c r="BK61" s="2">
        <v>-8.9999999999999993E-3</v>
      </c>
      <c r="BL61" s="2">
        <v>5.4999999999999997E-3</v>
      </c>
      <c r="BM61" s="2">
        <v>-5.0000000000000001E-3</v>
      </c>
      <c r="BN61" s="2">
        <v>1.1999999999999999E-3</v>
      </c>
      <c r="BO61" s="2">
        <v>2.9600000000000001E-2</v>
      </c>
      <c r="BP61" s="2">
        <v>4.7500000000000001E-2</v>
      </c>
      <c r="BQ61" s="2">
        <v>-1.1299999999999999E-2</v>
      </c>
      <c r="BR61" s="2">
        <v>-0.11849999999999999</v>
      </c>
      <c r="BS61" s="2">
        <v>-0.01</v>
      </c>
      <c r="BT61" s="2">
        <v>4.0300000000000002E-2</v>
      </c>
      <c r="BU61" s="2">
        <v>8.8000000000000005E-3</v>
      </c>
      <c r="BV61" s="2">
        <v>-0.1172</v>
      </c>
      <c r="BW61" s="2">
        <v>-8.6999999999999994E-3</v>
      </c>
      <c r="BX61" s="2">
        <v>2.3199999999999998E-2</v>
      </c>
      <c r="BY61" s="2">
        <v>-3.9199999999999999E-2</v>
      </c>
      <c r="BZ61" s="2">
        <v>-1.8700000000000001E-2</v>
      </c>
      <c r="CA61" s="2">
        <v>-1.3100000000000001E-2</v>
      </c>
      <c r="CB61" s="2">
        <v>1.1999999999999999E-3</v>
      </c>
      <c r="CC61" s="2">
        <v>-2.9600000000000001E-2</v>
      </c>
      <c r="CD61" s="2">
        <v>-1.5100000000000001E-2</v>
      </c>
      <c r="CE61" s="2">
        <v>-1.9300000000000001E-2</v>
      </c>
      <c r="CF61" s="2">
        <v>3.6600000000000001E-2</v>
      </c>
      <c r="CG61" s="2">
        <v>-2.0000000000000001E-4</v>
      </c>
      <c r="CH61" s="2">
        <v>3.6700000000000003E-2</v>
      </c>
      <c r="CI61" s="2">
        <v>-2.7000000000000001E-3</v>
      </c>
      <c r="CJ61" s="2">
        <v>-6.6E-3</v>
      </c>
      <c r="CK61" s="2">
        <v>3.8999999999999998E-3</v>
      </c>
      <c r="CL61" s="2">
        <v>1.12E-2</v>
      </c>
      <c r="CM61" s="2">
        <v>0.1032</v>
      </c>
      <c r="CN61" s="2">
        <v>-4.24E-2</v>
      </c>
      <c r="CO61" s="2">
        <v>1.2999999999999999E-3</v>
      </c>
      <c r="CP61" s="2">
        <v>7.6E-3</v>
      </c>
      <c r="CQ61" s="2">
        <v>1.8499999999999999E-2</v>
      </c>
      <c r="CR61" s="2">
        <v>-5.4000000000000003E-3</v>
      </c>
      <c r="CS61" s="2">
        <v>1.0699999999999999E-2</v>
      </c>
      <c r="CT61" s="2">
        <v>1.4800000000000001E-2</v>
      </c>
      <c r="CU61" s="2">
        <v>-1.67E-2</v>
      </c>
      <c r="CV61" s="2">
        <v>-2.0999999999999999E-3</v>
      </c>
      <c r="CW61" s="2">
        <v>-2.1499999999999998E-2</v>
      </c>
      <c r="CX61" s="2">
        <v>1.4E-3</v>
      </c>
      <c r="CY61" s="2">
        <v>5.3900000000000003E-2</v>
      </c>
      <c r="CZ61" s="2">
        <v>-5.7000000000000002E-3</v>
      </c>
      <c r="DA61" s="2">
        <v>-9.9000000000000008E-3</v>
      </c>
      <c r="DB61" s="2">
        <v>-7.4999999999999997E-3</v>
      </c>
      <c r="DC61" s="2">
        <v>-1.3100000000000001E-2</v>
      </c>
      <c r="DD61" s="2">
        <v>1.3299999999999999E-2</v>
      </c>
      <c r="DE61" s="2">
        <v>-5.6800000000000003E-2</v>
      </c>
      <c r="DF61" s="2">
        <v>-1.04E-2</v>
      </c>
      <c r="DG61" s="2">
        <v>-2.1999999999999999E-2</v>
      </c>
      <c r="DH61" s="2">
        <v>8.9999999999999998E-4</v>
      </c>
      <c r="DI61" s="2">
        <v>-1.9E-3</v>
      </c>
      <c r="DJ61" s="2">
        <v>1.6E-2</v>
      </c>
      <c r="DK61" s="2">
        <v>1.67E-2</v>
      </c>
      <c r="DL61" s="2">
        <v>2.5700000000000001E-2</v>
      </c>
      <c r="DM61" s="8">
        <v>61</v>
      </c>
      <c r="DN61" s="1" t="s">
        <v>185</v>
      </c>
    </row>
    <row r="62" spans="1:118" x14ac:dyDescent="0.2">
      <c r="A62" s="5" t="s">
        <v>65</v>
      </c>
      <c r="B62" s="2">
        <v>-1.7100000000000001E-2</v>
      </c>
      <c r="C62" s="2">
        <v>2.47E-2</v>
      </c>
      <c r="D62" s="2">
        <v>3.8199999999999998E-2</v>
      </c>
      <c r="E62" s="2">
        <v>-4.1000000000000002E-2</v>
      </c>
      <c r="F62" s="2">
        <v>1.8499999999999999E-2</v>
      </c>
      <c r="G62" s="2">
        <v>-7.4300000000000005E-2</v>
      </c>
      <c r="H62" s="2">
        <v>-1.6299999999999999E-2</v>
      </c>
      <c r="I62" s="2">
        <v>-1.7399999999999999E-2</v>
      </c>
      <c r="J62" s="2">
        <v>-8.1600000000000006E-2</v>
      </c>
      <c r="K62" s="2">
        <v>-1.3299999999999999E-2</v>
      </c>
      <c r="L62" s="2">
        <v>2.24E-2</v>
      </c>
      <c r="M62" s="2">
        <v>-7.6499999999999999E-2</v>
      </c>
      <c r="N62" s="2">
        <v>-2.47E-2</v>
      </c>
      <c r="O62" s="2">
        <v>6.3299999999999995E-2</v>
      </c>
      <c r="P62" s="2">
        <v>4.5199999999999997E-2</v>
      </c>
      <c r="Q62" s="2">
        <v>1.18E-2</v>
      </c>
      <c r="R62" s="2">
        <v>-8.8700000000000001E-2</v>
      </c>
      <c r="S62" s="2">
        <v>2.12E-2</v>
      </c>
      <c r="T62" s="2">
        <v>-4.7000000000000002E-3</v>
      </c>
      <c r="U62" s="2">
        <v>-2.1700000000000001E-2</v>
      </c>
      <c r="V62" s="2">
        <v>8.1500000000000003E-2</v>
      </c>
      <c r="W62" s="2">
        <v>5.2200000000000003E-2</v>
      </c>
      <c r="X62" s="2">
        <v>-5.4999999999999997E-3</v>
      </c>
      <c r="Y62" s="2">
        <v>8.9300000000000004E-2</v>
      </c>
      <c r="Z62" s="2">
        <v>3.9E-2</v>
      </c>
      <c r="AA62" s="2">
        <v>1.6400000000000001E-2</v>
      </c>
      <c r="AB62" s="2">
        <v>5.7500000000000002E-2</v>
      </c>
      <c r="AC62" s="2">
        <v>5.5999999999999999E-3</v>
      </c>
      <c r="AD62" s="2">
        <v>-1.72E-2</v>
      </c>
      <c r="AE62" s="2">
        <v>6.8900000000000003E-2</v>
      </c>
      <c r="AF62" s="2">
        <v>-1.4800000000000001E-2</v>
      </c>
      <c r="AG62" s="2">
        <v>-2.46E-2</v>
      </c>
      <c r="AH62" s="2">
        <v>-3.4099999999999998E-2</v>
      </c>
      <c r="AI62" s="2">
        <v>2.1700000000000001E-2</v>
      </c>
      <c r="AJ62" s="2">
        <v>-2.9399999999999999E-2</v>
      </c>
      <c r="AK62" s="2">
        <v>3.8199999999999998E-2</v>
      </c>
      <c r="AL62" s="2">
        <v>-4.99E-2</v>
      </c>
      <c r="AM62" s="2">
        <v>1.3299999999999999E-2</v>
      </c>
      <c r="AN62" s="2">
        <v>4.2700000000000002E-2</v>
      </c>
      <c r="AO62" s="2">
        <v>-1.52E-2</v>
      </c>
      <c r="AP62" s="2">
        <v>-0.1268</v>
      </c>
      <c r="AQ62" s="2">
        <v>-1.52E-2</v>
      </c>
      <c r="AR62" s="2">
        <v>-7.0000000000000001E-3</v>
      </c>
      <c r="AS62" s="2">
        <v>1.6400000000000001E-2</v>
      </c>
      <c r="AT62" s="2">
        <v>-6.3E-3</v>
      </c>
      <c r="AU62" s="2">
        <v>-6.0400000000000002E-2</v>
      </c>
      <c r="AV62" s="2">
        <v>1.9E-2</v>
      </c>
      <c r="AW62" s="2">
        <v>2.4E-2</v>
      </c>
      <c r="AX62" s="2">
        <v>4.9500000000000002E-2</v>
      </c>
      <c r="AY62" s="2">
        <v>4.8800000000000003E-2</v>
      </c>
      <c r="AZ62" s="2">
        <v>-0.18029999999999999</v>
      </c>
      <c r="BA62" s="2">
        <v>5.5E-2</v>
      </c>
      <c r="BB62" s="2">
        <v>-2.5700000000000001E-2</v>
      </c>
      <c r="BC62" s="2">
        <v>1.6299999999999999E-2</v>
      </c>
      <c r="BD62" s="2">
        <v>1.4200000000000001E-2</v>
      </c>
      <c r="BE62" s="2">
        <v>3.2500000000000001E-2</v>
      </c>
      <c r="BF62" s="2">
        <v>8.2100000000000006E-2</v>
      </c>
      <c r="BG62" s="2">
        <v>4.4400000000000002E-2</v>
      </c>
      <c r="BH62" s="2">
        <v>5.6800000000000003E-2</v>
      </c>
      <c r="BI62" s="2">
        <v>1.6799999999999999E-2</v>
      </c>
      <c r="BJ62" s="2">
        <v>0</v>
      </c>
      <c r="BK62" s="2">
        <v>0.1016</v>
      </c>
      <c r="BL62" s="2">
        <v>-5.4999999999999997E-3</v>
      </c>
      <c r="BM62" s="2">
        <v>-4.7800000000000002E-2</v>
      </c>
      <c r="BN62" s="2">
        <v>-6.7999999999999996E-3</v>
      </c>
      <c r="BO62" s="2">
        <v>-4.9700000000000001E-2</v>
      </c>
      <c r="BP62" s="2">
        <v>1.7899999999999999E-2</v>
      </c>
      <c r="BQ62" s="2">
        <v>2.5999999999999999E-3</v>
      </c>
      <c r="BR62" s="2">
        <v>-2.07E-2</v>
      </c>
      <c r="BS62" s="2">
        <v>1.1299999999999999E-2</v>
      </c>
      <c r="BT62" s="2">
        <v>3.1199999999999999E-2</v>
      </c>
      <c r="BU62" s="2">
        <v>-5.2900000000000003E-2</v>
      </c>
      <c r="BV62" s="2">
        <v>-0.11070000000000001</v>
      </c>
      <c r="BW62" s="2">
        <v>-1.6E-2</v>
      </c>
      <c r="BX62" s="2">
        <v>-4.1700000000000001E-2</v>
      </c>
      <c r="BY62" s="2">
        <v>-1.5699999999999999E-2</v>
      </c>
      <c r="BZ62" s="2">
        <v>0.03</v>
      </c>
      <c r="CA62" s="2">
        <v>-2.12E-2</v>
      </c>
      <c r="CB62" s="2">
        <v>-6.5000000000000002E-2</v>
      </c>
      <c r="CC62" s="2">
        <v>5.0000000000000001E-3</v>
      </c>
      <c r="CD62" s="2">
        <v>-9.5999999999999992E-3</v>
      </c>
      <c r="CE62" s="2">
        <v>-1.0999999999999999E-2</v>
      </c>
      <c r="CF62" s="2">
        <v>-0.1293</v>
      </c>
      <c r="CG62" s="2">
        <v>-1.0200000000000001E-2</v>
      </c>
      <c r="CH62" s="2">
        <v>1.5E-3</v>
      </c>
      <c r="CI62" s="2">
        <v>9.9000000000000008E-3</v>
      </c>
      <c r="CJ62" s="2">
        <v>2.6100000000000002E-2</v>
      </c>
      <c r="CK62" s="2">
        <v>3.7100000000000001E-2</v>
      </c>
      <c r="CL62" s="2">
        <v>-3.32E-2</v>
      </c>
      <c r="CM62" s="2">
        <v>1.23E-2</v>
      </c>
      <c r="CN62" s="2">
        <v>0.23369999999999999</v>
      </c>
      <c r="CO62" s="2">
        <v>2.2000000000000001E-3</v>
      </c>
      <c r="CP62" s="2">
        <v>4.65E-2</v>
      </c>
      <c r="CQ62" s="2">
        <v>0.1221</v>
      </c>
      <c r="CR62" s="2">
        <v>-2.1399999999999999E-2</v>
      </c>
      <c r="CS62" s="2">
        <v>2.9899999999999999E-2</v>
      </c>
      <c r="CT62" s="2">
        <v>3.6600000000000001E-2</v>
      </c>
      <c r="CU62" s="2">
        <v>4.7699999999999999E-2</v>
      </c>
      <c r="CV62" s="2">
        <v>3.7100000000000001E-2</v>
      </c>
      <c r="CW62" s="2">
        <v>-1.2699999999999999E-2</v>
      </c>
      <c r="CX62" s="2">
        <v>-1.5900000000000001E-2</v>
      </c>
      <c r="CY62" s="2">
        <v>8.6099999999999996E-2</v>
      </c>
      <c r="CZ62" s="2">
        <v>1.1299999999999999E-2</v>
      </c>
      <c r="DA62" s="2">
        <v>-1.23E-2</v>
      </c>
      <c r="DB62" s="2">
        <v>-7.1999999999999998E-3</v>
      </c>
      <c r="DC62" s="2">
        <v>-3.5000000000000001E-3</v>
      </c>
      <c r="DD62" s="2">
        <v>-1.7600000000000001E-2</v>
      </c>
      <c r="DE62" s="2">
        <v>-2.3300000000000001E-2</v>
      </c>
      <c r="DF62" s="2">
        <v>-4.6800000000000001E-2</v>
      </c>
      <c r="DG62" s="2">
        <v>1.0999999999999999E-2</v>
      </c>
      <c r="DH62" s="2">
        <v>4.87E-2</v>
      </c>
      <c r="DI62" s="2">
        <v>-6.0299999999999999E-2</v>
      </c>
      <c r="DJ62" s="2">
        <v>-5.8999999999999999E-3</v>
      </c>
      <c r="DK62" s="2">
        <v>-1.9300000000000001E-2</v>
      </c>
      <c r="DL62" s="2">
        <v>-1.8100000000000002E-2</v>
      </c>
      <c r="DM62" s="8">
        <v>62</v>
      </c>
      <c r="DN62" s="1" t="s">
        <v>186</v>
      </c>
    </row>
    <row r="63" spans="1:118" x14ac:dyDescent="0.2">
      <c r="A63" s="5" t="s">
        <v>66</v>
      </c>
      <c r="B63" s="2">
        <v>2.3900000000000001E-2</v>
      </c>
      <c r="C63" s="2">
        <v>2.0799999999999999E-2</v>
      </c>
      <c r="D63" s="2">
        <v>3.8100000000000002E-2</v>
      </c>
      <c r="E63" s="2">
        <v>-4.24E-2</v>
      </c>
      <c r="F63" s="2">
        <v>2.0500000000000001E-2</v>
      </c>
      <c r="G63" s="2">
        <v>2.9999999999999997E-4</v>
      </c>
      <c r="H63" s="2">
        <v>2.87E-2</v>
      </c>
      <c r="I63" s="2">
        <v>6.9800000000000001E-2</v>
      </c>
      <c r="J63" s="2">
        <v>4.9299999999999997E-2</v>
      </c>
      <c r="K63" s="2">
        <v>4.1200000000000001E-2</v>
      </c>
      <c r="L63" s="2">
        <v>-6.1699999999999998E-2</v>
      </c>
      <c r="M63" s="2">
        <v>-1.52E-2</v>
      </c>
      <c r="N63" s="2">
        <v>-3.0800000000000001E-2</v>
      </c>
      <c r="O63" s="2">
        <v>-0.11600000000000001</v>
      </c>
      <c r="P63" s="2">
        <v>-8.3000000000000001E-3</v>
      </c>
      <c r="Q63" s="2">
        <v>-2.3099999999999999E-2</v>
      </c>
      <c r="R63" s="2">
        <v>-0.1162</v>
      </c>
      <c r="S63" s="2">
        <v>8.3999999999999995E-3</v>
      </c>
      <c r="T63" s="2">
        <v>-1.4500000000000001E-2</v>
      </c>
      <c r="U63" s="2">
        <v>6.1999999999999998E-3</v>
      </c>
      <c r="V63" s="2">
        <v>6.6E-3</v>
      </c>
      <c r="W63" s="2">
        <v>-3.9800000000000002E-2</v>
      </c>
      <c r="X63" s="2">
        <v>-5.4999999999999997E-3</v>
      </c>
      <c r="Y63" s="2">
        <v>-9.2700000000000005E-2</v>
      </c>
      <c r="Z63" s="2">
        <v>5.2999999999999999E-2</v>
      </c>
      <c r="AA63" s="2">
        <v>4.7300000000000002E-2</v>
      </c>
      <c r="AB63" s="2">
        <v>-4.2299999999999997E-2</v>
      </c>
      <c r="AC63" s="2">
        <v>-5.8000000000000003E-2</v>
      </c>
      <c r="AD63" s="2">
        <v>1.44E-2</v>
      </c>
      <c r="AE63" s="2">
        <v>-6.4100000000000004E-2</v>
      </c>
      <c r="AF63" s="2">
        <v>8.0000000000000002E-3</v>
      </c>
      <c r="AG63" s="2">
        <v>4.4600000000000001E-2</v>
      </c>
      <c r="AH63" s="2">
        <v>9.1999999999999998E-3</v>
      </c>
      <c r="AI63" s="2">
        <v>-7.0000000000000001E-3</v>
      </c>
      <c r="AJ63" s="2">
        <v>6.3899999999999998E-2</v>
      </c>
      <c r="AK63" s="2">
        <v>-8.5099999999999995E-2</v>
      </c>
      <c r="AL63" s="2">
        <v>-2.9399999999999999E-2</v>
      </c>
      <c r="AM63" s="2">
        <v>1.54E-2</v>
      </c>
      <c r="AN63" s="2">
        <v>-1.2E-2</v>
      </c>
      <c r="AO63" s="2">
        <v>4.3200000000000002E-2</v>
      </c>
      <c r="AP63" s="2">
        <v>7.1999999999999995E-2</v>
      </c>
      <c r="AQ63" s="2">
        <v>-6.7000000000000004E-2</v>
      </c>
      <c r="AR63" s="2">
        <v>8.3000000000000001E-3</v>
      </c>
      <c r="AS63" s="2">
        <v>-1.4500000000000001E-2</v>
      </c>
      <c r="AT63" s="2">
        <v>-5.1499999999999997E-2</v>
      </c>
      <c r="AU63" s="2">
        <v>-6.2899999999999998E-2</v>
      </c>
      <c r="AV63" s="2">
        <v>1.44E-2</v>
      </c>
      <c r="AW63" s="2">
        <v>-5.1999999999999998E-2</v>
      </c>
      <c r="AX63" s="2">
        <v>-3.44E-2</v>
      </c>
      <c r="AY63" s="2">
        <v>-0.1032</v>
      </c>
      <c r="AZ63" s="2">
        <v>6.4999999999999997E-3</v>
      </c>
      <c r="BA63" s="2">
        <v>-6.3799999999999996E-2</v>
      </c>
      <c r="BB63" s="2">
        <v>-8.7900000000000006E-2</v>
      </c>
      <c r="BC63" s="2">
        <v>-0.1037</v>
      </c>
      <c r="BD63" s="2">
        <v>-2.69E-2</v>
      </c>
      <c r="BE63" s="2">
        <v>-6.1400000000000003E-2</v>
      </c>
      <c r="BF63" s="2">
        <v>5.7099999999999998E-2</v>
      </c>
      <c r="BG63" s="2">
        <v>-0.17549999999999999</v>
      </c>
      <c r="BH63" s="2">
        <v>5.1999999999999998E-3</v>
      </c>
      <c r="BI63" s="2">
        <v>8.3999999999999995E-3</v>
      </c>
      <c r="BJ63" s="2">
        <v>-9.64E-2</v>
      </c>
      <c r="BK63" s="2">
        <v>0</v>
      </c>
      <c r="BL63" s="2">
        <v>4.07E-2</v>
      </c>
      <c r="BM63" s="2">
        <v>-2.64E-2</v>
      </c>
      <c r="BN63" s="2">
        <v>4.07E-2</v>
      </c>
      <c r="BO63" s="2">
        <v>4.8800000000000003E-2</v>
      </c>
      <c r="BP63" s="2">
        <v>-3.3000000000000002E-2</v>
      </c>
      <c r="BQ63" s="2">
        <v>1.8700000000000001E-2</v>
      </c>
      <c r="BR63" s="2">
        <v>-6.1999999999999998E-3</v>
      </c>
      <c r="BS63" s="2">
        <v>-2.7400000000000001E-2</v>
      </c>
      <c r="BT63" s="2">
        <v>-4.4600000000000001E-2</v>
      </c>
      <c r="BU63" s="2">
        <v>-3.4000000000000002E-2</v>
      </c>
      <c r="BV63" s="2">
        <v>-0.1351</v>
      </c>
      <c r="BW63" s="2">
        <v>-2.7300000000000001E-2</v>
      </c>
      <c r="BX63" s="2">
        <v>1.4999999999999999E-2</v>
      </c>
      <c r="BY63" s="2">
        <v>-6.4799999999999996E-2</v>
      </c>
      <c r="BZ63" s="2">
        <v>3.7199999999999997E-2</v>
      </c>
      <c r="CA63" s="2">
        <v>2.0400000000000001E-2</v>
      </c>
      <c r="CB63" s="2">
        <v>-3.1099999999999999E-2</v>
      </c>
      <c r="CC63" s="2">
        <v>2.63E-2</v>
      </c>
      <c r="CD63" s="2">
        <v>6.1100000000000002E-2</v>
      </c>
      <c r="CE63" s="2">
        <v>-4.4999999999999997E-3</v>
      </c>
      <c r="CF63" s="2">
        <v>0.1323</v>
      </c>
      <c r="CG63" s="2">
        <v>-7.2800000000000004E-2</v>
      </c>
      <c r="CH63" s="2">
        <v>1.7000000000000001E-2</v>
      </c>
      <c r="CI63" s="2">
        <v>7.9000000000000008E-3</v>
      </c>
      <c r="CJ63" s="2">
        <v>1.8700000000000001E-2</v>
      </c>
      <c r="CK63" s="2">
        <v>9.9000000000000008E-3</v>
      </c>
      <c r="CL63" s="2">
        <v>-6.13E-2</v>
      </c>
      <c r="CM63" s="2">
        <v>1.01E-2</v>
      </c>
      <c r="CN63" s="2">
        <v>-0.2457</v>
      </c>
      <c r="CO63" s="2">
        <v>-7.4800000000000005E-2</v>
      </c>
      <c r="CP63" s="2">
        <v>1.0500000000000001E-2</v>
      </c>
      <c r="CQ63" s="2">
        <v>-8.6300000000000002E-2</v>
      </c>
      <c r="CR63" s="2">
        <v>-5.3900000000000003E-2</v>
      </c>
      <c r="CS63" s="2">
        <v>5.04E-2</v>
      </c>
      <c r="CT63" s="2">
        <v>-0.08</v>
      </c>
      <c r="CU63" s="2">
        <v>-1.6E-2</v>
      </c>
      <c r="CV63" s="2">
        <v>1.7299999999999999E-2</v>
      </c>
      <c r="CW63" s="2">
        <v>7.4999999999999997E-3</v>
      </c>
      <c r="CX63" s="2">
        <v>-3.5299999999999998E-2</v>
      </c>
      <c r="CY63" s="2">
        <v>-6.2600000000000003E-2</v>
      </c>
      <c r="CZ63" s="2">
        <v>4.2500000000000003E-2</v>
      </c>
      <c r="DA63" s="2">
        <v>4.0500000000000001E-2</v>
      </c>
      <c r="DB63" s="2">
        <v>8.1000000000000003E-2</v>
      </c>
      <c r="DC63" s="2">
        <v>-2.06E-2</v>
      </c>
      <c r="DD63" s="2">
        <v>-6.1499999999999999E-2</v>
      </c>
      <c r="DE63" s="2">
        <v>-7.3899999999999993E-2</v>
      </c>
      <c r="DF63" s="2">
        <v>4.6699999999999998E-2</v>
      </c>
      <c r="DG63" s="2">
        <v>6.7000000000000002E-3</v>
      </c>
      <c r="DH63" s="2">
        <v>2.0400000000000001E-2</v>
      </c>
      <c r="DI63" s="2">
        <v>3.4000000000000002E-2</v>
      </c>
      <c r="DJ63" s="2">
        <v>-3.73E-2</v>
      </c>
      <c r="DK63" s="2">
        <v>-2.12E-2</v>
      </c>
      <c r="DL63" s="2">
        <v>4.58E-2</v>
      </c>
      <c r="DM63" s="8">
        <v>63</v>
      </c>
      <c r="DN63" s="1" t="s">
        <v>187</v>
      </c>
    </row>
    <row r="64" spans="1:118" x14ac:dyDescent="0.2">
      <c r="A64" s="5" t="s">
        <v>67</v>
      </c>
      <c r="B64" s="2">
        <v>-3.73E-2</v>
      </c>
      <c r="C64" s="2">
        <v>-1.2699999999999999E-2</v>
      </c>
      <c r="D64" s="2">
        <v>1E-3</v>
      </c>
      <c r="E64" s="2">
        <v>5.7799999999999997E-2</v>
      </c>
      <c r="F64" s="2">
        <v>3.3999999999999998E-3</v>
      </c>
      <c r="G64" s="2">
        <v>4.4999999999999997E-3</v>
      </c>
      <c r="H64" s="2">
        <v>-2.76E-2</v>
      </c>
      <c r="I64" s="2">
        <v>-5.45E-2</v>
      </c>
      <c r="J64" s="2">
        <v>-3.3399999999999999E-2</v>
      </c>
      <c r="K64" s="2">
        <v>-2.81E-2</v>
      </c>
      <c r="L64" s="2">
        <v>-3.0200000000000001E-2</v>
      </c>
      <c r="M64" s="2">
        <v>8.3500000000000005E-2</v>
      </c>
      <c r="N64" s="2">
        <v>-2.6599999999999999E-2</v>
      </c>
      <c r="O64" s="2">
        <v>-4.07E-2</v>
      </c>
      <c r="P64" s="2">
        <v>5.3E-3</v>
      </c>
      <c r="Q64" s="2">
        <v>4.1000000000000002E-2</v>
      </c>
      <c r="R64" s="2">
        <v>-6.0900000000000003E-2</v>
      </c>
      <c r="S64" s="2">
        <v>-4.2099999999999999E-2</v>
      </c>
      <c r="T64" s="2">
        <v>-6.1999999999999998E-3</v>
      </c>
      <c r="U64" s="2">
        <v>-3.39E-2</v>
      </c>
      <c r="V64" s="2">
        <v>9.1499999999999998E-2</v>
      </c>
      <c r="W64" s="2">
        <v>-1.9199999999999998E-2</v>
      </c>
      <c r="X64" s="2">
        <v>-2.1499999999999998E-2</v>
      </c>
      <c r="Y64" s="2">
        <v>8.8999999999999996E-2</v>
      </c>
      <c r="Z64" s="2">
        <v>3.8E-3</v>
      </c>
      <c r="AA64" s="2">
        <v>-3.5999999999999999E-3</v>
      </c>
      <c r="AB64" s="2">
        <v>-1.89E-2</v>
      </c>
      <c r="AC64" s="2">
        <v>-6.0999999999999999E-2</v>
      </c>
      <c r="AD64" s="2">
        <v>1.8700000000000001E-2</v>
      </c>
      <c r="AE64" s="2">
        <v>-9.6100000000000005E-2</v>
      </c>
      <c r="AF64" s="2">
        <v>-4.9399999999999999E-2</v>
      </c>
      <c r="AG64" s="2">
        <v>-2.0999999999999999E-3</v>
      </c>
      <c r="AH64" s="2">
        <v>1.12E-2</v>
      </c>
      <c r="AI64" s="2">
        <v>-2.7E-2</v>
      </c>
      <c r="AJ64" s="2">
        <v>-8.6999999999999994E-3</v>
      </c>
      <c r="AK64" s="2">
        <v>6.6400000000000001E-2</v>
      </c>
      <c r="AL64" s="2">
        <v>-1.09E-2</v>
      </c>
      <c r="AM64" s="2">
        <v>4.6300000000000001E-2</v>
      </c>
      <c r="AN64" s="2">
        <v>-1.61E-2</v>
      </c>
      <c r="AO64" s="2">
        <v>1.8599999999999998E-2</v>
      </c>
      <c r="AP64" s="2">
        <v>-0.1041</v>
      </c>
      <c r="AQ64" s="2">
        <v>6.3700000000000007E-2</v>
      </c>
      <c r="AR64" s="2">
        <v>3.44E-2</v>
      </c>
      <c r="AS64" s="2">
        <v>-4.7100000000000003E-2</v>
      </c>
      <c r="AT64" s="2">
        <v>3.1600000000000003E-2</v>
      </c>
      <c r="AU64" s="2">
        <v>1.7299999999999999E-2</v>
      </c>
      <c r="AV64" s="2">
        <v>-6.9199999999999998E-2</v>
      </c>
      <c r="AW64" s="2">
        <v>2.1899999999999999E-2</v>
      </c>
      <c r="AX64" s="2">
        <v>4.5999999999999999E-3</v>
      </c>
      <c r="AY64" s="2">
        <v>3.5999999999999997E-2</v>
      </c>
      <c r="AZ64" s="2">
        <v>0.16159999999999999</v>
      </c>
      <c r="BA64" s="2">
        <v>2.2499999999999999E-2</v>
      </c>
      <c r="BB64" s="2">
        <v>-2.8799999999999999E-2</v>
      </c>
      <c r="BC64" s="2">
        <v>6.2899999999999998E-2</v>
      </c>
      <c r="BD64" s="2">
        <v>-8.3199999999999996E-2</v>
      </c>
      <c r="BE64" s="2">
        <v>3.6200000000000003E-2</v>
      </c>
      <c r="BF64" s="2">
        <v>4.0099999999999997E-2</v>
      </c>
      <c r="BG64" s="2">
        <v>-0.108</v>
      </c>
      <c r="BH64" s="2">
        <v>1.9E-3</v>
      </c>
      <c r="BI64" s="2">
        <v>-6.3E-3</v>
      </c>
      <c r="BJ64" s="2">
        <v>6.4000000000000003E-3</v>
      </c>
      <c r="BK64" s="2">
        <v>-5.0099999999999999E-2</v>
      </c>
      <c r="BL64" s="2">
        <v>0</v>
      </c>
      <c r="BM64" s="2">
        <v>3.7699999999999997E-2</v>
      </c>
      <c r="BN64" s="2">
        <v>2.8E-3</v>
      </c>
      <c r="BO64" s="2">
        <v>6.7900000000000002E-2</v>
      </c>
      <c r="BP64" s="2">
        <v>-1.32E-2</v>
      </c>
      <c r="BQ64" s="2">
        <v>-9.8799999999999999E-2</v>
      </c>
      <c r="BR64" s="2">
        <v>6.3E-3</v>
      </c>
      <c r="BS64" s="2">
        <v>-9.3399999999999997E-2</v>
      </c>
      <c r="BT64" s="2">
        <v>2.5000000000000001E-2</v>
      </c>
      <c r="BU64" s="2">
        <v>6.3E-3</v>
      </c>
      <c r="BV64" s="2">
        <v>9.6299999999999997E-2</v>
      </c>
      <c r="BW64" s="2">
        <v>-8.2900000000000001E-2</v>
      </c>
      <c r="BX64" s="2">
        <v>-2.7099999999999999E-2</v>
      </c>
      <c r="BY64" s="2">
        <v>-4.6199999999999998E-2</v>
      </c>
      <c r="BZ64" s="2">
        <v>-1.24E-2</v>
      </c>
      <c r="CA64" s="2">
        <v>-3.8999999999999998E-3</v>
      </c>
      <c r="CB64" s="2">
        <v>-0.05</v>
      </c>
      <c r="CC64" s="2">
        <v>-5.4899999999999997E-2</v>
      </c>
      <c r="CD64" s="2">
        <v>1.01E-2</v>
      </c>
      <c r="CE64" s="2">
        <v>0.1116</v>
      </c>
      <c r="CF64" s="2">
        <v>0.10100000000000001</v>
      </c>
      <c r="CG64" s="2">
        <v>0.1114</v>
      </c>
      <c r="CH64" s="2">
        <v>2.1499999999999998E-2</v>
      </c>
      <c r="CI64" s="2">
        <v>-1.52E-2</v>
      </c>
      <c r="CJ64" s="2">
        <v>-0.1119</v>
      </c>
      <c r="CK64" s="2">
        <v>-9.9900000000000003E-2</v>
      </c>
      <c r="CL64" s="2">
        <v>-4.7300000000000002E-2</v>
      </c>
      <c r="CM64" s="2">
        <v>0.13450000000000001</v>
      </c>
      <c r="CN64" s="2">
        <v>0.23549999999999999</v>
      </c>
      <c r="CO64" s="2">
        <v>1.5800000000000002E-2</v>
      </c>
      <c r="CP64" s="2">
        <v>-2.87E-2</v>
      </c>
      <c r="CQ64" s="2">
        <v>2.5700000000000001E-2</v>
      </c>
      <c r="CR64" s="2">
        <v>2.0000000000000001E-4</v>
      </c>
      <c r="CS64" s="2">
        <v>-8.1000000000000003E-2</v>
      </c>
      <c r="CT64" s="2">
        <v>7.0000000000000001E-3</v>
      </c>
      <c r="CU64" s="2">
        <v>-8.8200000000000001E-2</v>
      </c>
      <c r="CV64" s="2">
        <v>0.1777</v>
      </c>
      <c r="CW64" s="2">
        <v>2.8799999999999999E-2</v>
      </c>
      <c r="CX64" s="2">
        <v>-2.7900000000000001E-2</v>
      </c>
      <c r="CY64" s="2">
        <v>0.15240000000000001</v>
      </c>
      <c r="CZ64" s="2">
        <v>8.2100000000000006E-2</v>
      </c>
      <c r="DA64" s="2">
        <v>-1.6400000000000001E-2</v>
      </c>
      <c r="DB64" s="2">
        <v>-5.0200000000000002E-2</v>
      </c>
      <c r="DC64" s="2">
        <v>3.6499999999999998E-2</v>
      </c>
      <c r="DD64" s="2">
        <v>-3.1800000000000002E-2</v>
      </c>
      <c r="DE64" s="2">
        <v>-3.8E-3</v>
      </c>
      <c r="DF64" s="2">
        <v>4.87E-2</v>
      </c>
      <c r="DG64" s="2">
        <v>-1.11E-2</v>
      </c>
      <c r="DH64" s="2">
        <v>4.6899999999999997E-2</v>
      </c>
      <c r="DI64" s="2">
        <v>6.2399999999999997E-2</v>
      </c>
      <c r="DJ64" s="2">
        <v>-4.48E-2</v>
      </c>
      <c r="DK64" s="2">
        <v>2.5499999999999998E-2</v>
      </c>
      <c r="DL64" s="2">
        <v>8.3000000000000004E-2</v>
      </c>
      <c r="DM64" s="8">
        <v>64</v>
      </c>
      <c r="DN64" s="1" t="s">
        <v>188</v>
      </c>
    </row>
    <row r="65" spans="1:118" x14ac:dyDescent="0.2">
      <c r="A65" s="5" t="s">
        <v>68</v>
      </c>
      <c r="B65" s="2">
        <v>1.6500000000000001E-2</v>
      </c>
      <c r="C65" s="2">
        <v>4.1799999999999997E-2</v>
      </c>
      <c r="D65" s="2">
        <v>-7.6300000000000007E-2</v>
      </c>
      <c r="E65" s="2">
        <v>4.07E-2</v>
      </c>
      <c r="F65" s="2">
        <v>-6.3299999999999995E-2</v>
      </c>
      <c r="G65" s="2">
        <v>0.15690000000000001</v>
      </c>
      <c r="H65" s="2">
        <v>5.2900000000000003E-2</v>
      </c>
      <c r="I65" s="2">
        <v>1.9900000000000001E-2</v>
      </c>
      <c r="J65" s="2">
        <v>-1.5E-3</v>
      </c>
      <c r="K65" s="2">
        <v>-8.3699999999999997E-2</v>
      </c>
      <c r="L65" s="2">
        <v>2.7099999999999999E-2</v>
      </c>
      <c r="M65" s="2">
        <v>0.15279999999999999</v>
      </c>
      <c r="N65" s="2">
        <v>3.7000000000000002E-3</v>
      </c>
      <c r="O65" s="2">
        <v>4.3799999999999999E-2</v>
      </c>
      <c r="P65" s="2">
        <v>3.5900000000000001E-2</v>
      </c>
      <c r="Q65" s="2">
        <v>-7.6499999999999999E-2</v>
      </c>
      <c r="R65" s="2">
        <v>3.9E-2</v>
      </c>
      <c r="S65" s="2">
        <v>-0.12089999999999999</v>
      </c>
      <c r="T65" s="2">
        <v>6.5299999999999997E-2</v>
      </c>
      <c r="U65" s="2">
        <v>1.6999999999999999E-3</v>
      </c>
      <c r="V65" s="2">
        <v>0.2606</v>
      </c>
      <c r="W65" s="2">
        <v>-4.2999999999999997E-2</v>
      </c>
      <c r="X65" s="2">
        <v>0.1123</v>
      </c>
      <c r="Y65" s="2">
        <v>1.43E-2</v>
      </c>
      <c r="Z65" s="2">
        <v>-3.0599999999999999E-2</v>
      </c>
      <c r="AA65" s="2">
        <v>4.1399999999999999E-2</v>
      </c>
      <c r="AB65" s="2">
        <v>0.13450000000000001</v>
      </c>
      <c r="AC65" s="2">
        <v>9.1000000000000004E-3</v>
      </c>
      <c r="AD65" s="2">
        <v>-7.0800000000000002E-2</v>
      </c>
      <c r="AE65" s="2">
        <v>6.6400000000000001E-2</v>
      </c>
      <c r="AF65" s="2">
        <v>8.6099999999999996E-2</v>
      </c>
      <c r="AG65" s="2">
        <v>7.7299999999999994E-2</v>
      </c>
      <c r="AH65" s="2">
        <v>-3.44E-2</v>
      </c>
      <c r="AI65" s="2">
        <v>1.7399999999999999E-2</v>
      </c>
      <c r="AJ65" s="2">
        <v>5.5100000000000003E-2</v>
      </c>
      <c r="AK65" s="2">
        <v>8.2900000000000001E-2</v>
      </c>
      <c r="AL65" s="2">
        <v>-4.3499999999999997E-2</v>
      </c>
      <c r="AM65" s="2">
        <v>-4.1000000000000003E-3</v>
      </c>
      <c r="AN65" s="2">
        <v>0.1414</v>
      </c>
      <c r="AO65" s="2">
        <v>-4.6100000000000002E-2</v>
      </c>
      <c r="AP65" s="2">
        <v>5.2400000000000002E-2</v>
      </c>
      <c r="AQ65" s="2">
        <v>-9.8299999999999998E-2</v>
      </c>
      <c r="AR65" s="2">
        <v>1.5800000000000002E-2</v>
      </c>
      <c r="AS65" s="2">
        <v>-3.1E-2</v>
      </c>
      <c r="AT65" s="2">
        <v>-8.1900000000000001E-2</v>
      </c>
      <c r="AU65" s="2">
        <v>-3.32E-2</v>
      </c>
      <c r="AV65" s="2">
        <v>-1.7999999999999999E-2</v>
      </c>
      <c r="AW65" s="2">
        <v>3.9E-2</v>
      </c>
      <c r="AX65" s="2">
        <v>4.2299999999999997E-2</v>
      </c>
      <c r="AY65" s="2">
        <v>-6.5500000000000003E-2</v>
      </c>
      <c r="AZ65" s="2">
        <v>-3.2899999999999999E-2</v>
      </c>
      <c r="BA65" s="2">
        <v>2.2200000000000001E-2</v>
      </c>
      <c r="BB65" s="2">
        <v>-4.8399999999999999E-2</v>
      </c>
      <c r="BC65" s="2">
        <v>3.7600000000000001E-2</v>
      </c>
      <c r="BD65" s="2">
        <v>-2.4500000000000001E-2</v>
      </c>
      <c r="BE65" s="2">
        <v>-7.8399999999999997E-2</v>
      </c>
      <c r="BF65" s="2">
        <v>2.0999999999999999E-3</v>
      </c>
      <c r="BG65" s="2">
        <v>2.6700000000000002E-2</v>
      </c>
      <c r="BH65" s="2">
        <v>5.1900000000000002E-2</v>
      </c>
      <c r="BI65" s="2">
        <v>6.1000000000000004E-3</v>
      </c>
      <c r="BJ65" s="2">
        <v>5.8799999999999998E-2</v>
      </c>
      <c r="BK65" s="2">
        <v>3.4200000000000001E-2</v>
      </c>
      <c r="BL65" s="2">
        <v>-3.9699999999999999E-2</v>
      </c>
      <c r="BM65" s="2">
        <v>0</v>
      </c>
      <c r="BN65" s="2">
        <v>-3.0000000000000001E-3</v>
      </c>
      <c r="BO65" s="2">
        <v>-1.0699999999999999E-2</v>
      </c>
      <c r="BP65" s="2">
        <v>-1.0500000000000001E-2</v>
      </c>
      <c r="BQ65" s="2">
        <v>-3.2099999999999997E-2</v>
      </c>
      <c r="BR65" s="2">
        <v>7.0999999999999994E-2</v>
      </c>
      <c r="BS65" s="2">
        <v>-1.6400000000000001E-2</v>
      </c>
      <c r="BT65" s="2">
        <v>-4.3999999999999997E-2</v>
      </c>
      <c r="BU65" s="2">
        <v>5.67E-2</v>
      </c>
      <c r="BV65" s="2">
        <v>9.1499999999999998E-2</v>
      </c>
      <c r="BW65" s="2">
        <v>3.5499999999999997E-2</v>
      </c>
      <c r="BX65" s="2">
        <v>-6.2100000000000002E-2</v>
      </c>
      <c r="BY65" s="2">
        <v>-3.5700000000000003E-2</v>
      </c>
      <c r="BZ65" s="2">
        <v>-1.2500000000000001E-2</v>
      </c>
      <c r="CA65" s="2">
        <v>-3.0700000000000002E-2</v>
      </c>
      <c r="CB65" s="2">
        <v>4.7300000000000002E-2</v>
      </c>
      <c r="CC65" s="2">
        <v>4.1300000000000003E-2</v>
      </c>
      <c r="CD65" s="2">
        <v>-6.1100000000000002E-2</v>
      </c>
      <c r="CE65" s="2">
        <v>9.6299999999999997E-2</v>
      </c>
      <c r="CF65" s="2">
        <v>9.5299999999999996E-2</v>
      </c>
      <c r="CG65" s="2">
        <v>4.36E-2</v>
      </c>
      <c r="CH65" s="2">
        <v>-1.9199999999999998E-2</v>
      </c>
      <c r="CI65" s="2">
        <v>-8.3099999999999993E-2</v>
      </c>
      <c r="CJ65" s="2">
        <v>1.9300000000000001E-2</v>
      </c>
      <c r="CK65" s="2">
        <v>-1.2999999999999999E-3</v>
      </c>
      <c r="CL65" s="2">
        <v>-4.0000000000000001E-3</v>
      </c>
      <c r="CM65" s="2">
        <v>-0.1033</v>
      </c>
      <c r="CN65" s="2">
        <v>8.3000000000000004E-2</v>
      </c>
      <c r="CO65" s="2">
        <v>3.1600000000000003E-2</v>
      </c>
      <c r="CP65" s="2">
        <v>-4.1700000000000001E-2</v>
      </c>
      <c r="CQ65" s="2">
        <v>-4.9500000000000002E-2</v>
      </c>
      <c r="CR65" s="2">
        <v>7.0800000000000002E-2</v>
      </c>
      <c r="CS65" s="2">
        <v>-4.2599999999999999E-2</v>
      </c>
      <c r="CT65" s="2">
        <v>8.8200000000000001E-2</v>
      </c>
      <c r="CU65" s="2">
        <v>-0.14410000000000001</v>
      </c>
      <c r="CV65" s="2">
        <v>0.13089999999999999</v>
      </c>
      <c r="CW65" s="2">
        <v>9.4999999999999998E-3</v>
      </c>
      <c r="CX65" s="2">
        <v>-3.3E-3</v>
      </c>
      <c r="CY65" s="2">
        <v>-4.0300000000000002E-2</v>
      </c>
      <c r="CZ65" s="2">
        <v>0.13170000000000001</v>
      </c>
      <c r="DA65" s="2">
        <v>3.44E-2</v>
      </c>
      <c r="DB65" s="2">
        <v>0.1346</v>
      </c>
      <c r="DC65" s="2">
        <v>-4.7100000000000003E-2</v>
      </c>
      <c r="DD65" s="2">
        <v>1.03E-2</v>
      </c>
      <c r="DE65" s="2">
        <v>5.1799999999999999E-2</v>
      </c>
      <c r="DF65" s="2">
        <v>1.4E-3</v>
      </c>
      <c r="DG65" s="2">
        <v>-3.4099999999999998E-2</v>
      </c>
      <c r="DH65" s="2">
        <v>2.92E-2</v>
      </c>
      <c r="DI65" s="2">
        <v>-9.2200000000000004E-2</v>
      </c>
      <c r="DJ65" s="2">
        <v>-5.2900000000000003E-2</v>
      </c>
      <c r="DK65" s="2">
        <v>2.4199999999999999E-2</v>
      </c>
      <c r="DL65" s="2">
        <v>3.8699999999999998E-2</v>
      </c>
      <c r="DM65" s="8">
        <v>65</v>
      </c>
      <c r="DN65" s="1" t="s">
        <v>189</v>
      </c>
    </row>
    <row r="66" spans="1:118" x14ac:dyDescent="0.2">
      <c r="A66" s="5" t="s">
        <v>69</v>
      </c>
      <c r="B66" s="2">
        <v>3.9300000000000002E-2</v>
      </c>
      <c r="C66" s="2">
        <v>-0.02</v>
      </c>
      <c r="D66" s="2">
        <v>3.2399999999999998E-2</v>
      </c>
      <c r="E66" s="2">
        <v>-1.38E-2</v>
      </c>
      <c r="F66" s="2">
        <v>-1.17E-2</v>
      </c>
      <c r="G66" s="2">
        <v>-1.4800000000000001E-2</v>
      </c>
      <c r="H66" s="2">
        <v>-3.0000000000000001E-3</v>
      </c>
      <c r="I66" s="2">
        <v>1.77E-2</v>
      </c>
      <c r="J66" s="2">
        <v>1.7600000000000001E-2</v>
      </c>
      <c r="K66" s="2">
        <v>4.2000000000000003E-2</v>
      </c>
      <c r="L66" s="2">
        <v>3.2300000000000002E-2</v>
      </c>
      <c r="M66" s="2">
        <v>-5.7099999999999998E-2</v>
      </c>
      <c r="N66" s="2">
        <v>3.1199999999999999E-2</v>
      </c>
      <c r="O66" s="2">
        <v>-2.98E-2</v>
      </c>
      <c r="P66" s="2">
        <v>8.1600000000000006E-2</v>
      </c>
      <c r="Q66" s="2">
        <v>-3.4799999999999998E-2</v>
      </c>
      <c r="R66" s="2">
        <v>-9.4999999999999998E-3</v>
      </c>
      <c r="S66" s="2">
        <v>-3.7400000000000003E-2</v>
      </c>
      <c r="T66" s="2">
        <v>-6.7000000000000002E-3</v>
      </c>
      <c r="U66" s="2">
        <v>4.0000000000000001E-3</v>
      </c>
      <c r="V66" s="2">
        <v>-5.1400000000000001E-2</v>
      </c>
      <c r="W66" s="2">
        <v>2.0799999999999999E-2</v>
      </c>
      <c r="X66" s="2">
        <v>9.7000000000000003E-3</v>
      </c>
      <c r="Y66" s="2">
        <v>-3.5999999999999999E-3</v>
      </c>
      <c r="Z66" s="2">
        <v>-1.11E-2</v>
      </c>
      <c r="AA66" s="2">
        <v>-2.7799999999999998E-2</v>
      </c>
      <c r="AB66" s="2">
        <v>5.4899999999999997E-2</v>
      </c>
      <c r="AC66" s="2">
        <v>1.77E-2</v>
      </c>
      <c r="AD66" s="2">
        <v>9.4000000000000004E-3</v>
      </c>
      <c r="AE66" s="2">
        <v>1.5E-3</v>
      </c>
      <c r="AF66" s="2">
        <v>-7.3000000000000001E-3</v>
      </c>
      <c r="AG66" s="2">
        <v>8.8999999999999999E-3</v>
      </c>
      <c r="AH66" s="2">
        <v>9.06E-2</v>
      </c>
      <c r="AI66" s="2">
        <v>1.9800000000000002E-2</v>
      </c>
      <c r="AJ66" s="2">
        <v>2.9999999999999997E-4</v>
      </c>
      <c r="AK66" s="2">
        <v>2.58E-2</v>
      </c>
      <c r="AL66" s="2">
        <v>2.2200000000000001E-2</v>
      </c>
      <c r="AM66" s="2">
        <v>-1.4E-3</v>
      </c>
      <c r="AN66" s="2">
        <v>-1.7399999999999999E-2</v>
      </c>
      <c r="AO66" s="2">
        <v>5.3400000000000003E-2</v>
      </c>
      <c r="AP66" s="2">
        <v>1.47E-2</v>
      </c>
      <c r="AQ66" s="2">
        <v>-1.0699999999999999E-2</v>
      </c>
      <c r="AR66" s="2">
        <v>4.2700000000000002E-2</v>
      </c>
      <c r="AS66" s="2">
        <v>5.3499999999999999E-2</v>
      </c>
      <c r="AT66" s="2">
        <v>4.7899999999999998E-2</v>
      </c>
      <c r="AU66" s="2">
        <v>1.83E-2</v>
      </c>
      <c r="AV66" s="2">
        <v>-2.4799999999999999E-2</v>
      </c>
      <c r="AW66" s="2">
        <v>1.0999999999999999E-2</v>
      </c>
      <c r="AX66" s="2">
        <v>-3.3099999999999997E-2</v>
      </c>
      <c r="AY66" s="2">
        <v>-9.1000000000000004E-3</v>
      </c>
      <c r="AZ66" s="2">
        <v>5.3900000000000003E-2</v>
      </c>
      <c r="BA66" s="2">
        <v>-2.5000000000000001E-2</v>
      </c>
      <c r="BB66" s="2">
        <v>4.7000000000000002E-3</v>
      </c>
      <c r="BC66" s="2">
        <v>6.6299999999999998E-2</v>
      </c>
      <c r="BD66" s="2">
        <v>-7.6E-3</v>
      </c>
      <c r="BE66" s="2">
        <v>-5.0200000000000002E-2</v>
      </c>
      <c r="BF66" s="2">
        <v>2.0899999999999998E-2</v>
      </c>
      <c r="BG66" s="2">
        <v>2.0500000000000001E-2</v>
      </c>
      <c r="BH66" s="2">
        <v>2.07E-2</v>
      </c>
      <c r="BI66" s="2">
        <v>-1.4E-3</v>
      </c>
      <c r="BJ66" s="2">
        <v>8.0999999999999996E-3</v>
      </c>
      <c r="BK66" s="2">
        <v>-5.0799999999999998E-2</v>
      </c>
      <c r="BL66" s="2">
        <v>-2.8E-3</v>
      </c>
      <c r="BM66" s="2">
        <v>2.8999999999999998E-3</v>
      </c>
      <c r="BN66" s="2">
        <v>0</v>
      </c>
      <c r="BO66" s="2">
        <v>6.7000000000000002E-3</v>
      </c>
      <c r="BP66" s="2">
        <v>3.3099999999999997E-2</v>
      </c>
      <c r="BQ66" s="2">
        <v>-2.2800000000000001E-2</v>
      </c>
      <c r="BR66" s="2">
        <v>8.5999999999999993E-2</v>
      </c>
      <c r="BS66" s="2">
        <v>-8.6599999999999996E-2</v>
      </c>
      <c r="BT66" s="2">
        <v>6.3200000000000006E-2</v>
      </c>
      <c r="BU66" s="2">
        <v>-4.4499999999999998E-2</v>
      </c>
      <c r="BV66" s="2">
        <v>8.3500000000000005E-2</v>
      </c>
      <c r="BW66" s="2">
        <v>-1.77E-2</v>
      </c>
      <c r="BX66" s="2">
        <v>4.2500000000000003E-2</v>
      </c>
      <c r="BY66" s="2">
        <v>1.2500000000000001E-2</v>
      </c>
      <c r="BZ66" s="2">
        <v>5.4000000000000003E-3</v>
      </c>
      <c r="CA66" s="2">
        <v>-3.78E-2</v>
      </c>
      <c r="CB66" s="2">
        <v>-2.69E-2</v>
      </c>
      <c r="CC66" s="2">
        <v>-1.9E-3</v>
      </c>
      <c r="CD66" s="2">
        <v>-8.9999999999999993E-3</v>
      </c>
      <c r="CE66" s="2">
        <v>-6.25E-2</v>
      </c>
      <c r="CF66" s="2">
        <v>-9.8799999999999999E-2</v>
      </c>
      <c r="CG66" s="2">
        <v>6.8999999999999999E-3</v>
      </c>
      <c r="CH66" s="2">
        <v>-1.5800000000000002E-2</v>
      </c>
      <c r="CI66" s="2">
        <v>2.01E-2</v>
      </c>
      <c r="CJ66" s="2">
        <v>-2.63E-2</v>
      </c>
      <c r="CK66" s="2">
        <v>-1.89E-2</v>
      </c>
      <c r="CL66" s="2">
        <v>8.0000000000000004E-4</v>
      </c>
      <c r="CM66" s="2">
        <v>7.0499999999999993E-2</v>
      </c>
      <c r="CN66" s="2">
        <v>3.6900000000000002E-2</v>
      </c>
      <c r="CO66" s="2">
        <v>-2.3E-2</v>
      </c>
      <c r="CP66" s="2">
        <v>3.0999999999999999E-3</v>
      </c>
      <c r="CQ66" s="2">
        <v>3.1E-2</v>
      </c>
      <c r="CR66" s="2">
        <v>-5.62E-2</v>
      </c>
      <c r="CS66" s="2">
        <v>-9.1000000000000004E-3</v>
      </c>
      <c r="CT66" s="2">
        <v>-3.4500000000000003E-2</v>
      </c>
      <c r="CU66" s="2">
        <v>7.4700000000000003E-2</v>
      </c>
      <c r="CV66" s="2">
        <v>-8.8200000000000001E-2</v>
      </c>
      <c r="CW66" s="2">
        <v>-3.8399999999999997E-2</v>
      </c>
      <c r="CX66" s="2">
        <v>3.09E-2</v>
      </c>
      <c r="CY66" s="2">
        <v>2.4899999999999999E-2</v>
      </c>
      <c r="CZ66" s="2">
        <v>1.61E-2</v>
      </c>
      <c r="DA66" s="2">
        <v>-8.0000000000000004E-4</v>
      </c>
      <c r="DB66" s="2">
        <v>-2.5499999999999998E-2</v>
      </c>
      <c r="DC66" s="2">
        <v>-1.9E-2</v>
      </c>
      <c r="DD66" s="2">
        <v>3.1699999999999999E-2</v>
      </c>
      <c r="DE66" s="2">
        <v>2.3300000000000001E-2</v>
      </c>
      <c r="DF66" s="2">
        <v>3.2300000000000002E-2</v>
      </c>
      <c r="DG66" s="2">
        <v>3.1199999999999999E-2</v>
      </c>
      <c r="DH66" s="2">
        <v>-1.77E-2</v>
      </c>
      <c r="DI66" s="2">
        <v>2.69E-2</v>
      </c>
      <c r="DJ66" s="2">
        <v>-1.2999999999999999E-3</v>
      </c>
      <c r="DK66" s="2">
        <v>2.8999999999999998E-3</v>
      </c>
      <c r="DL66" s="2">
        <v>-1.84E-2</v>
      </c>
      <c r="DM66" s="8">
        <v>66</v>
      </c>
      <c r="DN66" s="1" t="s">
        <v>190</v>
      </c>
    </row>
    <row r="67" spans="1:118" x14ac:dyDescent="0.2">
      <c r="A67" s="5" t="s">
        <v>70</v>
      </c>
      <c r="B67" s="2">
        <v>5.3800000000000001E-2</v>
      </c>
      <c r="C67" s="2">
        <v>5.5199999999999999E-2</v>
      </c>
      <c r="D67" s="2">
        <v>-5.1900000000000002E-2</v>
      </c>
      <c r="E67" s="2">
        <v>8.6E-3</v>
      </c>
      <c r="F67" s="2">
        <v>-3.2000000000000001E-2</v>
      </c>
      <c r="G67" s="2">
        <v>-0.13220000000000001</v>
      </c>
      <c r="H67" s="2">
        <v>-2.47E-2</v>
      </c>
      <c r="I67" s="2">
        <v>-1.1999999999999999E-3</v>
      </c>
      <c r="J67" s="2">
        <v>-4.7600000000000003E-2</v>
      </c>
      <c r="K67" s="2">
        <v>-1.7899999999999999E-2</v>
      </c>
      <c r="L67" s="2">
        <v>-2.93E-2</v>
      </c>
      <c r="M67" s="2">
        <v>-0.1138</v>
      </c>
      <c r="N67" s="2">
        <v>-5.9400000000000001E-2</v>
      </c>
      <c r="O67" s="2">
        <v>-1.4500000000000001E-2</v>
      </c>
      <c r="P67" s="2">
        <v>-9.7000000000000003E-3</v>
      </c>
      <c r="Q67" s="2">
        <v>6.8199999999999997E-2</v>
      </c>
      <c r="R67" s="2">
        <v>5.6899999999999999E-2</v>
      </c>
      <c r="S67" s="2">
        <v>1.7600000000000001E-2</v>
      </c>
      <c r="T67" s="2">
        <v>1.2200000000000001E-2</v>
      </c>
      <c r="U67" s="2">
        <v>2.58E-2</v>
      </c>
      <c r="V67" s="2">
        <v>6.8500000000000005E-2</v>
      </c>
      <c r="W67" s="2">
        <v>1.83E-2</v>
      </c>
      <c r="X67" s="2">
        <v>-5.8000000000000003E-2</v>
      </c>
      <c r="Y67" s="2">
        <v>-0.1096</v>
      </c>
      <c r="Z67" s="2">
        <v>9.2999999999999992E-3</v>
      </c>
      <c r="AA67" s="2">
        <v>4.58E-2</v>
      </c>
      <c r="AB67" s="2">
        <v>-0.11650000000000001</v>
      </c>
      <c r="AC67" s="2">
        <v>4.2099999999999999E-2</v>
      </c>
      <c r="AD67" s="2">
        <v>4.1999999999999997E-3</v>
      </c>
      <c r="AE67" s="2">
        <v>3.4299999999999997E-2</v>
      </c>
      <c r="AF67" s="2">
        <v>7.6E-3</v>
      </c>
      <c r="AG67" s="2">
        <v>-5.7200000000000001E-2</v>
      </c>
      <c r="AH67" s="2">
        <v>-4.0300000000000002E-2</v>
      </c>
      <c r="AI67" s="2">
        <v>-1.95E-2</v>
      </c>
      <c r="AJ67" s="2">
        <v>-3.2800000000000003E-2</v>
      </c>
      <c r="AK67" s="2">
        <v>2.86E-2</v>
      </c>
      <c r="AL67" s="2">
        <v>-0.1027</v>
      </c>
      <c r="AM67" s="2">
        <v>6.1499999999999999E-2</v>
      </c>
      <c r="AN67" s="2">
        <v>7.7000000000000002E-3</v>
      </c>
      <c r="AO67" s="2">
        <v>5.5100000000000003E-2</v>
      </c>
      <c r="AP67" s="2">
        <v>5.33E-2</v>
      </c>
      <c r="AQ67" s="2">
        <v>-1.72E-2</v>
      </c>
      <c r="AR67" s="2">
        <v>-7.7200000000000005E-2</v>
      </c>
      <c r="AS67" s="2">
        <v>4.4200000000000003E-2</v>
      </c>
      <c r="AT67" s="2">
        <v>-1.7000000000000001E-2</v>
      </c>
      <c r="AU67" s="2">
        <v>-2.24E-2</v>
      </c>
      <c r="AV67" s="2">
        <v>3.09E-2</v>
      </c>
      <c r="AW67" s="2">
        <v>3.6299999999999999E-2</v>
      </c>
      <c r="AX67" s="2">
        <v>4.0899999999999999E-2</v>
      </c>
      <c r="AY67" s="2">
        <v>8.6199999999999999E-2</v>
      </c>
      <c r="AZ67" s="2">
        <v>9.0300000000000005E-2</v>
      </c>
      <c r="BA67" s="2">
        <v>4.4999999999999998E-2</v>
      </c>
      <c r="BB67" s="2">
        <v>5.57E-2</v>
      </c>
      <c r="BC67" s="2">
        <v>-1.1999999999999999E-3</v>
      </c>
      <c r="BD67" s="2">
        <v>3.9899999999999998E-2</v>
      </c>
      <c r="BE67" s="2">
        <v>9.4799999999999995E-2</v>
      </c>
      <c r="BF67" s="2">
        <v>3.3399999999999999E-2</v>
      </c>
      <c r="BG67" s="2">
        <v>0.14960000000000001</v>
      </c>
      <c r="BH67" s="2">
        <v>4.5499999999999999E-2</v>
      </c>
      <c r="BI67" s="2">
        <v>-2.6599999999999999E-2</v>
      </c>
      <c r="BJ67" s="2">
        <v>4.4999999999999998E-2</v>
      </c>
      <c r="BK67" s="2">
        <v>-4.6600000000000003E-2</v>
      </c>
      <c r="BL67" s="2">
        <v>-5.2600000000000001E-2</v>
      </c>
      <c r="BM67" s="2">
        <v>7.9000000000000008E-3</v>
      </c>
      <c r="BN67" s="2">
        <v>-5.1999999999999998E-3</v>
      </c>
      <c r="BO67" s="2">
        <v>0</v>
      </c>
      <c r="BP67" s="2">
        <v>-0.14599999999999999</v>
      </c>
      <c r="BQ67" s="2">
        <v>-2.6499999999999999E-2</v>
      </c>
      <c r="BR67" s="2">
        <v>0.17960000000000001</v>
      </c>
      <c r="BS67" s="2">
        <v>-1.8200000000000001E-2</v>
      </c>
      <c r="BT67" s="2">
        <v>1.18E-2</v>
      </c>
      <c r="BU67" s="2">
        <v>-5.4000000000000003E-3</v>
      </c>
      <c r="BV67" s="2">
        <v>0.20200000000000001</v>
      </c>
      <c r="BW67" s="2">
        <v>-0.01</v>
      </c>
      <c r="BX67" s="2">
        <v>1.12E-2</v>
      </c>
      <c r="BY67" s="2">
        <v>-7.6E-3</v>
      </c>
      <c r="BZ67" s="2">
        <v>-3.0099999999999998E-2</v>
      </c>
      <c r="CA67" s="2">
        <v>2.6599999999999999E-2</v>
      </c>
      <c r="CB67" s="2">
        <v>4.1799999999999997E-2</v>
      </c>
      <c r="CC67" s="2">
        <v>-1.6E-2</v>
      </c>
      <c r="CD67" s="2">
        <v>-5.5599999999999997E-2</v>
      </c>
      <c r="CE67" s="2">
        <v>-7.9600000000000004E-2</v>
      </c>
      <c r="CF67" s="2">
        <v>-3.7000000000000002E-3</v>
      </c>
      <c r="CG67" s="2">
        <v>2.52E-2</v>
      </c>
      <c r="CH67" s="2">
        <v>7.1999999999999998E-3</v>
      </c>
      <c r="CI67" s="2">
        <v>-1.0999999999999999E-2</v>
      </c>
      <c r="CJ67" s="2">
        <v>7.2599999999999998E-2</v>
      </c>
      <c r="CK67" s="2">
        <v>-8.3000000000000001E-3</v>
      </c>
      <c r="CL67" s="2">
        <v>-4.2900000000000001E-2</v>
      </c>
      <c r="CM67" s="2">
        <v>-4.7699999999999999E-2</v>
      </c>
      <c r="CN67" s="2">
        <v>-2.52E-2</v>
      </c>
      <c r="CO67" s="2">
        <v>2.9899999999999999E-2</v>
      </c>
      <c r="CP67" s="2">
        <v>-8.72E-2</v>
      </c>
      <c r="CQ67" s="2">
        <v>-0.1157</v>
      </c>
      <c r="CR67" s="2">
        <v>6.4999999999999997E-3</v>
      </c>
      <c r="CS67" s="2">
        <v>4.36E-2</v>
      </c>
      <c r="CT67" s="2">
        <v>0.12740000000000001</v>
      </c>
      <c r="CU67" s="2">
        <v>7.7799999999999994E-2</v>
      </c>
      <c r="CV67" s="2">
        <v>-5.0000000000000001E-4</v>
      </c>
      <c r="CW67" s="2">
        <v>-2.3400000000000001E-2</v>
      </c>
      <c r="CX67" s="2">
        <v>4.8500000000000001E-2</v>
      </c>
      <c r="CY67" s="2">
        <v>-2.9000000000000001E-2</v>
      </c>
      <c r="CZ67" s="2">
        <v>-0.1012</v>
      </c>
      <c r="DA67" s="2">
        <v>-4.0800000000000003E-2</v>
      </c>
      <c r="DB67" s="2">
        <v>-4.19E-2</v>
      </c>
      <c r="DC67" s="2">
        <v>-4.5999999999999999E-2</v>
      </c>
      <c r="DD67" s="2">
        <v>-0.1143</v>
      </c>
      <c r="DE67" s="2">
        <v>-9.4E-2</v>
      </c>
      <c r="DF67" s="2">
        <v>-5.3999999999999999E-2</v>
      </c>
      <c r="DG67" s="2">
        <v>2.4299999999999999E-2</v>
      </c>
      <c r="DH67" s="2">
        <v>1.72E-2</v>
      </c>
      <c r="DI67" s="2">
        <v>2.7900000000000001E-2</v>
      </c>
      <c r="DJ67" s="2">
        <v>-1.66E-2</v>
      </c>
      <c r="DK67" s="2">
        <v>-1.8200000000000001E-2</v>
      </c>
      <c r="DL67" s="2">
        <v>-9.3799999999999994E-2</v>
      </c>
      <c r="DM67" s="8">
        <v>67</v>
      </c>
      <c r="DN67" s="1" t="s">
        <v>191</v>
      </c>
    </row>
    <row r="68" spans="1:118" x14ac:dyDescent="0.2">
      <c r="A68" s="5" t="s">
        <v>71</v>
      </c>
      <c r="B68" s="2">
        <v>-3.4000000000000002E-2</v>
      </c>
      <c r="C68" s="2">
        <v>-3.1300000000000001E-2</v>
      </c>
      <c r="D68" s="2">
        <v>-6.1999999999999998E-3</v>
      </c>
      <c r="E68" s="2">
        <v>-2.3E-3</v>
      </c>
      <c r="F68" s="2">
        <v>1.9599999999999999E-2</v>
      </c>
      <c r="G68" s="2">
        <v>-1.6000000000000001E-3</v>
      </c>
      <c r="H68" s="2">
        <v>9.8599999999999993E-2</v>
      </c>
      <c r="I68" s="2">
        <v>-6.0199999999999997E-2</v>
      </c>
      <c r="J68" s="2">
        <v>1.14E-2</v>
      </c>
      <c r="K68" s="2">
        <v>-5.0700000000000002E-2</v>
      </c>
      <c r="L68" s="2">
        <v>2.2700000000000001E-2</v>
      </c>
      <c r="M68" s="2">
        <v>-3.5299999999999998E-2</v>
      </c>
      <c r="N68" s="2">
        <v>2.2499999999999999E-2</v>
      </c>
      <c r="O68" s="2">
        <v>-0.1142</v>
      </c>
      <c r="P68" s="2">
        <v>5.11E-2</v>
      </c>
      <c r="Q68" s="2">
        <v>-4.36E-2</v>
      </c>
      <c r="R68" s="2">
        <v>-0.1017</v>
      </c>
      <c r="S68" s="2">
        <v>8.2400000000000001E-2</v>
      </c>
      <c r="T68" s="2">
        <v>2.75E-2</v>
      </c>
      <c r="U68" s="2">
        <v>1.5299999999999999E-2</v>
      </c>
      <c r="V68" s="2">
        <v>1.1599999999999999E-2</v>
      </c>
      <c r="W68" s="2">
        <v>0.10879999999999999</v>
      </c>
      <c r="X68" s="2">
        <v>3.9300000000000002E-2</v>
      </c>
      <c r="Y68" s="2">
        <v>0.11600000000000001</v>
      </c>
      <c r="Z68" s="2">
        <v>-6.7999999999999996E-3</v>
      </c>
      <c r="AA68" s="2">
        <v>8.9399999999999993E-2</v>
      </c>
      <c r="AB68" s="2">
        <v>2.8999999999999998E-3</v>
      </c>
      <c r="AC68" s="2">
        <v>-4.3200000000000002E-2</v>
      </c>
      <c r="AD68" s="2">
        <v>-0.1032</v>
      </c>
      <c r="AE68" s="2">
        <v>6.7000000000000004E-2</v>
      </c>
      <c r="AF68" s="2">
        <v>2.6499999999999999E-2</v>
      </c>
      <c r="AG68" s="2">
        <v>-2.2100000000000002E-2</v>
      </c>
      <c r="AH68" s="2">
        <v>2.1000000000000001E-2</v>
      </c>
      <c r="AI68" s="2">
        <v>2.46E-2</v>
      </c>
      <c r="AJ68" s="2">
        <v>7.7999999999999996E-3</v>
      </c>
      <c r="AK68" s="2">
        <v>4.4900000000000002E-2</v>
      </c>
      <c r="AL68" s="2">
        <v>-3.5099999999999999E-2</v>
      </c>
      <c r="AM68" s="2">
        <v>-1.5100000000000001E-2</v>
      </c>
      <c r="AN68" s="2">
        <v>7.9200000000000007E-2</v>
      </c>
      <c r="AO68" s="2">
        <v>-7.4999999999999997E-3</v>
      </c>
      <c r="AP68" s="2">
        <v>-0.1459</v>
      </c>
      <c r="AQ68" s="2">
        <v>3.9800000000000002E-2</v>
      </c>
      <c r="AR68" s="2">
        <v>2.8500000000000001E-2</v>
      </c>
      <c r="AS68" s="2">
        <v>-1.4200000000000001E-2</v>
      </c>
      <c r="AT68" s="2">
        <v>-1.35E-2</v>
      </c>
      <c r="AU68" s="2">
        <v>2.5000000000000001E-3</v>
      </c>
      <c r="AV68" s="2">
        <v>6.2E-2</v>
      </c>
      <c r="AW68" s="2">
        <v>3.0999999999999999E-3</v>
      </c>
      <c r="AX68" s="2">
        <v>0.1545</v>
      </c>
      <c r="AY68" s="2">
        <v>-1.7000000000000001E-2</v>
      </c>
      <c r="AZ68" s="2">
        <v>5.4100000000000002E-2</v>
      </c>
      <c r="BA68" s="2">
        <v>-4.82E-2</v>
      </c>
      <c r="BB68" s="2">
        <v>0.12470000000000001</v>
      </c>
      <c r="BC68" s="2">
        <v>0.2114</v>
      </c>
      <c r="BD68" s="2">
        <v>1.43E-2</v>
      </c>
      <c r="BE68" s="2">
        <v>-2.53E-2</v>
      </c>
      <c r="BF68" s="2">
        <v>0.13900000000000001</v>
      </c>
      <c r="BG68" s="2">
        <v>-1.84E-2</v>
      </c>
      <c r="BH68" s="2">
        <v>0.1056</v>
      </c>
      <c r="BI68" s="2">
        <v>-4.41E-2</v>
      </c>
      <c r="BJ68" s="2">
        <v>-1.6799999999999999E-2</v>
      </c>
      <c r="BK68" s="2">
        <v>3.2599999999999997E-2</v>
      </c>
      <c r="BL68" s="2">
        <v>1.06E-2</v>
      </c>
      <c r="BM68" s="2">
        <v>8.0000000000000002E-3</v>
      </c>
      <c r="BN68" s="2">
        <v>-2.6200000000000001E-2</v>
      </c>
      <c r="BO68" s="2">
        <v>0.15110000000000001</v>
      </c>
      <c r="BP68" s="2">
        <v>0</v>
      </c>
      <c r="BQ68" s="2">
        <v>-2.75E-2</v>
      </c>
      <c r="BR68" s="2">
        <v>-0.59650000000000003</v>
      </c>
      <c r="BS68" s="2">
        <v>-3.0200000000000001E-2</v>
      </c>
      <c r="BT68" s="2">
        <v>-0.1084</v>
      </c>
      <c r="BU68" s="2">
        <v>-3.9399999999999998E-2</v>
      </c>
      <c r="BV68" s="2">
        <v>-8.3500000000000005E-2</v>
      </c>
      <c r="BW68" s="2">
        <v>-1.37E-2</v>
      </c>
      <c r="BX68" s="2">
        <v>6.9999999999999999E-4</v>
      </c>
      <c r="BY68" s="2">
        <v>5.2499999999999998E-2</v>
      </c>
      <c r="BZ68" s="2">
        <v>3.85E-2</v>
      </c>
      <c r="CA68" s="2">
        <v>-2.3E-2</v>
      </c>
      <c r="CB68" s="2">
        <v>-6.0900000000000003E-2</v>
      </c>
      <c r="CC68" s="2">
        <v>-5.3499999999999999E-2</v>
      </c>
      <c r="CD68" s="2">
        <v>-0.1203</v>
      </c>
      <c r="CE68" s="2">
        <v>-7.3099999999999998E-2</v>
      </c>
      <c r="CF68" s="2">
        <v>0.16239999999999999</v>
      </c>
      <c r="CG68" s="2">
        <v>6.6199999999999995E-2</v>
      </c>
      <c r="CH68" s="2">
        <v>1.6999999999999999E-3</v>
      </c>
      <c r="CI68" s="2">
        <v>-4.2500000000000003E-2</v>
      </c>
      <c r="CJ68" s="2">
        <v>-1.9800000000000002E-2</v>
      </c>
      <c r="CK68" s="2">
        <v>9.1300000000000006E-2</v>
      </c>
      <c r="CL68" s="2">
        <v>-7.6999999999999999E-2</v>
      </c>
      <c r="CM68" s="2">
        <v>-0.1183</v>
      </c>
      <c r="CN68" s="2">
        <v>-6.1400000000000003E-2</v>
      </c>
      <c r="CO68" s="2">
        <v>-4.9700000000000001E-2</v>
      </c>
      <c r="CP68" s="2">
        <v>-9.9599999999999994E-2</v>
      </c>
      <c r="CQ68" s="2">
        <v>0.1406</v>
      </c>
      <c r="CR68" s="2">
        <v>-1.0800000000000001E-2</v>
      </c>
      <c r="CS68" s="2">
        <v>0.1147</v>
      </c>
      <c r="CT68" s="2">
        <v>-4.8800000000000003E-2</v>
      </c>
      <c r="CU68" s="2">
        <v>7.6799999999999993E-2</v>
      </c>
      <c r="CV68" s="2">
        <v>0.18379999999999999</v>
      </c>
      <c r="CW68" s="2">
        <v>0.1244</v>
      </c>
      <c r="CX68" s="2">
        <v>-3.3300000000000003E-2</v>
      </c>
      <c r="CY68" s="2">
        <v>-8.9800000000000005E-2</v>
      </c>
      <c r="CZ68" s="2">
        <v>1.6199999999999999E-2</v>
      </c>
      <c r="DA68" s="2">
        <v>-0.2324</v>
      </c>
      <c r="DB68" s="2">
        <v>-1.9599999999999999E-2</v>
      </c>
      <c r="DC68" s="2">
        <v>4.0000000000000002E-4</v>
      </c>
      <c r="DD68" s="2">
        <v>-0.1782</v>
      </c>
      <c r="DE68" s="2">
        <v>6.9099999999999995E-2</v>
      </c>
      <c r="DF68" s="2">
        <v>-0.1153</v>
      </c>
      <c r="DG68" s="2">
        <v>-9.4999999999999998E-3</v>
      </c>
      <c r="DH68" s="2">
        <v>0.1099</v>
      </c>
      <c r="DI68" s="2">
        <v>-1.6E-2</v>
      </c>
      <c r="DJ68" s="2">
        <v>0.10539999999999999</v>
      </c>
      <c r="DK68" s="2">
        <v>4.36E-2</v>
      </c>
      <c r="DL68" s="2">
        <v>-2.29E-2</v>
      </c>
      <c r="DM68" s="8">
        <v>68</v>
      </c>
      <c r="DN68" s="1" t="s">
        <v>192</v>
      </c>
    </row>
    <row r="69" spans="1:118" x14ac:dyDescent="0.2">
      <c r="A69" s="5" t="s">
        <v>72</v>
      </c>
      <c r="B69" s="2">
        <v>4.1000000000000003E-3</v>
      </c>
      <c r="C69" s="2">
        <v>-3.4700000000000002E-2</v>
      </c>
      <c r="D69" s="2">
        <v>-3.7000000000000002E-3</v>
      </c>
      <c r="E69" s="2">
        <v>4.2999999999999997E-2</v>
      </c>
      <c r="F69" s="2">
        <v>-2.3999999999999998E-3</v>
      </c>
      <c r="G69" s="2">
        <v>-5.1200000000000002E-2</v>
      </c>
      <c r="H69" s="2">
        <v>-1.34E-2</v>
      </c>
      <c r="I69" s="2">
        <v>3.0700000000000002E-2</v>
      </c>
      <c r="J69" s="2">
        <v>-2.3800000000000002E-2</v>
      </c>
      <c r="K69" s="2">
        <v>-1.4E-3</v>
      </c>
      <c r="L69" s="2">
        <v>-1.52E-2</v>
      </c>
      <c r="M69" s="2">
        <v>-5.5599999999999997E-2</v>
      </c>
      <c r="N69" s="2">
        <v>2.1299999999999999E-2</v>
      </c>
      <c r="O69" s="2">
        <v>1E-4</v>
      </c>
      <c r="P69" s="2">
        <v>4.4000000000000003E-3</v>
      </c>
      <c r="Q69" s="2">
        <v>-1.7899999999999999E-2</v>
      </c>
      <c r="R69" s="2">
        <v>-1.54E-2</v>
      </c>
      <c r="S69" s="2">
        <v>2.2200000000000001E-2</v>
      </c>
      <c r="T69" s="2">
        <v>1.12E-2</v>
      </c>
      <c r="U69" s="2">
        <v>-1.7100000000000001E-2</v>
      </c>
      <c r="V69" s="2">
        <v>3.5400000000000001E-2</v>
      </c>
      <c r="W69" s="2">
        <v>2.7E-2</v>
      </c>
      <c r="X69" s="2">
        <v>-1.7100000000000001E-2</v>
      </c>
      <c r="Y69" s="2">
        <v>-1.8100000000000002E-2</v>
      </c>
      <c r="Z69" s="2">
        <v>1.6500000000000001E-2</v>
      </c>
      <c r="AA69" s="2">
        <v>3.39E-2</v>
      </c>
      <c r="AB69" s="2">
        <v>3.9699999999999999E-2</v>
      </c>
      <c r="AC69" s="2">
        <v>-1.5900000000000001E-2</v>
      </c>
      <c r="AD69" s="2">
        <v>2.8500000000000001E-2</v>
      </c>
      <c r="AE69" s="2">
        <v>0.11119999999999999</v>
      </c>
      <c r="AF69" s="2">
        <v>-1.66E-2</v>
      </c>
      <c r="AG69" s="2">
        <v>-8.9999999999999993E-3</v>
      </c>
      <c r="AH69" s="2">
        <v>-4.6899999999999997E-2</v>
      </c>
      <c r="AI69" s="2">
        <v>-5.4999999999999997E-3</v>
      </c>
      <c r="AJ69" s="2">
        <v>7.51E-2</v>
      </c>
      <c r="AK69" s="2">
        <v>-2.8799999999999999E-2</v>
      </c>
      <c r="AL69" s="2">
        <v>5.1299999999999998E-2</v>
      </c>
      <c r="AM69" s="2">
        <v>-5.4999999999999997E-3</v>
      </c>
      <c r="AN69" s="2">
        <v>-3.6999999999999998E-2</v>
      </c>
      <c r="AO69" s="2">
        <v>6.1499999999999999E-2</v>
      </c>
      <c r="AP69" s="2">
        <v>3.2199999999999999E-2</v>
      </c>
      <c r="AQ69" s="2">
        <v>-1.9300000000000001E-2</v>
      </c>
      <c r="AR69" s="2">
        <v>8.6999999999999994E-3</v>
      </c>
      <c r="AS69" s="2">
        <v>-3.1800000000000002E-2</v>
      </c>
      <c r="AT69" s="2">
        <v>2.1399999999999999E-2</v>
      </c>
      <c r="AU69" s="2">
        <v>3.2099999999999997E-2</v>
      </c>
      <c r="AV69" s="2">
        <v>-9.4000000000000004E-3</v>
      </c>
      <c r="AW69" s="2">
        <v>2.0999999999999999E-3</v>
      </c>
      <c r="AX69" s="2">
        <v>4.1799999999999997E-2</v>
      </c>
      <c r="AY69" s="2">
        <v>4.5699999999999998E-2</v>
      </c>
      <c r="AZ69" s="2">
        <v>5.7599999999999998E-2</v>
      </c>
      <c r="BA69" s="2">
        <v>1.1000000000000001E-3</v>
      </c>
      <c r="BB69" s="2">
        <v>3.3E-3</v>
      </c>
      <c r="BC69" s="2">
        <v>5.7000000000000002E-2</v>
      </c>
      <c r="BD69" s="2">
        <v>-6.8999999999999999E-3</v>
      </c>
      <c r="BE69" s="2">
        <v>-1.2699999999999999E-2</v>
      </c>
      <c r="BF69" s="2">
        <v>-7.1000000000000004E-3</v>
      </c>
      <c r="BG69" s="2">
        <v>1.1000000000000001E-3</v>
      </c>
      <c r="BH69" s="2">
        <v>-1.14E-2</v>
      </c>
      <c r="BI69" s="2">
        <v>1.11E-2</v>
      </c>
      <c r="BJ69" s="2">
        <v>-2.5000000000000001E-3</v>
      </c>
      <c r="BK69" s="2">
        <v>-1.9400000000000001E-2</v>
      </c>
      <c r="BL69" s="2">
        <v>8.3500000000000005E-2</v>
      </c>
      <c r="BM69" s="2">
        <v>2.58E-2</v>
      </c>
      <c r="BN69" s="2">
        <v>1.9E-2</v>
      </c>
      <c r="BO69" s="2">
        <v>2.8899999999999999E-2</v>
      </c>
      <c r="BP69" s="2">
        <v>2.9000000000000001E-2</v>
      </c>
      <c r="BQ69" s="2">
        <v>0</v>
      </c>
      <c r="BR69" s="2">
        <v>2.18E-2</v>
      </c>
      <c r="BS69" s="2">
        <v>2.4E-2</v>
      </c>
      <c r="BT69" s="2">
        <v>-2.4899999999999999E-2</v>
      </c>
      <c r="BU69" s="2">
        <v>2.0500000000000001E-2</v>
      </c>
      <c r="BV69" s="2">
        <v>-8.2000000000000003E-2</v>
      </c>
      <c r="BW69" s="2">
        <v>-1E-4</v>
      </c>
      <c r="BX69" s="2">
        <v>4.4000000000000003E-3</v>
      </c>
      <c r="BY69" s="2">
        <v>9.5999999999999992E-3</v>
      </c>
      <c r="BZ69" s="2">
        <v>5.8999999999999999E-3</v>
      </c>
      <c r="CA69" s="2">
        <v>-3.3599999999999998E-2</v>
      </c>
      <c r="CB69" s="2">
        <v>7.3000000000000001E-3</v>
      </c>
      <c r="CC69" s="2">
        <v>2.4299999999999999E-2</v>
      </c>
      <c r="CD69" s="2">
        <v>2.41E-2</v>
      </c>
      <c r="CE69" s="2">
        <v>1.8E-3</v>
      </c>
      <c r="CF69" s="2">
        <v>-0.11650000000000001</v>
      </c>
      <c r="CG69" s="2">
        <v>-1.2999999999999999E-2</v>
      </c>
      <c r="CH69" s="2">
        <v>7.0000000000000001E-3</v>
      </c>
      <c r="CI69" s="2">
        <v>2.69E-2</v>
      </c>
      <c r="CJ69" s="2">
        <v>1.2999999999999999E-3</v>
      </c>
      <c r="CK69" s="2">
        <v>-7.7000000000000002E-3</v>
      </c>
      <c r="CL69" s="2">
        <v>-2.7199999999999998E-2</v>
      </c>
      <c r="CM69" s="2">
        <v>2.1299999999999999E-2</v>
      </c>
      <c r="CN69" s="2">
        <v>-5.3800000000000001E-2</v>
      </c>
      <c r="CO69" s="2">
        <v>-1.9800000000000002E-2</v>
      </c>
      <c r="CP69" s="2">
        <v>3.4099999999999998E-2</v>
      </c>
      <c r="CQ69" s="2">
        <v>-3.5999999999999999E-3</v>
      </c>
      <c r="CR69" s="2">
        <v>-8.0000000000000002E-3</v>
      </c>
      <c r="CS69" s="2">
        <v>-4.6800000000000001E-2</v>
      </c>
      <c r="CT69" s="2">
        <v>-5.1999999999999998E-3</v>
      </c>
      <c r="CU69" s="2">
        <v>-8.8999999999999999E-3</v>
      </c>
      <c r="CV69" s="2">
        <v>-2.4E-2</v>
      </c>
      <c r="CW69" s="2">
        <v>-2.4400000000000002E-2</v>
      </c>
      <c r="CX69" s="2">
        <v>5.4999999999999997E-3</v>
      </c>
      <c r="CY69" s="2">
        <v>2.3400000000000001E-2</v>
      </c>
      <c r="CZ69" s="2">
        <v>4.1000000000000003E-3</v>
      </c>
      <c r="DA69" s="2">
        <v>-5.2699999999999997E-2</v>
      </c>
      <c r="DB69" s="2">
        <v>2.4899999999999999E-2</v>
      </c>
      <c r="DC69" s="2">
        <v>4.6699999999999998E-2</v>
      </c>
      <c r="DD69" s="2">
        <v>-6.2E-2</v>
      </c>
      <c r="DE69" s="2">
        <v>-5.6099999999999997E-2</v>
      </c>
      <c r="DF69" s="2">
        <v>4.4999999999999997E-3</v>
      </c>
      <c r="DG69" s="2">
        <v>2.5999999999999999E-2</v>
      </c>
      <c r="DH69" s="2">
        <v>1.9599999999999999E-2</v>
      </c>
      <c r="DI69" s="2">
        <v>1.8100000000000002E-2</v>
      </c>
      <c r="DJ69" s="2">
        <v>3.32E-2</v>
      </c>
      <c r="DK69" s="2">
        <v>5.6500000000000002E-2</v>
      </c>
      <c r="DL69" s="2">
        <v>3.3099999999999997E-2</v>
      </c>
      <c r="DM69" s="8">
        <v>69</v>
      </c>
      <c r="DN69" s="1" t="s">
        <v>193</v>
      </c>
    </row>
    <row r="70" spans="1:118" x14ac:dyDescent="0.2">
      <c r="A70" s="5" t="s">
        <v>73</v>
      </c>
      <c r="B70" s="2">
        <v>-8.2600000000000007E-2</v>
      </c>
      <c r="C70" s="2">
        <v>4.3E-3</v>
      </c>
      <c r="D70" s="2">
        <v>-9.2100000000000001E-2</v>
      </c>
      <c r="E70" s="2">
        <v>7.1900000000000006E-2</v>
      </c>
      <c r="F70" s="2">
        <v>-9.7999999999999997E-3</v>
      </c>
      <c r="G70" s="2">
        <v>6.8900000000000003E-2</v>
      </c>
      <c r="H70" s="2">
        <v>-2.23E-2</v>
      </c>
      <c r="I70" s="2">
        <v>-7.7399999999999997E-2</v>
      </c>
      <c r="J70" s="2">
        <v>2.4899999999999999E-2</v>
      </c>
      <c r="K70" s="2">
        <v>0.23719999999999999</v>
      </c>
      <c r="L70" s="2">
        <v>2.5600000000000001E-2</v>
      </c>
      <c r="M70" s="2">
        <v>-5.8999999999999999E-3</v>
      </c>
      <c r="N70" s="2">
        <v>-3.1099999999999999E-2</v>
      </c>
      <c r="O70" s="2">
        <v>6.4399999999999999E-2</v>
      </c>
      <c r="P70" s="2">
        <v>3.8E-3</v>
      </c>
      <c r="Q70" s="2">
        <v>-6.2100000000000002E-2</v>
      </c>
      <c r="R70" s="2">
        <v>-0.17849999999999999</v>
      </c>
      <c r="S70" s="2">
        <v>-7.0999999999999994E-2</v>
      </c>
      <c r="T70" s="2">
        <v>-8.8000000000000005E-3</v>
      </c>
      <c r="U70" s="2">
        <v>2.0400000000000001E-2</v>
      </c>
      <c r="V70" s="2">
        <v>-0.15160000000000001</v>
      </c>
      <c r="W70" s="2">
        <v>-5.9999999999999995E-4</v>
      </c>
      <c r="X70" s="2">
        <v>5.4899999999999997E-2</v>
      </c>
      <c r="Y70" s="2">
        <v>-1.5800000000000002E-2</v>
      </c>
      <c r="Z70" s="2">
        <v>-9.9000000000000008E-3</v>
      </c>
      <c r="AA70" s="2">
        <v>0.13950000000000001</v>
      </c>
      <c r="AB70" s="2">
        <v>-2.46E-2</v>
      </c>
      <c r="AC70" s="2">
        <v>2.6700000000000002E-2</v>
      </c>
      <c r="AD70" s="2">
        <v>0.113</v>
      </c>
      <c r="AE70" s="2">
        <v>-0.14050000000000001</v>
      </c>
      <c r="AF70" s="2">
        <v>2.7E-2</v>
      </c>
      <c r="AG70" s="2">
        <v>0.16850000000000001</v>
      </c>
      <c r="AH70" s="2">
        <v>7.8799999999999995E-2</v>
      </c>
      <c r="AI70" s="2">
        <v>3.2000000000000002E-3</v>
      </c>
      <c r="AJ70" s="2">
        <v>2.3400000000000001E-2</v>
      </c>
      <c r="AK70" s="2">
        <v>-7.5700000000000003E-2</v>
      </c>
      <c r="AL70" s="2">
        <v>0.16839999999999999</v>
      </c>
      <c r="AM70" s="2">
        <v>4.7899999999999998E-2</v>
      </c>
      <c r="AN70" s="2">
        <v>-1.34E-2</v>
      </c>
      <c r="AO70" s="2">
        <v>1.7299999999999999E-2</v>
      </c>
      <c r="AP70" s="2">
        <v>-0.26090000000000002</v>
      </c>
      <c r="AQ70" s="2">
        <v>3.7100000000000001E-2</v>
      </c>
      <c r="AR70" s="2">
        <v>-7.7799999999999994E-2</v>
      </c>
      <c r="AS70" s="2">
        <v>-4.0500000000000001E-2</v>
      </c>
      <c r="AT70" s="2">
        <v>-1.54E-2</v>
      </c>
      <c r="AU70" s="2">
        <v>-4.2799999999999998E-2</v>
      </c>
      <c r="AV70" s="2">
        <v>6.0100000000000001E-2</v>
      </c>
      <c r="AW70" s="2">
        <v>0.18060000000000001</v>
      </c>
      <c r="AX70" s="2">
        <v>-8.6E-3</v>
      </c>
      <c r="AY70" s="2">
        <v>-0.67330000000000001</v>
      </c>
      <c r="AZ70" s="2">
        <v>6.4000000000000001E-2</v>
      </c>
      <c r="BA70" s="2">
        <v>-4.6300000000000001E-2</v>
      </c>
      <c r="BB70" s="2">
        <v>-0.1018</v>
      </c>
      <c r="BC70" s="2">
        <v>0.29809999999999998</v>
      </c>
      <c r="BD70" s="2">
        <v>-9.3799999999999994E-2</v>
      </c>
      <c r="BE70" s="2">
        <v>-6.9599999999999995E-2</v>
      </c>
      <c r="BF70" s="2">
        <v>0.13270000000000001</v>
      </c>
      <c r="BG70" s="2">
        <v>-7.9899999999999999E-2</v>
      </c>
      <c r="BH70" s="2">
        <v>-0.1167</v>
      </c>
      <c r="BI70" s="2">
        <v>0.12479999999999999</v>
      </c>
      <c r="BJ70" s="2">
        <v>2.1999999999999999E-2</v>
      </c>
      <c r="BK70" s="2">
        <v>6.8999999999999999E-3</v>
      </c>
      <c r="BL70" s="2">
        <v>-5.7000000000000002E-3</v>
      </c>
      <c r="BM70" s="2">
        <v>-6.13E-2</v>
      </c>
      <c r="BN70" s="2">
        <v>-7.7100000000000002E-2</v>
      </c>
      <c r="BO70" s="2">
        <v>-0.2104</v>
      </c>
      <c r="BP70" s="2">
        <v>0.67549999999999999</v>
      </c>
      <c r="BQ70" s="2">
        <v>-2.3400000000000001E-2</v>
      </c>
      <c r="BR70" s="2">
        <v>0</v>
      </c>
      <c r="BS70" s="2">
        <v>-0.33129999999999998</v>
      </c>
      <c r="BT70" s="2">
        <v>0.2011</v>
      </c>
      <c r="BU70" s="2">
        <v>-1.5299999999999999E-2</v>
      </c>
      <c r="BV70" s="2">
        <v>-9.7299999999999998E-2</v>
      </c>
      <c r="BW70" s="2">
        <v>3.2899999999999999E-2</v>
      </c>
      <c r="BX70" s="2">
        <v>1.2999999999999999E-3</v>
      </c>
      <c r="BY70" s="2">
        <v>-0.13789999999999999</v>
      </c>
      <c r="BZ70" s="2">
        <v>-2.69E-2</v>
      </c>
      <c r="CA70" s="2">
        <v>-5.79E-2</v>
      </c>
      <c r="CB70" s="2">
        <v>9.2700000000000005E-2</v>
      </c>
      <c r="CC70" s="2">
        <v>-3.78E-2</v>
      </c>
      <c r="CD70" s="2">
        <v>3.0700000000000002E-2</v>
      </c>
      <c r="CE70" s="2">
        <v>-1.54E-2</v>
      </c>
      <c r="CF70" s="2">
        <v>0.21429999999999999</v>
      </c>
      <c r="CG70" s="2">
        <v>0.16739999999999999</v>
      </c>
      <c r="CH70" s="2">
        <v>3.2800000000000003E-2</v>
      </c>
      <c r="CI70" s="2">
        <v>2E-3</v>
      </c>
      <c r="CJ70" s="2">
        <v>0.10539999999999999</v>
      </c>
      <c r="CK70" s="2">
        <v>6.4299999999999996E-2</v>
      </c>
      <c r="CL70" s="2">
        <v>7.9699999999999993E-2</v>
      </c>
      <c r="CM70" s="2">
        <v>-0.1148</v>
      </c>
      <c r="CN70" s="2">
        <v>0.17549999999999999</v>
      </c>
      <c r="CO70" s="2">
        <v>0.15229999999999999</v>
      </c>
      <c r="CP70" s="2">
        <v>2.06E-2</v>
      </c>
      <c r="CQ70" s="2">
        <v>0.48959999999999998</v>
      </c>
      <c r="CR70" s="2">
        <v>4.0099999999999997E-2</v>
      </c>
      <c r="CS70" s="2">
        <v>-0.19969999999999999</v>
      </c>
      <c r="CT70" s="2">
        <v>-0.24149999999999999</v>
      </c>
      <c r="CU70" s="2">
        <v>6.25E-2</v>
      </c>
      <c r="CV70" s="2">
        <v>0.13059999999999999</v>
      </c>
      <c r="CW70" s="2">
        <v>-0.1767</v>
      </c>
      <c r="CX70" s="2">
        <v>-0.1052</v>
      </c>
      <c r="CY70" s="2">
        <v>0.19370000000000001</v>
      </c>
      <c r="CZ70" s="2">
        <v>-6.5799999999999997E-2</v>
      </c>
      <c r="DA70" s="2">
        <v>-5.7999999999999996E-3</v>
      </c>
      <c r="DB70" s="2">
        <v>6.9000000000000006E-2</v>
      </c>
      <c r="DC70" s="2">
        <v>0.1164</v>
      </c>
      <c r="DD70" s="2">
        <v>-4.5199999999999997E-2</v>
      </c>
      <c r="DE70" s="2">
        <v>-0.26569999999999999</v>
      </c>
      <c r="DF70" s="2">
        <v>-0.12759999999999999</v>
      </c>
      <c r="DG70" s="2">
        <v>7.51E-2</v>
      </c>
      <c r="DH70" s="2">
        <v>3.2500000000000001E-2</v>
      </c>
      <c r="DI70" s="2">
        <v>0.15579999999999999</v>
      </c>
      <c r="DJ70" s="2">
        <v>-0.23019999999999999</v>
      </c>
      <c r="DK70" s="2">
        <v>6.7000000000000004E-2</v>
      </c>
      <c r="DL70" s="2">
        <v>3.39E-2</v>
      </c>
      <c r="DM70" s="8">
        <v>70</v>
      </c>
      <c r="DN70" s="1" t="s">
        <v>194</v>
      </c>
    </row>
    <row r="71" spans="1:118" x14ac:dyDescent="0.2">
      <c r="A71" s="5" t="s">
        <v>74</v>
      </c>
      <c r="B71" s="2">
        <v>-6.9400000000000003E-2</v>
      </c>
      <c r="C71" s="2">
        <v>-4.4000000000000003E-3</v>
      </c>
      <c r="D71" s="2">
        <v>2.7300000000000001E-2</v>
      </c>
      <c r="E71" s="2">
        <v>4.5999999999999999E-3</v>
      </c>
      <c r="F71" s="2">
        <v>-6.3100000000000003E-2</v>
      </c>
      <c r="G71" s="2">
        <v>-9.7199999999999995E-2</v>
      </c>
      <c r="H71" s="2">
        <v>-3.9E-2</v>
      </c>
      <c r="I71" s="2">
        <v>-6.59E-2</v>
      </c>
      <c r="J71" s="2">
        <v>1.44E-2</v>
      </c>
      <c r="K71" s="2">
        <v>-6.4500000000000002E-2</v>
      </c>
      <c r="L71" s="2">
        <v>-5.6800000000000003E-2</v>
      </c>
      <c r="M71" s="2">
        <v>-0.14530000000000001</v>
      </c>
      <c r="N71" s="2">
        <v>-2.1499999999999998E-2</v>
      </c>
      <c r="O71" s="2">
        <v>3.2899999999999999E-2</v>
      </c>
      <c r="P71" s="2">
        <v>1.95E-2</v>
      </c>
      <c r="Q71" s="2">
        <v>6.0299999999999999E-2</v>
      </c>
      <c r="R71" s="2">
        <v>2.1399999999999999E-2</v>
      </c>
      <c r="S71" s="2">
        <v>-0.03</v>
      </c>
      <c r="T71" s="2">
        <v>-5.0799999999999998E-2</v>
      </c>
      <c r="U71" s="2">
        <v>-8.9999999999999993E-3</v>
      </c>
      <c r="V71" s="2">
        <v>-8.4500000000000006E-2</v>
      </c>
      <c r="W71" s="2">
        <v>4.0399999999999998E-2</v>
      </c>
      <c r="X71" s="2">
        <v>5.4000000000000003E-3</v>
      </c>
      <c r="Y71" s="2">
        <v>3.0599999999999999E-2</v>
      </c>
      <c r="Z71" s="2">
        <v>-4.2999999999999997E-2</v>
      </c>
      <c r="AA71" s="2">
        <v>-8.5000000000000006E-3</v>
      </c>
      <c r="AB71" s="2">
        <v>-6.6000000000000003E-2</v>
      </c>
      <c r="AC71" s="2">
        <v>4.2999999999999997E-2</v>
      </c>
      <c r="AD71" s="2">
        <v>-4.1799999999999997E-2</v>
      </c>
      <c r="AE71" s="2">
        <v>-0.157</v>
      </c>
      <c r="AF71" s="2">
        <v>4.7199999999999999E-2</v>
      </c>
      <c r="AG71" s="2">
        <v>0.1338</v>
      </c>
      <c r="AH71" s="2">
        <v>1.9599999999999999E-2</v>
      </c>
      <c r="AI71" s="2">
        <v>-3.9600000000000003E-2</v>
      </c>
      <c r="AJ71" s="2">
        <v>-2.1700000000000001E-2</v>
      </c>
      <c r="AK71" s="2">
        <v>-7.2499999999999995E-2</v>
      </c>
      <c r="AL71" s="2">
        <v>-6.8999999999999999E-3</v>
      </c>
      <c r="AM71" s="2">
        <v>1.12E-2</v>
      </c>
      <c r="AN71" s="2">
        <v>-1.8499999999999999E-2</v>
      </c>
      <c r="AO71" s="2">
        <v>2.9000000000000001E-2</v>
      </c>
      <c r="AP71" s="2">
        <v>-1.4999999999999999E-2</v>
      </c>
      <c r="AQ71" s="2">
        <v>-8.1900000000000001E-2</v>
      </c>
      <c r="AR71" s="2">
        <v>4.8500000000000001E-2</v>
      </c>
      <c r="AS71" s="2">
        <v>-4.4400000000000002E-2</v>
      </c>
      <c r="AT71" s="2">
        <v>9.5999999999999992E-3</v>
      </c>
      <c r="AU71" s="2">
        <v>3.6700000000000003E-2</v>
      </c>
      <c r="AV71" s="2">
        <v>4.6699999999999998E-2</v>
      </c>
      <c r="AW71" s="2">
        <v>-3.8300000000000001E-2</v>
      </c>
      <c r="AX71" s="2">
        <v>-1.5900000000000001E-2</v>
      </c>
      <c r="AY71" s="2">
        <v>3.04E-2</v>
      </c>
      <c r="AZ71" s="2">
        <v>-4.1399999999999999E-2</v>
      </c>
      <c r="BA71" s="2">
        <v>1.14E-2</v>
      </c>
      <c r="BB71" s="2">
        <v>2.75E-2</v>
      </c>
      <c r="BC71" s="2">
        <v>2.2800000000000001E-2</v>
      </c>
      <c r="BD71" s="2">
        <v>1.4800000000000001E-2</v>
      </c>
      <c r="BE71" s="2">
        <v>-1.8700000000000001E-2</v>
      </c>
      <c r="BF71" s="2">
        <v>3.7999999999999999E-2</v>
      </c>
      <c r="BG71" s="2">
        <v>0.17</v>
      </c>
      <c r="BH71" s="2">
        <v>-4.48E-2</v>
      </c>
      <c r="BI71" s="2">
        <v>9.7999999999999997E-3</v>
      </c>
      <c r="BJ71" s="2">
        <v>-1.11E-2</v>
      </c>
      <c r="BK71" s="2">
        <v>2.8500000000000001E-2</v>
      </c>
      <c r="BL71" s="2">
        <v>7.8899999999999998E-2</v>
      </c>
      <c r="BM71" s="2">
        <v>1.3100000000000001E-2</v>
      </c>
      <c r="BN71" s="2">
        <v>7.22E-2</v>
      </c>
      <c r="BO71" s="2">
        <v>1.9800000000000002E-2</v>
      </c>
      <c r="BP71" s="2">
        <v>3.1800000000000002E-2</v>
      </c>
      <c r="BQ71" s="2">
        <v>-2.4E-2</v>
      </c>
      <c r="BR71" s="2">
        <v>0.308</v>
      </c>
      <c r="BS71" s="2">
        <v>0</v>
      </c>
      <c r="BT71" s="2">
        <v>-9.8400000000000001E-2</v>
      </c>
      <c r="BU71" s="2">
        <v>-6.5500000000000003E-2</v>
      </c>
      <c r="BV71" s="2">
        <v>-4.0399999999999998E-2</v>
      </c>
      <c r="BW71" s="2">
        <v>-7.5899999999999995E-2</v>
      </c>
      <c r="BX71" s="2">
        <v>2.2200000000000001E-2</v>
      </c>
      <c r="BY71" s="2">
        <v>4.24E-2</v>
      </c>
      <c r="BZ71" s="2">
        <v>1.77E-2</v>
      </c>
      <c r="CA71" s="2">
        <v>-0.02</v>
      </c>
      <c r="CB71" s="2">
        <v>-2.8299999999999999E-2</v>
      </c>
      <c r="CC71" s="2">
        <v>4.9000000000000002E-2</v>
      </c>
      <c r="CD71" s="2">
        <v>-4.9200000000000001E-2</v>
      </c>
      <c r="CE71" s="2">
        <v>-8.9999999999999998E-4</v>
      </c>
      <c r="CF71" s="2">
        <v>0.1099</v>
      </c>
      <c r="CG71" s="2">
        <v>1.9300000000000001E-2</v>
      </c>
      <c r="CH71" s="2">
        <v>6.9099999999999995E-2</v>
      </c>
      <c r="CI71" s="2">
        <v>-7.2599999999999998E-2</v>
      </c>
      <c r="CJ71" s="2">
        <v>-8.8400000000000006E-2</v>
      </c>
      <c r="CK71" s="2">
        <v>-4.8000000000000001E-2</v>
      </c>
      <c r="CL71" s="2">
        <v>2.2700000000000001E-2</v>
      </c>
      <c r="CM71" s="2">
        <v>-0.1024</v>
      </c>
      <c r="CN71" s="2">
        <v>-0.24809999999999999</v>
      </c>
      <c r="CO71" s="2">
        <v>-3.4700000000000002E-2</v>
      </c>
      <c r="CP71" s="2">
        <v>-7.9500000000000001E-2</v>
      </c>
      <c r="CQ71" s="2">
        <v>-3.1199999999999999E-2</v>
      </c>
      <c r="CR71" s="2">
        <v>1.52E-2</v>
      </c>
      <c r="CS71" s="2">
        <v>7.9000000000000008E-3</v>
      </c>
      <c r="CT71" s="2">
        <v>-4.0899999999999999E-2</v>
      </c>
      <c r="CU71" s="2">
        <v>5.2200000000000003E-2</v>
      </c>
      <c r="CV71" s="2">
        <v>-0.1192</v>
      </c>
      <c r="CW71" s="2">
        <v>1.4999999999999999E-2</v>
      </c>
      <c r="CX71" s="2">
        <v>1.3299999999999999E-2</v>
      </c>
      <c r="CY71" s="2">
        <v>7.7999999999999996E-3</v>
      </c>
      <c r="CZ71" s="2">
        <v>6.7699999999999996E-2</v>
      </c>
      <c r="DA71" s="2">
        <v>-4.5499999999999999E-2</v>
      </c>
      <c r="DB71" s="2">
        <v>3.8699999999999998E-2</v>
      </c>
      <c r="DC71" s="2">
        <v>8.8300000000000003E-2</v>
      </c>
      <c r="DD71" s="2">
        <v>-8.7999999999999995E-2</v>
      </c>
      <c r="DE71" s="2">
        <v>-6.3600000000000004E-2</v>
      </c>
      <c r="DF71" s="2">
        <v>2.0000000000000001E-4</v>
      </c>
      <c r="DG71" s="2">
        <v>-2.6700000000000002E-2</v>
      </c>
      <c r="DH71" s="2">
        <v>-9.4200000000000006E-2</v>
      </c>
      <c r="DI71" s="2">
        <v>1.67E-2</v>
      </c>
      <c r="DJ71" s="2">
        <v>-8.0000000000000002E-3</v>
      </c>
      <c r="DK71" s="2">
        <v>-0.1009</v>
      </c>
      <c r="DL71" s="2">
        <v>3.0200000000000001E-2</v>
      </c>
      <c r="DM71" s="8">
        <v>71</v>
      </c>
      <c r="DN71" s="1" t="s">
        <v>195</v>
      </c>
    </row>
    <row r="72" spans="1:118" x14ac:dyDescent="0.2">
      <c r="A72" s="5" t="s">
        <v>75</v>
      </c>
      <c r="B72" s="2">
        <v>4.41E-2</v>
      </c>
      <c r="C72" s="2">
        <v>-0.17799999999999999</v>
      </c>
      <c r="D72" s="2">
        <v>-6.54E-2</v>
      </c>
      <c r="E72" s="2">
        <v>0.12470000000000001</v>
      </c>
      <c r="F72" s="2">
        <v>2.7900000000000001E-2</v>
      </c>
      <c r="G72" s="2">
        <v>0.1143</v>
      </c>
      <c r="H72" s="2">
        <v>-1.0999999999999999E-2</v>
      </c>
      <c r="I72" s="2">
        <v>5.6000000000000001E-2</v>
      </c>
      <c r="J72" s="2">
        <v>-8.6800000000000002E-2</v>
      </c>
      <c r="K72" s="2">
        <v>5.4999999999999997E-3</v>
      </c>
      <c r="L72" s="2">
        <v>-6.0600000000000001E-2</v>
      </c>
      <c r="M72" s="2">
        <v>-8.9200000000000002E-2</v>
      </c>
      <c r="N72" s="2">
        <v>3.3599999999999998E-2</v>
      </c>
      <c r="O72" s="2">
        <v>6.0900000000000003E-2</v>
      </c>
      <c r="P72" s="2">
        <v>0.108</v>
      </c>
      <c r="Q72" s="2">
        <v>3.73E-2</v>
      </c>
      <c r="R72" s="2">
        <v>3.1800000000000002E-2</v>
      </c>
      <c r="S72" s="2">
        <v>-4.6199999999999998E-2</v>
      </c>
      <c r="T72" s="2">
        <v>3.9100000000000003E-2</v>
      </c>
      <c r="U72" s="2">
        <v>5.6000000000000001E-2</v>
      </c>
      <c r="V72" s="2">
        <v>-0.14280000000000001</v>
      </c>
      <c r="W72" s="2">
        <v>1.8700000000000001E-2</v>
      </c>
      <c r="X72" s="2">
        <v>5.1799999999999999E-2</v>
      </c>
      <c r="Y72" s="2">
        <v>0.12189999999999999</v>
      </c>
      <c r="Z72" s="2">
        <v>-1.5599999999999999E-2</v>
      </c>
      <c r="AA72" s="2">
        <v>-7.8700000000000006E-2</v>
      </c>
      <c r="AB72" s="2">
        <v>1.72E-2</v>
      </c>
      <c r="AC72" s="2">
        <v>-2.9999999999999997E-4</v>
      </c>
      <c r="AD72" s="2">
        <v>3.3700000000000001E-2</v>
      </c>
      <c r="AE72" s="2">
        <v>-4.7500000000000001E-2</v>
      </c>
      <c r="AF72" s="2">
        <v>-5.4300000000000001E-2</v>
      </c>
      <c r="AG72" s="2">
        <v>-0.14319999999999999</v>
      </c>
      <c r="AH72" s="2">
        <v>0.18110000000000001</v>
      </c>
      <c r="AI72" s="2">
        <v>-1.5E-3</v>
      </c>
      <c r="AJ72" s="2">
        <v>-6.6799999999999998E-2</v>
      </c>
      <c r="AK72" s="2">
        <v>4.7800000000000002E-2</v>
      </c>
      <c r="AL72" s="2">
        <v>2.3E-2</v>
      </c>
      <c r="AM72" s="2">
        <v>-1.8E-3</v>
      </c>
      <c r="AN72" s="2">
        <v>1.1900000000000001E-2</v>
      </c>
      <c r="AO72" s="2">
        <v>-3.5799999999999998E-2</v>
      </c>
      <c r="AP72" s="2">
        <v>-9.6000000000000002E-2</v>
      </c>
      <c r="AQ72" s="2">
        <v>4.5999999999999999E-3</v>
      </c>
      <c r="AR72" s="2">
        <v>0.11360000000000001</v>
      </c>
      <c r="AS72" s="2">
        <v>-2.6499999999999999E-2</v>
      </c>
      <c r="AT72" s="2">
        <v>9.4600000000000004E-2</v>
      </c>
      <c r="AU72" s="2">
        <v>4.2599999999999999E-2</v>
      </c>
      <c r="AV72" s="2">
        <v>0.1051</v>
      </c>
      <c r="AW72" s="2">
        <v>1.7500000000000002E-2</v>
      </c>
      <c r="AX72" s="2">
        <v>-3.1800000000000002E-2</v>
      </c>
      <c r="AY72" s="2">
        <v>-0.24110000000000001</v>
      </c>
      <c r="AZ72" s="2">
        <v>5.16E-2</v>
      </c>
      <c r="BA72" s="2">
        <v>3.49E-2</v>
      </c>
      <c r="BB72" s="2">
        <v>5.0700000000000002E-2</v>
      </c>
      <c r="BC72" s="2">
        <v>0.13</v>
      </c>
      <c r="BD72" s="2">
        <v>5.5899999999999998E-2</v>
      </c>
      <c r="BE72" s="2">
        <v>1.9099999999999999E-2</v>
      </c>
      <c r="BF72" s="2">
        <v>9.2700000000000005E-2</v>
      </c>
      <c r="BG72" s="2">
        <v>0.11849999999999999</v>
      </c>
      <c r="BH72" s="2">
        <v>0.1062</v>
      </c>
      <c r="BI72" s="2">
        <v>-4.6199999999999998E-2</v>
      </c>
      <c r="BJ72" s="2">
        <v>-3.5999999999999997E-2</v>
      </c>
      <c r="BK72" s="2">
        <v>5.4300000000000001E-2</v>
      </c>
      <c r="BL72" s="2">
        <v>-2.47E-2</v>
      </c>
      <c r="BM72" s="2">
        <v>4.1399999999999999E-2</v>
      </c>
      <c r="BN72" s="2">
        <v>-6.1800000000000001E-2</v>
      </c>
      <c r="BO72" s="2">
        <v>-1.4999999999999999E-2</v>
      </c>
      <c r="BP72" s="2">
        <v>0.1338</v>
      </c>
      <c r="BQ72" s="2">
        <v>2.92E-2</v>
      </c>
      <c r="BR72" s="2">
        <v>-0.21920000000000001</v>
      </c>
      <c r="BS72" s="2">
        <v>0.1154</v>
      </c>
      <c r="BT72" s="2">
        <v>0</v>
      </c>
      <c r="BU72" s="2">
        <v>-6.1400000000000003E-2</v>
      </c>
      <c r="BV72" s="2">
        <v>0.15540000000000001</v>
      </c>
      <c r="BW72" s="2">
        <v>0.10539999999999999</v>
      </c>
      <c r="BX72" s="2">
        <v>5.7700000000000001E-2</v>
      </c>
      <c r="BY72" s="2">
        <v>1.2500000000000001E-2</v>
      </c>
      <c r="BZ72" s="2">
        <v>-1.9800000000000002E-2</v>
      </c>
      <c r="CA72" s="2">
        <v>5.91E-2</v>
      </c>
      <c r="CB72" s="2">
        <v>2.2100000000000002E-2</v>
      </c>
      <c r="CC72" s="2">
        <v>-2.06E-2</v>
      </c>
      <c r="CD72" s="2">
        <v>-8.0000000000000004E-4</v>
      </c>
      <c r="CE72" s="2">
        <v>-6.6100000000000006E-2</v>
      </c>
      <c r="CF72" s="2">
        <v>1.61E-2</v>
      </c>
      <c r="CG72" s="2">
        <v>2.98E-2</v>
      </c>
      <c r="CH72" s="2">
        <v>9.7000000000000003E-3</v>
      </c>
      <c r="CI72" s="2">
        <v>7.4499999999999997E-2</v>
      </c>
      <c r="CJ72" s="2">
        <v>5.2900000000000003E-2</v>
      </c>
      <c r="CK72" s="2">
        <v>-3.0000000000000001E-3</v>
      </c>
      <c r="CL72" s="2">
        <v>2.0199999999999999E-2</v>
      </c>
      <c r="CM72" s="2">
        <v>3.4799999999999998E-2</v>
      </c>
      <c r="CN72" s="2">
        <v>5.1000000000000004E-3</v>
      </c>
      <c r="CO72" s="2">
        <v>2.0799999999999999E-2</v>
      </c>
      <c r="CP72" s="2">
        <v>7.9699999999999993E-2</v>
      </c>
      <c r="CQ72" s="2">
        <v>-3.2199999999999999E-2</v>
      </c>
      <c r="CR72" s="2">
        <v>2.8E-3</v>
      </c>
      <c r="CS72" s="2">
        <v>-8.9800000000000005E-2</v>
      </c>
      <c r="CT72" s="2">
        <v>-0.1166</v>
      </c>
      <c r="CU72" s="2">
        <v>-8.2400000000000001E-2</v>
      </c>
      <c r="CV72" s="2">
        <v>0.2</v>
      </c>
      <c r="CW72" s="2">
        <v>-7.5600000000000001E-2</v>
      </c>
      <c r="CX72" s="2">
        <v>-4.2599999999999999E-2</v>
      </c>
      <c r="CY72" s="2">
        <v>5.8599999999999999E-2</v>
      </c>
      <c r="CZ72" s="2">
        <v>2.2200000000000001E-2</v>
      </c>
      <c r="DA72" s="2">
        <v>-1.5E-3</v>
      </c>
      <c r="DB72" s="2">
        <v>-1.4999999999999999E-2</v>
      </c>
      <c r="DC72" s="2">
        <v>0.109</v>
      </c>
      <c r="DD72" s="2">
        <v>0.18149999999999999</v>
      </c>
      <c r="DE72" s="2">
        <v>2.1299999999999999E-2</v>
      </c>
      <c r="DF72" s="2">
        <v>8.8999999999999999E-3</v>
      </c>
      <c r="DG72" s="2">
        <v>2.2499999999999999E-2</v>
      </c>
      <c r="DH72" s="2">
        <v>2.5100000000000001E-2</v>
      </c>
      <c r="DI72" s="2">
        <v>2.18E-2</v>
      </c>
      <c r="DJ72" s="2">
        <v>5.2999999999999999E-2</v>
      </c>
      <c r="DK72" s="2">
        <v>3.4799999999999998E-2</v>
      </c>
      <c r="DL72" s="2">
        <v>-7.7499999999999999E-2</v>
      </c>
      <c r="DM72" s="8">
        <v>72</v>
      </c>
      <c r="DN72" s="1" t="s">
        <v>196</v>
      </c>
    </row>
    <row r="73" spans="1:118" x14ac:dyDescent="0.2">
      <c r="A73" s="5" t="s">
        <v>76</v>
      </c>
      <c r="B73" s="2">
        <v>1.38E-2</v>
      </c>
      <c r="C73" s="2">
        <v>-4.3900000000000002E-2</v>
      </c>
      <c r="D73" s="2">
        <v>2.76E-2</v>
      </c>
      <c r="E73" s="2">
        <v>-8.3000000000000001E-3</v>
      </c>
      <c r="F73" s="2">
        <v>-3.9100000000000003E-2</v>
      </c>
      <c r="G73" s="2">
        <v>2.8500000000000001E-2</v>
      </c>
      <c r="H73" s="2">
        <v>4.9700000000000001E-2</v>
      </c>
      <c r="I73" s="2">
        <v>8.0000000000000002E-3</v>
      </c>
      <c r="J73" s="2">
        <v>7.3499999999999996E-2</v>
      </c>
      <c r="K73" s="2">
        <v>9.7000000000000003E-3</v>
      </c>
      <c r="L73" s="2">
        <v>-6.9400000000000003E-2</v>
      </c>
      <c r="M73" s="2">
        <v>-3.5799999999999998E-2</v>
      </c>
      <c r="N73" s="2">
        <v>1.9099999999999999E-2</v>
      </c>
      <c r="O73" s="2">
        <v>-4.0300000000000002E-2</v>
      </c>
      <c r="P73" s="2">
        <v>-3.7000000000000002E-3</v>
      </c>
      <c r="Q73" s="2">
        <v>-4.6199999999999998E-2</v>
      </c>
      <c r="R73" s="2">
        <v>-2.35E-2</v>
      </c>
      <c r="S73" s="2">
        <v>-2.81E-2</v>
      </c>
      <c r="T73" s="2">
        <v>-2.41E-2</v>
      </c>
      <c r="U73" s="2">
        <v>-3.5700000000000003E-2</v>
      </c>
      <c r="V73" s="2">
        <v>5.1499999999999997E-2</v>
      </c>
      <c r="W73" s="2">
        <v>4.4999999999999997E-3</v>
      </c>
      <c r="X73" s="2">
        <v>-4.02E-2</v>
      </c>
      <c r="Y73" s="2">
        <v>2.93E-2</v>
      </c>
      <c r="Z73" s="2">
        <v>1.26E-2</v>
      </c>
      <c r="AA73" s="2">
        <v>-3.04E-2</v>
      </c>
      <c r="AB73" s="2">
        <v>4.1399999999999999E-2</v>
      </c>
      <c r="AC73" s="2">
        <v>2.9700000000000001E-2</v>
      </c>
      <c r="AD73" s="2">
        <v>-2.18E-2</v>
      </c>
      <c r="AE73" s="2">
        <v>2.8899999999999999E-2</v>
      </c>
      <c r="AF73" s="2">
        <v>-6.1499999999999999E-2</v>
      </c>
      <c r="AG73" s="2">
        <v>-2.2700000000000001E-2</v>
      </c>
      <c r="AH73" s="2">
        <v>-1.15E-2</v>
      </c>
      <c r="AI73" s="2">
        <v>-2.3999999999999998E-3</v>
      </c>
      <c r="AJ73" s="2">
        <v>-6.3600000000000004E-2</v>
      </c>
      <c r="AK73" s="2">
        <v>-4.6199999999999998E-2</v>
      </c>
      <c r="AL73" s="2">
        <v>2.4799999999999999E-2</v>
      </c>
      <c r="AM73" s="2">
        <v>-5.4600000000000003E-2</v>
      </c>
      <c r="AN73" s="2">
        <v>-4.9500000000000002E-2</v>
      </c>
      <c r="AO73" s="2">
        <v>1.14E-2</v>
      </c>
      <c r="AP73" s="2">
        <v>3.56E-2</v>
      </c>
      <c r="AQ73" s="2">
        <v>7.0599999999999996E-2</v>
      </c>
      <c r="AR73" s="2">
        <v>6.6E-3</v>
      </c>
      <c r="AS73" s="2">
        <v>-3.3700000000000001E-2</v>
      </c>
      <c r="AT73" s="2">
        <v>3.27E-2</v>
      </c>
      <c r="AU73" s="2">
        <v>9.7100000000000006E-2</v>
      </c>
      <c r="AV73" s="2">
        <v>-2.1499999999999998E-2</v>
      </c>
      <c r="AW73" s="2">
        <v>1.14E-2</v>
      </c>
      <c r="AX73" s="2">
        <v>-6.9699999999999998E-2</v>
      </c>
      <c r="AY73" s="2">
        <v>0.1242</v>
      </c>
      <c r="AZ73" s="2">
        <v>3.9E-2</v>
      </c>
      <c r="BA73" s="2">
        <v>1.4200000000000001E-2</v>
      </c>
      <c r="BB73" s="2">
        <v>1.6899999999999998E-2</v>
      </c>
      <c r="BC73" s="2">
        <v>7.4300000000000005E-2</v>
      </c>
      <c r="BD73" s="2">
        <v>2.9399999999999999E-2</v>
      </c>
      <c r="BE73" s="2">
        <v>-4.4000000000000003E-3</v>
      </c>
      <c r="BF73" s="2">
        <v>3.8999999999999998E-3</v>
      </c>
      <c r="BG73" s="2">
        <v>3.7400000000000003E-2</v>
      </c>
      <c r="BH73" s="2">
        <v>-2.7199999999999998E-2</v>
      </c>
      <c r="BI73" s="2">
        <v>-1.14E-2</v>
      </c>
      <c r="BJ73" s="2">
        <v>6.9099999999999995E-2</v>
      </c>
      <c r="BK73" s="2">
        <v>4.6899999999999997E-2</v>
      </c>
      <c r="BL73" s="2">
        <v>-7.1000000000000004E-3</v>
      </c>
      <c r="BM73" s="2">
        <v>-6.0299999999999999E-2</v>
      </c>
      <c r="BN73" s="2">
        <v>4.9200000000000001E-2</v>
      </c>
      <c r="BO73" s="2">
        <v>7.7999999999999996E-3</v>
      </c>
      <c r="BP73" s="2">
        <v>5.5E-2</v>
      </c>
      <c r="BQ73" s="2">
        <v>-2.7099999999999999E-2</v>
      </c>
      <c r="BR73" s="2">
        <v>1.8800000000000001E-2</v>
      </c>
      <c r="BS73" s="2">
        <v>8.6800000000000002E-2</v>
      </c>
      <c r="BT73" s="2">
        <v>6.9400000000000003E-2</v>
      </c>
      <c r="BU73" s="2">
        <v>0</v>
      </c>
      <c r="BV73" s="2">
        <v>7.5899999999999995E-2</v>
      </c>
      <c r="BW73" s="2">
        <v>3.3700000000000001E-2</v>
      </c>
      <c r="BX73" s="2">
        <v>3.4500000000000003E-2</v>
      </c>
      <c r="BY73" s="2">
        <v>3.9899999999999998E-2</v>
      </c>
      <c r="BZ73" s="2">
        <v>1.9699999999999999E-2</v>
      </c>
      <c r="CA73" s="2">
        <v>-3.3999999999999998E-3</v>
      </c>
      <c r="CB73" s="2">
        <v>3.15E-2</v>
      </c>
      <c r="CC73" s="2">
        <v>1.41E-2</v>
      </c>
      <c r="CD73" s="2">
        <v>2.23E-2</v>
      </c>
      <c r="CE73" s="2">
        <v>-2.6700000000000002E-2</v>
      </c>
      <c r="CF73" s="2">
        <v>-2.01E-2</v>
      </c>
      <c r="CG73" s="2">
        <v>-9.4000000000000004E-3</v>
      </c>
      <c r="CH73" s="2">
        <v>-4.9099999999999998E-2</v>
      </c>
      <c r="CI73" s="2">
        <v>3.6200000000000003E-2</v>
      </c>
      <c r="CJ73" s="2">
        <v>2.0299999999999999E-2</v>
      </c>
      <c r="CK73" s="2">
        <v>-3.9899999999999998E-2</v>
      </c>
      <c r="CL73" s="2">
        <v>3.1899999999999998E-2</v>
      </c>
      <c r="CM73" s="2">
        <v>-7.9000000000000008E-3</v>
      </c>
      <c r="CN73" s="2">
        <v>4.8099999999999997E-2</v>
      </c>
      <c r="CO73" s="2">
        <v>1.9099999999999999E-2</v>
      </c>
      <c r="CP73" s="2">
        <v>-2.1700000000000001E-2</v>
      </c>
      <c r="CQ73" s="2">
        <v>-7.6E-3</v>
      </c>
      <c r="CR73" s="2">
        <v>-1.61E-2</v>
      </c>
      <c r="CS73" s="2">
        <v>-5.4300000000000001E-2</v>
      </c>
      <c r="CT73" s="2">
        <v>3.56E-2</v>
      </c>
      <c r="CU73" s="2">
        <v>1.84E-2</v>
      </c>
      <c r="CV73" s="2">
        <v>5.1999999999999998E-3</v>
      </c>
      <c r="CW73" s="2">
        <v>1.3599999999999999E-2</v>
      </c>
      <c r="CX73" s="2">
        <v>1.9400000000000001E-2</v>
      </c>
      <c r="CY73" s="2">
        <v>-4.82E-2</v>
      </c>
      <c r="CZ73" s="2">
        <v>2.6700000000000002E-2</v>
      </c>
      <c r="DA73" s="2">
        <v>-2.3999999999999998E-3</v>
      </c>
      <c r="DB73" s="2">
        <v>4.9000000000000002E-2</v>
      </c>
      <c r="DC73" s="2">
        <v>7.9200000000000007E-2</v>
      </c>
      <c r="DD73" s="2">
        <v>6.9900000000000004E-2</v>
      </c>
      <c r="DE73" s="2">
        <v>5.0299999999999997E-2</v>
      </c>
      <c r="DF73" s="2">
        <v>1.29E-2</v>
      </c>
      <c r="DG73" s="2">
        <v>-5.3499999999999999E-2</v>
      </c>
      <c r="DH73" s="2">
        <v>2.9999999999999997E-4</v>
      </c>
      <c r="DI73" s="2">
        <v>1.6400000000000001E-2</v>
      </c>
      <c r="DJ73" s="2">
        <v>4.2200000000000001E-2</v>
      </c>
      <c r="DK73" s="2">
        <v>4.1200000000000001E-2</v>
      </c>
      <c r="DL73" s="2">
        <v>-1.23E-2</v>
      </c>
      <c r="DM73" s="8">
        <v>73</v>
      </c>
      <c r="DN73" s="1" t="s">
        <v>197</v>
      </c>
    </row>
    <row r="74" spans="1:118" x14ac:dyDescent="0.2">
      <c r="A74" s="5" t="s">
        <v>77</v>
      </c>
      <c r="B74" s="2">
        <v>-8.5599999999999996E-2</v>
      </c>
      <c r="C74" s="2">
        <v>6.7999999999999996E-3</v>
      </c>
      <c r="D74" s="2">
        <v>8.3699999999999997E-2</v>
      </c>
      <c r="E74" s="2">
        <v>7.1900000000000006E-2</v>
      </c>
      <c r="F74" s="2">
        <v>4.9500000000000002E-2</v>
      </c>
      <c r="G74" s="2">
        <v>-2.7300000000000001E-2</v>
      </c>
      <c r="H74" s="2">
        <v>0.10340000000000001</v>
      </c>
      <c r="I74" s="2">
        <v>4.4400000000000002E-2</v>
      </c>
      <c r="J74" s="2">
        <v>0.1656</v>
      </c>
      <c r="K74" s="2">
        <v>0.13830000000000001</v>
      </c>
      <c r="L74" s="2">
        <v>3.4700000000000002E-2</v>
      </c>
      <c r="M74" s="2">
        <v>-9.2100000000000001E-2</v>
      </c>
      <c r="N74" s="2">
        <v>-8.2400000000000001E-2</v>
      </c>
      <c r="O74" s="2">
        <v>5.5399999999999998E-2</v>
      </c>
      <c r="P74" s="2">
        <v>1.9699999999999999E-2</v>
      </c>
      <c r="Q74" s="2">
        <v>-3.3799999999999997E-2</v>
      </c>
      <c r="R74" s="2">
        <v>1.09E-2</v>
      </c>
      <c r="S74" s="2">
        <v>-3.5900000000000001E-2</v>
      </c>
      <c r="T74" s="2">
        <v>-8.5400000000000004E-2</v>
      </c>
      <c r="U74" s="2">
        <v>4.1599999999999998E-2</v>
      </c>
      <c r="V74" s="2">
        <v>1.8599999999999998E-2</v>
      </c>
      <c r="W74" s="2">
        <v>2.5100000000000001E-2</v>
      </c>
      <c r="X74" s="2">
        <v>7.2499999999999995E-2</v>
      </c>
      <c r="Y74" s="2">
        <v>4.8000000000000001E-2</v>
      </c>
      <c r="Z74" s="2">
        <v>2.4899999999999999E-2</v>
      </c>
      <c r="AA74" s="2">
        <v>-0.13150000000000001</v>
      </c>
      <c r="AB74" s="2">
        <v>-0.15279999999999999</v>
      </c>
      <c r="AC74" s="2">
        <v>-2.0899999999999998E-2</v>
      </c>
      <c r="AD74" s="2">
        <v>8.9300000000000004E-2</v>
      </c>
      <c r="AE74" s="2">
        <v>4.7999999999999996E-3</v>
      </c>
      <c r="AF74" s="2">
        <v>-8.8400000000000006E-2</v>
      </c>
      <c r="AG74" s="2">
        <v>3.4000000000000002E-2</v>
      </c>
      <c r="AH74" s="2">
        <v>5.2699999999999997E-2</v>
      </c>
      <c r="AI74" s="2">
        <v>-8.7400000000000005E-2</v>
      </c>
      <c r="AJ74" s="2">
        <v>7.7200000000000005E-2</v>
      </c>
      <c r="AK74" s="2">
        <v>-0.36120000000000002</v>
      </c>
      <c r="AL74" s="2">
        <v>5.74E-2</v>
      </c>
      <c r="AM74" s="2">
        <v>0.02</v>
      </c>
      <c r="AN74" s="2">
        <v>-6.2799999999999995E-2</v>
      </c>
      <c r="AO74" s="2">
        <v>-4.7300000000000002E-2</v>
      </c>
      <c r="AP74" s="2">
        <v>6.5199999999999994E-2</v>
      </c>
      <c r="AQ74" s="2">
        <v>-0.2336</v>
      </c>
      <c r="AR74" s="2">
        <v>6.2199999999999998E-2</v>
      </c>
      <c r="AS74" s="2">
        <v>3.0300000000000001E-2</v>
      </c>
      <c r="AT74" s="2">
        <v>-8.5400000000000004E-2</v>
      </c>
      <c r="AU74" s="2">
        <v>0.111</v>
      </c>
      <c r="AV74" s="2">
        <v>5.0000000000000001E-3</v>
      </c>
      <c r="AW74" s="2">
        <v>-2.3999999999999998E-3</v>
      </c>
      <c r="AX74" s="2">
        <v>2.3300000000000001E-2</v>
      </c>
      <c r="AY74" s="2">
        <v>-0.25580000000000003</v>
      </c>
      <c r="AZ74" s="2">
        <v>-0.63680000000000003</v>
      </c>
      <c r="BA74" s="2">
        <v>2.5999999999999999E-3</v>
      </c>
      <c r="BB74" s="2">
        <v>-4.4000000000000003E-3</v>
      </c>
      <c r="BC74" s="2">
        <v>0.1991</v>
      </c>
      <c r="BD74" s="2">
        <v>4.02E-2</v>
      </c>
      <c r="BE74" s="2">
        <v>-3.6999999999999998E-2</v>
      </c>
      <c r="BF74" s="2">
        <v>1.5800000000000002E-2</v>
      </c>
      <c r="BG74" s="2">
        <v>-0.12239999999999999</v>
      </c>
      <c r="BH74" s="2">
        <v>6.7199999999999996E-2</v>
      </c>
      <c r="BI74" s="2">
        <v>0.1026</v>
      </c>
      <c r="BJ74" s="2">
        <v>9.7600000000000006E-2</v>
      </c>
      <c r="BK74" s="2">
        <v>0.1255</v>
      </c>
      <c r="BL74" s="2">
        <v>-7.2700000000000001E-2</v>
      </c>
      <c r="BM74" s="2">
        <v>-6.5600000000000006E-2</v>
      </c>
      <c r="BN74" s="2">
        <v>-6.2300000000000001E-2</v>
      </c>
      <c r="BO74" s="2">
        <v>-0.1968</v>
      </c>
      <c r="BP74" s="2">
        <v>7.8600000000000003E-2</v>
      </c>
      <c r="BQ74" s="2">
        <v>7.3300000000000004E-2</v>
      </c>
      <c r="BR74" s="2">
        <v>8.2400000000000001E-2</v>
      </c>
      <c r="BS74" s="2">
        <v>3.61E-2</v>
      </c>
      <c r="BT74" s="2">
        <v>-0.1186</v>
      </c>
      <c r="BU74" s="2">
        <v>-5.1200000000000002E-2</v>
      </c>
      <c r="BV74" s="2">
        <v>0</v>
      </c>
      <c r="BW74" s="2">
        <v>-4.8399999999999999E-2</v>
      </c>
      <c r="BX74" s="2">
        <v>-1.4E-2</v>
      </c>
      <c r="BY74" s="2">
        <v>-0.14549999999999999</v>
      </c>
      <c r="BZ74" s="2">
        <v>-2.5999999999999999E-3</v>
      </c>
      <c r="CA74" s="2">
        <v>-5.3E-3</v>
      </c>
      <c r="CB74" s="2">
        <v>-0.13850000000000001</v>
      </c>
      <c r="CC74" s="2">
        <v>-7.0499999999999993E-2</v>
      </c>
      <c r="CD74" s="2">
        <v>0.1013</v>
      </c>
      <c r="CE74" s="2">
        <v>-5.0799999999999998E-2</v>
      </c>
      <c r="CF74" s="2">
        <v>3.39E-2</v>
      </c>
      <c r="CG74" s="2">
        <v>-7.7299999999999994E-2</v>
      </c>
      <c r="CH74" s="2">
        <v>-3.7199999999999997E-2</v>
      </c>
      <c r="CI74" s="2">
        <v>-4.5699999999999998E-2</v>
      </c>
      <c r="CJ74" s="2">
        <v>-6.0199999999999997E-2</v>
      </c>
      <c r="CK74" s="2">
        <v>1.8800000000000001E-2</v>
      </c>
      <c r="CL74" s="2">
        <v>2.9100000000000001E-2</v>
      </c>
      <c r="CM74" s="2">
        <v>-8.4900000000000003E-2</v>
      </c>
      <c r="CN74" s="2">
        <v>-8.6699999999999999E-2</v>
      </c>
      <c r="CO74" s="2">
        <v>-0.1142</v>
      </c>
      <c r="CP74" s="2">
        <v>0.12520000000000001</v>
      </c>
      <c r="CQ74" s="2">
        <v>0.35339999999999999</v>
      </c>
      <c r="CR74" s="2">
        <v>-8.5699999999999998E-2</v>
      </c>
      <c r="CS74" s="2">
        <v>0.2641</v>
      </c>
      <c r="CT74" s="2">
        <v>0.1191</v>
      </c>
      <c r="CU74" s="2">
        <v>-0.16489999999999999</v>
      </c>
      <c r="CV74" s="2">
        <v>0.02</v>
      </c>
      <c r="CW74" s="2">
        <v>0.1244</v>
      </c>
      <c r="CX74" s="2">
        <v>-2.5499999999999998E-2</v>
      </c>
      <c r="CY74" s="2">
        <v>-5.1999999999999998E-3</v>
      </c>
      <c r="CZ74" s="2">
        <v>1.6500000000000001E-2</v>
      </c>
      <c r="DA74" s="2">
        <v>-0.11650000000000001</v>
      </c>
      <c r="DB74" s="2">
        <v>0.2666</v>
      </c>
      <c r="DC74" s="2">
        <v>-1.6E-2</v>
      </c>
      <c r="DD74" s="2">
        <v>-0.24490000000000001</v>
      </c>
      <c r="DE74" s="2">
        <v>2.9999999999999997E-4</v>
      </c>
      <c r="DF74" s="2">
        <v>0.1207</v>
      </c>
      <c r="DG74" s="2">
        <v>1.5299999999999999E-2</v>
      </c>
      <c r="DH74" s="2">
        <v>7.4800000000000005E-2</v>
      </c>
      <c r="DI74" s="2">
        <v>-0.11310000000000001</v>
      </c>
      <c r="DJ74" s="2">
        <v>-5.3999999999999999E-2</v>
      </c>
      <c r="DK74" s="2">
        <v>-1.1599999999999999E-2</v>
      </c>
      <c r="DL74" s="2">
        <v>9.4299999999999995E-2</v>
      </c>
      <c r="DM74" s="8">
        <v>74</v>
      </c>
      <c r="DN74" s="1" t="s">
        <v>198</v>
      </c>
    </row>
    <row r="75" spans="1:118" x14ac:dyDescent="0.2">
      <c r="A75" s="5" t="s">
        <v>78</v>
      </c>
      <c r="B75" s="2">
        <v>-2.4500000000000001E-2</v>
      </c>
      <c r="C75" s="2">
        <v>-2.4400000000000002E-2</v>
      </c>
      <c r="D75" s="2">
        <v>-3.8899999999999997E-2</v>
      </c>
      <c r="E75" s="2">
        <v>-5.9999999999999995E-4</v>
      </c>
      <c r="F75" s="2">
        <v>4.02E-2</v>
      </c>
      <c r="G75" s="2">
        <v>1.83E-2</v>
      </c>
      <c r="H75" s="2">
        <v>-0.1275</v>
      </c>
      <c r="I75" s="2">
        <v>7.7999999999999996E-3</v>
      </c>
      <c r="J75" s="2">
        <v>-5.1200000000000002E-2</v>
      </c>
      <c r="K75" s="2">
        <v>-1.8100000000000002E-2</v>
      </c>
      <c r="L75" s="2">
        <v>-3.85E-2</v>
      </c>
      <c r="M75" s="2">
        <v>-8.7999999999999995E-2</v>
      </c>
      <c r="N75" s="2">
        <v>-2.0199999999999999E-2</v>
      </c>
      <c r="O75" s="2">
        <v>5.1999999999999998E-2</v>
      </c>
      <c r="P75" s="2">
        <v>6.2E-2</v>
      </c>
      <c r="Q75" s="2">
        <v>5.8500000000000003E-2</v>
      </c>
      <c r="R75" s="2">
        <v>5.0000000000000001E-3</v>
      </c>
      <c r="S75" s="2">
        <v>-3.6999999999999998E-2</v>
      </c>
      <c r="T75" s="2">
        <v>-1.4500000000000001E-2</v>
      </c>
      <c r="U75" s="2">
        <v>2.8999999999999998E-3</v>
      </c>
      <c r="V75" s="2">
        <v>7.9699999999999993E-2</v>
      </c>
      <c r="W75" s="2">
        <v>-4.5600000000000002E-2</v>
      </c>
      <c r="X75" s="2">
        <v>1.9E-2</v>
      </c>
      <c r="Y75" s="2">
        <v>4.4200000000000003E-2</v>
      </c>
      <c r="Z75" s="2">
        <v>-1.9900000000000001E-2</v>
      </c>
      <c r="AA75" s="2">
        <v>2.9000000000000001E-2</v>
      </c>
      <c r="AB75" s="2">
        <v>-3.85E-2</v>
      </c>
      <c r="AC75" s="2">
        <v>-1.5599999999999999E-2</v>
      </c>
      <c r="AD75" s="2">
        <v>-8.6E-3</v>
      </c>
      <c r="AE75" s="2">
        <v>-0.10100000000000001</v>
      </c>
      <c r="AF75" s="2">
        <v>8.2000000000000007E-3</v>
      </c>
      <c r="AG75" s="2">
        <v>5.16E-2</v>
      </c>
      <c r="AH75" s="2">
        <v>8.1000000000000003E-2</v>
      </c>
      <c r="AI75" s="2">
        <v>1.1900000000000001E-2</v>
      </c>
      <c r="AJ75" s="2">
        <v>-2.7000000000000001E-3</v>
      </c>
      <c r="AK75" s="2">
        <v>0.1363</v>
      </c>
      <c r="AL75" s="2">
        <v>-1.5599999999999999E-2</v>
      </c>
      <c r="AM75" s="2">
        <v>2.3999999999999998E-3</v>
      </c>
      <c r="AN75" s="2">
        <v>4.1799999999999997E-2</v>
      </c>
      <c r="AO75" s="2">
        <v>6.1999999999999998E-3</v>
      </c>
      <c r="AP75" s="2">
        <v>1.35E-2</v>
      </c>
      <c r="AQ75" s="2">
        <v>7.1900000000000006E-2</v>
      </c>
      <c r="AR75" s="2">
        <v>4.58E-2</v>
      </c>
      <c r="AS75" s="2">
        <v>-1.6500000000000001E-2</v>
      </c>
      <c r="AT75" s="2">
        <v>1.8499999999999999E-2</v>
      </c>
      <c r="AU75" s="2">
        <v>-5.1299999999999998E-2</v>
      </c>
      <c r="AV75" s="2">
        <v>-6.9999999999999999E-4</v>
      </c>
      <c r="AW75" s="2">
        <v>-4.9599999999999998E-2</v>
      </c>
      <c r="AX75" s="2">
        <v>-3.5900000000000001E-2</v>
      </c>
      <c r="AY75" s="2">
        <v>-5.4300000000000001E-2</v>
      </c>
      <c r="AZ75" s="2">
        <v>1.52E-2</v>
      </c>
      <c r="BA75" s="2">
        <v>9.4999999999999998E-3</v>
      </c>
      <c r="BB75" s="2">
        <v>3.7400000000000003E-2</v>
      </c>
      <c r="BC75" s="2">
        <v>3.8899999999999997E-2</v>
      </c>
      <c r="BD75" s="2">
        <v>3.8300000000000001E-2</v>
      </c>
      <c r="BE75" s="2">
        <v>4.19E-2</v>
      </c>
      <c r="BF75" s="2">
        <v>8.8499999999999995E-2</v>
      </c>
      <c r="BG75" s="2">
        <v>0.21870000000000001</v>
      </c>
      <c r="BH75" s="2">
        <v>5.6899999999999999E-2</v>
      </c>
      <c r="BI75" s="2">
        <v>8.8999999999999999E-3</v>
      </c>
      <c r="BJ75" s="2">
        <v>1.66E-2</v>
      </c>
      <c r="BK75" s="2">
        <v>2.9899999999999999E-2</v>
      </c>
      <c r="BL75" s="2">
        <v>7.3599999999999999E-2</v>
      </c>
      <c r="BM75" s="2">
        <v>-0.03</v>
      </c>
      <c r="BN75" s="2">
        <v>1.55E-2</v>
      </c>
      <c r="BO75" s="2">
        <v>1.14E-2</v>
      </c>
      <c r="BP75" s="2">
        <v>1.52E-2</v>
      </c>
      <c r="BQ75" s="2">
        <v>1E-4</v>
      </c>
      <c r="BR75" s="2">
        <v>-3.2199999999999999E-2</v>
      </c>
      <c r="BS75" s="2">
        <v>7.9799999999999996E-2</v>
      </c>
      <c r="BT75" s="2">
        <v>-9.4600000000000004E-2</v>
      </c>
      <c r="BU75" s="2">
        <v>-2.6700000000000002E-2</v>
      </c>
      <c r="BV75" s="2">
        <v>5.7000000000000002E-2</v>
      </c>
      <c r="BW75" s="2">
        <v>0</v>
      </c>
      <c r="BX75" s="2">
        <v>-2.23E-2</v>
      </c>
      <c r="BY75" s="2">
        <v>-1.44E-2</v>
      </c>
      <c r="BZ75" s="2">
        <v>1.1000000000000001E-3</v>
      </c>
      <c r="CA75" s="2">
        <v>8.8999999999999999E-3</v>
      </c>
      <c r="CB75" s="2">
        <v>-1.35E-2</v>
      </c>
      <c r="CC75" s="2">
        <v>8.8000000000000005E-3</v>
      </c>
      <c r="CD75" s="2">
        <v>-3.3000000000000002E-2</v>
      </c>
      <c r="CE75" s="2">
        <v>1.9900000000000001E-2</v>
      </c>
      <c r="CF75" s="2">
        <v>-3.1600000000000003E-2</v>
      </c>
      <c r="CG75" s="2">
        <v>3.8E-3</v>
      </c>
      <c r="CH75" s="2">
        <v>-1.83E-2</v>
      </c>
      <c r="CI75" s="2">
        <v>-6.8999999999999999E-3</v>
      </c>
      <c r="CJ75" s="2">
        <v>5.2600000000000001E-2</v>
      </c>
      <c r="CK75" s="2">
        <v>-8.3000000000000001E-3</v>
      </c>
      <c r="CL75" s="2">
        <v>2.2700000000000001E-2</v>
      </c>
      <c r="CM75" s="2">
        <v>5.4699999999999999E-2</v>
      </c>
      <c r="CN75" s="2">
        <v>0.1663</v>
      </c>
      <c r="CO75" s="2">
        <v>-5.0000000000000001E-4</v>
      </c>
      <c r="CP75" s="2">
        <v>5.3699999999999998E-2</v>
      </c>
      <c r="CQ75" s="2">
        <v>-0.11070000000000001</v>
      </c>
      <c r="CR75" s="2">
        <v>-1.2999999999999999E-2</v>
      </c>
      <c r="CS75" s="2">
        <v>9.7999999999999997E-3</v>
      </c>
      <c r="CT75" s="2">
        <v>-4.8099999999999997E-2</v>
      </c>
      <c r="CU75" s="2">
        <v>5.5999999999999999E-3</v>
      </c>
      <c r="CV75" s="2">
        <v>9.5999999999999992E-3</v>
      </c>
      <c r="CW75" s="2">
        <v>7.3700000000000002E-2</v>
      </c>
      <c r="CX75" s="2">
        <v>-9.11E-2</v>
      </c>
      <c r="CY75" s="2">
        <v>5.0200000000000002E-2</v>
      </c>
      <c r="CZ75" s="2">
        <v>-9.9000000000000005E-2</v>
      </c>
      <c r="DA75" s="2">
        <v>-2.47E-2</v>
      </c>
      <c r="DB75" s="2">
        <v>-1.7999999999999999E-2</v>
      </c>
      <c r="DC75" s="2">
        <v>1.12E-2</v>
      </c>
      <c r="DD75" s="2">
        <v>1.21E-2</v>
      </c>
      <c r="DE75" s="2">
        <v>-7.7200000000000005E-2</v>
      </c>
      <c r="DF75" s="2">
        <v>-3.7900000000000003E-2</v>
      </c>
      <c r="DG75" s="2">
        <v>1.9400000000000001E-2</v>
      </c>
      <c r="DH75" s="2">
        <v>-4.7000000000000002E-3</v>
      </c>
      <c r="DI75" s="2">
        <v>-1.14E-2</v>
      </c>
      <c r="DJ75" s="2">
        <v>1.0800000000000001E-2</v>
      </c>
      <c r="DK75" s="2">
        <v>-3.8199999999999998E-2</v>
      </c>
      <c r="DL75" s="2">
        <v>5.7999999999999996E-3</v>
      </c>
      <c r="DM75" s="8">
        <v>75</v>
      </c>
      <c r="DN75" s="1" t="s">
        <v>199</v>
      </c>
    </row>
    <row r="76" spans="1:118" x14ac:dyDescent="0.2">
      <c r="A76" s="5" t="s">
        <v>79</v>
      </c>
      <c r="B76" s="2">
        <v>-4.4999999999999998E-2</v>
      </c>
      <c r="C76" s="2">
        <v>-5.62E-2</v>
      </c>
      <c r="D76" s="2">
        <v>6.6E-3</v>
      </c>
      <c r="E76" s="2">
        <v>4.7699999999999999E-2</v>
      </c>
      <c r="F76" s="2">
        <v>2.24E-2</v>
      </c>
      <c r="G76" s="2">
        <v>9.7000000000000003E-3</v>
      </c>
      <c r="H76" s="2">
        <v>8.5000000000000006E-3</v>
      </c>
      <c r="I76" s="2">
        <v>1.09E-2</v>
      </c>
      <c r="J76" s="2">
        <v>3.2000000000000001E-2</v>
      </c>
      <c r="K76" s="2">
        <v>-7.1800000000000003E-2</v>
      </c>
      <c r="L76" s="2">
        <v>5.9999999999999995E-4</v>
      </c>
      <c r="M76" s="2">
        <v>-8.8999999999999999E-3</v>
      </c>
      <c r="N76" s="2">
        <v>6.7000000000000002E-3</v>
      </c>
      <c r="O76" s="2">
        <v>6.1999999999999998E-3</v>
      </c>
      <c r="P76" s="2">
        <v>-1.0800000000000001E-2</v>
      </c>
      <c r="Q76" s="2">
        <v>-2.8000000000000001E-2</v>
      </c>
      <c r="R76" s="2">
        <v>-4.6399999999999997E-2</v>
      </c>
      <c r="S76" s="2">
        <v>-1.9699999999999999E-2</v>
      </c>
      <c r="T76" s="2">
        <v>1.66E-2</v>
      </c>
      <c r="U76" s="2">
        <v>-1.2999999999999999E-3</v>
      </c>
      <c r="V76" s="2">
        <v>-2.7799999999999998E-2</v>
      </c>
      <c r="W76" s="2">
        <v>2.7799999999999998E-2</v>
      </c>
      <c r="X76" s="2">
        <v>-6.3600000000000004E-2</v>
      </c>
      <c r="Y76" s="2">
        <v>5.1499999999999997E-2</v>
      </c>
      <c r="Z76" s="2">
        <v>3.4700000000000002E-2</v>
      </c>
      <c r="AA76" s="2">
        <v>4.58E-2</v>
      </c>
      <c r="AB76" s="2">
        <v>-1.0999999999999999E-2</v>
      </c>
      <c r="AC76" s="2">
        <v>2.5399999999999999E-2</v>
      </c>
      <c r="AD76" s="2">
        <v>1.1599999999999999E-2</v>
      </c>
      <c r="AE76" s="2">
        <v>-6.0199999999999997E-2</v>
      </c>
      <c r="AF76" s="2">
        <v>1.7399999999999999E-2</v>
      </c>
      <c r="AG76" s="2">
        <v>1.6400000000000001E-2</v>
      </c>
      <c r="AH76" s="2">
        <v>9.1000000000000004E-3</v>
      </c>
      <c r="AI76" s="2">
        <v>-6.9999999999999999E-4</v>
      </c>
      <c r="AJ76" s="2">
        <v>6.7000000000000002E-3</v>
      </c>
      <c r="AK76" s="2">
        <v>-4.3200000000000002E-2</v>
      </c>
      <c r="AL76" s="2">
        <v>-4.4600000000000001E-2</v>
      </c>
      <c r="AM76" s="2">
        <v>-1.46E-2</v>
      </c>
      <c r="AN76" s="2">
        <v>-1.4500000000000001E-2</v>
      </c>
      <c r="AO76" s="2">
        <v>8.5000000000000006E-3</v>
      </c>
      <c r="AP76" s="2">
        <v>-7.0699999999999999E-2</v>
      </c>
      <c r="AQ76" s="2">
        <v>1.6000000000000001E-3</v>
      </c>
      <c r="AR76" s="2">
        <v>2.24E-2</v>
      </c>
      <c r="AS76" s="2">
        <v>3.7400000000000003E-2</v>
      </c>
      <c r="AT76" s="2">
        <v>3.61E-2</v>
      </c>
      <c r="AU76" s="2">
        <v>2.06E-2</v>
      </c>
      <c r="AV76" s="2">
        <v>2.1299999999999999E-2</v>
      </c>
      <c r="AW76" s="2">
        <v>-2.01E-2</v>
      </c>
      <c r="AX76" s="2">
        <v>-4.2700000000000002E-2</v>
      </c>
      <c r="AY76" s="2">
        <v>0.1111</v>
      </c>
      <c r="AZ76" s="2">
        <v>-4.2599999999999999E-2</v>
      </c>
      <c r="BA76" s="2">
        <v>5.7000000000000002E-3</v>
      </c>
      <c r="BB76" s="2">
        <v>5.9799999999999999E-2</v>
      </c>
      <c r="BC76" s="2">
        <v>-4.5999999999999999E-3</v>
      </c>
      <c r="BD76" s="2">
        <v>7.1000000000000004E-3</v>
      </c>
      <c r="BE76" s="2">
        <v>5.4699999999999999E-2</v>
      </c>
      <c r="BF76" s="2">
        <v>0.12230000000000001</v>
      </c>
      <c r="BG76" s="2">
        <v>2.3199999999999998E-2</v>
      </c>
      <c r="BH76" s="2">
        <v>2.8999999999999998E-3</v>
      </c>
      <c r="BI76" s="2">
        <v>-2.8400000000000002E-2</v>
      </c>
      <c r="BJ76" s="2">
        <v>5.1400000000000001E-2</v>
      </c>
      <c r="BK76" s="2">
        <v>-1.9599999999999999E-2</v>
      </c>
      <c r="BL76" s="2">
        <v>2.87E-2</v>
      </c>
      <c r="BM76" s="2">
        <v>6.25E-2</v>
      </c>
      <c r="BN76" s="2">
        <v>-4.4400000000000002E-2</v>
      </c>
      <c r="BO76" s="2">
        <v>-1.52E-2</v>
      </c>
      <c r="BP76" s="2">
        <v>-8.9999999999999998E-4</v>
      </c>
      <c r="BQ76" s="2">
        <v>-5.4999999999999997E-3</v>
      </c>
      <c r="BR76" s="2">
        <v>-1.6000000000000001E-3</v>
      </c>
      <c r="BS76" s="2">
        <v>-2.7799999999999998E-2</v>
      </c>
      <c r="BT76" s="2">
        <v>-6.1600000000000002E-2</v>
      </c>
      <c r="BU76" s="2">
        <v>-3.2599999999999997E-2</v>
      </c>
      <c r="BV76" s="2">
        <v>1.9599999999999999E-2</v>
      </c>
      <c r="BW76" s="2">
        <v>2.6499999999999999E-2</v>
      </c>
      <c r="BX76" s="2">
        <v>0</v>
      </c>
      <c r="BY76" s="2">
        <v>2.4E-2</v>
      </c>
      <c r="BZ76" s="2">
        <v>3.6200000000000003E-2</v>
      </c>
      <c r="CA76" s="2">
        <v>-1.84E-2</v>
      </c>
      <c r="CB76" s="2">
        <v>-4.4999999999999997E-3</v>
      </c>
      <c r="CC76" s="2">
        <v>-1.52E-2</v>
      </c>
      <c r="CD76" s="2">
        <v>1.03E-2</v>
      </c>
      <c r="CE76" s="2">
        <v>-2.8400000000000002E-2</v>
      </c>
      <c r="CF76" s="2">
        <v>7.8899999999999998E-2</v>
      </c>
      <c r="CG76" s="2">
        <v>-2.4400000000000002E-2</v>
      </c>
      <c r="CH76" s="2">
        <v>-4.4999999999999997E-3</v>
      </c>
      <c r="CI76" s="2">
        <v>8.0999999999999996E-3</v>
      </c>
      <c r="CJ76" s="2">
        <v>-2.52E-2</v>
      </c>
      <c r="CK76" s="2">
        <v>2.4299999999999999E-2</v>
      </c>
      <c r="CL76" s="2">
        <v>-1.5800000000000002E-2</v>
      </c>
      <c r="CM76" s="2">
        <v>-2.3E-2</v>
      </c>
      <c r="CN76" s="2">
        <v>-4.3700000000000003E-2</v>
      </c>
      <c r="CO76" s="2">
        <v>3.3399999999999999E-2</v>
      </c>
      <c r="CP76" s="2">
        <v>-4.9000000000000002E-2</v>
      </c>
      <c r="CQ76" s="2">
        <v>1.6799999999999999E-2</v>
      </c>
      <c r="CR76" s="2">
        <v>1.34E-2</v>
      </c>
      <c r="CS76" s="2">
        <v>4.5400000000000003E-2</v>
      </c>
      <c r="CT76" s="2">
        <v>-1.0800000000000001E-2</v>
      </c>
      <c r="CU76" s="2">
        <v>2.29E-2</v>
      </c>
      <c r="CV76" s="2">
        <v>-6.9999999999999999E-4</v>
      </c>
      <c r="CW76" s="2">
        <v>1.6799999999999999E-2</v>
      </c>
      <c r="CX76" s="2">
        <v>-5.67E-2</v>
      </c>
      <c r="CY76" s="2">
        <v>4.7100000000000003E-2</v>
      </c>
      <c r="CZ76" s="2">
        <v>7.7999999999999996E-3</v>
      </c>
      <c r="DA76" s="2">
        <v>1.5100000000000001E-2</v>
      </c>
      <c r="DB76" s="2">
        <v>4.9700000000000001E-2</v>
      </c>
      <c r="DC76" s="2">
        <v>5.91E-2</v>
      </c>
      <c r="DD76" s="2">
        <v>0.1227</v>
      </c>
      <c r="DE76" s="2">
        <v>-4.4200000000000003E-2</v>
      </c>
      <c r="DF76" s="2">
        <v>-2.1700000000000001E-2</v>
      </c>
      <c r="DG76" s="2">
        <v>1.32E-2</v>
      </c>
      <c r="DH76" s="2">
        <v>3.0499999999999999E-2</v>
      </c>
      <c r="DI76" s="2">
        <v>1.0999999999999999E-2</v>
      </c>
      <c r="DJ76" s="2">
        <v>-5.9999999999999995E-4</v>
      </c>
      <c r="DK76" s="2">
        <v>-4.0300000000000002E-2</v>
      </c>
      <c r="DL76" s="2">
        <v>-3.9100000000000003E-2</v>
      </c>
      <c r="DM76" s="8">
        <v>76</v>
      </c>
      <c r="DN76" s="1" t="s">
        <v>200</v>
      </c>
    </row>
    <row r="77" spans="1:118" x14ac:dyDescent="0.2">
      <c r="A77" s="5" t="s">
        <v>80</v>
      </c>
      <c r="B77" s="2">
        <v>5.0099999999999999E-2</v>
      </c>
      <c r="C77" s="2">
        <v>-4.2999999999999997E-2</v>
      </c>
      <c r="D77" s="2">
        <v>-2.01E-2</v>
      </c>
      <c r="E77" s="2">
        <v>2.9399999999999999E-2</v>
      </c>
      <c r="F77" s="2">
        <v>2.0400000000000001E-2</v>
      </c>
      <c r="G77" s="2">
        <v>-3.8399999999999997E-2</v>
      </c>
      <c r="H77" s="2">
        <v>6.5600000000000006E-2</v>
      </c>
      <c r="I77" s="2">
        <v>2.1899999999999999E-2</v>
      </c>
      <c r="J77" s="2">
        <v>5.4600000000000003E-2</v>
      </c>
      <c r="K77" s="2">
        <v>-6.8999999999999999E-3</v>
      </c>
      <c r="L77" s="2">
        <v>4.7899999999999998E-2</v>
      </c>
      <c r="M77" s="2">
        <v>7.1000000000000004E-3</v>
      </c>
      <c r="N77" s="2">
        <v>5.0599999999999999E-2</v>
      </c>
      <c r="O77" s="2">
        <v>-0.09</v>
      </c>
      <c r="P77" s="2">
        <v>1.44E-2</v>
      </c>
      <c r="Q77" s="2">
        <v>3.0800000000000001E-2</v>
      </c>
      <c r="R77" s="2">
        <v>6.8400000000000002E-2</v>
      </c>
      <c r="S77" s="2">
        <v>-3.9399999999999998E-2</v>
      </c>
      <c r="T77" s="2">
        <v>4.9399999999999999E-2</v>
      </c>
      <c r="U77" s="2">
        <v>-3.6200000000000003E-2</v>
      </c>
      <c r="V77" s="2">
        <v>-3.8699999999999998E-2</v>
      </c>
      <c r="W77" s="2">
        <v>-9.7999999999999997E-3</v>
      </c>
      <c r="X77" s="2">
        <v>-0.05</v>
      </c>
      <c r="Y77" s="2">
        <v>8.2799999999999999E-2</v>
      </c>
      <c r="Z77" s="2">
        <v>-1.7100000000000001E-2</v>
      </c>
      <c r="AA77" s="2">
        <v>-1.8499999999999999E-2</v>
      </c>
      <c r="AB77" s="2">
        <v>7.5300000000000006E-2</v>
      </c>
      <c r="AC77" s="2">
        <v>5.8200000000000002E-2</v>
      </c>
      <c r="AD77" s="2">
        <v>-1.89E-2</v>
      </c>
      <c r="AE77" s="2">
        <v>8.2100000000000006E-2</v>
      </c>
      <c r="AF77" s="2">
        <v>3.8100000000000002E-2</v>
      </c>
      <c r="AG77" s="2">
        <v>-1.78E-2</v>
      </c>
      <c r="AH77" s="2">
        <v>1.2E-2</v>
      </c>
      <c r="AI77" s="2">
        <v>-9.7999999999999997E-3</v>
      </c>
      <c r="AJ77" s="2">
        <v>-5.7599999999999998E-2</v>
      </c>
      <c r="AK77" s="2">
        <v>5.8999999999999999E-3</v>
      </c>
      <c r="AL77" s="2">
        <v>6.7999999999999996E-3</v>
      </c>
      <c r="AM77" s="2">
        <v>1.21E-2</v>
      </c>
      <c r="AN77" s="2">
        <v>2.18E-2</v>
      </c>
      <c r="AO77" s="2">
        <v>-2.01E-2</v>
      </c>
      <c r="AP77" s="2">
        <v>-7.4999999999999997E-3</v>
      </c>
      <c r="AQ77" s="2">
        <v>-7.5800000000000006E-2</v>
      </c>
      <c r="AR77" s="2">
        <v>6.9999999999999999E-4</v>
      </c>
      <c r="AS77" s="2">
        <v>8.8000000000000005E-3</v>
      </c>
      <c r="AT77" s="2">
        <v>4.7199999999999999E-2</v>
      </c>
      <c r="AU77" s="2">
        <v>2.93E-2</v>
      </c>
      <c r="AV77" s="2">
        <v>3.5099999999999999E-2</v>
      </c>
      <c r="AW77" s="2">
        <v>6.6E-3</v>
      </c>
      <c r="AX77" s="2">
        <v>-4.3400000000000001E-2</v>
      </c>
      <c r="AY77" s="2">
        <v>8.8900000000000007E-2</v>
      </c>
      <c r="AZ77" s="2">
        <v>1.7899999999999999E-2</v>
      </c>
      <c r="BA77" s="2">
        <v>3.9100000000000003E-2</v>
      </c>
      <c r="BB77" s="2">
        <v>3.0599999999999999E-2</v>
      </c>
      <c r="BC77" s="2">
        <v>7.8600000000000003E-2</v>
      </c>
      <c r="BD77" s="2">
        <v>3.0599999999999999E-2</v>
      </c>
      <c r="BE77" s="2">
        <v>2.3900000000000001E-2</v>
      </c>
      <c r="BF77" s="2">
        <v>5.0500000000000003E-2</v>
      </c>
      <c r="BG77" s="2">
        <v>-9.4700000000000006E-2</v>
      </c>
      <c r="BH77" s="2">
        <v>-1.0200000000000001E-2</v>
      </c>
      <c r="BI77" s="2">
        <v>4.6300000000000001E-2</v>
      </c>
      <c r="BJ77" s="2">
        <v>1.8700000000000001E-2</v>
      </c>
      <c r="BK77" s="2">
        <v>8.1299999999999997E-2</v>
      </c>
      <c r="BL77" s="2">
        <v>4.7100000000000003E-2</v>
      </c>
      <c r="BM77" s="2">
        <v>3.4500000000000003E-2</v>
      </c>
      <c r="BN77" s="2">
        <v>-1.26E-2</v>
      </c>
      <c r="BO77" s="2">
        <v>1.01E-2</v>
      </c>
      <c r="BP77" s="2">
        <v>-6.6799999999999998E-2</v>
      </c>
      <c r="BQ77" s="2">
        <v>-1.1599999999999999E-2</v>
      </c>
      <c r="BR77" s="2">
        <v>0.15479999999999999</v>
      </c>
      <c r="BS77" s="2">
        <v>-5.11E-2</v>
      </c>
      <c r="BT77" s="2">
        <v>-1.2800000000000001E-2</v>
      </c>
      <c r="BU77" s="2">
        <v>-3.6400000000000002E-2</v>
      </c>
      <c r="BV77" s="2">
        <v>0.19650000000000001</v>
      </c>
      <c r="BW77" s="2">
        <v>1.66E-2</v>
      </c>
      <c r="BX77" s="2">
        <v>-2.3099999999999999E-2</v>
      </c>
      <c r="BY77" s="2">
        <v>0</v>
      </c>
      <c r="BZ77" s="2">
        <v>-1.11E-2</v>
      </c>
      <c r="CA77" s="2">
        <v>-4.8999999999999998E-3</v>
      </c>
      <c r="CB77" s="2">
        <v>-2.7400000000000001E-2</v>
      </c>
      <c r="CC77" s="2">
        <v>-2.8299999999999999E-2</v>
      </c>
      <c r="CD77" s="2">
        <v>3.5200000000000002E-2</v>
      </c>
      <c r="CE77" s="2">
        <v>-2.2499999999999999E-2</v>
      </c>
      <c r="CF77" s="2">
        <v>1.1299999999999999E-2</v>
      </c>
      <c r="CG77" s="2">
        <v>-4.24E-2</v>
      </c>
      <c r="CH77" s="2">
        <v>-1.44E-2</v>
      </c>
      <c r="CI77" s="2">
        <v>-3.2199999999999999E-2</v>
      </c>
      <c r="CJ77" s="2">
        <v>-1.6500000000000001E-2</v>
      </c>
      <c r="CK77" s="2">
        <v>4.0000000000000001E-3</v>
      </c>
      <c r="CL77" s="2">
        <v>1.7999999999999999E-2</v>
      </c>
      <c r="CM77" s="2">
        <v>-3.6999999999999998E-2</v>
      </c>
      <c r="CN77" s="2">
        <v>2.1899999999999999E-2</v>
      </c>
      <c r="CO77" s="2">
        <v>-8.0000000000000002E-3</v>
      </c>
      <c r="CP77" s="2">
        <v>-3.3799999999999997E-2</v>
      </c>
      <c r="CQ77" s="2">
        <v>-7.1599999999999997E-2</v>
      </c>
      <c r="CR77" s="2">
        <v>-7.6E-3</v>
      </c>
      <c r="CS77" s="2">
        <v>6.3899999999999998E-2</v>
      </c>
      <c r="CT77" s="2">
        <v>9.7900000000000001E-2</v>
      </c>
      <c r="CU77" s="2">
        <v>-3.4000000000000002E-2</v>
      </c>
      <c r="CV77" s="2">
        <v>-6.7199999999999996E-2</v>
      </c>
      <c r="CW77" s="2">
        <v>-3.8300000000000001E-2</v>
      </c>
      <c r="CX77" s="2">
        <v>-2.1600000000000001E-2</v>
      </c>
      <c r="CY77" s="2">
        <v>-9.6500000000000002E-2</v>
      </c>
      <c r="CZ77" s="2">
        <v>-2.3699999999999999E-2</v>
      </c>
      <c r="DA77" s="2">
        <v>-1.83E-2</v>
      </c>
      <c r="DB77" s="2">
        <v>-5.5199999999999999E-2</v>
      </c>
      <c r="DC77" s="2">
        <v>2.6499999999999999E-2</v>
      </c>
      <c r="DD77" s="2">
        <v>-5.3600000000000002E-2</v>
      </c>
      <c r="DE77" s="2">
        <v>1.9400000000000001E-2</v>
      </c>
      <c r="DF77" s="2">
        <v>-2.87E-2</v>
      </c>
      <c r="DG77" s="2">
        <v>-2.9999999999999997E-4</v>
      </c>
      <c r="DH77" s="2">
        <v>1.3899999999999999E-2</v>
      </c>
      <c r="DI77" s="2">
        <v>8.3299999999999999E-2</v>
      </c>
      <c r="DJ77" s="2">
        <v>3.9100000000000003E-2</v>
      </c>
      <c r="DK77" s="2">
        <v>3.5200000000000002E-2</v>
      </c>
      <c r="DL77" s="2">
        <v>-3.0599999999999999E-2</v>
      </c>
      <c r="DM77" s="8">
        <v>77</v>
      </c>
      <c r="DN77" s="1" t="s">
        <v>201</v>
      </c>
    </row>
    <row r="78" spans="1:118" x14ac:dyDescent="0.2">
      <c r="A78" s="5" t="s">
        <v>81</v>
      </c>
      <c r="B78" s="2">
        <v>4.5900000000000003E-2</v>
      </c>
      <c r="C78" s="2">
        <v>-5.4999999999999997E-3</v>
      </c>
      <c r="D78" s="2">
        <v>-3.2599999999999997E-2</v>
      </c>
      <c r="E78" s="2">
        <v>5.2999999999999999E-2</v>
      </c>
      <c r="F78" s="2">
        <v>-2.5000000000000001E-3</v>
      </c>
      <c r="G78" s="2">
        <v>2.0899999999999998E-2</v>
      </c>
      <c r="H78" s="2">
        <v>4.0000000000000001E-3</v>
      </c>
      <c r="I78" s="2">
        <v>1.4999999999999999E-2</v>
      </c>
      <c r="J78" s="2">
        <v>1.12E-2</v>
      </c>
      <c r="K78" s="2">
        <v>-2.8400000000000002E-2</v>
      </c>
      <c r="L78" s="2">
        <v>1.0699999999999999E-2</v>
      </c>
      <c r="M78" s="2">
        <v>8.9999999999999993E-3</v>
      </c>
      <c r="N78" s="2">
        <v>9.1999999999999998E-3</v>
      </c>
      <c r="O78" s="2">
        <v>3.6999999999999998E-2</v>
      </c>
      <c r="P78" s="2">
        <v>3.5000000000000001E-3</v>
      </c>
      <c r="Q78" s="2">
        <v>-1.29E-2</v>
      </c>
      <c r="R78" s="2">
        <v>6.0299999999999999E-2</v>
      </c>
      <c r="S78" s="2">
        <v>-6.2399999999999997E-2</v>
      </c>
      <c r="T78" s="2">
        <v>4.4999999999999997E-3</v>
      </c>
      <c r="U78" s="2">
        <v>5.9999999999999995E-4</v>
      </c>
      <c r="V78" s="2">
        <v>3.7100000000000001E-2</v>
      </c>
      <c r="W78" s="2">
        <v>-1.89E-2</v>
      </c>
      <c r="X78" s="2">
        <v>4.3900000000000002E-2</v>
      </c>
      <c r="Y78" s="2">
        <v>1.29E-2</v>
      </c>
      <c r="Z78" s="2">
        <v>-3.5999999999999999E-3</v>
      </c>
      <c r="AA78" s="2">
        <v>7.4000000000000003E-3</v>
      </c>
      <c r="AB78" s="2">
        <v>-4.8000000000000001E-2</v>
      </c>
      <c r="AC78" s="2">
        <v>2.1600000000000001E-2</v>
      </c>
      <c r="AD78" s="2">
        <v>-4.7000000000000002E-3</v>
      </c>
      <c r="AE78" s="2">
        <v>2.0000000000000001E-4</v>
      </c>
      <c r="AF78" s="2">
        <v>3.3000000000000002E-2</v>
      </c>
      <c r="AG78" s="2">
        <v>-7.5999999999999998E-2</v>
      </c>
      <c r="AH78" s="2">
        <v>2.35E-2</v>
      </c>
      <c r="AI78" s="2">
        <v>2.8999999999999998E-3</v>
      </c>
      <c r="AJ78" s="2">
        <v>-2E-3</v>
      </c>
      <c r="AK78" s="2">
        <v>-3.8600000000000002E-2</v>
      </c>
      <c r="AL78" s="2">
        <v>3.7199999999999997E-2</v>
      </c>
      <c r="AM78" s="2">
        <v>2.9999999999999997E-4</v>
      </c>
      <c r="AN78" s="2">
        <v>-2.7400000000000001E-2</v>
      </c>
      <c r="AO78" s="2">
        <v>1.5900000000000001E-2</v>
      </c>
      <c r="AP78" s="2">
        <v>-2.29E-2</v>
      </c>
      <c r="AQ78" s="2">
        <v>3.5000000000000001E-3</v>
      </c>
      <c r="AR78" s="2">
        <v>1.5900000000000001E-2</v>
      </c>
      <c r="AS78" s="2">
        <v>5.8700000000000002E-2</v>
      </c>
      <c r="AT78" s="2">
        <v>1.7399999999999999E-2</v>
      </c>
      <c r="AU78" s="2">
        <v>-2.1700000000000001E-2</v>
      </c>
      <c r="AV78" s="2">
        <v>-4.7000000000000002E-3</v>
      </c>
      <c r="AW78" s="2">
        <v>3.1399999999999997E-2</v>
      </c>
      <c r="AX78" s="2">
        <v>-5.5300000000000002E-2</v>
      </c>
      <c r="AY78" s="2">
        <v>-4.5100000000000001E-2</v>
      </c>
      <c r="AZ78" s="2">
        <v>2.0400000000000001E-2</v>
      </c>
      <c r="BA78" s="2">
        <v>3.8E-3</v>
      </c>
      <c r="BB78" s="2">
        <v>2.6700000000000002E-2</v>
      </c>
      <c r="BC78" s="2">
        <v>-3.5999999999999997E-2</v>
      </c>
      <c r="BD78" s="2">
        <v>-1.2200000000000001E-2</v>
      </c>
      <c r="BE78" s="2">
        <v>3.6200000000000003E-2</v>
      </c>
      <c r="BF78" s="2">
        <v>5.5999999999999999E-3</v>
      </c>
      <c r="BG78" s="2">
        <v>3.32E-2</v>
      </c>
      <c r="BH78" s="2">
        <v>-4.53E-2</v>
      </c>
      <c r="BI78" s="2">
        <v>0.02</v>
      </c>
      <c r="BJ78" s="2">
        <v>-3.2300000000000002E-2</v>
      </c>
      <c r="BK78" s="2">
        <v>-4.2200000000000001E-2</v>
      </c>
      <c r="BL78" s="2">
        <v>1.14E-2</v>
      </c>
      <c r="BM78" s="2">
        <v>1.09E-2</v>
      </c>
      <c r="BN78" s="2">
        <v>-4.8999999999999998E-3</v>
      </c>
      <c r="BO78" s="2">
        <v>3.5900000000000001E-2</v>
      </c>
      <c r="BP78" s="2">
        <v>-4.4299999999999999E-2</v>
      </c>
      <c r="BQ78" s="2">
        <v>-6.4000000000000003E-3</v>
      </c>
      <c r="BR78" s="2">
        <v>2.7400000000000001E-2</v>
      </c>
      <c r="BS78" s="2">
        <v>-1.9300000000000001E-2</v>
      </c>
      <c r="BT78" s="2">
        <v>1.84E-2</v>
      </c>
      <c r="BU78" s="2">
        <v>-1.6199999999999999E-2</v>
      </c>
      <c r="BV78" s="2">
        <v>3.2000000000000002E-3</v>
      </c>
      <c r="BW78" s="2">
        <v>-1.1000000000000001E-3</v>
      </c>
      <c r="BX78" s="2">
        <v>-3.1600000000000003E-2</v>
      </c>
      <c r="BY78" s="2">
        <v>0.01</v>
      </c>
      <c r="BZ78" s="2">
        <v>0</v>
      </c>
      <c r="CA78" s="2">
        <v>-1.0800000000000001E-2</v>
      </c>
      <c r="CB78" s="2">
        <v>5.4999999999999997E-3</v>
      </c>
      <c r="CC78" s="2">
        <v>-1.15E-2</v>
      </c>
      <c r="CD78" s="2">
        <v>-9.4000000000000004E-3</v>
      </c>
      <c r="CE78" s="2">
        <v>2.0799999999999999E-2</v>
      </c>
      <c r="CF78" s="2">
        <v>-0.1298</v>
      </c>
      <c r="CG78" s="2">
        <v>-2.4899999999999999E-2</v>
      </c>
      <c r="CH78" s="2">
        <v>2.5100000000000001E-2</v>
      </c>
      <c r="CI78" s="2">
        <v>-1.8800000000000001E-2</v>
      </c>
      <c r="CJ78" s="2">
        <v>5.91E-2</v>
      </c>
      <c r="CK78" s="2">
        <v>1.7000000000000001E-2</v>
      </c>
      <c r="CL78" s="2">
        <v>-1.4800000000000001E-2</v>
      </c>
      <c r="CM78" s="2">
        <v>-6.08E-2</v>
      </c>
      <c r="CN78" s="2">
        <v>-6.7299999999999999E-2</v>
      </c>
      <c r="CO78" s="2">
        <v>-1.9099999999999999E-2</v>
      </c>
      <c r="CP78" s="2">
        <v>-5.7000000000000002E-3</v>
      </c>
      <c r="CQ78" s="2">
        <v>3.4000000000000002E-2</v>
      </c>
      <c r="CR78" s="2">
        <v>5.1000000000000004E-3</v>
      </c>
      <c r="CS78" s="2">
        <v>2.9100000000000001E-2</v>
      </c>
      <c r="CT78" s="2">
        <v>1.3299999999999999E-2</v>
      </c>
      <c r="CU78" s="2">
        <v>3.6999999999999998E-2</v>
      </c>
      <c r="CV78" s="2">
        <v>-1.32E-2</v>
      </c>
      <c r="CW78" s="2">
        <v>-3.5200000000000002E-2</v>
      </c>
      <c r="CX78" s="2">
        <v>1.9699999999999999E-2</v>
      </c>
      <c r="CY78" s="2">
        <v>2.98E-2</v>
      </c>
      <c r="CZ78" s="2">
        <v>-8.2299999999999998E-2</v>
      </c>
      <c r="DA78" s="2">
        <v>-1.3299999999999999E-2</v>
      </c>
      <c r="DB78" s="2">
        <v>1.5E-3</v>
      </c>
      <c r="DC78" s="2">
        <v>1.8E-3</v>
      </c>
      <c r="DD78" s="2">
        <v>-3.8899999999999997E-2</v>
      </c>
      <c r="DE78" s="2">
        <v>1.21E-2</v>
      </c>
      <c r="DF78" s="2">
        <v>-2.93E-2</v>
      </c>
      <c r="DG78" s="2">
        <v>2.35E-2</v>
      </c>
      <c r="DH78" s="2">
        <v>-3.04E-2</v>
      </c>
      <c r="DI78" s="2">
        <v>-1.7899999999999999E-2</v>
      </c>
      <c r="DJ78" s="2">
        <v>-2.69E-2</v>
      </c>
      <c r="DK78" s="2">
        <v>3.1899999999999998E-2</v>
      </c>
      <c r="DL78" s="2">
        <v>1.2200000000000001E-2</v>
      </c>
      <c r="DM78" s="8">
        <v>78</v>
      </c>
      <c r="DN78" s="1" t="s">
        <v>202</v>
      </c>
    </row>
    <row r="79" spans="1:118" x14ac:dyDescent="0.2">
      <c r="A79" s="5" t="s">
        <v>82</v>
      </c>
      <c r="B79" s="2">
        <v>-0.12509999999999999</v>
      </c>
      <c r="C79" s="2">
        <v>-4.5999999999999999E-3</v>
      </c>
      <c r="D79" s="2">
        <v>-5.6899999999999999E-2</v>
      </c>
      <c r="E79" s="2">
        <v>5.8900000000000001E-2</v>
      </c>
      <c r="F79" s="2">
        <v>1.41E-2</v>
      </c>
      <c r="G79" s="2">
        <v>-5.1200000000000002E-2</v>
      </c>
      <c r="H79" s="2">
        <v>-2.3400000000000001E-2</v>
      </c>
      <c r="I79" s="2">
        <v>5.4999999999999997E-3</v>
      </c>
      <c r="J79" s="2">
        <v>7.1000000000000004E-3</v>
      </c>
      <c r="K79" s="2">
        <v>-1.9E-3</v>
      </c>
      <c r="L79" s="2">
        <v>-5.5999999999999999E-3</v>
      </c>
      <c r="M79" s="2">
        <v>-0.1123</v>
      </c>
      <c r="N79" s="2">
        <v>-2.24E-2</v>
      </c>
      <c r="O79" s="2">
        <v>-6.2300000000000001E-2</v>
      </c>
      <c r="P79" s="2">
        <v>1.6400000000000001E-2</v>
      </c>
      <c r="Q79" s="2">
        <v>2.18E-2</v>
      </c>
      <c r="R79" s="2">
        <v>-2.2000000000000001E-3</v>
      </c>
      <c r="S79" s="2">
        <v>-5.04E-2</v>
      </c>
      <c r="T79" s="2">
        <v>1.15E-2</v>
      </c>
      <c r="U79" s="2">
        <v>2.2700000000000001E-2</v>
      </c>
      <c r="V79" s="2">
        <v>-6.0900000000000003E-2</v>
      </c>
      <c r="W79" s="2">
        <v>-1.32E-2</v>
      </c>
      <c r="X79" s="2">
        <v>3.3099999999999997E-2</v>
      </c>
      <c r="Y79" s="2">
        <v>6.6699999999999995E-2</v>
      </c>
      <c r="Z79" s="2">
        <v>-1.7999999999999999E-2</v>
      </c>
      <c r="AA79" s="2">
        <v>-3.7400000000000003E-2</v>
      </c>
      <c r="AB79" s="2">
        <v>1.61E-2</v>
      </c>
      <c r="AC79" s="2">
        <v>-6.7999999999999996E-3</v>
      </c>
      <c r="AD79" s="2">
        <v>1.12E-2</v>
      </c>
      <c r="AE79" s="2">
        <v>7.3899999999999993E-2</v>
      </c>
      <c r="AF79" s="2">
        <v>-2.5600000000000001E-2</v>
      </c>
      <c r="AG79" s="2">
        <v>3.1E-2</v>
      </c>
      <c r="AH79" s="2">
        <v>8.72E-2</v>
      </c>
      <c r="AI79" s="2">
        <v>-5.7999999999999996E-3</v>
      </c>
      <c r="AJ79" s="2">
        <v>4.7899999999999998E-2</v>
      </c>
      <c r="AK79" s="2">
        <v>5.2900000000000003E-2</v>
      </c>
      <c r="AL79" s="2">
        <v>6.5699999999999995E-2</v>
      </c>
      <c r="AM79" s="2">
        <v>1.24E-2</v>
      </c>
      <c r="AN79" s="2">
        <v>8.0000000000000002E-3</v>
      </c>
      <c r="AO79" s="2">
        <v>1.26E-2</v>
      </c>
      <c r="AP79" s="2">
        <v>8.3000000000000004E-2</v>
      </c>
      <c r="AQ79" s="2">
        <v>-2.0299999999999999E-2</v>
      </c>
      <c r="AR79" s="2">
        <v>3.2000000000000001E-2</v>
      </c>
      <c r="AS79" s="2">
        <v>8.9999999999999998E-4</v>
      </c>
      <c r="AT79" s="2">
        <v>3.0999999999999999E-3</v>
      </c>
      <c r="AU79" s="2">
        <v>5.2299999999999999E-2</v>
      </c>
      <c r="AV79" s="2">
        <v>-1.54E-2</v>
      </c>
      <c r="AW79" s="2">
        <v>-4.7000000000000002E-3</v>
      </c>
      <c r="AX79" s="2">
        <v>1.61E-2</v>
      </c>
      <c r="AY79" s="2">
        <v>1.18E-2</v>
      </c>
      <c r="AZ79" s="2">
        <v>-0.24210000000000001</v>
      </c>
      <c r="BA79" s="2">
        <v>-1.2E-2</v>
      </c>
      <c r="BB79" s="2">
        <v>3.0499999999999999E-2</v>
      </c>
      <c r="BC79" s="2">
        <v>1.4500000000000001E-2</v>
      </c>
      <c r="BD79" s="2">
        <v>-2.7099999999999999E-2</v>
      </c>
      <c r="BE79" s="2">
        <v>8.6E-3</v>
      </c>
      <c r="BF79" s="2">
        <v>6.3100000000000003E-2</v>
      </c>
      <c r="BG79" s="2">
        <v>-0.12479999999999999</v>
      </c>
      <c r="BH79" s="2">
        <v>-3.09E-2</v>
      </c>
      <c r="BI79" s="2">
        <v>1.5100000000000001E-2</v>
      </c>
      <c r="BJ79" s="2">
        <v>2.47E-2</v>
      </c>
      <c r="BK79" s="2">
        <v>-2.5100000000000001E-2</v>
      </c>
      <c r="BL79" s="2">
        <v>3.8999999999999998E-3</v>
      </c>
      <c r="BM79" s="2">
        <v>2.9000000000000001E-2</v>
      </c>
      <c r="BN79" s="2">
        <v>3.7199999999999997E-2</v>
      </c>
      <c r="BO79" s="2">
        <v>-3.4099999999999998E-2</v>
      </c>
      <c r="BP79" s="2">
        <v>2.86E-2</v>
      </c>
      <c r="BQ79" s="2">
        <v>3.9600000000000003E-2</v>
      </c>
      <c r="BR79" s="2">
        <v>6.3500000000000001E-2</v>
      </c>
      <c r="BS79" s="2">
        <v>2.3599999999999999E-2</v>
      </c>
      <c r="BT79" s="2">
        <v>-5.9499999999999997E-2</v>
      </c>
      <c r="BU79" s="2">
        <v>3.0999999999999999E-3</v>
      </c>
      <c r="BV79" s="2">
        <v>7.1000000000000004E-3</v>
      </c>
      <c r="BW79" s="2">
        <v>-0.01</v>
      </c>
      <c r="BX79" s="2">
        <v>1.7299999999999999E-2</v>
      </c>
      <c r="BY79" s="2">
        <v>4.7999999999999996E-3</v>
      </c>
      <c r="BZ79" s="2">
        <v>1.17E-2</v>
      </c>
      <c r="CA79" s="2">
        <v>0</v>
      </c>
      <c r="CB79" s="2">
        <v>-1.9400000000000001E-2</v>
      </c>
      <c r="CC79" s="2">
        <v>4.4999999999999997E-3</v>
      </c>
      <c r="CD79" s="2">
        <v>-3.2000000000000002E-3</v>
      </c>
      <c r="CE79" s="2">
        <v>-8.6900000000000005E-2</v>
      </c>
      <c r="CF79" s="2">
        <v>5.3100000000000001E-2</v>
      </c>
      <c r="CG79" s="2">
        <v>8.0999999999999996E-3</v>
      </c>
      <c r="CH79" s="2">
        <v>4.2799999999999998E-2</v>
      </c>
      <c r="CI79" s="2">
        <v>6.3100000000000003E-2</v>
      </c>
      <c r="CJ79" s="2">
        <v>3.0999999999999999E-3</v>
      </c>
      <c r="CK79" s="2">
        <v>-0.01</v>
      </c>
      <c r="CL79" s="2">
        <v>-7.0000000000000001E-3</v>
      </c>
      <c r="CM79" s="2">
        <v>1.4E-3</v>
      </c>
      <c r="CN79" s="2">
        <v>2.3E-2</v>
      </c>
      <c r="CO79" s="2">
        <v>-2.6200000000000001E-2</v>
      </c>
      <c r="CP79" s="2">
        <v>4.7100000000000003E-2</v>
      </c>
      <c r="CQ79" s="2">
        <v>9.3100000000000002E-2</v>
      </c>
      <c r="CR79" s="2">
        <v>1.6500000000000001E-2</v>
      </c>
      <c r="CS79" s="2">
        <v>3.5000000000000003E-2</v>
      </c>
      <c r="CT79" s="2">
        <v>-5.0000000000000001E-4</v>
      </c>
      <c r="CU79" s="2">
        <v>-1.9300000000000001E-2</v>
      </c>
      <c r="CV79" s="2">
        <v>4.7399999999999998E-2</v>
      </c>
      <c r="CW79" s="2">
        <v>4.6699999999999998E-2</v>
      </c>
      <c r="CX79" s="2">
        <v>5.0599999999999999E-2</v>
      </c>
      <c r="CY79" s="2">
        <v>0.03</v>
      </c>
      <c r="CZ79" s="2">
        <v>-3.4200000000000001E-2</v>
      </c>
      <c r="DA79" s="2">
        <v>-6.2700000000000006E-2</v>
      </c>
      <c r="DB79" s="2">
        <v>-7.2900000000000006E-2</v>
      </c>
      <c r="DC79" s="2">
        <v>2.2800000000000001E-2</v>
      </c>
      <c r="DD79" s="2">
        <v>5.1200000000000002E-2</v>
      </c>
      <c r="DE79" s="2">
        <v>-4.0800000000000003E-2</v>
      </c>
      <c r="DF79" s="2">
        <v>1.5E-3</v>
      </c>
      <c r="DG79" s="2">
        <v>-3.0300000000000001E-2</v>
      </c>
      <c r="DH79" s="2">
        <v>9.0800000000000006E-2</v>
      </c>
      <c r="DI79" s="2">
        <v>9.9199999999999997E-2</v>
      </c>
      <c r="DJ79" s="2">
        <v>-5.74E-2</v>
      </c>
      <c r="DK79" s="2">
        <v>3.3399999999999999E-2</v>
      </c>
      <c r="DL79" s="2">
        <v>-2.69E-2</v>
      </c>
      <c r="DM79" s="8">
        <v>79</v>
      </c>
      <c r="DN79" s="1" t="s">
        <v>203</v>
      </c>
    </row>
    <row r="80" spans="1:118" x14ac:dyDescent="0.2">
      <c r="A80" s="5" t="s">
        <v>83</v>
      </c>
      <c r="B80" s="2">
        <v>-3.3799999999999997E-2</v>
      </c>
      <c r="C80" s="2">
        <v>7.1000000000000004E-3</v>
      </c>
      <c r="D80" s="2">
        <v>1.2500000000000001E-2</v>
      </c>
      <c r="E80" s="2">
        <v>5.3499999999999999E-2</v>
      </c>
      <c r="F80" s="2">
        <v>-2.3199999999999998E-2</v>
      </c>
      <c r="G80" s="2">
        <v>-3.7199999999999997E-2</v>
      </c>
      <c r="H80" s="2">
        <v>5.5999999999999999E-3</v>
      </c>
      <c r="I80" s="2">
        <v>1.6999999999999999E-3</v>
      </c>
      <c r="J80" s="2">
        <v>7.4000000000000003E-3</v>
      </c>
      <c r="K80" s="2">
        <v>3.9100000000000003E-2</v>
      </c>
      <c r="L80" s="2">
        <v>-1.6400000000000001E-2</v>
      </c>
      <c r="M80" s="2">
        <v>1.8100000000000002E-2</v>
      </c>
      <c r="N80" s="2">
        <v>-3.1099999999999999E-2</v>
      </c>
      <c r="O80" s="2">
        <v>-1.8E-3</v>
      </c>
      <c r="P80" s="2">
        <v>-2.87E-2</v>
      </c>
      <c r="Q80" s="2">
        <v>1.6000000000000001E-3</v>
      </c>
      <c r="R80" s="2">
        <v>-2.6599999999999999E-2</v>
      </c>
      <c r="S80" s="2">
        <v>1.9599999999999999E-2</v>
      </c>
      <c r="T80" s="2">
        <v>-4.19E-2</v>
      </c>
      <c r="U80" s="2">
        <v>-2.8500000000000001E-2</v>
      </c>
      <c r="V80" s="2">
        <v>-5.7999999999999996E-3</v>
      </c>
      <c r="W80" s="2">
        <v>-6.3E-3</v>
      </c>
      <c r="X80" s="2">
        <v>6.4699999999999994E-2</v>
      </c>
      <c r="Y80" s="2">
        <v>6.7999999999999996E-3</v>
      </c>
      <c r="Z80" s="2">
        <v>0.05</v>
      </c>
      <c r="AA80" s="2">
        <v>-3.9600000000000003E-2</v>
      </c>
      <c r="AB80" s="2">
        <v>6.6000000000000003E-2</v>
      </c>
      <c r="AC80" s="2">
        <v>-1.7299999999999999E-2</v>
      </c>
      <c r="AD80" s="2">
        <v>3.9199999999999999E-2</v>
      </c>
      <c r="AE80" s="2">
        <v>-5.5999999999999999E-3</v>
      </c>
      <c r="AF80" s="2">
        <v>-1.5800000000000002E-2</v>
      </c>
      <c r="AG80" s="2">
        <v>6.7000000000000002E-3</v>
      </c>
      <c r="AH80" s="2">
        <v>-1.41E-2</v>
      </c>
      <c r="AI80" s="2">
        <v>4.8999999999999998E-3</v>
      </c>
      <c r="AJ80" s="2">
        <v>-5.2499999999999998E-2</v>
      </c>
      <c r="AK80" s="2">
        <v>3.4799999999999998E-2</v>
      </c>
      <c r="AL80" s="2">
        <v>-3.32E-2</v>
      </c>
      <c r="AM80" s="2">
        <v>1.4999999999999999E-2</v>
      </c>
      <c r="AN80" s="2">
        <v>-9.4100000000000003E-2</v>
      </c>
      <c r="AO80" s="2">
        <v>3.6799999999999999E-2</v>
      </c>
      <c r="AP80" s="2">
        <v>-1.54E-2</v>
      </c>
      <c r="AQ80" s="2">
        <v>0.1128</v>
      </c>
      <c r="AR80" s="2">
        <v>-2.9499999999999998E-2</v>
      </c>
      <c r="AS80" s="2">
        <v>5.6300000000000003E-2</v>
      </c>
      <c r="AT80" s="2">
        <v>-7.4999999999999997E-3</v>
      </c>
      <c r="AU80" s="2">
        <v>-2.8299999999999999E-2</v>
      </c>
      <c r="AV80" s="2">
        <v>-1.7999999999999999E-2</v>
      </c>
      <c r="AW80" s="2">
        <v>-1.7500000000000002E-2</v>
      </c>
      <c r="AX80" s="2">
        <v>3.5000000000000003E-2</v>
      </c>
      <c r="AY80" s="2">
        <v>1.6999999999999999E-3</v>
      </c>
      <c r="AZ80" s="2">
        <v>7.3800000000000004E-2</v>
      </c>
      <c r="BA80" s="2">
        <v>1.7600000000000001E-2</v>
      </c>
      <c r="BB80" s="2">
        <v>-5.5E-2</v>
      </c>
      <c r="BC80" s="2">
        <v>2.5000000000000001E-2</v>
      </c>
      <c r="BD80" s="2">
        <v>4.99E-2</v>
      </c>
      <c r="BE80" s="2">
        <v>-1.4E-2</v>
      </c>
      <c r="BF80" s="2">
        <v>6.4100000000000004E-2</v>
      </c>
      <c r="BG80" s="2">
        <v>-0.1419</v>
      </c>
      <c r="BH80" s="2">
        <v>9.9000000000000008E-3</v>
      </c>
      <c r="BI80" s="2">
        <v>-1.4E-3</v>
      </c>
      <c r="BJ80" s="2">
        <v>7.7600000000000002E-2</v>
      </c>
      <c r="BK80" s="2">
        <v>3.9100000000000003E-2</v>
      </c>
      <c r="BL80" s="2">
        <v>5.11E-2</v>
      </c>
      <c r="BM80" s="2">
        <v>-4.5999999999999999E-2</v>
      </c>
      <c r="BN80" s="2">
        <v>2.7199999999999998E-2</v>
      </c>
      <c r="BO80" s="2">
        <v>-5.5100000000000003E-2</v>
      </c>
      <c r="BP80" s="2">
        <v>7.7700000000000005E-2</v>
      </c>
      <c r="BQ80" s="2">
        <v>-8.8000000000000005E-3</v>
      </c>
      <c r="BR80" s="2">
        <v>-0.1043</v>
      </c>
      <c r="BS80" s="2">
        <v>3.4299999999999997E-2</v>
      </c>
      <c r="BT80" s="2">
        <v>-2.2800000000000001E-2</v>
      </c>
      <c r="BU80" s="2">
        <v>-2.8799999999999999E-2</v>
      </c>
      <c r="BV80" s="2">
        <v>0.1875</v>
      </c>
      <c r="BW80" s="2">
        <v>1.5599999999999999E-2</v>
      </c>
      <c r="BX80" s="2">
        <v>4.3E-3</v>
      </c>
      <c r="BY80" s="2">
        <v>2.75E-2</v>
      </c>
      <c r="BZ80" s="2">
        <v>-6.0000000000000001E-3</v>
      </c>
      <c r="CA80" s="2">
        <v>0.02</v>
      </c>
      <c r="CB80" s="2">
        <v>0</v>
      </c>
      <c r="CC80" s="2">
        <v>4.0899999999999999E-2</v>
      </c>
      <c r="CD80" s="2">
        <v>-2.7199999999999998E-2</v>
      </c>
      <c r="CE80" s="2">
        <v>2.9100000000000001E-2</v>
      </c>
      <c r="CF80" s="2">
        <v>3.3500000000000002E-2</v>
      </c>
      <c r="CG80" s="2">
        <v>2.7099999999999999E-2</v>
      </c>
      <c r="CH80" s="2">
        <v>-3.5299999999999998E-2</v>
      </c>
      <c r="CI80" s="2">
        <v>-2.1899999999999999E-2</v>
      </c>
      <c r="CJ80" s="2">
        <v>-8.8000000000000005E-3</v>
      </c>
      <c r="CK80" s="2">
        <v>-2.0799999999999999E-2</v>
      </c>
      <c r="CL80" s="2">
        <v>-2.52E-2</v>
      </c>
      <c r="CM80" s="2">
        <v>-5.6899999999999999E-2</v>
      </c>
      <c r="CN80" s="2">
        <v>1.1000000000000001E-3</v>
      </c>
      <c r="CO80" s="2">
        <v>-8.2000000000000007E-3</v>
      </c>
      <c r="CP80" s="2">
        <v>-1.2500000000000001E-2</v>
      </c>
      <c r="CQ80" s="2">
        <v>-2.52E-2</v>
      </c>
      <c r="CR80" s="2">
        <v>-5.7999999999999996E-3</v>
      </c>
      <c r="CS80" s="2">
        <v>4.2200000000000001E-2</v>
      </c>
      <c r="CT80" s="2">
        <v>-8.9300000000000004E-2</v>
      </c>
      <c r="CU80" s="2">
        <v>2.6700000000000002E-2</v>
      </c>
      <c r="CV80" s="2">
        <v>4.4600000000000001E-2</v>
      </c>
      <c r="CW80" s="2">
        <v>-3.9800000000000002E-2</v>
      </c>
      <c r="CX80" s="2">
        <v>1.0500000000000001E-2</v>
      </c>
      <c r="CY80" s="2">
        <v>-2.5100000000000001E-2</v>
      </c>
      <c r="CZ80" s="2">
        <v>-1.21E-2</v>
      </c>
      <c r="DA80" s="2">
        <v>9.7500000000000003E-2</v>
      </c>
      <c r="DB80" s="2">
        <v>-1.0800000000000001E-2</v>
      </c>
      <c r="DC80" s="2">
        <v>6.7000000000000002E-3</v>
      </c>
      <c r="DD80" s="2">
        <v>7.0800000000000002E-2</v>
      </c>
      <c r="DE80" s="2">
        <v>-1.78E-2</v>
      </c>
      <c r="DF80" s="2">
        <v>5.1499999999999997E-2</v>
      </c>
      <c r="DG80" s="2">
        <v>-2.5999999999999999E-2</v>
      </c>
      <c r="DH80" s="2">
        <v>2.3199999999999998E-2</v>
      </c>
      <c r="DI80" s="2">
        <v>6.9999999999999999E-4</v>
      </c>
      <c r="DJ80" s="2">
        <v>3.5499999999999997E-2</v>
      </c>
      <c r="DK80" s="2">
        <v>-2.0299999999999999E-2</v>
      </c>
      <c r="DL80" s="2">
        <v>2.9100000000000001E-2</v>
      </c>
      <c r="DM80" s="8">
        <v>80</v>
      </c>
      <c r="DN80" s="1" t="s">
        <v>204</v>
      </c>
    </row>
    <row r="81" spans="1:118" x14ac:dyDescent="0.2">
      <c r="A81" s="5" t="s">
        <v>84</v>
      </c>
      <c r="B81" s="2">
        <v>3.8899999999999997E-2</v>
      </c>
      <c r="C81" s="2">
        <v>-7.7100000000000002E-2</v>
      </c>
      <c r="D81" s="2">
        <v>-2.5899999999999999E-2</v>
      </c>
      <c r="E81" s="2">
        <v>2.5999999999999999E-3</v>
      </c>
      <c r="F81" s="2">
        <v>4.1000000000000002E-2</v>
      </c>
      <c r="G81" s="2">
        <v>1.72E-2</v>
      </c>
      <c r="H81" s="2">
        <v>-2.5499999999999998E-2</v>
      </c>
      <c r="I81" s="2">
        <v>-3.8800000000000001E-2</v>
      </c>
      <c r="J81" s="2">
        <v>1.12E-2</v>
      </c>
      <c r="K81" s="2">
        <v>-4.1099999999999998E-2</v>
      </c>
      <c r="L81" s="2">
        <v>-6.1600000000000002E-2</v>
      </c>
      <c r="M81" s="2">
        <v>2.0799999999999999E-2</v>
      </c>
      <c r="N81" s="2">
        <v>2.0500000000000001E-2</v>
      </c>
      <c r="O81" s="2">
        <v>-4.4000000000000003E-3</v>
      </c>
      <c r="P81" s="2">
        <v>-1.7899999999999999E-2</v>
      </c>
      <c r="Q81" s="2">
        <v>-4.0300000000000002E-2</v>
      </c>
      <c r="R81" s="2">
        <v>-2.2700000000000001E-2</v>
      </c>
      <c r="S81" s="2">
        <v>3.7699999999999997E-2</v>
      </c>
      <c r="T81" s="2">
        <v>-5.8500000000000003E-2</v>
      </c>
      <c r="U81" s="2">
        <v>-3.04E-2</v>
      </c>
      <c r="V81" s="2">
        <v>-0.1143</v>
      </c>
      <c r="W81" s="2">
        <v>-4.6300000000000001E-2</v>
      </c>
      <c r="X81" s="2">
        <v>3.5000000000000001E-3</v>
      </c>
      <c r="Y81" s="2">
        <v>3.7400000000000003E-2</v>
      </c>
      <c r="Z81" s="2">
        <v>-2.6800000000000001E-2</v>
      </c>
      <c r="AA81" s="2">
        <v>-2.7699999999999999E-2</v>
      </c>
      <c r="AB81" s="2">
        <v>-3.6900000000000002E-2</v>
      </c>
      <c r="AC81" s="2">
        <v>5.4000000000000003E-3</v>
      </c>
      <c r="AD81" s="2">
        <v>4.82E-2</v>
      </c>
      <c r="AE81" s="2">
        <v>-6.3500000000000001E-2</v>
      </c>
      <c r="AF81" s="2">
        <v>-5.74E-2</v>
      </c>
      <c r="AG81" s="2">
        <v>1.8800000000000001E-2</v>
      </c>
      <c r="AH81" s="2">
        <v>1.01E-2</v>
      </c>
      <c r="AI81" s="2">
        <v>-2.3E-2</v>
      </c>
      <c r="AJ81" s="2">
        <v>-4.6399999999999997E-2</v>
      </c>
      <c r="AK81" s="2">
        <v>6.1699999999999998E-2</v>
      </c>
      <c r="AL81" s="2">
        <v>5.2900000000000003E-2</v>
      </c>
      <c r="AM81" s="2">
        <v>4.9799999999999997E-2</v>
      </c>
      <c r="AN81" s="2">
        <v>-1.41E-2</v>
      </c>
      <c r="AO81" s="2">
        <v>1.8100000000000002E-2</v>
      </c>
      <c r="AP81" s="2">
        <v>-9.6699999999999994E-2</v>
      </c>
      <c r="AQ81" s="2">
        <v>-3.2000000000000001E-2</v>
      </c>
      <c r="AR81" s="2">
        <v>-2.9999999999999997E-4</v>
      </c>
      <c r="AS81" s="2">
        <v>6.3899999999999998E-2</v>
      </c>
      <c r="AT81" s="2">
        <v>5.0999999999999997E-2</v>
      </c>
      <c r="AU81" s="2">
        <v>4.7000000000000002E-3</v>
      </c>
      <c r="AV81" s="2">
        <v>8.0000000000000002E-3</v>
      </c>
      <c r="AW81" s="2">
        <v>4.3200000000000002E-2</v>
      </c>
      <c r="AX81" s="2">
        <v>-6.6199999999999995E-2</v>
      </c>
      <c r="AY81" s="2">
        <v>0.1305</v>
      </c>
      <c r="AZ81" s="2">
        <v>4.2799999999999998E-2</v>
      </c>
      <c r="BA81" s="2">
        <v>-1.0800000000000001E-2</v>
      </c>
      <c r="BB81" s="2">
        <v>1.35E-2</v>
      </c>
      <c r="BC81" s="2">
        <v>-3.5400000000000001E-2</v>
      </c>
      <c r="BD81" s="2">
        <v>5.3E-3</v>
      </c>
      <c r="BE81" s="2">
        <v>7.4399999999999994E-2</v>
      </c>
      <c r="BF81" s="2">
        <v>1.2999999999999999E-3</v>
      </c>
      <c r="BG81" s="2">
        <v>4.7399999999999998E-2</v>
      </c>
      <c r="BH81" s="2">
        <v>2.7E-2</v>
      </c>
      <c r="BI81" s="2">
        <v>3.7999999999999999E-2</v>
      </c>
      <c r="BJ81" s="2">
        <v>-6.4000000000000003E-3</v>
      </c>
      <c r="BK81" s="2">
        <v>-3.5799999999999998E-2</v>
      </c>
      <c r="BL81" s="2">
        <v>6.0699999999999997E-2</v>
      </c>
      <c r="BM81" s="2">
        <v>-4.3400000000000001E-2</v>
      </c>
      <c r="BN81" s="2">
        <v>2.0999999999999999E-3</v>
      </c>
      <c r="BO81" s="2">
        <v>2.29E-2</v>
      </c>
      <c r="BP81" s="2">
        <v>7.3700000000000002E-2</v>
      </c>
      <c r="BQ81" s="2">
        <v>-3.1800000000000002E-2</v>
      </c>
      <c r="BR81" s="2">
        <v>4.5999999999999999E-2</v>
      </c>
      <c r="BS81" s="2">
        <v>-6.4100000000000004E-2</v>
      </c>
      <c r="BT81" s="2">
        <v>2.3E-2</v>
      </c>
      <c r="BU81" s="2">
        <v>-1.4E-2</v>
      </c>
      <c r="BV81" s="2">
        <v>0.1033</v>
      </c>
      <c r="BW81" s="2">
        <v>-1.0999999999999999E-2</v>
      </c>
      <c r="BX81" s="2">
        <v>1.5900000000000001E-2</v>
      </c>
      <c r="BY81" s="2">
        <v>3.0700000000000002E-2</v>
      </c>
      <c r="BZ81" s="2">
        <v>1.38E-2</v>
      </c>
      <c r="CA81" s="2">
        <v>-5.0000000000000001E-3</v>
      </c>
      <c r="CB81" s="2">
        <v>-4.4200000000000003E-2</v>
      </c>
      <c r="CC81" s="2">
        <v>0</v>
      </c>
      <c r="CD81" s="2">
        <v>1.5699999999999999E-2</v>
      </c>
      <c r="CE81" s="2">
        <v>-4.7999999999999996E-3</v>
      </c>
      <c r="CF81" s="2">
        <v>-5.7200000000000001E-2</v>
      </c>
      <c r="CG81" s="2">
        <v>-2.4799999999999999E-2</v>
      </c>
      <c r="CH81" s="2">
        <v>-2.1299999999999999E-2</v>
      </c>
      <c r="CI81" s="2">
        <v>2.6100000000000002E-2</v>
      </c>
      <c r="CJ81" s="2">
        <v>-1.47E-2</v>
      </c>
      <c r="CK81" s="2">
        <v>-2.46E-2</v>
      </c>
      <c r="CL81" s="2">
        <v>-1.1900000000000001E-2</v>
      </c>
      <c r="CM81" s="2">
        <v>-4.5499999999999999E-2</v>
      </c>
      <c r="CN81" s="2">
        <v>7.1599999999999997E-2</v>
      </c>
      <c r="CO81" s="2">
        <v>-1.09E-2</v>
      </c>
      <c r="CP81" s="2">
        <v>5.0500000000000003E-2</v>
      </c>
      <c r="CQ81" s="2">
        <v>5.4199999999999998E-2</v>
      </c>
      <c r="CR81" s="2">
        <v>8.9999999999999998E-4</v>
      </c>
      <c r="CS81" s="2">
        <v>-1.34E-2</v>
      </c>
      <c r="CT81" s="2">
        <v>-2.8299999999999999E-2</v>
      </c>
      <c r="CU81" s="2">
        <v>-7.0099999999999996E-2</v>
      </c>
      <c r="CV81" s="2">
        <v>-3.0499999999999999E-2</v>
      </c>
      <c r="CW81" s="2">
        <v>-1.7000000000000001E-2</v>
      </c>
      <c r="CX81" s="2">
        <v>8.3999999999999995E-3</v>
      </c>
      <c r="CY81" s="2">
        <v>2.8899999999999999E-2</v>
      </c>
      <c r="CZ81" s="2">
        <v>-2.64E-2</v>
      </c>
      <c r="DA81" s="2">
        <v>5.5199999999999999E-2</v>
      </c>
      <c r="DB81" s="2">
        <v>-4.6899999999999997E-2</v>
      </c>
      <c r="DC81" s="2">
        <v>-1.7500000000000002E-2</v>
      </c>
      <c r="DD81" s="2">
        <v>9.3399999999999997E-2</v>
      </c>
      <c r="DE81" s="2">
        <v>-1.2200000000000001E-2</v>
      </c>
      <c r="DF81" s="2">
        <v>-6.1899999999999997E-2</v>
      </c>
      <c r="DG81" s="2">
        <v>1.9199999999999998E-2</v>
      </c>
      <c r="DH81" s="2">
        <v>0.1086</v>
      </c>
      <c r="DI81" s="2">
        <v>1.4999999999999999E-2</v>
      </c>
      <c r="DJ81" s="2">
        <v>4.7100000000000003E-2</v>
      </c>
      <c r="DK81" s="2">
        <v>-6.54E-2</v>
      </c>
      <c r="DL81" s="2">
        <v>6.2300000000000001E-2</v>
      </c>
      <c r="DM81" s="8">
        <v>81</v>
      </c>
      <c r="DN81" s="1" t="s">
        <v>205</v>
      </c>
    </row>
    <row r="82" spans="1:118" x14ac:dyDescent="0.2">
      <c r="A82" s="5" t="s">
        <v>85</v>
      </c>
      <c r="B82" s="2">
        <v>-2.9000000000000001E-2</v>
      </c>
      <c r="C82" s="2">
        <v>5.4999999999999997E-3</v>
      </c>
      <c r="D82" s="2">
        <v>1.55E-2</v>
      </c>
      <c r="E82" s="2">
        <v>3.7100000000000001E-2</v>
      </c>
      <c r="F82" s="2">
        <v>-1.4999999999999999E-2</v>
      </c>
      <c r="G82" s="2">
        <v>-1.34E-2</v>
      </c>
      <c r="H82" s="2">
        <v>-2.4400000000000002E-2</v>
      </c>
      <c r="I82" s="2">
        <v>3.3000000000000002E-2</v>
      </c>
      <c r="J82" s="2">
        <v>-9.7999999999999997E-3</v>
      </c>
      <c r="K82" s="2">
        <v>-4.1000000000000003E-3</v>
      </c>
      <c r="L82" s="2">
        <v>5.91E-2</v>
      </c>
      <c r="M82" s="2">
        <v>2.9399999999999999E-2</v>
      </c>
      <c r="N82" s="2">
        <v>1.37E-2</v>
      </c>
      <c r="O82" s="2">
        <v>1.61E-2</v>
      </c>
      <c r="P82" s="2">
        <v>1.4800000000000001E-2</v>
      </c>
      <c r="Q82" s="2">
        <v>1.5599999999999999E-2</v>
      </c>
      <c r="R82" s="2">
        <v>2.6700000000000002E-2</v>
      </c>
      <c r="S82" s="2">
        <v>-5.3999999999999999E-2</v>
      </c>
      <c r="T82" s="2">
        <v>-6.9999999999999999E-4</v>
      </c>
      <c r="U82" s="2">
        <v>2.5999999999999999E-2</v>
      </c>
      <c r="V82" s="2">
        <v>-8.8400000000000006E-2</v>
      </c>
      <c r="W82" s="2">
        <v>2.53E-2</v>
      </c>
      <c r="X82" s="2">
        <v>-5.0099999999999999E-2</v>
      </c>
      <c r="Y82" s="2">
        <v>-2.63E-2</v>
      </c>
      <c r="Z82" s="2">
        <v>2.4899999999999999E-2</v>
      </c>
      <c r="AA82" s="2">
        <v>8.3999999999999995E-3</v>
      </c>
      <c r="AB82" s="2">
        <v>-7.4300000000000005E-2</v>
      </c>
      <c r="AC82" s="2">
        <v>3.2199999999999999E-2</v>
      </c>
      <c r="AD82" s="2">
        <v>7.1000000000000004E-3</v>
      </c>
      <c r="AE82" s="2">
        <v>1.0699999999999999E-2</v>
      </c>
      <c r="AF82" s="2">
        <v>2E-3</v>
      </c>
      <c r="AG82" s="2">
        <v>1.6E-2</v>
      </c>
      <c r="AH82" s="2">
        <v>5.8400000000000001E-2</v>
      </c>
      <c r="AI82" s="2">
        <v>-6.8999999999999999E-3</v>
      </c>
      <c r="AJ82" s="2">
        <v>4.0000000000000001E-3</v>
      </c>
      <c r="AK82" s="2">
        <v>-5.8099999999999999E-2</v>
      </c>
      <c r="AL82" s="2">
        <v>-1.9E-3</v>
      </c>
      <c r="AM82" s="2">
        <v>1.5100000000000001E-2</v>
      </c>
      <c r="AN82" s="2">
        <v>-1.8200000000000001E-2</v>
      </c>
      <c r="AO82" s="2">
        <v>3.09E-2</v>
      </c>
      <c r="AP82" s="2">
        <v>-3.6499999999999998E-2</v>
      </c>
      <c r="AQ82" s="2">
        <v>-4.36E-2</v>
      </c>
      <c r="AR82" s="2">
        <v>8.8000000000000005E-3</v>
      </c>
      <c r="AS82" s="2">
        <v>5.2900000000000003E-2</v>
      </c>
      <c r="AT82" s="2">
        <v>-1.1900000000000001E-2</v>
      </c>
      <c r="AU82" s="2">
        <v>2.6100000000000002E-2</v>
      </c>
      <c r="AV82" s="2">
        <v>5.74E-2</v>
      </c>
      <c r="AW82" s="2">
        <v>-1.9599999999999999E-2</v>
      </c>
      <c r="AX82" s="2">
        <v>0.01</v>
      </c>
      <c r="AY82" s="2">
        <v>2.3599999999999999E-2</v>
      </c>
      <c r="AZ82" s="2">
        <v>5.5500000000000001E-2</v>
      </c>
      <c r="BA82" s="2">
        <v>2.0199999999999999E-2</v>
      </c>
      <c r="BB82" s="2">
        <v>-5.8999999999999999E-3</v>
      </c>
      <c r="BC82" s="2">
        <v>-1.2800000000000001E-2</v>
      </c>
      <c r="BD82" s="2">
        <v>4.19E-2</v>
      </c>
      <c r="BE82" s="2">
        <v>3.0000000000000001E-3</v>
      </c>
      <c r="BF82" s="2">
        <v>2.7E-2</v>
      </c>
      <c r="BG82" s="2">
        <v>6.25E-2</v>
      </c>
      <c r="BH82" s="2">
        <v>6.6E-3</v>
      </c>
      <c r="BI82" s="2">
        <v>1.47E-2</v>
      </c>
      <c r="BJ82" s="2">
        <v>9.4000000000000004E-3</v>
      </c>
      <c r="BK82" s="2">
        <v>-6.3E-2</v>
      </c>
      <c r="BL82" s="2">
        <v>-8.5000000000000006E-3</v>
      </c>
      <c r="BM82" s="2">
        <v>4.87E-2</v>
      </c>
      <c r="BN82" s="2">
        <v>7.4999999999999997E-3</v>
      </c>
      <c r="BO82" s="2">
        <v>0.06</v>
      </c>
      <c r="BP82" s="2">
        <v>0.12559999999999999</v>
      </c>
      <c r="BQ82" s="2">
        <v>-2.3900000000000001E-2</v>
      </c>
      <c r="BR82" s="2">
        <v>-2.8299999999999999E-2</v>
      </c>
      <c r="BS82" s="2">
        <v>4.8800000000000003E-2</v>
      </c>
      <c r="BT82" s="2">
        <v>6.9999999999999999E-4</v>
      </c>
      <c r="BU82" s="2">
        <v>-1.67E-2</v>
      </c>
      <c r="BV82" s="2">
        <v>-0.1124</v>
      </c>
      <c r="BW82" s="2">
        <v>3.1099999999999999E-2</v>
      </c>
      <c r="BX82" s="2">
        <v>-8.2000000000000007E-3</v>
      </c>
      <c r="BY82" s="2">
        <v>-2.9000000000000001E-2</v>
      </c>
      <c r="BZ82" s="2">
        <v>8.6E-3</v>
      </c>
      <c r="CA82" s="2">
        <v>2.7000000000000001E-3</v>
      </c>
      <c r="CB82" s="2">
        <v>2.23E-2</v>
      </c>
      <c r="CC82" s="2">
        <v>-1.1900000000000001E-2</v>
      </c>
      <c r="CD82" s="2">
        <v>0</v>
      </c>
      <c r="CE82" s="2">
        <v>-3.1600000000000003E-2</v>
      </c>
      <c r="CF82" s="2">
        <v>-9.0200000000000002E-2</v>
      </c>
      <c r="CG82" s="2">
        <v>-3.1199999999999999E-2</v>
      </c>
      <c r="CH82" s="2">
        <v>4.0000000000000001E-3</v>
      </c>
      <c r="CI82" s="2">
        <v>-2.81E-2</v>
      </c>
      <c r="CJ82" s="2">
        <v>-1.7600000000000001E-2</v>
      </c>
      <c r="CK82" s="2">
        <v>-1.9199999999999998E-2</v>
      </c>
      <c r="CL82" s="2">
        <v>-1.5699999999999999E-2</v>
      </c>
      <c r="CM82" s="2">
        <v>2.6499999999999999E-2</v>
      </c>
      <c r="CN82" s="2">
        <v>-0.12640000000000001</v>
      </c>
      <c r="CO82" s="2">
        <v>-2.7400000000000001E-2</v>
      </c>
      <c r="CP82" s="2">
        <v>2.0500000000000001E-2</v>
      </c>
      <c r="CQ82" s="2">
        <v>-1.2699999999999999E-2</v>
      </c>
      <c r="CR82" s="2">
        <v>-4.4999999999999997E-3</v>
      </c>
      <c r="CS82" s="2">
        <v>-3.5299999999999998E-2</v>
      </c>
      <c r="CT82" s="2">
        <v>4.3099999999999999E-2</v>
      </c>
      <c r="CU82" s="2">
        <v>-1.61E-2</v>
      </c>
      <c r="CV82" s="2">
        <v>7.6700000000000004E-2</v>
      </c>
      <c r="CW82" s="2">
        <v>-1.8100000000000002E-2</v>
      </c>
      <c r="CX82" s="2">
        <v>-3.3000000000000002E-2</v>
      </c>
      <c r="CY82" s="2">
        <v>3.0800000000000001E-2</v>
      </c>
      <c r="CZ82" s="2">
        <v>3.2000000000000001E-2</v>
      </c>
      <c r="DA82" s="2">
        <v>-6.9099999999999995E-2</v>
      </c>
      <c r="DB82" s="2">
        <v>-6.5299999999999997E-2</v>
      </c>
      <c r="DC82" s="2">
        <v>-5.1499999999999997E-2</v>
      </c>
      <c r="DD82" s="2">
        <v>0.12670000000000001</v>
      </c>
      <c r="DE82" s="2">
        <v>-0.1153</v>
      </c>
      <c r="DF82" s="2">
        <v>-7.6E-3</v>
      </c>
      <c r="DG82" s="2">
        <v>1.3599999999999999E-2</v>
      </c>
      <c r="DH82" s="2">
        <v>1.29E-2</v>
      </c>
      <c r="DI82" s="2">
        <v>2.7199999999999998E-2</v>
      </c>
      <c r="DJ82" s="2">
        <v>2.1100000000000001E-2</v>
      </c>
      <c r="DK82" s="2">
        <v>3.7999999999999999E-2</v>
      </c>
      <c r="DL82" s="2">
        <v>-2.0000000000000001E-4</v>
      </c>
      <c r="DM82" s="8">
        <v>82</v>
      </c>
      <c r="DN82" s="1" t="s">
        <v>206</v>
      </c>
    </row>
    <row r="83" spans="1:118" x14ac:dyDescent="0.2">
      <c r="A83" s="5" t="s">
        <v>86</v>
      </c>
      <c r="B83" s="2">
        <v>-4.1999999999999997E-3</v>
      </c>
      <c r="C83" s="2">
        <v>-0.10299999999999999</v>
      </c>
      <c r="D83" s="2">
        <v>-0.04</v>
      </c>
      <c r="E83" s="2">
        <v>-2.0999999999999999E-3</v>
      </c>
      <c r="F83" s="2">
        <v>3.8100000000000002E-2</v>
      </c>
      <c r="G83" s="2">
        <v>-4.4499999999999998E-2</v>
      </c>
      <c r="H83" s="2">
        <v>2.5999999999999999E-2</v>
      </c>
      <c r="I83" s="2">
        <v>-1.5299999999999999E-2</v>
      </c>
      <c r="J83" s="2">
        <v>7.5899999999999995E-2</v>
      </c>
      <c r="K83" s="2">
        <v>-1.18E-2</v>
      </c>
      <c r="L83" s="2">
        <v>6.5500000000000003E-2</v>
      </c>
      <c r="M83" s="2">
        <v>-2.4899999999999999E-2</v>
      </c>
      <c r="N83" s="2">
        <v>3.4099999999999998E-2</v>
      </c>
      <c r="O83" s="2">
        <v>1.5299999999999999E-2</v>
      </c>
      <c r="P83" s="2">
        <v>-5.5399999999999998E-2</v>
      </c>
      <c r="Q83" s="2">
        <v>-6.6E-3</v>
      </c>
      <c r="R83" s="2">
        <v>-8.8000000000000005E-3</v>
      </c>
      <c r="S83" s="2">
        <v>4.5199999999999997E-2</v>
      </c>
      <c r="T83" s="2">
        <v>-5.1700000000000003E-2</v>
      </c>
      <c r="U83" s="2">
        <v>-1.06E-2</v>
      </c>
      <c r="V83" s="2">
        <v>-3.1099999999999999E-2</v>
      </c>
      <c r="W83" s="2">
        <v>-4.24E-2</v>
      </c>
      <c r="X83" s="2">
        <v>3.56E-2</v>
      </c>
      <c r="Y83" s="2">
        <v>-6.0900000000000003E-2</v>
      </c>
      <c r="Z83" s="2">
        <v>1.9E-3</v>
      </c>
      <c r="AA83" s="2">
        <v>9.4999999999999998E-3</v>
      </c>
      <c r="AB83" s="2">
        <v>8.6099999999999996E-2</v>
      </c>
      <c r="AC83" s="2">
        <v>-2.3900000000000001E-2</v>
      </c>
      <c r="AD83" s="2">
        <v>-3.8999999999999998E-3</v>
      </c>
      <c r="AE83" s="2">
        <v>-0.17480000000000001</v>
      </c>
      <c r="AF83" s="2">
        <v>8.6E-3</v>
      </c>
      <c r="AG83" s="2">
        <v>0.16250000000000001</v>
      </c>
      <c r="AH83" s="2">
        <v>-3.5000000000000003E-2</v>
      </c>
      <c r="AI83" s="2">
        <v>-2.8799999999999999E-2</v>
      </c>
      <c r="AJ83" s="2">
        <v>-5.7000000000000002E-3</v>
      </c>
      <c r="AK83" s="2">
        <v>6.3899999999999998E-2</v>
      </c>
      <c r="AL83" s="2">
        <v>-1.1299999999999999E-2</v>
      </c>
      <c r="AM83" s="2">
        <v>8.6E-3</v>
      </c>
      <c r="AN83" s="2">
        <v>-3.3300000000000003E-2</v>
      </c>
      <c r="AO83" s="2">
        <v>4.7000000000000002E-3</v>
      </c>
      <c r="AP83" s="2">
        <v>1.89E-2</v>
      </c>
      <c r="AQ83" s="2">
        <v>0.1593</v>
      </c>
      <c r="AR83" s="2">
        <v>2.2700000000000001E-2</v>
      </c>
      <c r="AS83" s="2">
        <v>-8.6900000000000005E-2</v>
      </c>
      <c r="AT83" s="2">
        <v>2.76E-2</v>
      </c>
      <c r="AU83" s="2">
        <v>6.4699999999999994E-2</v>
      </c>
      <c r="AV83" s="2">
        <v>7.4200000000000002E-2</v>
      </c>
      <c r="AW83" s="2">
        <v>4.7899999999999998E-2</v>
      </c>
      <c r="AX83" s="2">
        <v>-0.10050000000000001</v>
      </c>
      <c r="AY83" s="2">
        <v>-0.10440000000000001</v>
      </c>
      <c r="AZ83" s="2">
        <v>5.1999999999999998E-3</v>
      </c>
      <c r="BA83" s="2">
        <v>3.5000000000000001E-3</v>
      </c>
      <c r="BB83" s="2">
        <v>-5.3600000000000002E-2</v>
      </c>
      <c r="BC83" s="2">
        <v>-7.2400000000000006E-2</v>
      </c>
      <c r="BD83" s="2">
        <v>-1.7100000000000001E-2</v>
      </c>
      <c r="BE83" s="2">
        <v>-1.83E-2</v>
      </c>
      <c r="BF83" s="2">
        <v>-5.7999999999999996E-3</v>
      </c>
      <c r="BG83" s="2">
        <v>-2.1700000000000001E-2</v>
      </c>
      <c r="BH83" s="2">
        <v>-6.25E-2</v>
      </c>
      <c r="BI83" s="2">
        <v>2.0199999999999999E-2</v>
      </c>
      <c r="BJ83" s="2">
        <v>1.17E-2</v>
      </c>
      <c r="BK83" s="2">
        <v>5.0000000000000001E-3</v>
      </c>
      <c r="BL83" s="2">
        <v>-0.1009</v>
      </c>
      <c r="BM83" s="2">
        <v>-8.2799999999999999E-2</v>
      </c>
      <c r="BN83" s="2">
        <v>5.5800000000000002E-2</v>
      </c>
      <c r="BO83" s="2">
        <v>9.2799999999999994E-2</v>
      </c>
      <c r="BP83" s="2">
        <v>8.2400000000000001E-2</v>
      </c>
      <c r="BQ83" s="2">
        <v>-1.9E-3</v>
      </c>
      <c r="BR83" s="2">
        <v>1.5299999999999999E-2</v>
      </c>
      <c r="BS83" s="2">
        <v>8.9999999999999998E-4</v>
      </c>
      <c r="BT83" s="2">
        <v>6.0400000000000002E-2</v>
      </c>
      <c r="BU83" s="2">
        <v>2.1600000000000001E-2</v>
      </c>
      <c r="BV83" s="2">
        <v>6.08E-2</v>
      </c>
      <c r="BW83" s="2">
        <v>-2.0199999999999999E-2</v>
      </c>
      <c r="BX83" s="2">
        <v>2.4299999999999999E-2</v>
      </c>
      <c r="BY83" s="2">
        <v>1.9900000000000001E-2</v>
      </c>
      <c r="BZ83" s="2">
        <v>-2.0400000000000001E-2</v>
      </c>
      <c r="CA83" s="2">
        <v>7.8899999999999998E-2</v>
      </c>
      <c r="CB83" s="2">
        <v>-2.58E-2</v>
      </c>
      <c r="CC83" s="2">
        <v>3.8999999999999998E-3</v>
      </c>
      <c r="CD83" s="2">
        <v>3.4200000000000001E-2</v>
      </c>
      <c r="CE83" s="2">
        <v>0</v>
      </c>
      <c r="CF83" s="2">
        <v>0.24349999999999999</v>
      </c>
      <c r="CG83" s="2">
        <v>-9.9000000000000005E-2</v>
      </c>
      <c r="CH83" s="2">
        <v>3.27E-2</v>
      </c>
      <c r="CI83" s="2">
        <v>-4.2000000000000003E-2</v>
      </c>
      <c r="CJ83" s="2">
        <v>0.1205</v>
      </c>
      <c r="CK83" s="2">
        <v>2.3800000000000002E-2</v>
      </c>
      <c r="CL83" s="2">
        <v>-1.5100000000000001E-2</v>
      </c>
      <c r="CM83" s="2">
        <v>-3.3300000000000003E-2</v>
      </c>
      <c r="CN83" s="2">
        <v>-5.6000000000000001E-2</v>
      </c>
      <c r="CO83" s="2">
        <v>3.1699999999999999E-2</v>
      </c>
      <c r="CP83" s="2">
        <v>-0.16270000000000001</v>
      </c>
      <c r="CQ83" s="2">
        <v>0.1361</v>
      </c>
      <c r="CR83" s="2">
        <v>2.5499999999999998E-2</v>
      </c>
      <c r="CS83" s="2">
        <v>-6.4299999999999996E-2</v>
      </c>
      <c r="CT83" s="2">
        <v>-1.4500000000000001E-2</v>
      </c>
      <c r="CU83" s="2">
        <v>0.13350000000000001</v>
      </c>
      <c r="CV83" s="2">
        <v>0.2417</v>
      </c>
      <c r="CW83" s="2">
        <v>-1.83E-2</v>
      </c>
      <c r="CX83" s="2">
        <v>4.0099999999999997E-2</v>
      </c>
      <c r="CY83" s="2">
        <v>-2.7900000000000001E-2</v>
      </c>
      <c r="CZ83" s="2">
        <v>2.4799999999999999E-2</v>
      </c>
      <c r="DA83" s="2">
        <v>0.18090000000000001</v>
      </c>
      <c r="DB83" s="2">
        <v>7.5300000000000006E-2</v>
      </c>
      <c r="DC83" s="2">
        <v>4.7699999999999999E-2</v>
      </c>
      <c r="DD83" s="2">
        <v>-0.28860000000000002</v>
      </c>
      <c r="DE83" s="2">
        <v>-6.7100000000000007E-2</v>
      </c>
      <c r="DF83" s="2">
        <v>6.3500000000000001E-2</v>
      </c>
      <c r="DG83" s="2">
        <v>4.7999999999999996E-3</v>
      </c>
      <c r="DH83" s="2">
        <v>1.18E-2</v>
      </c>
      <c r="DI83" s="2">
        <v>-3.1800000000000002E-2</v>
      </c>
      <c r="DJ83" s="2">
        <v>-0.1003</v>
      </c>
      <c r="DK83" s="2">
        <v>4.1200000000000001E-2</v>
      </c>
      <c r="DL83" s="2">
        <v>-4.1500000000000002E-2</v>
      </c>
      <c r="DM83" s="8">
        <v>83</v>
      </c>
      <c r="DN83" s="1" t="s">
        <v>207</v>
      </c>
    </row>
    <row r="84" spans="1:118" x14ac:dyDescent="0.2">
      <c r="A84" s="5" t="s">
        <v>87</v>
      </c>
      <c r="B84" s="2">
        <v>3.2199999999999999E-2</v>
      </c>
      <c r="C84" s="2">
        <v>-0.2339</v>
      </c>
      <c r="D84" s="2">
        <v>1.2800000000000001E-2</v>
      </c>
      <c r="E84" s="2">
        <v>-0.14979999999999999</v>
      </c>
      <c r="F84" s="2">
        <v>2.3400000000000001E-2</v>
      </c>
      <c r="G84" s="2">
        <v>-6.6E-3</v>
      </c>
      <c r="H84" s="2">
        <v>-1.7299999999999999E-2</v>
      </c>
      <c r="I84" s="2">
        <v>-0.1278</v>
      </c>
      <c r="J84" s="2">
        <v>2.9399999999999999E-2</v>
      </c>
      <c r="K84" s="2">
        <v>4.4299999999999999E-2</v>
      </c>
      <c r="L84" s="2">
        <v>-5.9900000000000002E-2</v>
      </c>
      <c r="M84" s="2">
        <v>-8.9800000000000005E-2</v>
      </c>
      <c r="N84" s="2">
        <v>7.1300000000000002E-2</v>
      </c>
      <c r="O84" s="2">
        <v>1.7399999999999999E-2</v>
      </c>
      <c r="P84" s="2">
        <v>-2.06E-2</v>
      </c>
      <c r="Q84" s="2">
        <v>-7.3599999999999999E-2</v>
      </c>
      <c r="R84" s="2">
        <v>-2.3199999999999998E-2</v>
      </c>
      <c r="S84" s="2">
        <v>-8.8300000000000003E-2</v>
      </c>
      <c r="T84" s="2">
        <v>8.3999999999999995E-3</v>
      </c>
      <c r="U84" s="2">
        <v>4.5400000000000003E-2</v>
      </c>
      <c r="V84" s="2">
        <v>-0.1759</v>
      </c>
      <c r="W84" s="2">
        <v>-2.5700000000000001E-2</v>
      </c>
      <c r="X84" s="2">
        <v>1.55E-2</v>
      </c>
      <c r="Y84" s="2">
        <v>-1.26E-2</v>
      </c>
      <c r="Z84" s="2">
        <v>1.78E-2</v>
      </c>
      <c r="AA84" s="2">
        <v>-5.28E-2</v>
      </c>
      <c r="AB84" s="2">
        <v>-0.27289999999999998</v>
      </c>
      <c r="AC84" s="2">
        <v>4.87E-2</v>
      </c>
      <c r="AD84" s="2">
        <v>0.1027</v>
      </c>
      <c r="AE84" s="2">
        <v>-6.93E-2</v>
      </c>
      <c r="AF84" s="2">
        <v>8.7999999999999995E-2</v>
      </c>
      <c r="AG84" s="2">
        <v>0.1459</v>
      </c>
      <c r="AH84" s="2">
        <v>-8.1500000000000003E-2</v>
      </c>
      <c r="AI84" s="2">
        <v>-4.9799999999999997E-2</v>
      </c>
      <c r="AJ84" s="2">
        <v>-0.16769999999999999</v>
      </c>
      <c r="AK84" s="2">
        <v>0.1084</v>
      </c>
      <c r="AL84" s="2">
        <v>-0.16139999999999999</v>
      </c>
      <c r="AM84" s="2">
        <v>1.29E-2</v>
      </c>
      <c r="AN84" s="2">
        <v>4.4000000000000003E-3</v>
      </c>
      <c r="AO84" s="2">
        <v>-4.8099999999999997E-2</v>
      </c>
      <c r="AP84" s="2">
        <v>0.1221</v>
      </c>
      <c r="AQ84" s="2">
        <v>-0.17180000000000001</v>
      </c>
      <c r="AR84" s="2">
        <v>-9.4999999999999998E-3</v>
      </c>
      <c r="AS84" s="2">
        <v>0.15579999999999999</v>
      </c>
      <c r="AT84" s="2">
        <v>-3.4200000000000001E-2</v>
      </c>
      <c r="AU84" s="2">
        <v>1.0800000000000001E-2</v>
      </c>
      <c r="AV84" s="2">
        <v>6.1400000000000003E-2</v>
      </c>
      <c r="AW84" s="2">
        <v>7.5899999999999995E-2</v>
      </c>
      <c r="AX84" s="2">
        <v>3.4099999999999998E-2</v>
      </c>
      <c r="AY84" s="2">
        <v>-3.8600000000000002E-2</v>
      </c>
      <c r="AZ84" s="2">
        <v>2.47E-2</v>
      </c>
      <c r="BA84" s="2">
        <v>3.8999999999999998E-3</v>
      </c>
      <c r="BB84" s="2">
        <v>-9.6299999999999997E-2</v>
      </c>
      <c r="BC84" s="2">
        <v>4.5100000000000001E-2</v>
      </c>
      <c r="BD84" s="2">
        <v>0.1951</v>
      </c>
      <c r="BE84" s="2">
        <v>-6.6299999999999998E-2</v>
      </c>
      <c r="BF84" s="2">
        <v>-8.0699999999999994E-2</v>
      </c>
      <c r="BG84" s="2">
        <v>5.16E-2</v>
      </c>
      <c r="BH84" s="2">
        <v>-7.2099999999999997E-2</v>
      </c>
      <c r="BI84" s="2">
        <v>-3.3700000000000001E-2</v>
      </c>
      <c r="BJ84" s="2">
        <v>0.1201</v>
      </c>
      <c r="BK84" s="2">
        <v>-0.12959999999999999</v>
      </c>
      <c r="BL84" s="2">
        <v>-8.0299999999999996E-2</v>
      </c>
      <c r="BM84" s="2">
        <v>-7.2099999999999997E-2</v>
      </c>
      <c r="BN84" s="2">
        <v>7.7700000000000005E-2</v>
      </c>
      <c r="BO84" s="2">
        <v>3.7000000000000002E-3</v>
      </c>
      <c r="BP84" s="2">
        <v>-0.16120000000000001</v>
      </c>
      <c r="BQ84" s="2">
        <v>0.10979999999999999</v>
      </c>
      <c r="BR84" s="2">
        <v>-0.2122</v>
      </c>
      <c r="BS84" s="2">
        <v>-0.1036</v>
      </c>
      <c r="BT84" s="2">
        <v>-1.29E-2</v>
      </c>
      <c r="BU84" s="2">
        <v>1.43E-2</v>
      </c>
      <c r="BV84" s="2">
        <v>-3.9600000000000003E-2</v>
      </c>
      <c r="BW84" s="2">
        <v>2.8299999999999999E-2</v>
      </c>
      <c r="BX84" s="2">
        <v>-5.9400000000000001E-2</v>
      </c>
      <c r="BY84" s="2">
        <v>-8.8000000000000005E-3</v>
      </c>
      <c r="BZ84" s="2">
        <v>0.112</v>
      </c>
      <c r="CA84" s="2">
        <v>-4.24E-2</v>
      </c>
      <c r="CB84" s="2">
        <v>-2.6100000000000002E-2</v>
      </c>
      <c r="CC84" s="2">
        <v>4.1200000000000001E-2</v>
      </c>
      <c r="CD84" s="2">
        <v>8.5699999999999998E-2</v>
      </c>
      <c r="CE84" s="2">
        <v>-0.21429999999999999</v>
      </c>
      <c r="CF84" s="2">
        <v>0</v>
      </c>
      <c r="CG84" s="2">
        <v>-5.8500000000000003E-2</v>
      </c>
      <c r="CH84" s="2">
        <v>-3.6299999999999999E-2</v>
      </c>
      <c r="CI84" s="2">
        <v>1.21E-2</v>
      </c>
      <c r="CJ84" s="2">
        <v>-3.5400000000000001E-2</v>
      </c>
      <c r="CK84" s="2">
        <v>7.0699999999999999E-2</v>
      </c>
      <c r="CL84" s="2">
        <v>-4.41E-2</v>
      </c>
      <c r="CM84" s="2">
        <v>-0.16350000000000001</v>
      </c>
      <c r="CN84" s="2">
        <v>-1.5900000000000001E-2</v>
      </c>
      <c r="CO84" s="2">
        <v>-8.8200000000000001E-2</v>
      </c>
      <c r="CP84" s="2">
        <v>0.12709999999999999</v>
      </c>
      <c r="CQ84" s="2">
        <v>-0.24579999999999999</v>
      </c>
      <c r="CR84" s="2">
        <v>1.7299999999999999E-2</v>
      </c>
      <c r="CS84" s="2">
        <v>-1.77E-2</v>
      </c>
      <c r="CT84" s="2">
        <v>0.12820000000000001</v>
      </c>
      <c r="CU84" s="2">
        <v>-6.4899999999999999E-2</v>
      </c>
      <c r="CV84" s="2">
        <v>-1.2699999999999999E-2</v>
      </c>
      <c r="CW84" s="2">
        <v>0.1202</v>
      </c>
      <c r="CX84" s="2">
        <v>-1.7100000000000001E-2</v>
      </c>
      <c r="CY84" s="2">
        <v>1.55E-2</v>
      </c>
      <c r="CZ84" s="2">
        <v>8.2000000000000003E-2</v>
      </c>
      <c r="DA84" s="2">
        <v>-4.8999999999999998E-3</v>
      </c>
      <c r="DB84" s="2">
        <v>-0.27110000000000001</v>
      </c>
      <c r="DC84" s="2">
        <v>-7.1199999999999999E-2</v>
      </c>
      <c r="DD84" s="2">
        <v>0.1028</v>
      </c>
      <c r="DE84" s="2">
        <v>6.6799999999999998E-2</v>
      </c>
      <c r="DF84" s="2">
        <v>-5.5999999999999999E-3</v>
      </c>
      <c r="DG84" s="2">
        <v>0.13300000000000001</v>
      </c>
      <c r="DH84" s="2">
        <v>-6.3E-2</v>
      </c>
      <c r="DI84" s="2">
        <v>6.1100000000000002E-2</v>
      </c>
      <c r="DJ84" s="2">
        <v>9.8599999999999993E-2</v>
      </c>
      <c r="DK84" s="2">
        <v>9.4299999999999995E-2</v>
      </c>
      <c r="DL84" s="2">
        <v>-9.7600000000000006E-2</v>
      </c>
      <c r="DM84" s="8">
        <v>84</v>
      </c>
      <c r="DN84" s="1" t="s">
        <v>208</v>
      </c>
    </row>
    <row r="85" spans="1:118" x14ac:dyDescent="0.2">
      <c r="A85" s="5" t="s">
        <v>88</v>
      </c>
      <c r="B85" s="2">
        <v>7.6799999999999993E-2</v>
      </c>
      <c r="C85" s="2">
        <v>0.05</v>
      </c>
      <c r="D85" s="2">
        <v>0.03</v>
      </c>
      <c r="E85" s="2">
        <v>-4.65E-2</v>
      </c>
      <c r="F85" s="2">
        <v>-1.6999999999999999E-3</v>
      </c>
      <c r="G85" s="2">
        <v>-8.1000000000000003E-2</v>
      </c>
      <c r="H85" s="2">
        <v>-2.8199999999999999E-2</v>
      </c>
      <c r="I85" s="2">
        <v>-1.3100000000000001E-2</v>
      </c>
      <c r="J85" s="2">
        <v>1.8E-3</v>
      </c>
      <c r="K85" s="2">
        <v>7.3000000000000001E-3</v>
      </c>
      <c r="L85" s="2">
        <v>-3.2000000000000002E-3</v>
      </c>
      <c r="M85" s="2">
        <v>3.5299999999999998E-2</v>
      </c>
      <c r="N85" s="2">
        <v>1.6E-2</v>
      </c>
      <c r="O85" s="2">
        <v>3.8E-3</v>
      </c>
      <c r="P85" s="2">
        <v>-3.1E-2</v>
      </c>
      <c r="Q85" s="2">
        <v>-5.1000000000000004E-3</v>
      </c>
      <c r="R85" s="2">
        <v>-7.1900000000000006E-2</v>
      </c>
      <c r="S85" s="2">
        <v>-1.5599999999999999E-2</v>
      </c>
      <c r="T85" s="2">
        <v>2.8000000000000001E-2</v>
      </c>
      <c r="U85" s="2">
        <v>5.4399999999999997E-2</v>
      </c>
      <c r="V85" s="2">
        <v>0.105</v>
      </c>
      <c r="W85" s="2">
        <v>-1.18E-2</v>
      </c>
      <c r="X85" s="2">
        <v>2.3900000000000001E-2</v>
      </c>
      <c r="Y85" s="2">
        <v>-4.53E-2</v>
      </c>
      <c r="Z85" s="2">
        <v>-2.3099999999999999E-2</v>
      </c>
      <c r="AA85" s="2">
        <v>9.1000000000000004E-3</v>
      </c>
      <c r="AB85" s="2">
        <v>-0.17399999999999999</v>
      </c>
      <c r="AC85" s="2">
        <v>-2.1700000000000001E-2</v>
      </c>
      <c r="AD85" s="2">
        <v>-6.3E-3</v>
      </c>
      <c r="AE85" s="2">
        <v>7.1099999999999997E-2</v>
      </c>
      <c r="AF85" s="2">
        <v>-1.3899999999999999E-2</v>
      </c>
      <c r="AG85" s="2">
        <v>-0.12540000000000001</v>
      </c>
      <c r="AH85" s="2">
        <v>4.7199999999999999E-2</v>
      </c>
      <c r="AI85" s="2">
        <v>1.5299999999999999E-2</v>
      </c>
      <c r="AJ85" s="2">
        <v>3.3799999999999997E-2</v>
      </c>
      <c r="AK85" s="2">
        <v>5.9799999999999999E-2</v>
      </c>
      <c r="AL85" s="2">
        <v>-8.9200000000000002E-2</v>
      </c>
      <c r="AM85" s="2">
        <v>1.3899999999999999E-2</v>
      </c>
      <c r="AN85" s="2">
        <v>-2.4899999999999999E-2</v>
      </c>
      <c r="AO85" s="2">
        <v>3.5299999999999998E-2</v>
      </c>
      <c r="AP85" s="2">
        <v>3.49E-2</v>
      </c>
      <c r="AQ85" s="2">
        <v>-3.8199999999999998E-2</v>
      </c>
      <c r="AR85" s="2">
        <v>-3.32E-2</v>
      </c>
      <c r="AS85" s="2">
        <v>9.7000000000000003E-3</v>
      </c>
      <c r="AT85" s="2">
        <v>-6.7000000000000002E-3</v>
      </c>
      <c r="AU85" s="2">
        <v>-6.1199999999999997E-2</v>
      </c>
      <c r="AV85" s="2">
        <v>9.2999999999999992E-3</v>
      </c>
      <c r="AW85" s="2">
        <v>0.1143</v>
      </c>
      <c r="AX85" s="2">
        <v>-2.3300000000000001E-2</v>
      </c>
      <c r="AY85" s="2">
        <v>-4.1399999999999999E-2</v>
      </c>
      <c r="AZ85" s="2">
        <v>7.9600000000000004E-2</v>
      </c>
      <c r="BA85" s="2">
        <v>-4.0000000000000002E-4</v>
      </c>
      <c r="BB85" s="2">
        <v>-9.9000000000000008E-3</v>
      </c>
      <c r="BC85" s="2">
        <v>-7.8399999999999997E-2</v>
      </c>
      <c r="BD85" s="2">
        <v>5.7000000000000002E-3</v>
      </c>
      <c r="BE85" s="2">
        <v>3.4700000000000002E-2</v>
      </c>
      <c r="BF85" s="2">
        <v>-7.4399999999999994E-2</v>
      </c>
      <c r="BG85" s="2">
        <v>-6.3799999999999996E-2</v>
      </c>
      <c r="BH85" s="2">
        <v>4.8999999999999998E-3</v>
      </c>
      <c r="BI85" s="2">
        <v>2.0000000000000001E-4</v>
      </c>
      <c r="BJ85" s="2">
        <v>1.18E-2</v>
      </c>
      <c r="BK85" s="2">
        <v>8.8400000000000006E-2</v>
      </c>
      <c r="BL85" s="2">
        <v>-0.10979999999999999</v>
      </c>
      <c r="BM85" s="2">
        <v>-4.0899999999999999E-2</v>
      </c>
      <c r="BN85" s="2">
        <v>-6.7000000000000002E-3</v>
      </c>
      <c r="BO85" s="2">
        <v>-3.2099999999999997E-2</v>
      </c>
      <c r="BP85" s="2">
        <v>-8.14E-2</v>
      </c>
      <c r="BQ85" s="2">
        <v>1.52E-2</v>
      </c>
      <c r="BR85" s="2">
        <v>-0.1817</v>
      </c>
      <c r="BS85" s="2">
        <v>-2.2499999999999999E-2</v>
      </c>
      <c r="BT85" s="2">
        <v>-2.9700000000000001E-2</v>
      </c>
      <c r="BU85" s="2">
        <v>8.3000000000000001E-3</v>
      </c>
      <c r="BV85" s="2">
        <v>0.1009</v>
      </c>
      <c r="BW85" s="2">
        <v>-4.3E-3</v>
      </c>
      <c r="BX85" s="2">
        <v>2.2800000000000001E-2</v>
      </c>
      <c r="BY85" s="2">
        <v>4.1000000000000002E-2</v>
      </c>
      <c r="BZ85" s="2">
        <v>2.6599999999999999E-2</v>
      </c>
      <c r="CA85" s="2">
        <v>-8.0000000000000002E-3</v>
      </c>
      <c r="CB85" s="2">
        <v>-2.6100000000000002E-2</v>
      </c>
      <c r="CC85" s="2">
        <v>2.2200000000000001E-2</v>
      </c>
      <c r="CD85" s="2">
        <v>3.6799999999999999E-2</v>
      </c>
      <c r="CE85" s="2">
        <v>0.108</v>
      </c>
      <c r="CF85" s="2">
        <v>7.2599999999999998E-2</v>
      </c>
      <c r="CG85" s="2">
        <v>0</v>
      </c>
      <c r="CH85" s="2">
        <v>1.2E-2</v>
      </c>
      <c r="CI85" s="2">
        <v>-5.7000000000000002E-3</v>
      </c>
      <c r="CJ85" s="2">
        <v>-6.3700000000000007E-2</v>
      </c>
      <c r="CK85" s="2">
        <v>-1.4500000000000001E-2</v>
      </c>
      <c r="CL85" s="2">
        <v>7.1000000000000004E-3</v>
      </c>
      <c r="CM85" s="2">
        <v>8.9999999999999998E-4</v>
      </c>
      <c r="CN85" s="2">
        <v>9.5899999999999999E-2</v>
      </c>
      <c r="CO85" s="2">
        <v>7.4000000000000003E-3</v>
      </c>
      <c r="CP85" s="2">
        <v>-0.12509999999999999</v>
      </c>
      <c r="CQ85" s="2">
        <v>-2.4500000000000001E-2</v>
      </c>
      <c r="CR85" s="2">
        <v>1.2999999999999999E-2</v>
      </c>
      <c r="CS85" s="2">
        <v>-2.52E-2</v>
      </c>
      <c r="CT85" s="2">
        <v>-1.15E-2</v>
      </c>
      <c r="CU85" s="2">
        <v>2.0199999999999999E-2</v>
      </c>
      <c r="CV85" s="2">
        <v>-4.4299999999999999E-2</v>
      </c>
      <c r="CW85" s="2">
        <v>-2.8899999999999999E-2</v>
      </c>
      <c r="CX85" s="2">
        <v>1.3299999999999999E-2</v>
      </c>
      <c r="CY85" s="2">
        <v>4.7000000000000002E-3</v>
      </c>
      <c r="CZ85" s="2">
        <v>0.13250000000000001</v>
      </c>
      <c r="DA85" s="2">
        <v>-2.5000000000000001E-3</v>
      </c>
      <c r="DB85" s="2">
        <v>-1.2E-2</v>
      </c>
      <c r="DC85" s="2">
        <v>1.14E-2</v>
      </c>
      <c r="DD85" s="2">
        <v>0.13950000000000001</v>
      </c>
      <c r="DE85" s="2">
        <v>4.4600000000000001E-2</v>
      </c>
      <c r="DF85" s="2">
        <v>-1.9800000000000002E-2</v>
      </c>
      <c r="DG85" s="2">
        <v>1.3599999999999999E-2</v>
      </c>
      <c r="DH85" s="2">
        <v>3.5000000000000001E-3</v>
      </c>
      <c r="DI85" s="2">
        <v>3.3300000000000003E-2</v>
      </c>
      <c r="DJ85" s="2">
        <v>-3.4500000000000003E-2</v>
      </c>
      <c r="DK85" s="2">
        <v>-3.8699999999999998E-2</v>
      </c>
      <c r="DL85" s="2">
        <v>-3.7000000000000002E-3</v>
      </c>
      <c r="DM85" s="8">
        <v>85</v>
      </c>
      <c r="DN85" s="1" t="s">
        <v>209</v>
      </c>
    </row>
    <row r="86" spans="1:118" x14ac:dyDescent="0.2">
      <c r="A86" s="5" t="s">
        <v>89</v>
      </c>
      <c r="B86" s="2">
        <v>8.5599999999999996E-2</v>
      </c>
      <c r="C86" s="2">
        <v>-1.35E-2</v>
      </c>
      <c r="D86" s="2">
        <v>-4.02E-2</v>
      </c>
      <c r="E86" s="2">
        <v>-3.6999999999999998E-2</v>
      </c>
      <c r="F86" s="2">
        <v>-6.9199999999999998E-2</v>
      </c>
      <c r="G86" s="2">
        <v>4.1099999999999998E-2</v>
      </c>
      <c r="H86" s="2">
        <v>2.8400000000000002E-2</v>
      </c>
      <c r="I86" s="2">
        <v>-1.95E-2</v>
      </c>
      <c r="J86" s="2">
        <v>-3.5000000000000003E-2</v>
      </c>
      <c r="K86" s="2">
        <v>-3.3399999999999999E-2</v>
      </c>
      <c r="L86" s="2">
        <v>2.3699999999999999E-2</v>
      </c>
      <c r="M86" s="2">
        <v>9.2499999999999999E-2</v>
      </c>
      <c r="N86" s="2">
        <v>-8.2000000000000007E-3</v>
      </c>
      <c r="O86" s="2">
        <v>1.8200000000000001E-2</v>
      </c>
      <c r="P86" s="2">
        <v>4.5699999999999998E-2</v>
      </c>
      <c r="Q86" s="2">
        <v>-2.6800000000000001E-2</v>
      </c>
      <c r="R86" s="2">
        <v>9.1499999999999998E-2</v>
      </c>
      <c r="S86" s="2">
        <v>1.1900000000000001E-2</v>
      </c>
      <c r="T86" s="2">
        <v>2.6499999999999999E-2</v>
      </c>
      <c r="U86" s="2">
        <v>-1.6299999999999999E-2</v>
      </c>
      <c r="V86" s="2">
        <v>9.7299999999999998E-2</v>
      </c>
      <c r="W86" s="2">
        <v>1.54E-2</v>
      </c>
      <c r="X86" s="2">
        <v>4.3E-3</v>
      </c>
      <c r="Y86" s="2">
        <v>3.5299999999999998E-2</v>
      </c>
      <c r="Z86" s="2">
        <v>-7.0999999999999994E-2</v>
      </c>
      <c r="AA86" s="2">
        <v>-7.9000000000000008E-3</v>
      </c>
      <c r="AB86" s="2">
        <v>6.7500000000000004E-2</v>
      </c>
      <c r="AC86" s="2">
        <v>3.1399999999999997E-2</v>
      </c>
      <c r="AD86" s="2">
        <v>-5.9299999999999999E-2</v>
      </c>
      <c r="AE86" s="2">
        <v>0.03</v>
      </c>
      <c r="AF86" s="2">
        <v>1.7899999999999999E-2</v>
      </c>
      <c r="AG86" s="2">
        <v>-2.1399999999999999E-2</v>
      </c>
      <c r="AH86" s="2">
        <v>4.0000000000000002E-4</v>
      </c>
      <c r="AI86" s="2">
        <v>1.8499999999999999E-2</v>
      </c>
      <c r="AJ86" s="2">
        <v>3.9300000000000002E-2</v>
      </c>
      <c r="AK86" s="2">
        <v>3.6499999999999998E-2</v>
      </c>
      <c r="AL86" s="2">
        <v>-1.7500000000000002E-2</v>
      </c>
      <c r="AM86" s="2">
        <v>-1E-3</v>
      </c>
      <c r="AN86" s="2">
        <v>3.8399999999999997E-2</v>
      </c>
      <c r="AO86" s="2">
        <v>-9.7000000000000003E-3</v>
      </c>
      <c r="AP86" s="2">
        <v>0.12189999999999999</v>
      </c>
      <c r="AQ86" s="2">
        <v>-4.9399999999999999E-2</v>
      </c>
      <c r="AR86" s="2">
        <v>1.2999999999999999E-3</v>
      </c>
      <c r="AS86" s="2">
        <v>1.14E-2</v>
      </c>
      <c r="AT86" s="2">
        <v>-4.2299999999999997E-2</v>
      </c>
      <c r="AU86" s="2">
        <v>3.5299999999999998E-2</v>
      </c>
      <c r="AV86" s="2">
        <v>-6.2600000000000003E-2</v>
      </c>
      <c r="AW86" s="2">
        <v>-4.7100000000000003E-2</v>
      </c>
      <c r="AX86" s="2">
        <v>-2.35E-2</v>
      </c>
      <c r="AY86" s="2">
        <v>4.0800000000000003E-2</v>
      </c>
      <c r="AZ86" s="2">
        <v>9.7699999999999995E-2</v>
      </c>
      <c r="BA86" s="2">
        <v>-1.7500000000000002E-2</v>
      </c>
      <c r="BB86" s="2">
        <v>-6.3899999999999998E-2</v>
      </c>
      <c r="BC86" s="2">
        <v>2.4E-2</v>
      </c>
      <c r="BD86" s="2">
        <v>-2.2200000000000001E-2</v>
      </c>
      <c r="BE86" s="2">
        <v>-4.9500000000000002E-2</v>
      </c>
      <c r="BF86" s="2">
        <v>-3.7499999999999999E-2</v>
      </c>
      <c r="BG86" s="2">
        <v>-1.6899999999999998E-2</v>
      </c>
      <c r="BH86" s="2">
        <v>3.3E-3</v>
      </c>
      <c r="BI86" s="2">
        <v>-4.9200000000000001E-2</v>
      </c>
      <c r="BJ86" s="2">
        <v>-2E-3</v>
      </c>
      <c r="BK86" s="2">
        <v>-2.4199999999999999E-2</v>
      </c>
      <c r="BL86" s="2">
        <v>-2.4899999999999999E-2</v>
      </c>
      <c r="BM86" s="2">
        <v>2.1100000000000001E-2</v>
      </c>
      <c r="BN86" s="2">
        <v>1.8100000000000002E-2</v>
      </c>
      <c r="BO86" s="2">
        <v>-1.0699999999999999E-2</v>
      </c>
      <c r="BP86" s="2">
        <v>-2.5000000000000001E-3</v>
      </c>
      <c r="BQ86" s="2">
        <v>-9.5999999999999992E-3</v>
      </c>
      <c r="BR86" s="2">
        <v>-4.1700000000000001E-2</v>
      </c>
      <c r="BS86" s="2">
        <v>-9.4700000000000006E-2</v>
      </c>
      <c r="BT86" s="2">
        <v>-1.1299999999999999E-2</v>
      </c>
      <c r="BU86" s="2">
        <v>5.0799999999999998E-2</v>
      </c>
      <c r="BV86" s="2">
        <v>5.7000000000000002E-2</v>
      </c>
      <c r="BW86" s="2">
        <v>2.3800000000000002E-2</v>
      </c>
      <c r="BX86" s="2">
        <v>4.8999999999999998E-3</v>
      </c>
      <c r="BY86" s="2">
        <v>1.6299999999999999E-2</v>
      </c>
      <c r="BZ86" s="2">
        <v>-3.15E-2</v>
      </c>
      <c r="CA86" s="2">
        <v>-4.9799999999999997E-2</v>
      </c>
      <c r="CB86" s="2">
        <v>0.04</v>
      </c>
      <c r="CC86" s="2">
        <v>2.23E-2</v>
      </c>
      <c r="CD86" s="2">
        <v>-5.4999999999999997E-3</v>
      </c>
      <c r="CE86" s="2">
        <v>-4.19E-2</v>
      </c>
      <c r="CF86" s="2">
        <v>5.28E-2</v>
      </c>
      <c r="CG86" s="2">
        <v>-1.41E-2</v>
      </c>
      <c r="CH86" s="2">
        <v>0</v>
      </c>
      <c r="CI86" s="2">
        <v>-1.8E-3</v>
      </c>
      <c r="CJ86" s="2">
        <v>3.2500000000000001E-2</v>
      </c>
      <c r="CK86" s="2">
        <v>-3.04E-2</v>
      </c>
      <c r="CL86" s="2">
        <v>2.86E-2</v>
      </c>
      <c r="CM86" s="2">
        <v>-1.6999999999999999E-3</v>
      </c>
      <c r="CN86" s="2">
        <v>-8.3099999999999993E-2</v>
      </c>
      <c r="CO86" s="2">
        <v>1.7600000000000001E-2</v>
      </c>
      <c r="CP86" s="2">
        <v>-7.1300000000000002E-2</v>
      </c>
      <c r="CQ86" s="2">
        <v>-1.9099999999999999E-2</v>
      </c>
      <c r="CR86" s="2">
        <v>-0.01</v>
      </c>
      <c r="CS86" s="2">
        <v>2.12E-2</v>
      </c>
      <c r="CT86" s="2">
        <v>3.5000000000000001E-3</v>
      </c>
      <c r="CU86" s="2">
        <v>2.0299999999999999E-2</v>
      </c>
      <c r="CV86" s="2">
        <v>-1.9900000000000001E-2</v>
      </c>
      <c r="CW86" s="2">
        <v>-1.52E-2</v>
      </c>
      <c r="CX86" s="2">
        <v>5.2200000000000003E-2</v>
      </c>
      <c r="CY86" s="2">
        <v>-4.5199999999999997E-2</v>
      </c>
      <c r="CZ86" s="2">
        <v>4.7500000000000001E-2</v>
      </c>
      <c r="DA86" s="2">
        <v>-3.9100000000000003E-2</v>
      </c>
      <c r="DB86" s="2">
        <v>-5.7000000000000002E-3</v>
      </c>
      <c r="DC86" s="2">
        <v>2.9499999999999998E-2</v>
      </c>
      <c r="DD86" s="2">
        <v>5.5800000000000002E-2</v>
      </c>
      <c r="DE86" s="2">
        <v>2.52E-2</v>
      </c>
      <c r="DF86" s="2">
        <v>8.9300000000000004E-2</v>
      </c>
      <c r="DG86" s="2">
        <v>-8.2000000000000007E-3</v>
      </c>
      <c r="DH86" s="2">
        <v>1.7000000000000001E-2</v>
      </c>
      <c r="DI86" s="2">
        <v>-9.7000000000000003E-3</v>
      </c>
      <c r="DJ86" s="2">
        <v>-2.0199999999999999E-2</v>
      </c>
      <c r="DK86" s="2">
        <v>7.2499999999999995E-2</v>
      </c>
      <c r="DL86" s="2">
        <v>-4.3900000000000002E-2</v>
      </c>
      <c r="DM86" s="8">
        <v>86</v>
      </c>
      <c r="DN86" s="1" t="s">
        <v>210</v>
      </c>
    </row>
    <row r="87" spans="1:118" x14ac:dyDescent="0.2">
      <c r="A87" s="5" t="s">
        <v>90</v>
      </c>
      <c r="B87" s="2">
        <v>-2.9899999999999999E-2</v>
      </c>
      <c r="C87" s="2">
        <v>-9.8500000000000004E-2</v>
      </c>
      <c r="D87" s="2">
        <v>4.4900000000000002E-2</v>
      </c>
      <c r="E87" s="2">
        <v>5.33E-2</v>
      </c>
      <c r="F87" s="2">
        <v>-4.1000000000000002E-2</v>
      </c>
      <c r="G87" s="2">
        <v>2.8299999999999999E-2</v>
      </c>
      <c r="H87" s="2">
        <v>-2.53E-2</v>
      </c>
      <c r="I87" s="2">
        <v>4.2900000000000001E-2</v>
      </c>
      <c r="J87" s="2">
        <v>-1.6799999999999999E-2</v>
      </c>
      <c r="K87" s="2">
        <v>-1.01E-2</v>
      </c>
      <c r="L87" s="2">
        <v>2.7E-2</v>
      </c>
      <c r="M87" s="2">
        <v>2.0799999999999999E-2</v>
      </c>
      <c r="N87" s="2">
        <v>-3.3599999999999998E-2</v>
      </c>
      <c r="O87" s="2">
        <v>2.23E-2</v>
      </c>
      <c r="P87" s="2">
        <v>2.7900000000000001E-2</v>
      </c>
      <c r="Q87" s="2">
        <v>-2.0000000000000001E-4</v>
      </c>
      <c r="R87" s="2">
        <v>-7.8100000000000003E-2</v>
      </c>
      <c r="S87" s="2">
        <v>4.4900000000000002E-2</v>
      </c>
      <c r="T87" s="2">
        <v>-8.3699999999999997E-2</v>
      </c>
      <c r="U87" s="2">
        <v>3.27E-2</v>
      </c>
      <c r="V87" s="2">
        <v>2.0899999999999998E-2</v>
      </c>
      <c r="W87" s="2">
        <v>2.9399999999999999E-2</v>
      </c>
      <c r="X87" s="2">
        <v>2.12E-2</v>
      </c>
      <c r="Y87" s="2">
        <v>1.95E-2</v>
      </c>
      <c r="Z87" s="2">
        <v>-3.5000000000000001E-3</v>
      </c>
      <c r="AA87" s="2">
        <v>1.32E-2</v>
      </c>
      <c r="AB87" s="2">
        <v>8.5000000000000006E-3</v>
      </c>
      <c r="AC87" s="2">
        <v>-1.7999999999999999E-2</v>
      </c>
      <c r="AD87" s="2">
        <v>-1.8499999999999999E-2</v>
      </c>
      <c r="AE87" s="2">
        <v>8.3000000000000004E-2</v>
      </c>
      <c r="AF87" s="2">
        <v>7.0000000000000001E-3</v>
      </c>
      <c r="AG87" s="2">
        <v>5.8999999999999999E-3</v>
      </c>
      <c r="AH87" s="2">
        <v>-1.34E-2</v>
      </c>
      <c r="AI87" s="2">
        <v>1.6999999999999999E-3</v>
      </c>
      <c r="AJ87" s="2">
        <v>6.5799999999999997E-2</v>
      </c>
      <c r="AK87" s="2">
        <v>6.5000000000000002E-2</v>
      </c>
      <c r="AL87" s="2">
        <v>1.7299999999999999E-2</v>
      </c>
      <c r="AM87" s="2">
        <v>-1.3899999999999999E-2</v>
      </c>
      <c r="AN87" s="2">
        <v>-1.3899999999999999E-2</v>
      </c>
      <c r="AO87" s="2">
        <v>-1.6999999999999999E-3</v>
      </c>
      <c r="AP87" s="2">
        <v>-1.35E-2</v>
      </c>
      <c r="AQ87" s="2">
        <v>-2.7900000000000001E-2</v>
      </c>
      <c r="AR87" s="2">
        <v>-3.7000000000000002E-3</v>
      </c>
      <c r="AS87" s="2">
        <v>-2.5000000000000001E-3</v>
      </c>
      <c r="AT87" s="2">
        <v>-2.1000000000000001E-2</v>
      </c>
      <c r="AU87" s="2">
        <v>-4.7999999999999996E-3</v>
      </c>
      <c r="AV87" s="2">
        <v>9.7999999999999997E-3</v>
      </c>
      <c r="AW87" s="2">
        <v>-1.3299999999999999E-2</v>
      </c>
      <c r="AX87" s="2">
        <v>-1.2699999999999999E-2</v>
      </c>
      <c r="AY87" s="2">
        <v>3.6600000000000001E-2</v>
      </c>
      <c r="AZ87" s="2">
        <v>-1.14E-2</v>
      </c>
      <c r="BA87" s="2">
        <v>-2.01E-2</v>
      </c>
      <c r="BB87" s="2">
        <v>1.29E-2</v>
      </c>
      <c r="BC87" s="2">
        <v>5.7999999999999996E-3</v>
      </c>
      <c r="BD87" s="2">
        <v>2.3599999999999999E-2</v>
      </c>
      <c r="BE87" s="2">
        <v>1.4500000000000001E-2</v>
      </c>
      <c r="BF87" s="2">
        <v>1.2800000000000001E-2</v>
      </c>
      <c r="BG87" s="2">
        <v>1.54E-2</v>
      </c>
      <c r="BH87" s="2">
        <v>7.6E-3</v>
      </c>
      <c r="BI87" s="2">
        <v>2.8E-3</v>
      </c>
      <c r="BJ87" s="2">
        <v>-1.01E-2</v>
      </c>
      <c r="BK87" s="2">
        <v>-8.5000000000000006E-3</v>
      </c>
      <c r="BL87" s="2">
        <v>1.3299999999999999E-2</v>
      </c>
      <c r="BM87" s="2">
        <v>6.9199999999999998E-2</v>
      </c>
      <c r="BN87" s="2">
        <v>-1.7399999999999999E-2</v>
      </c>
      <c r="BO87" s="2">
        <v>1.24E-2</v>
      </c>
      <c r="BP87" s="2">
        <v>4.6399999999999997E-2</v>
      </c>
      <c r="BQ87" s="2">
        <v>-2.7900000000000001E-2</v>
      </c>
      <c r="BR87" s="2">
        <v>-1.9E-3</v>
      </c>
      <c r="BS87" s="2">
        <v>7.5300000000000006E-2</v>
      </c>
      <c r="BT87" s="2">
        <v>-6.6000000000000003E-2</v>
      </c>
      <c r="BU87" s="2">
        <v>-2.8400000000000002E-2</v>
      </c>
      <c r="BV87" s="2">
        <v>5.2999999999999999E-2</v>
      </c>
      <c r="BW87" s="2">
        <v>6.7999999999999996E-3</v>
      </c>
      <c r="BX87" s="2">
        <v>-6.7000000000000002E-3</v>
      </c>
      <c r="BY87" s="2">
        <v>2.7699999999999999E-2</v>
      </c>
      <c r="BZ87" s="2">
        <v>1.78E-2</v>
      </c>
      <c r="CA87" s="2">
        <v>-5.5500000000000001E-2</v>
      </c>
      <c r="CB87" s="2">
        <v>1.8800000000000001E-2</v>
      </c>
      <c r="CC87" s="2">
        <v>-2.07E-2</v>
      </c>
      <c r="CD87" s="2">
        <v>2.9399999999999999E-2</v>
      </c>
      <c r="CE87" s="2">
        <v>4.07E-2</v>
      </c>
      <c r="CF87" s="2">
        <v>-1.3299999999999999E-2</v>
      </c>
      <c r="CG87" s="2">
        <v>5.1000000000000004E-3</v>
      </c>
      <c r="CH87" s="2">
        <v>1.2999999999999999E-3</v>
      </c>
      <c r="CI87" s="2">
        <v>0</v>
      </c>
      <c r="CJ87" s="2">
        <v>4.9799999999999997E-2</v>
      </c>
      <c r="CK87" s="2">
        <v>1.43E-2</v>
      </c>
      <c r="CL87" s="2">
        <v>2.4899999999999999E-2</v>
      </c>
      <c r="CM87" s="2">
        <v>-4.5900000000000003E-2</v>
      </c>
      <c r="CN87" s="2">
        <v>-7.6E-3</v>
      </c>
      <c r="CO87" s="2">
        <v>2.2000000000000001E-3</v>
      </c>
      <c r="CP87" s="2">
        <v>-4.2700000000000002E-2</v>
      </c>
      <c r="CQ87" s="2">
        <v>3.3799999999999997E-2</v>
      </c>
      <c r="CR87" s="2">
        <v>-9.2999999999999992E-3</v>
      </c>
      <c r="CS87" s="2">
        <v>-6.7299999999999999E-2</v>
      </c>
      <c r="CT87" s="2">
        <v>1.06E-2</v>
      </c>
      <c r="CU87" s="2">
        <v>5.0000000000000001E-4</v>
      </c>
      <c r="CV87" s="2">
        <v>5.0299999999999997E-2</v>
      </c>
      <c r="CW87" s="2">
        <v>-1.1900000000000001E-2</v>
      </c>
      <c r="CX87" s="2">
        <v>-2.2800000000000001E-2</v>
      </c>
      <c r="CY87" s="2">
        <v>1.4200000000000001E-2</v>
      </c>
      <c r="CZ87" s="2">
        <v>1.6199999999999999E-2</v>
      </c>
      <c r="DA87" s="2">
        <v>-1.12E-2</v>
      </c>
      <c r="DB87" s="2">
        <v>-2.3300000000000001E-2</v>
      </c>
      <c r="DC87" s="2">
        <v>-1.7000000000000001E-2</v>
      </c>
      <c r="DD87" s="2">
        <v>-1.5599999999999999E-2</v>
      </c>
      <c r="DE87" s="2">
        <v>-2.5700000000000001E-2</v>
      </c>
      <c r="DF87" s="2">
        <v>-3.9300000000000002E-2</v>
      </c>
      <c r="DG87" s="2">
        <v>-2.3199999999999998E-2</v>
      </c>
      <c r="DH87" s="2">
        <v>4.58E-2</v>
      </c>
      <c r="DI87" s="2">
        <v>-4.7999999999999996E-3</v>
      </c>
      <c r="DJ87" s="2">
        <v>-1.4E-3</v>
      </c>
      <c r="DK87" s="2">
        <v>-2.63E-2</v>
      </c>
      <c r="DL87" s="2">
        <v>1.1599999999999999E-2</v>
      </c>
      <c r="DM87" s="8">
        <v>87</v>
      </c>
      <c r="DN87" s="1" t="s">
        <v>211</v>
      </c>
    </row>
    <row r="88" spans="1:118" x14ac:dyDescent="0.2">
      <c r="A88" s="5" t="s">
        <v>91</v>
      </c>
      <c r="B88" s="2">
        <v>7.0699999999999999E-2</v>
      </c>
      <c r="C88" s="2">
        <v>-1.4200000000000001E-2</v>
      </c>
      <c r="D88" s="2">
        <v>-2.35E-2</v>
      </c>
      <c r="E88" s="2">
        <v>-5.3600000000000002E-2</v>
      </c>
      <c r="F88" s="2">
        <v>3.3099999999999997E-2</v>
      </c>
      <c r="G88" s="2">
        <v>-0.11360000000000001</v>
      </c>
      <c r="H88" s="2">
        <v>-7.4399999999999994E-2</v>
      </c>
      <c r="I88" s="2">
        <v>-7.9000000000000001E-2</v>
      </c>
      <c r="J88" s="2">
        <v>6.1000000000000004E-3</v>
      </c>
      <c r="K88" s="2">
        <v>-5.3400000000000003E-2</v>
      </c>
      <c r="L88" s="2">
        <v>-9.4000000000000004E-3</v>
      </c>
      <c r="M88" s="2">
        <v>-4.0899999999999999E-2</v>
      </c>
      <c r="N88" s="2">
        <v>4.1500000000000002E-2</v>
      </c>
      <c r="O88" s="2">
        <v>3.5000000000000001E-3</v>
      </c>
      <c r="P88" s="2">
        <v>3.7199999999999997E-2</v>
      </c>
      <c r="Q88" s="2">
        <v>-6.4699999999999994E-2</v>
      </c>
      <c r="R88" s="2">
        <v>-0.15490000000000001</v>
      </c>
      <c r="S88" s="2">
        <v>-2.58E-2</v>
      </c>
      <c r="T88" s="2">
        <v>9.4999999999999998E-3</v>
      </c>
      <c r="U88" s="2">
        <v>-5.4899999999999997E-2</v>
      </c>
      <c r="V88" s="2">
        <v>-0.32050000000000001</v>
      </c>
      <c r="W88" s="2">
        <v>9.9000000000000008E-3</v>
      </c>
      <c r="X88" s="2">
        <v>1.0699999999999999E-2</v>
      </c>
      <c r="Y88" s="2">
        <v>-7.1099999999999997E-2</v>
      </c>
      <c r="Z88" s="2">
        <v>-3.1E-2</v>
      </c>
      <c r="AA88" s="2">
        <v>-4.3499999999999997E-2</v>
      </c>
      <c r="AB88" s="2">
        <v>4.4900000000000002E-2</v>
      </c>
      <c r="AC88" s="2">
        <v>-5.21E-2</v>
      </c>
      <c r="AD88" s="2">
        <v>-1.6799999999999999E-2</v>
      </c>
      <c r="AE88" s="2">
        <v>6.9900000000000004E-2</v>
      </c>
      <c r="AF88" s="2">
        <v>-4.0000000000000001E-3</v>
      </c>
      <c r="AG88" s="2">
        <v>5.1400000000000001E-2</v>
      </c>
      <c r="AH88" s="2">
        <v>-8.2000000000000007E-3</v>
      </c>
      <c r="AI88" s="2">
        <v>1.9E-3</v>
      </c>
      <c r="AJ88" s="2">
        <v>4.1300000000000003E-2</v>
      </c>
      <c r="AK88" s="2">
        <v>3.4700000000000002E-2</v>
      </c>
      <c r="AL88" s="2">
        <v>-5.8999999999999999E-3</v>
      </c>
      <c r="AM88" s="2">
        <v>-1.21E-2</v>
      </c>
      <c r="AN88" s="2">
        <v>-1.2E-2</v>
      </c>
      <c r="AO88" s="2">
        <v>1.01E-2</v>
      </c>
      <c r="AP88" s="2">
        <v>4.1000000000000002E-2</v>
      </c>
      <c r="AQ88" s="2">
        <v>-4.2799999999999998E-2</v>
      </c>
      <c r="AR88" s="2">
        <v>-5.4199999999999998E-2</v>
      </c>
      <c r="AS88" s="2">
        <v>-2.3300000000000001E-2</v>
      </c>
      <c r="AT88" s="2">
        <v>-1.35E-2</v>
      </c>
      <c r="AU88" s="2">
        <v>-8.6999999999999994E-3</v>
      </c>
      <c r="AV88" s="2">
        <v>-7.4899999999999994E-2</v>
      </c>
      <c r="AW88" s="2">
        <v>-3.1E-2</v>
      </c>
      <c r="AX88" s="2">
        <v>-4.0800000000000003E-2</v>
      </c>
      <c r="AY88" s="2">
        <v>-9.6199999999999994E-2</v>
      </c>
      <c r="AZ88" s="2">
        <v>-0.14940000000000001</v>
      </c>
      <c r="BA88" s="2">
        <v>-3.5900000000000001E-2</v>
      </c>
      <c r="BB88" s="2">
        <v>-5.0099999999999999E-2</v>
      </c>
      <c r="BC88" s="2">
        <v>-5.9299999999999999E-2</v>
      </c>
      <c r="BD88" s="2">
        <v>1.52E-2</v>
      </c>
      <c r="BE88" s="2">
        <v>-1.47E-2</v>
      </c>
      <c r="BF88" s="2">
        <v>1.77E-2</v>
      </c>
      <c r="BG88" s="2">
        <v>2.1000000000000001E-2</v>
      </c>
      <c r="BH88" s="2">
        <v>2.1399999999999999E-2</v>
      </c>
      <c r="BI88" s="2">
        <v>7.7999999999999996E-3</v>
      </c>
      <c r="BJ88" s="2">
        <v>-3.09E-2</v>
      </c>
      <c r="BK88" s="2">
        <v>-2.3300000000000001E-2</v>
      </c>
      <c r="BL88" s="2">
        <v>0.1133</v>
      </c>
      <c r="BM88" s="2">
        <v>-1.8599999999999998E-2</v>
      </c>
      <c r="BN88" s="2">
        <v>2.63E-2</v>
      </c>
      <c r="BO88" s="2">
        <v>-9.4899999999999998E-2</v>
      </c>
      <c r="BP88" s="2">
        <v>2.5100000000000001E-2</v>
      </c>
      <c r="BQ88" s="2">
        <v>-1.6000000000000001E-3</v>
      </c>
      <c r="BR88" s="2">
        <v>-0.11749999999999999</v>
      </c>
      <c r="BS88" s="2">
        <v>0.106</v>
      </c>
      <c r="BT88" s="2">
        <v>-5.4100000000000002E-2</v>
      </c>
      <c r="BU88" s="2">
        <v>-1.84E-2</v>
      </c>
      <c r="BV88" s="2">
        <v>8.0699999999999994E-2</v>
      </c>
      <c r="BW88" s="2">
        <v>-5.9900000000000002E-2</v>
      </c>
      <c r="BX88" s="2">
        <v>2.4199999999999999E-2</v>
      </c>
      <c r="BY88" s="2">
        <v>1.6400000000000001E-2</v>
      </c>
      <c r="BZ88" s="2">
        <v>-6.4899999999999999E-2</v>
      </c>
      <c r="CA88" s="2">
        <v>-3.0999999999999999E-3</v>
      </c>
      <c r="CB88" s="2">
        <v>8.6999999999999994E-3</v>
      </c>
      <c r="CC88" s="2">
        <v>1.35E-2</v>
      </c>
      <c r="CD88" s="2">
        <v>2.1299999999999999E-2</v>
      </c>
      <c r="CE88" s="2">
        <v>-0.13500000000000001</v>
      </c>
      <c r="CF88" s="2">
        <v>4.4999999999999998E-2</v>
      </c>
      <c r="CG88" s="2">
        <v>6.54E-2</v>
      </c>
      <c r="CH88" s="2">
        <v>-2.8500000000000001E-2</v>
      </c>
      <c r="CI88" s="2">
        <v>-5.7599999999999998E-2</v>
      </c>
      <c r="CJ88" s="2">
        <v>0</v>
      </c>
      <c r="CK88" s="2">
        <v>-1.46E-2</v>
      </c>
      <c r="CL88" s="2">
        <v>6.0100000000000001E-2</v>
      </c>
      <c r="CM88" s="2">
        <v>5.04E-2</v>
      </c>
      <c r="CN88" s="2">
        <v>1.8499999999999999E-2</v>
      </c>
      <c r="CO88" s="2">
        <v>1.34E-2</v>
      </c>
      <c r="CP88" s="2">
        <v>9.1499999999999998E-2</v>
      </c>
      <c r="CQ88" s="2">
        <v>-7.3099999999999998E-2</v>
      </c>
      <c r="CR88" s="2">
        <v>-3.8399999999999997E-2</v>
      </c>
      <c r="CS88" s="2">
        <v>3.9100000000000003E-2</v>
      </c>
      <c r="CT88" s="2">
        <v>-1.5699999999999999E-2</v>
      </c>
      <c r="CU88" s="2">
        <v>-8.3000000000000001E-3</v>
      </c>
      <c r="CV88" s="2">
        <v>9.2799999999999994E-2</v>
      </c>
      <c r="CW88" s="2">
        <v>-7.9299999999999995E-2</v>
      </c>
      <c r="CX88" s="2">
        <v>2.5999999999999999E-3</v>
      </c>
      <c r="CY88" s="2">
        <v>-0.01</v>
      </c>
      <c r="CZ88" s="2">
        <v>5.7200000000000001E-2</v>
      </c>
      <c r="DA88" s="2">
        <v>5.9999999999999995E-4</v>
      </c>
      <c r="DB88" s="2">
        <v>-2.4799999999999999E-2</v>
      </c>
      <c r="DC88" s="2">
        <v>0.1031</v>
      </c>
      <c r="DD88" s="2">
        <v>-0.1032</v>
      </c>
      <c r="DE88" s="2">
        <v>-4.9299999999999997E-2</v>
      </c>
      <c r="DF88" s="2">
        <v>6.6699999999999995E-2</v>
      </c>
      <c r="DG88" s="2">
        <v>1.06E-2</v>
      </c>
      <c r="DH88" s="2">
        <v>-3.95E-2</v>
      </c>
      <c r="DI88" s="2">
        <v>-5.5599999999999997E-2</v>
      </c>
      <c r="DJ88" s="2">
        <v>-1.29E-2</v>
      </c>
      <c r="DK88" s="2">
        <v>8.3000000000000004E-2</v>
      </c>
      <c r="DL88" s="2">
        <v>-4.3799999999999999E-2</v>
      </c>
      <c r="DM88" s="8">
        <v>88</v>
      </c>
      <c r="DN88" s="1" t="s">
        <v>212</v>
      </c>
    </row>
    <row r="89" spans="1:118" x14ac:dyDescent="0.2">
      <c r="A89" s="5" t="s">
        <v>92</v>
      </c>
      <c r="B89" s="2">
        <v>8.2000000000000007E-3</v>
      </c>
      <c r="C89" s="2">
        <v>4.1500000000000002E-2</v>
      </c>
      <c r="D89" s="2">
        <v>-2.3300000000000001E-2</v>
      </c>
      <c r="E89" s="2">
        <v>-5.96E-2</v>
      </c>
      <c r="F89" s="2">
        <v>-1.6999999999999999E-3</v>
      </c>
      <c r="G89" s="2">
        <v>-4.1700000000000001E-2</v>
      </c>
      <c r="H89" s="2">
        <v>5.4800000000000001E-2</v>
      </c>
      <c r="I89" s="2">
        <v>-1.21E-2</v>
      </c>
      <c r="J89" s="2">
        <v>-1.21E-2</v>
      </c>
      <c r="K89" s="2">
        <v>-8.8999999999999999E-3</v>
      </c>
      <c r="L89" s="2">
        <v>9.4999999999999998E-3</v>
      </c>
      <c r="M89" s="2">
        <v>6.93E-2</v>
      </c>
      <c r="N89" s="2">
        <v>4.5999999999999999E-3</v>
      </c>
      <c r="O89" s="2">
        <v>1.66E-2</v>
      </c>
      <c r="P89" s="2">
        <v>-8.7499999999999994E-2</v>
      </c>
      <c r="Q89" s="2">
        <v>8.8000000000000005E-3</v>
      </c>
      <c r="R89" s="2">
        <v>5.8999999999999997E-2</v>
      </c>
      <c r="S89" s="2">
        <v>2.87E-2</v>
      </c>
      <c r="T89" s="2">
        <v>4.0000000000000001E-3</v>
      </c>
      <c r="U89" s="2">
        <v>-6.1000000000000004E-3</v>
      </c>
      <c r="V89" s="2">
        <v>-3.7199999999999997E-2</v>
      </c>
      <c r="W89" s="2">
        <v>-2E-3</v>
      </c>
      <c r="X89" s="2">
        <v>2.9899999999999999E-2</v>
      </c>
      <c r="Y89" s="2">
        <v>-6.08E-2</v>
      </c>
      <c r="Z89" s="2">
        <v>-4.1999999999999997E-3</v>
      </c>
      <c r="AA89" s="2">
        <v>-6.1999999999999998E-3</v>
      </c>
      <c r="AB89" s="2">
        <v>-4.6399999999999997E-2</v>
      </c>
      <c r="AC89" s="2">
        <v>-1.47E-2</v>
      </c>
      <c r="AD89" s="2">
        <v>1.5599999999999999E-2</v>
      </c>
      <c r="AE89" s="2">
        <v>1.7500000000000002E-2</v>
      </c>
      <c r="AF89" s="2">
        <v>1.0200000000000001E-2</v>
      </c>
      <c r="AG89" s="2">
        <v>9.1999999999999998E-3</v>
      </c>
      <c r="AH89" s="2">
        <v>-8.1600000000000006E-2</v>
      </c>
      <c r="AI89" s="2">
        <v>5.5999999999999999E-3</v>
      </c>
      <c r="AJ89" s="2">
        <v>-1.67E-2</v>
      </c>
      <c r="AK89" s="2">
        <v>-9.4999999999999998E-3</v>
      </c>
      <c r="AL89" s="2">
        <v>-5.0700000000000002E-2</v>
      </c>
      <c r="AM89" s="2">
        <v>1.0800000000000001E-2</v>
      </c>
      <c r="AN89" s="2">
        <v>-3.56E-2</v>
      </c>
      <c r="AO89" s="2">
        <v>-1.72E-2</v>
      </c>
      <c r="AP89" s="2">
        <v>-2.6100000000000002E-2</v>
      </c>
      <c r="AQ89" s="2">
        <v>-1.9900000000000001E-2</v>
      </c>
      <c r="AR89" s="2">
        <v>-4.1000000000000003E-3</v>
      </c>
      <c r="AS89" s="2">
        <v>1.2500000000000001E-2</v>
      </c>
      <c r="AT89" s="2">
        <v>-1.8499999999999999E-2</v>
      </c>
      <c r="AU89" s="2">
        <v>-3.95E-2</v>
      </c>
      <c r="AV89" s="2">
        <v>8.9999999999999993E-3</v>
      </c>
      <c r="AW89" s="2">
        <v>-1.32E-2</v>
      </c>
      <c r="AX89" s="2">
        <v>5.4000000000000003E-3</v>
      </c>
      <c r="AY89" s="2">
        <v>-3.2000000000000002E-3</v>
      </c>
      <c r="AZ89" s="2">
        <v>-6.1400000000000003E-2</v>
      </c>
      <c r="BA89" s="2">
        <v>2.35E-2</v>
      </c>
      <c r="BB89" s="2">
        <v>-1.4800000000000001E-2</v>
      </c>
      <c r="BC89" s="2">
        <v>-1.1900000000000001E-2</v>
      </c>
      <c r="BD89" s="2">
        <v>-2.7900000000000001E-2</v>
      </c>
      <c r="BE89" s="2">
        <v>2.1600000000000001E-2</v>
      </c>
      <c r="BF89" s="2">
        <v>-0.06</v>
      </c>
      <c r="BG89" s="2">
        <v>-4.6600000000000003E-2</v>
      </c>
      <c r="BH89" s="2">
        <v>-1.9800000000000002E-2</v>
      </c>
      <c r="BI89" s="2">
        <v>-4.4999999999999997E-3</v>
      </c>
      <c r="BJ89" s="2">
        <v>-4.3299999999999998E-2</v>
      </c>
      <c r="BK89" s="2">
        <v>-1.2200000000000001E-2</v>
      </c>
      <c r="BL89" s="2">
        <v>9.9699999999999997E-2</v>
      </c>
      <c r="BM89" s="2">
        <v>1.1999999999999999E-3</v>
      </c>
      <c r="BN89" s="2">
        <v>1.8700000000000001E-2</v>
      </c>
      <c r="BO89" s="2">
        <v>1.0699999999999999E-2</v>
      </c>
      <c r="BP89" s="2">
        <v>-0.1137</v>
      </c>
      <c r="BQ89" s="2">
        <v>9.1000000000000004E-3</v>
      </c>
      <c r="BR89" s="2">
        <v>-7.0699999999999999E-2</v>
      </c>
      <c r="BS89" s="2">
        <v>5.6800000000000003E-2</v>
      </c>
      <c r="BT89" s="2">
        <v>3.0000000000000001E-3</v>
      </c>
      <c r="BU89" s="2">
        <v>3.5700000000000003E-2</v>
      </c>
      <c r="BV89" s="2">
        <v>-2.4799999999999999E-2</v>
      </c>
      <c r="BW89" s="2">
        <v>9.2999999999999992E-3</v>
      </c>
      <c r="BX89" s="2">
        <v>-2.3E-2</v>
      </c>
      <c r="BY89" s="2">
        <v>-3.8999999999999998E-3</v>
      </c>
      <c r="BZ89" s="2">
        <v>-1.84E-2</v>
      </c>
      <c r="CA89" s="2">
        <v>1.01E-2</v>
      </c>
      <c r="CB89" s="2">
        <v>2.0299999999999999E-2</v>
      </c>
      <c r="CC89" s="2">
        <v>2.2200000000000001E-2</v>
      </c>
      <c r="CD89" s="2">
        <v>2.2800000000000001E-2</v>
      </c>
      <c r="CE89" s="2">
        <v>-2.63E-2</v>
      </c>
      <c r="CF89" s="2">
        <v>-8.8700000000000001E-2</v>
      </c>
      <c r="CG89" s="2">
        <v>1.47E-2</v>
      </c>
      <c r="CH89" s="2">
        <v>2.6200000000000001E-2</v>
      </c>
      <c r="CI89" s="2">
        <v>-1.6299999999999999E-2</v>
      </c>
      <c r="CJ89" s="2">
        <v>1.44E-2</v>
      </c>
      <c r="CK89" s="2">
        <v>0</v>
      </c>
      <c r="CL89" s="2">
        <v>3.4299999999999997E-2</v>
      </c>
      <c r="CM89" s="2">
        <v>-3.6900000000000002E-2</v>
      </c>
      <c r="CN89" s="2">
        <v>-0.15110000000000001</v>
      </c>
      <c r="CO89" s="2">
        <v>4.1500000000000002E-2</v>
      </c>
      <c r="CP89" s="2">
        <v>-0.1018</v>
      </c>
      <c r="CQ89" s="2">
        <v>7.9000000000000008E-3</v>
      </c>
      <c r="CR89" s="2">
        <v>3.8600000000000002E-2</v>
      </c>
      <c r="CS89" s="2">
        <v>-2.24E-2</v>
      </c>
      <c r="CT89" s="2">
        <v>-3.6799999999999999E-2</v>
      </c>
      <c r="CU89" s="2">
        <v>-2.8799999999999999E-2</v>
      </c>
      <c r="CV89" s="2">
        <v>1E-3</v>
      </c>
      <c r="CW89" s="2">
        <v>2.63E-2</v>
      </c>
      <c r="CX89" s="2">
        <v>3.7000000000000002E-3</v>
      </c>
      <c r="CY89" s="2">
        <v>-1.7100000000000001E-2</v>
      </c>
      <c r="CZ89" s="2">
        <v>-7.5999999999999998E-2</v>
      </c>
      <c r="DA89" s="2">
        <v>4.8399999999999999E-2</v>
      </c>
      <c r="DB89" s="2">
        <v>3.7000000000000002E-3</v>
      </c>
      <c r="DC89" s="2">
        <v>-1.9E-2</v>
      </c>
      <c r="DD89" s="2">
        <v>-2.07E-2</v>
      </c>
      <c r="DE89" s="2">
        <v>-2.7799999999999998E-2</v>
      </c>
      <c r="DF89" s="2">
        <v>-1.9199999999999998E-2</v>
      </c>
      <c r="DG89" s="2">
        <v>-3.8399999999999997E-2</v>
      </c>
      <c r="DH89" s="2">
        <v>4.3200000000000002E-2</v>
      </c>
      <c r="DI89" s="2">
        <v>3.8399999999999997E-2</v>
      </c>
      <c r="DJ89" s="2">
        <v>-1.7399999999999999E-2</v>
      </c>
      <c r="DK89" s="2">
        <v>0</v>
      </c>
      <c r="DL89" s="2">
        <v>-5.04E-2</v>
      </c>
      <c r="DM89" s="8">
        <v>89</v>
      </c>
      <c r="DN89" s="1" t="s">
        <v>213</v>
      </c>
    </row>
    <row r="90" spans="1:118" x14ac:dyDescent="0.2">
      <c r="A90" s="5" t="s">
        <v>93</v>
      </c>
      <c r="B90" s="2">
        <v>3.9199999999999999E-2</v>
      </c>
      <c r="C90" s="2">
        <v>-2.1000000000000001E-2</v>
      </c>
      <c r="D90" s="2">
        <v>2.5600000000000001E-2</v>
      </c>
      <c r="E90" s="2">
        <v>1.0699999999999999E-2</v>
      </c>
      <c r="F90" s="2">
        <v>-5.7000000000000002E-3</v>
      </c>
      <c r="G90" s="2">
        <v>-3.2000000000000001E-2</v>
      </c>
      <c r="H90" s="2">
        <v>-9.7999999999999997E-3</v>
      </c>
      <c r="I90" s="2">
        <v>3.2000000000000001E-2</v>
      </c>
      <c r="J90" s="2">
        <v>9.7000000000000003E-3</v>
      </c>
      <c r="K90" s="2">
        <v>1.5E-3</v>
      </c>
      <c r="L90" s="2">
        <v>2.2000000000000001E-3</v>
      </c>
      <c r="M90" s="2">
        <v>-1.38E-2</v>
      </c>
      <c r="N90" s="2">
        <v>-7.3000000000000001E-3</v>
      </c>
      <c r="O90" s="2">
        <v>3.4599999999999999E-2</v>
      </c>
      <c r="P90" s="2">
        <v>-4.2599999999999999E-2</v>
      </c>
      <c r="Q90" s="2">
        <v>5.4000000000000003E-3</v>
      </c>
      <c r="R90" s="2">
        <v>6.2E-2</v>
      </c>
      <c r="S90" s="2">
        <v>-7.6E-3</v>
      </c>
      <c r="T90" s="2">
        <v>-7.2999999999999995E-2</v>
      </c>
      <c r="U90" s="2">
        <v>1.4500000000000001E-2</v>
      </c>
      <c r="V90" s="2">
        <v>2.4299999999999999E-2</v>
      </c>
      <c r="W90" s="2">
        <v>-6.4999999999999997E-3</v>
      </c>
      <c r="X90" s="2">
        <v>7.1000000000000004E-3</v>
      </c>
      <c r="Y90" s="2">
        <v>-4.2000000000000003E-2</v>
      </c>
      <c r="Z90" s="2">
        <v>-2.8E-3</v>
      </c>
      <c r="AA90" s="2">
        <v>3.2399999999999998E-2</v>
      </c>
      <c r="AB90" s="2">
        <v>-1.2999999999999999E-2</v>
      </c>
      <c r="AC90" s="2">
        <v>-1.95E-2</v>
      </c>
      <c r="AD90" s="2">
        <v>-1.66E-2</v>
      </c>
      <c r="AE90" s="2">
        <v>-4.6699999999999998E-2</v>
      </c>
      <c r="AF90" s="2">
        <v>-4.8500000000000001E-2</v>
      </c>
      <c r="AG90" s="2">
        <v>2.0799999999999999E-2</v>
      </c>
      <c r="AH90" s="2">
        <v>-2.2000000000000001E-3</v>
      </c>
      <c r="AI90" s="2">
        <v>-6.7999999999999996E-3</v>
      </c>
      <c r="AJ90" s="2">
        <v>-7.0000000000000001E-3</v>
      </c>
      <c r="AK90" s="2">
        <v>7.7000000000000002E-3</v>
      </c>
      <c r="AL90" s="2">
        <v>3.3599999999999998E-2</v>
      </c>
      <c r="AM90" s="2">
        <v>-1.2500000000000001E-2</v>
      </c>
      <c r="AN90" s="2">
        <v>-1.5900000000000001E-2</v>
      </c>
      <c r="AO90" s="2">
        <v>2.6200000000000001E-2</v>
      </c>
      <c r="AP90" s="2">
        <v>5.45E-2</v>
      </c>
      <c r="AQ90" s="2">
        <v>-7.0300000000000001E-2</v>
      </c>
      <c r="AR90" s="2">
        <v>3.09E-2</v>
      </c>
      <c r="AS90" s="2">
        <v>1.95E-2</v>
      </c>
      <c r="AT90" s="2">
        <v>-4.9299999999999997E-2</v>
      </c>
      <c r="AU90" s="2">
        <v>-1.2699999999999999E-2</v>
      </c>
      <c r="AV90" s="2">
        <v>2.8799999999999999E-2</v>
      </c>
      <c r="AW90" s="2">
        <v>1.52E-2</v>
      </c>
      <c r="AX90" s="2">
        <v>3.5999999999999997E-2</v>
      </c>
      <c r="AY90" s="2">
        <v>1.0699999999999999E-2</v>
      </c>
      <c r="AZ90" s="2">
        <v>1.7299999999999999E-2</v>
      </c>
      <c r="BA90" s="2">
        <v>-3.2199999999999999E-2</v>
      </c>
      <c r="BB90" s="2">
        <v>1.47E-2</v>
      </c>
      <c r="BC90" s="2">
        <v>2.1000000000000001E-2</v>
      </c>
      <c r="BD90" s="2">
        <v>2.2100000000000002E-2</v>
      </c>
      <c r="BE90" s="2">
        <v>1.5599999999999999E-2</v>
      </c>
      <c r="BF90" s="2">
        <v>-1.0200000000000001E-2</v>
      </c>
      <c r="BG90" s="2">
        <v>1.2999999999999999E-3</v>
      </c>
      <c r="BH90" s="2">
        <v>-1.7500000000000002E-2</v>
      </c>
      <c r="BI90" s="2">
        <v>-1.14E-2</v>
      </c>
      <c r="BJ90" s="2">
        <v>3.4000000000000002E-2</v>
      </c>
      <c r="BK90" s="2">
        <v>6.6299999999999998E-2</v>
      </c>
      <c r="BL90" s="2">
        <v>4.1500000000000002E-2</v>
      </c>
      <c r="BM90" s="2">
        <v>3.3E-3</v>
      </c>
      <c r="BN90" s="2">
        <v>-6.9999999999999999E-4</v>
      </c>
      <c r="BO90" s="2">
        <v>4.8500000000000001E-2</v>
      </c>
      <c r="BP90" s="2">
        <v>8.4199999999999997E-2</v>
      </c>
      <c r="BQ90" s="2">
        <v>2.8299999999999999E-2</v>
      </c>
      <c r="BR90" s="2">
        <v>-7.7100000000000002E-2</v>
      </c>
      <c r="BS90" s="2">
        <v>-2.35E-2</v>
      </c>
      <c r="BT90" s="2">
        <v>-1.7899999999999999E-2</v>
      </c>
      <c r="BU90" s="2">
        <v>-2.5000000000000001E-2</v>
      </c>
      <c r="BV90" s="2">
        <v>-3.3799999999999997E-2</v>
      </c>
      <c r="BW90" s="2">
        <v>-2.24E-2</v>
      </c>
      <c r="BX90" s="2">
        <v>1.3100000000000001E-2</v>
      </c>
      <c r="BY90" s="2">
        <v>-1.55E-2</v>
      </c>
      <c r="BZ90" s="2">
        <v>1.41E-2</v>
      </c>
      <c r="CA90" s="2">
        <v>6.1999999999999998E-3</v>
      </c>
      <c r="CB90" s="2">
        <v>2.1700000000000001E-2</v>
      </c>
      <c r="CC90" s="2">
        <v>9.4999999999999998E-3</v>
      </c>
      <c r="CD90" s="2">
        <v>1.6400000000000001E-2</v>
      </c>
      <c r="CE90" s="2">
        <v>1.47E-2</v>
      </c>
      <c r="CF90" s="2">
        <v>4.87E-2</v>
      </c>
      <c r="CG90" s="2">
        <v>-6.4000000000000003E-3</v>
      </c>
      <c r="CH90" s="2">
        <v>-2.1700000000000001E-2</v>
      </c>
      <c r="CI90" s="2">
        <v>-2.4899999999999999E-2</v>
      </c>
      <c r="CJ90" s="2">
        <v>-5.21E-2</v>
      </c>
      <c r="CK90" s="2">
        <v>-3.0200000000000001E-2</v>
      </c>
      <c r="CL90" s="2">
        <v>0</v>
      </c>
      <c r="CM90" s="2">
        <v>2.3800000000000002E-2</v>
      </c>
      <c r="CN90" s="2">
        <v>3.9E-2</v>
      </c>
      <c r="CO90" s="2">
        <v>5.3E-3</v>
      </c>
      <c r="CP90" s="2">
        <v>-4.8800000000000003E-2</v>
      </c>
      <c r="CQ90" s="2">
        <v>-1.2999999999999999E-2</v>
      </c>
      <c r="CR90" s="2">
        <v>-1.52E-2</v>
      </c>
      <c r="CS90" s="2">
        <v>-3.32E-2</v>
      </c>
      <c r="CT90" s="2">
        <v>2.98E-2</v>
      </c>
      <c r="CU90" s="2">
        <v>-5.3400000000000003E-2</v>
      </c>
      <c r="CV90" s="2">
        <v>-5.7299999999999997E-2</v>
      </c>
      <c r="CW90" s="2">
        <v>1.4999999999999999E-2</v>
      </c>
      <c r="CX90" s="2">
        <v>-3.7000000000000002E-3</v>
      </c>
      <c r="CY90" s="2">
        <v>2.1499999999999998E-2</v>
      </c>
      <c r="CZ90" s="2">
        <v>-1.32E-2</v>
      </c>
      <c r="DA90" s="2">
        <v>3.8899999999999997E-2</v>
      </c>
      <c r="DB90" s="2">
        <v>3.8999999999999998E-3</v>
      </c>
      <c r="DC90" s="2">
        <v>-1.9E-2</v>
      </c>
      <c r="DD90" s="2">
        <v>2.52E-2</v>
      </c>
      <c r="DE90" s="2">
        <v>-1.35E-2</v>
      </c>
      <c r="DF90" s="2">
        <v>-2.81E-2</v>
      </c>
      <c r="DG90" s="2">
        <v>1.2200000000000001E-2</v>
      </c>
      <c r="DH90" s="2">
        <v>-2.9399999999999999E-2</v>
      </c>
      <c r="DI90" s="2">
        <v>0.06</v>
      </c>
      <c r="DJ90" s="2">
        <v>2.01E-2</v>
      </c>
      <c r="DK90" s="2">
        <v>-1.0699999999999999E-2</v>
      </c>
      <c r="DL90" s="2">
        <v>-2.2100000000000002E-2</v>
      </c>
      <c r="DM90" s="8">
        <v>90</v>
      </c>
      <c r="DN90" s="1" t="s">
        <v>214</v>
      </c>
    </row>
    <row r="91" spans="1:118" x14ac:dyDescent="0.2">
      <c r="A91" s="5" t="s">
        <v>94</v>
      </c>
      <c r="B91" s="2">
        <v>1.8200000000000001E-2</v>
      </c>
      <c r="C91" s="2">
        <v>2.4899999999999999E-2</v>
      </c>
      <c r="D91" s="2">
        <v>8.3199999999999996E-2</v>
      </c>
      <c r="E91" s="2">
        <v>-4.4200000000000003E-2</v>
      </c>
      <c r="F91" s="2">
        <v>-1.6799999999999999E-2</v>
      </c>
      <c r="G91" s="2">
        <v>-0.14960000000000001</v>
      </c>
      <c r="H91" s="2">
        <v>8.1900000000000001E-2</v>
      </c>
      <c r="I91" s="2">
        <v>-5.4600000000000003E-2</v>
      </c>
      <c r="J91" s="2">
        <v>2.3800000000000002E-2</v>
      </c>
      <c r="K91" s="2">
        <v>7.8399999999999997E-2</v>
      </c>
      <c r="L91" s="2">
        <v>-5.3400000000000003E-2</v>
      </c>
      <c r="M91" s="2">
        <v>-3.8399999999999997E-2</v>
      </c>
      <c r="N91" s="2">
        <v>-2.8400000000000002E-2</v>
      </c>
      <c r="O91" s="2">
        <v>1.78E-2</v>
      </c>
      <c r="P91" s="2">
        <v>5.9499999999999997E-2</v>
      </c>
      <c r="Q91" s="2">
        <v>-6.2199999999999998E-2</v>
      </c>
      <c r="R91" s="2">
        <v>-2.3800000000000002E-2</v>
      </c>
      <c r="S91" s="2">
        <v>2.87E-2</v>
      </c>
      <c r="T91" s="2">
        <v>1.3899999999999999E-2</v>
      </c>
      <c r="U91" s="2">
        <v>-1E-3</v>
      </c>
      <c r="V91" s="2">
        <v>-0.35299999999999998</v>
      </c>
      <c r="W91" s="2">
        <v>7.9000000000000001E-2</v>
      </c>
      <c r="X91" s="2">
        <v>-5.8900000000000001E-2</v>
      </c>
      <c r="Y91" s="2">
        <v>0.25490000000000002</v>
      </c>
      <c r="Z91" s="2">
        <v>-2.64E-2</v>
      </c>
      <c r="AA91" s="2">
        <v>1.5100000000000001E-2</v>
      </c>
      <c r="AB91" s="2">
        <v>4.2000000000000003E-2</v>
      </c>
      <c r="AC91" s="2">
        <v>1.8499999999999999E-2</v>
      </c>
      <c r="AD91" s="2">
        <v>-4.9500000000000002E-2</v>
      </c>
      <c r="AE91" s="2">
        <v>9.0700000000000003E-2</v>
      </c>
      <c r="AF91" s="2">
        <v>4.4699999999999997E-2</v>
      </c>
      <c r="AG91" s="2">
        <v>-7.4099999999999999E-2</v>
      </c>
      <c r="AH91" s="2">
        <v>6.8699999999999997E-2</v>
      </c>
      <c r="AI91" s="2">
        <v>7.9699999999999993E-2</v>
      </c>
      <c r="AJ91" s="2">
        <v>8.8999999999999996E-2</v>
      </c>
      <c r="AK91" s="2">
        <v>1.1000000000000001E-3</v>
      </c>
      <c r="AL91" s="2">
        <v>-7.2400000000000006E-2</v>
      </c>
      <c r="AM91" s="2">
        <v>-5.57E-2</v>
      </c>
      <c r="AN91" s="2">
        <v>-9.2200000000000004E-2</v>
      </c>
      <c r="AO91" s="2">
        <v>-1.5699999999999999E-2</v>
      </c>
      <c r="AP91" s="2">
        <v>0.16719999999999999</v>
      </c>
      <c r="AQ91" s="2">
        <v>-4.9299999999999997E-2</v>
      </c>
      <c r="AR91" s="2">
        <v>-0.1008</v>
      </c>
      <c r="AS91" s="2">
        <v>5.2699999999999997E-2</v>
      </c>
      <c r="AT91" s="2">
        <v>-0.03</v>
      </c>
      <c r="AU91" s="2">
        <v>0.10639999999999999</v>
      </c>
      <c r="AV91" s="2">
        <v>-0.10440000000000001</v>
      </c>
      <c r="AW91" s="2">
        <v>-1.5299999999999999E-2</v>
      </c>
      <c r="AX91" s="2">
        <v>-4.3999999999999997E-2</v>
      </c>
      <c r="AY91" s="2">
        <v>-9.1499999999999998E-2</v>
      </c>
      <c r="AZ91" s="2">
        <v>-0.1139</v>
      </c>
      <c r="BA91" s="2">
        <v>-6.2600000000000003E-2</v>
      </c>
      <c r="BB91" s="2">
        <v>-4.2000000000000003E-2</v>
      </c>
      <c r="BC91" s="2">
        <v>1.5699999999999999E-2</v>
      </c>
      <c r="BD91" s="2">
        <v>5.9400000000000001E-2</v>
      </c>
      <c r="BE91" s="2">
        <v>1.15E-2</v>
      </c>
      <c r="BF91" s="2">
        <v>-2.4400000000000002E-2</v>
      </c>
      <c r="BG91" s="2">
        <v>0.10050000000000001</v>
      </c>
      <c r="BH91" s="2">
        <v>1.66E-2</v>
      </c>
      <c r="BI91" s="2">
        <v>-0.10440000000000001</v>
      </c>
      <c r="BJ91" s="2">
        <v>-1.2500000000000001E-2</v>
      </c>
      <c r="BK91" s="2">
        <v>-1.0800000000000001E-2</v>
      </c>
      <c r="BL91" s="2">
        <v>-0.1173</v>
      </c>
      <c r="BM91" s="2">
        <v>8.5699999999999998E-2</v>
      </c>
      <c r="BN91" s="2">
        <v>-6.08E-2</v>
      </c>
      <c r="BO91" s="2">
        <v>5.3699999999999998E-2</v>
      </c>
      <c r="BP91" s="2">
        <v>0.12870000000000001</v>
      </c>
      <c r="BQ91" s="2">
        <v>-2.1999999999999999E-2</v>
      </c>
      <c r="BR91" s="2">
        <v>0.1103</v>
      </c>
      <c r="BS91" s="2">
        <v>0.10580000000000001</v>
      </c>
      <c r="BT91" s="2">
        <v>-3.0700000000000002E-2</v>
      </c>
      <c r="BU91" s="2">
        <v>6.1999999999999998E-3</v>
      </c>
      <c r="BV91" s="2">
        <v>9.8100000000000007E-2</v>
      </c>
      <c r="BW91" s="2">
        <v>-5.3699999999999998E-2</v>
      </c>
      <c r="BX91" s="2">
        <v>1.9E-2</v>
      </c>
      <c r="BY91" s="2">
        <v>3.1600000000000003E-2</v>
      </c>
      <c r="BZ91" s="2">
        <v>5.7500000000000002E-2</v>
      </c>
      <c r="CA91" s="2">
        <v>-1.2999999999999999E-3</v>
      </c>
      <c r="CB91" s="2">
        <v>4.8599999999999997E-2</v>
      </c>
      <c r="CC91" s="2">
        <v>3.5900000000000001E-2</v>
      </c>
      <c r="CD91" s="2">
        <v>-2.76E-2</v>
      </c>
      <c r="CE91" s="2">
        <v>3.2099999999999997E-2</v>
      </c>
      <c r="CF91" s="2">
        <v>0.17929999999999999</v>
      </c>
      <c r="CG91" s="2">
        <v>-8.0000000000000004E-4</v>
      </c>
      <c r="CH91" s="2">
        <v>1.2999999999999999E-3</v>
      </c>
      <c r="CI91" s="2">
        <v>4.5699999999999998E-2</v>
      </c>
      <c r="CJ91" s="2">
        <v>-4.3400000000000001E-2</v>
      </c>
      <c r="CK91" s="2">
        <v>3.2199999999999999E-2</v>
      </c>
      <c r="CL91" s="2">
        <v>-2.3699999999999999E-2</v>
      </c>
      <c r="CM91" s="2">
        <v>0</v>
      </c>
      <c r="CN91" s="2">
        <v>0.18129999999999999</v>
      </c>
      <c r="CO91" s="2">
        <v>-8.9999999999999993E-3</v>
      </c>
      <c r="CP91" s="2">
        <v>-1.37E-2</v>
      </c>
      <c r="CQ91" s="2">
        <v>0.14269999999999999</v>
      </c>
      <c r="CR91" s="2">
        <v>-7.7999999999999996E-3</v>
      </c>
      <c r="CS91" s="2">
        <v>4.6300000000000001E-2</v>
      </c>
      <c r="CT91" s="2">
        <v>2.41E-2</v>
      </c>
      <c r="CU91" s="2">
        <v>0.28489999999999999</v>
      </c>
      <c r="CV91" s="2">
        <v>0.28160000000000002</v>
      </c>
      <c r="CW91" s="2">
        <v>-3.8600000000000002E-2</v>
      </c>
      <c r="CX91" s="2">
        <v>-5.3199999999999997E-2</v>
      </c>
      <c r="CY91" s="2">
        <v>-5.0000000000000001E-4</v>
      </c>
      <c r="CZ91" s="2">
        <v>-1.5100000000000001E-2</v>
      </c>
      <c r="DA91" s="2">
        <v>-0.15629999999999999</v>
      </c>
      <c r="DB91" s="2">
        <v>0.11219999999999999</v>
      </c>
      <c r="DC91" s="2">
        <v>-6.1999999999999998E-3</v>
      </c>
      <c r="DD91" s="2">
        <v>-3.4700000000000002E-2</v>
      </c>
      <c r="DE91" s="2">
        <v>4.5600000000000002E-2</v>
      </c>
      <c r="DF91" s="2">
        <v>9.5999999999999992E-3</v>
      </c>
      <c r="DG91" s="2">
        <v>1.5100000000000001E-2</v>
      </c>
      <c r="DH91" s="2">
        <v>2.4199999999999999E-2</v>
      </c>
      <c r="DI91" s="2">
        <v>8.8999999999999999E-3</v>
      </c>
      <c r="DJ91" s="2">
        <v>-9.0399999999999994E-2</v>
      </c>
      <c r="DK91" s="2">
        <v>8.1199999999999994E-2</v>
      </c>
      <c r="DL91" s="2">
        <v>1.3299999999999999E-2</v>
      </c>
      <c r="DM91" s="8">
        <v>91</v>
      </c>
      <c r="DN91" s="1" t="s">
        <v>215</v>
      </c>
    </row>
    <row r="92" spans="1:118" x14ac:dyDescent="0.2">
      <c r="A92" s="5" t="s">
        <v>95</v>
      </c>
      <c r="B92" s="2">
        <v>-0.18679999999999999</v>
      </c>
      <c r="C92" s="2">
        <v>0.1168</v>
      </c>
      <c r="D92" s="2">
        <v>-0.1116</v>
      </c>
      <c r="E92" s="2">
        <v>0.12039999999999999</v>
      </c>
      <c r="F92" s="2">
        <v>0.13420000000000001</v>
      </c>
      <c r="G92" s="2">
        <v>-1.37E-2</v>
      </c>
      <c r="H92" s="2">
        <v>0.11210000000000001</v>
      </c>
      <c r="I92" s="2">
        <v>0.12590000000000001</v>
      </c>
      <c r="J92" s="2">
        <v>-8.4500000000000006E-2</v>
      </c>
      <c r="K92" s="2">
        <v>-8.2799999999999999E-2</v>
      </c>
      <c r="L92" s="2">
        <v>3.8100000000000002E-2</v>
      </c>
      <c r="M92" s="2">
        <v>4.48E-2</v>
      </c>
      <c r="N92" s="2">
        <v>-5.0200000000000002E-2</v>
      </c>
      <c r="O92" s="2">
        <v>3.3700000000000001E-2</v>
      </c>
      <c r="P92" s="2">
        <v>-7.9100000000000004E-2</v>
      </c>
      <c r="Q92" s="2">
        <v>-7.3899999999999993E-2</v>
      </c>
      <c r="R92" s="2">
        <v>-0.30159999999999998</v>
      </c>
      <c r="S92" s="2">
        <v>0.17299999999999999</v>
      </c>
      <c r="T92" s="2">
        <v>5.0200000000000002E-2</v>
      </c>
      <c r="U92" s="2">
        <v>3.0700000000000002E-2</v>
      </c>
      <c r="V92" s="2">
        <v>0.1215</v>
      </c>
      <c r="W92" s="2">
        <v>5.3E-3</v>
      </c>
      <c r="X92" s="2">
        <v>7.1599999999999997E-2</v>
      </c>
      <c r="Y92" s="2">
        <v>-1.49E-2</v>
      </c>
      <c r="Z92" s="2">
        <v>-1.6999999999999999E-3</v>
      </c>
      <c r="AA92" s="2">
        <v>-0.12820000000000001</v>
      </c>
      <c r="AB92" s="2">
        <v>-0.502</v>
      </c>
      <c r="AC92" s="2">
        <v>0.16600000000000001</v>
      </c>
      <c r="AD92" s="2">
        <v>0.1633</v>
      </c>
      <c r="AE92" s="2">
        <v>-3.4500000000000003E-2</v>
      </c>
      <c r="AF92" s="2">
        <v>1.2999999999999999E-2</v>
      </c>
      <c r="AG92" s="2">
        <v>-0.1157</v>
      </c>
      <c r="AH92" s="2">
        <v>-7.6300000000000007E-2</v>
      </c>
      <c r="AI92" s="2">
        <v>-6.7199999999999996E-2</v>
      </c>
      <c r="AJ92" s="2">
        <v>-0.28789999999999999</v>
      </c>
      <c r="AK92" s="2">
        <v>-0.2321</v>
      </c>
      <c r="AL92" s="2">
        <v>4.0099999999999997E-2</v>
      </c>
      <c r="AM92" s="2">
        <v>0.16320000000000001</v>
      </c>
      <c r="AN92" s="2">
        <v>1.04E-2</v>
      </c>
      <c r="AO92" s="2">
        <v>0.2364</v>
      </c>
      <c r="AP92" s="2">
        <v>-7.3499999999999996E-2</v>
      </c>
      <c r="AQ92" s="2">
        <v>-7.6899999999999996E-2</v>
      </c>
      <c r="AR92" s="2">
        <v>1.7100000000000001E-2</v>
      </c>
      <c r="AS92" s="2">
        <v>6.2300000000000001E-2</v>
      </c>
      <c r="AT92" s="2">
        <v>-6.8500000000000005E-2</v>
      </c>
      <c r="AU92" s="2">
        <v>-0.59260000000000002</v>
      </c>
      <c r="AV92" s="2">
        <v>-4.4299999999999999E-2</v>
      </c>
      <c r="AW92" s="2">
        <v>-8.6900000000000005E-2</v>
      </c>
      <c r="AX92" s="2">
        <v>7.0400000000000004E-2</v>
      </c>
      <c r="AY92" s="2">
        <v>-2.7799999999999998E-2</v>
      </c>
      <c r="AZ92" s="2">
        <v>0.1168</v>
      </c>
      <c r="BA92" s="2">
        <v>-6.4399999999999999E-2</v>
      </c>
      <c r="BB92" s="2">
        <v>4.9500000000000002E-2</v>
      </c>
      <c r="BC92" s="2">
        <v>6.0499999999999998E-2</v>
      </c>
      <c r="BD92" s="2">
        <v>5.3699999999999998E-2</v>
      </c>
      <c r="BE92" s="2">
        <v>4.5100000000000001E-2</v>
      </c>
      <c r="BF92" s="2">
        <v>1.84E-2</v>
      </c>
      <c r="BG92" s="2">
        <v>0.25140000000000001</v>
      </c>
      <c r="BH92" s="2">
        <v>9.4999999999999998E-3</v>
      </c>
      <c r="BI92" s="2">
        <v>4.2599999999999999E-2</v>
      </c>
      <c r="BJ92" s="2">
        <v>-0.2366</v>
      </c>
      <c r="BK92" s="2">
        <v>0.26229999999999998</v>
      </c>
      <c r="BL92" s="2">
        <v>-0.20419999999999999</v>
      </c>
      <c r="BM92" s="2">
        <v>-6.8400000000000002E-2</v>
      </c>
      <c r="BN92" s="2">
        <v>-3.1600000000000003E-2</v>
      </c>
      <c r="BO92" s="2">
        <v>2.81E-2</v>
      </c>
      <c r="BP92" s="2">
        <v>6.9199999999999998E-2</v>
      </c>
      <c r="BQ92" s="2">
        <v>5.5300000000000002E-2</v>
      </c>
      <c r="BR92" s="2">
        <v>-0.1729</v>
      </c>
      <c r="BS92" s="2">
        <v>0.25469999999999998</v>
      </c>
      <c r="BT92" s="2">
        <v>-4.4999999999999997E-3</v>
      </c>
      <c r="BU92" s="2">
        <v>-3.73E-2</v>
      </c>
      <c r="BV92" s="2">
        <v>0.1009</v>
      </c>
      <c r="BW92" s="2">
        <v>-0.1623</v>
      </c>
      <c r="BX92" s="2">
        <v>3.5900000000000001E-2</v>
      </c>
      <c r="BY92" s="2">
        <v>-1.8599999999999998E-2</v>
      </c>
      <c r="BZ92" s="2">
        <v>6.3299999999999995E-2</v>
      </c>
      <c r="CA92" s="2">
        <v>-2.01E-2</v>
      </c>
      <c r="CB92" s="2">
        <v>-8.9999999999999998E-4</v>
      </c>
      <c r="CC92" s="2">
        <v>-5.6099999999999997E-2</v>
      </c>
      <c r="CD92" s="2">
        <v>0.13089999999999999</v>
      </c>
      <c r="CE92" s="2">
        <v>4.7E-2</v>
      </c>
      <c r="CF92" s="2">
        <v>1.5800000000000002E-2</v>
      </c>
      <c r="CG92" s="2">
        <v>-8.4400000000000003E-2</v>
      </c>
      <c r="CH92" s="2">
        <v>6.2300000000000001E-2</v>
      </c>
      <c r="CI92" s="2">
        <v>7.4999999999999997E-3</v>
      </c>
      <c r="CJ92" s="2">
        <v>-1.38E-2</v>
      </c>
      <c r="CK92" s="2">
        <v>0.1313</v>
      </c>
      <c r="CL92" s="2">
        <v>-3.85E-2</v>
      </c>
      <c r="CM92" s="2">
        <v>-0.1555</v>
      </c>
      <c r="CN92" s="2">
        <v>0</v>
      </c>
      <c r="CO92" s="2">
        <v>-3.5299999999999998E-2</v>
      </c>
      <c r="CP92" s="2">
        <v>9.0800000000000006E-2</v>
      </c>
      <c r="CQ92" s="2">
        <v>-6.5699999999999995E-2</v>
      </c>
      <c r="CR92" s="2">
        <v>-5.4600000000000003E-2</v>
      </c>
      <c r="CS92" s="2">
        <v>-8.6800000000000002E-2</v>
      </c>
      <c r="CT92" s="2">
        <v>-4.3099999999999999E-2</v>
      </c>
      <c r="CU92" s="2">
        <v>0.10100000000000001</v>
      </c>
      <c r="CV92" s="2">
        <v>0.15559999999999999</v>
      </c>
      <c r="CW92" s="2">
        <v>2.52E-2</v>
      </c>
      <c r="CX92" s="2">
        <v>-0.18099999999999999</v>
      </c>
      <c r="CY92" s="2">
        <v>2.69E-2</v>
      </c>
      <c r="CZ92" s="2">
        <v>1.7999999999999999E-2</v>
      </c>
      <c r="DA92" s="2">
        <v>7.0699999999999999E-2</v>
      </c>
      <c r="DB92" s="2">
        <v>0.1158</v>
      </c>
      <c r="DC92" s="2">
        <v>-6.2199999999999998E-2</v>
      </c>
      <c r="DD92" s="2">
        <v>0.19689999999999999</v>
      </c>
      <c r="DE92" s="2">
        <v>-6.2E-2</v>
      </c>
      <c r="DF92" s="2">
        <v>-5.0700000000000002E-2</v>
      </c>
      <c r="DG92" s="2">
        <v>-6.08E-2</v>
      </c>
      <c r="DH92" s="2">
        <v>1.9E-2</v>
      </c>
      <c r="DI92" s="2">
        <v>-3.6200000000000003E-2</v>
      </c>
      <c r="DJ92" s="2">
        <v>7.6499999999999999E-2</v>
      </c>
      <c r="DK92" s="2">
        <v>-6.7999999999999996E-3</v>
      </c>
      <c r="DL92" s="2">
        <v>-0.4914</v>
      </c>
      <c r="DM92" s="8">
        <v>92</v>
      </c>
      <c r="DN92" s="1" t="s">
        <v>216</v>
      </c>
    </row>
    <row r="93" spans="1:118" x14ac:dyDescent="0.2">
      <c r="A93" s="5" t="s">
        <v>96</v>
      </c>
      <c r="B93" s="2">
        <v>3.9199999999999999E-2</v>
      </c>
      <c r="C93" s="2">
        <v>-3.0200000000000001E-2</v>
      </c>
      <c r="D93" s="2">
        <v>8.6400000000000005E-2</v>
      </c>
      <c r="E93" s="2">
        <v>5.8999999999999999E-3</v>
      </c>
      <c r="F93" s="2">
        <v>3.3300000000000003E-2</v>
      </c>
      <c r="G93" s="2">
        <v>-4.1999999999999997E-3</v>
      </c>
      <c r="H93" s="2">
        <v>5.5300000000000002E-2</v>
      </c>
      <c r="I93" s="2">
        <v>1.2E-2</v>
      </c>
      <c r="J93" s="2">
        <v>2.8000000000000001E-2</v>
      </c>
      <c r="K93" s="2">
        <v>1E-4</v>
      </c>
      <c r="L93" s="2">
        <v>2.3599999999999999E-2</v>
      </c>
      <c r="M93" s="2">
        <v>1.4800000000000001E-2</v>
      </c>
      <c r="N93" s="2">
        <v>4.0000000000000001E-3</v>
      </c>
      <c r="O93" s="2">
        <v>-4.0399999999999998E-2</v>
      </c>
      <c r="P93" s="2">
        <v>-1.8200000000000001E-2</v>
      </c>
      <c r="Q93" s="2">
        <v>2.53E-2</v>
      </c>
      <c r="R93" s="2">
        <v>5.8000000000000003E-2</v>
      </c>
      <c r="S93" s="2">
        <v>4.1799999999999997E-2</v>
      </c>
      <c r="T93" s="2">
        <v>-3.8E-3</v>
      </c>
      <c r="U93" s="2">
        <v>5.3400000000000003E-2</v>
      </c>
      <c r="V93" s="2">
        <v>-6.0699999999999997E-2</v>
      </c>
      <c r="W93" s="2">
        <v>6.7999999999999996E-3</v>
      </c>
      <c r="X93" s="2">
        <v>-1.9599999999999999E-2</v>
      </c>
      <c r="Y93" s="2">
        <v>-5.4999999999999997E-3</v>
      </c>
      <c r="Z93" s="2">
        <v>1.8200000000000001E-2</v>
      </c>
      <c r="AA93" s="2">
        <v>1.1900000000000001E-2</v>
      </c>
      <c r="AB93" s="2">
        <v>1.4800000000000001E-2</v>
      </c>
      <c r="AC93" s="2">
        <v>-4.7600000000000003E-2</v>
      </c>
      <c r="AD93" s="2">
        <v>4.1000000000000003E-3</v>
      </c>
      <c r="AE93" s="2">
        <v>7.7200000000000005E-2</v>
      </c>
      <c r="AF93" s="2">
        <v>-1.04E-2</v>
      </c>
      <c r="AG93" s="2">
        <v>-9.4000000000000004E-3</v>
      </c>
      <c r="AH93" s="2">
        <v>6.4399999999999999E-2</v>
      </c>
      <c r="AI93" s="2">
        <v>1.34E-2</v>
      </c>
      <c r="AJ93" s="2">
        <v>-1.9E-2</v>
      </c>
      <c r="AK93" s="2">
        <v>-5.8299999999999998E-2</v>
      </c>
      <c r="AL93" s="2">
        <v>1.5699999999999999E-2</v>
      </c>
      <c r="AM93" s="2">
        <v>-1.32E-2</v>
      </c>
      <c r="AN93" s="2">
        <v>1.7000000000000001E-2</v>
      </c>
      <c r="AO93" s="2">
        <v>1.6199999999999999E-2</v>
      </c>
      <c r="AP93" s="2">
        <v>3.6900000000000002E-2</v>
      </c>
      <c r="AQ93" s="2">
        <v>-2.8400000000000002E-2</v>
      </c>
      <c r="AR93" s="2">
        <v>3.1199999999999999E-2</v>
      </c>
      <c r="AS93" s="2">
        <v>-8.6999999999999994E-3</v>
      </c>
      <c r="AT93" s="2">
        <v>5.1499999999999997E-2</v>
      </c>
      <c r="AU93" s="2">
        <v>2.0799999999999999E-2</v>
      </c>
      <c r="AV93" s="2">
        <v>-2.2599999999999999E-2</v>
      </c>
      <c r="AW93" s="2">
        <v>-5.1000000000000004E-3</v>
      </c>
      <c r="AX93" s="2">
        <v>1.43E-2</v>
      </c>
      <c r="AY93" s="2">
        <v>-1.7899999999999999E-2</v>
      </c>
      <c r="AZ93" s="2">
        <v>3.0099999999999998E-2</v>
      </c>
      <c r="BA93" s="2">
        <v>5.0000000000000001E-4</v>
      </c>
      <c r="BB93" s="2">
        <v>3.3999999999999998E-3</v>
      </c>
      <c r="BC93" s="2">
        <v>5.2400000000000002E-2</v>
      </c>
      <c r="BD93" s="2">
        <v>-9.5999999999999992E-3</v>
      </c>
      <c r="BE93" s="2">
        <v>-2.5999999999999999E-3</v>
      </c>
      <c r="BF93" s="2">
        <v>9.8500000000000004E-2</v>
      </c>
      <c r="BG93" s="2">
        <v>-8.9999999999999993E-3</v>
      </c>
      <c r="BH93" s="2">
        <v>4.1599999999999998E-2</v>
      </c>
      <c r="BI93" s="2">
        <v>-1.4E-3</v>
      </c>
      <c r="BJ93" s="2">
        <v>-2.3999999999999998E-3</v>
      </c>
      <c r="BK93" s="2">
        <v>8.7499999999999994E-2</v>
      </c>
      <c r="BL93" s="2">
        <v>-1.5100000000000001E-2</v>
      </c>
      <c r="BM93" s="2">
        <v>-2.86E-2</v>
      </c>
      <c r="BN93" s="2">
        <v>2.1600000000000001E-2</v>
      </c>
      <c r="BO93" s="2">
        <v>-3.6700000000000003E-2</v>
      </c>
      <c r="BP93" s="2">
        <v>5.8900000000000001E-2</v>
      </c>
      <c r="BQ93" s="2">
        <v>2.23E-2</v>
      </c>
      <c r="BR93" s="2">
        <v>-0.1593</v>
      </c>
      <c r="BS93" s="2">
        <v>3.9E-2</v>
      </c>
      <c r="BT93" s="2">
        <v>-0.02</v>
      </c>
      <c r="BU93" s="2">
        <v>-1.6199999999999999E-2</v>
      </c>
      <c r="BV93" s="2">
        <v>0.14369999999999999</v>
      </c>
      <c r="BW93" s="2">
        <v>5.0000000000000001E-4</v>
      </c>
      <c r="BX93" s="2">
        <v>-0.03</v>
      </c>
      <c r="BY93" s="2">
        <v>7.4999999999999997E-3</v>
      </c>
      <c r="BZ93" s="2">
        <v>1.9699999999999999E-2</v>
      </c>
      <c r="CA93" s="2">
        <v>2.5000000000000001E-2</v>
      </c>
      <c r="CB93" s="2">
        <v>7.6E-3</v>
      </c>
      <c r="CC93" s="2">
        <v>9.4000000000000004E-3</v>
      </c>
      <c r="CD93" s="2">
        <v>3.1099999999999999E-2</v>
      </c>
      <c r="CE93" s="2">
        <v>-3.3300000000000003E-2</v>
      </c>
      <c r="CF93" s="2">
        <v>0.1053</v>
      </c>
      <c r="CG93" s="2">
        <v>-7.1999999999999998E-3</v>
      </c>
      <c r="CH93" s="2">
        <v>-1.4500000000000001E-2</v>
      </c>
      <c r="CI93" s="2">
        <v>-2.3999999999999998E-3</v>
      </c>
      <c r="CJ93" s="2">
        <v>-1.26E-2</v>
      </c>
      <c r="CK93" s="2">
        <v>-3.95E-2</v>
      </c>
      <c r="CL93" s="2">
        <v>-5.7000000000000002E-3</v>
      </c>
      <c r="CM93" s="2">
        <v>9.7999999999999997E-3</v>
      </c>
      <c r="CN93" s="2">
        <v>4.3200000000000002E-2</v>
      </c>
      <c r="CO93" s="2">
        <v>0</v>
      </c>
      <c r="CP93" s="2">
        <v>5.7799999999999997E-2</v>
      </c>
      <c r="CQ93" s="2">
        <v>3.61E-2</v>
      </c>
      <c r="CR93" s="2">
        <v>6.5500000000000003E-2</v>
      </c>
      <c r="CS93" s="2">
        <v>-2.1899999999999999E-2</v>
      </c>
      <c r="CT93" s="2">
        <v>5.2299999999999999E-2</v>
      </c>
      <c r="CU93" s="2">
        <v>8.9399999999999993E-2</v>
      </c>
      <c r="CV93" s="2">
        <v>-5.0000000000000001E-4</v>
      </c>
      <c r="CW93" s="2">
        <v>3.0200000000000001E-2</v>
      </c>
      <c r="CX93" s="2">
        <v>-2.8899999999999999E-2</v>
      </c>
      <c r="CY93" s="2">
        <v>2.3E-2</v>
      </c>
      <c r="CZ93" s="2">
        <v>-4.99E-2</v>
      </c>
      <c r="DA93" s="2">
        <v>1.3100000000000001E-2</v>
      </c>
      <c r="DB93" s="2">
        <v>1.83E-2</v>
      </c>
      <c r="DC93" s="2">
        <v>4.5699999999999998E-2</v>
      </c>
      <c r="DD93" s="2">
        <v>6.3100000000000003E-2</v>
      </c>
      <c r="DE93" s="2">
        <v>-4.7000000000000002E-3</v>
      </c>
      <c r="DF93" s="2">
        <v>-2.24E-2</v>
      </c>
      <c r="DG93" s="2">
        <v>-1.5599999999999999E-2</v>
      </c>
      <c r="DH93" s="2">
        <v>1.1999999999999999E-3</v>
      </c>
      <c r="DI93" s="2">
        <v>2.8999999999999998E-3</v>
      </c>
      <c r="DJ93" s="2">
        <v>3.3599999999999998E-2</v>
      </c>
      <c r="DK93" s="2">
        <v>8.1199999999999994E-2</v>
      </c>
      <c r="DL93" s="2">
        <v>-3.85E-2</v>
      </c>
      <c r="DM93" s="8">
        <v>93</v>
      </c>
      <c r="DN93" s="1" t="s">
        <v>217</v>
      </c>
    </row>
    <row r="94" spans="1:118" x14ac:dyDescent="0.2">
      <c r="A94" s="5" t="s">
        <v>97</v>
      </c>
      <c r="B94" s="2">
        <v>-0.16020000000000001</v>
      </c>
      <c r="C94" s="2">
        <v>8.3000000000000004E-2</v>
      </c>
      <c r="D94" s="2">
        <v>-1.43E-2</v>
      </c>
      <c r="E94" s="2">
        <v>-4.7899999999999998E-2</v>
      </c>
      <c r="F94" s="2">
        <v>2.4799999999999999E-2</v>
      </c>
      <c r="G94" s="2">
        <v>8.6199999999999999E-2</v>
      </c>
      <c r="H94" s="2">
        <v>-6.9900000000000004E-2</v>
      </c>
      <c r="I94" s="2">
        <v>1.17E-2</v>
      </c>
      <c r="J94" s="2">
        <v>4.7199999999999999E-2</v>
      </c>
      <c r="K94" s="2">
        <v>6.9400000000000003E-2</v>
      </c>
      <c r="L94" s="2">
        <v>-1.2999999999999999E-3</v>
      </c>
      <c r="M94" s="2">
        <v>6.4999999999999997E-3</v>
      </c>
      <c r="N94" s="2">
        <v>7.3800000000000004E-2</v>
      </c>
      <c r="O94" s="2">
        <v>5.0599999999999999E-2</v>
      </c>
      <c r="P94" s="2">
        <v>7.6999999999999999E-2</v>
      </c>
      <c r="Q94" s="2">
        <v>1.9599999999999999E-2</v>
      </c>
      <c r="R94" s="2">
        <v>-2.4E-2</v>
      </c>
      <c r="S94" s="2">
        <v>3.2000000000000002E-3</v>
      </c>
      <c r="T94" s="2">
        <v>5.9900000000000002E-2</v>
      </c>
      <c r="U94" s="2">
        <v>2.3599999999999999E-2</v>
      </c>
      <c r="V94" s="2">
        <v>0.18690000000000001</v>
      </c>
      <c r="W94" s="2">
        <v>4.4000000000000003E-3</v>
      </c>
      <c r="X94" s="2">
        <v>-3.5999999999999999E-3</v>
      </c>
      <c r="Y94" s="2">
        <v>-5.1999999999999998E-3</v>
      </c>
      <c r="Z94" s="2">
        <v>-2.8E-3</v>
      </c>
      <c r="AA94" s="2">
        <v>-9.2999999999999992E-3</v>
      </c>
      <c r="AB94" s="2">
        <v>7.9899999999999999E-2</v>
      </c>
      <c r="AC94" s="2">
        <v>-7.7399999999999997E-2</v>
      </c>
      <c r="AD94" s="2">
        <v>-1.7000000000000001E-2</v>
      </c>
      <c r="AE94" s="2">
        <v>-0.17469999999999999</v>
      </c>
      <c r="AF94" s="2">
        <v>6.0000000000000001E-3</v>
      </c>
      <c r="AG94" s="2">
        <v>0.1052</v>
      </c>
      <c r="AH94" s="2">
        <v>-6.6600000000000006E-2</v>
      </c>
      <c r="AI94" s="2">
        <v>-2.0799999999999999E-2</v>
      </c>
      <c r="AJ94" s="2">
        <v>-7.6E-3</v>
      </c>
      <c r="AK94" s="2">
        <v>3.6900000000000002E-2</v>
      </c>
      <c r="AL94" s="2">
        <v>1.7100000000000001E-2</v>
      </c>
      <c r="AM94" s="2">
        <v>7.7000000000000002E-3</v>
      </c>
      <c r="AN94" s="2">
        <v>3.09E-2</v>
      </c>
      <c r="AO94" s="2">
        <v>4.02E-2</v>
      </c>
      <c r="AP94" s="2">
        <v>-4.7100000000000003E-2</v>
      </c>
      <c r="AQ94" s="2">
        <v>8.48E-2</v>
      </c>
      <c r="AR94" s="2">
        <v>6.5799999999999997E-2</v>
      </c>
      <c r="AS94" s="2">
        <v>3.9199999999999999E-2</v>
      </c>
      <c r="AT94" s="2">
        <v>1.4200000000000001E-2</v>
      </c>
      <c r="AU94" s="2">
        <v>1.7100000000000001E-2</v>
      </c>
      <c r="AV94" s="2">
        <v>5.2699999999999997E-2</v>
      </c>
      <c r="AW94" s="2">
        <v>-7.2300000000000003E-2</v>
      </c>
      <c r="AX94" s="2">
        <v>6.5299999999999997E-2</v>
      </c>
      <c r="AY94" s="2">
        <v>0.18779999999999999</v>
      </c>
      <c r="AZ94" s="2">
        <v>-4.4699999999999997E-2</v>
      </c>
      <c r="BA94" s="2">
        <v>-9.06E-2</v>
      </c>
      <c r="BB94" s="2">
        <v>-2.3800000000000002E-2</v>
      </c>
      <c r="BC94" s="2">
        <v>-2.6700000000000002E-2</v>
      </c>
      <c r="BD94" s="2">
        <v>-2.9399999999999999E-2</v>
      </c>
      <c r="BE94" s="2">
        <v>7.2599999999999998E-2</v>
      </c>
      <c r="BF94" s="2">
        <v>-2.0199999999999999E-2</v>
      </c>
      <c r="BG94" s="2">
        <v>-9.6699999999999994E-2</v>
      </c>
      <c r="BH94" s="2">
        <v>-1.1299999999999999E-2</v>
      </c>
      <c r="BI94" s="2">
        <v>-8.3999999999999995E-3</v>
      </c>
      <c r="BJ94" s="2">
        <v>-5.16E-2</v>
      </c>
      <c r="BK94" s="2">
        <v>-1.23E-2</v>
      </c>
      <c r="BL94" s="2">
        <v>2.7199999999999998E-2</v>
      </c>
      <c r="BM94" s="2">
        <v>3.7600000000000001E-2</v>
      </c>
      <c r="BN94" s="2">
        <v>-2.8999999999999998E-3</v>
      </c>
      <c r="BO94" s="2">
        <v>0.1069</v>
      </c>
      <c r="BP94" s="2">
        <v>0.1179</v>
      </c>
      <c r="BQ94" s="2">
        <v>-3.8399999999999997E-2</v>
      </c>
      <c r="BR94" s="2">
        <v>-2.1499999999999998E-2</v>
      </c>
      <c r="BS94" s="2">
        <v>8.9499999999999996E-2</v>
      </c>
      <c r="BT94" s="2">
        <v>-7.6499999999999999E-2</v>
      </c>
      <c r="BU94" s="2">
        <v>1.84E-2</v>
      </c>
      <c r="BV94" s="2">
        <v>-0.1575</v>
      </c>
      <c r="BW94" s="2">
        <v>-5.7500000000000002E-2</v>
      </c>
      <c r="BX94" s="2">
        <v>4.3999999999999997E-2</v>
      </c>
      <c r="BY94" s="2">
        <v>3.15E-2</v>
      </c>
      <c r="BZ94" s="2">
        <v>5.8999999999999999E-3</v>
      </c>
      <c r="CA94" s="2">
        <v>-4.4900000000000002E-2</v>
      </c>
      <c r="CB94" s="2">
        <v>1.1599999999999999E-2</v>
      </c>
      <c r="CC94" s="2">
        <v>-4.3400000000000001E-2</v>
      </c>
      <c r="CD94" s="2">
        <v>-2.3199999999999998E-2</v>
      </c>
      <c r="CE94" s="2">
        <v>0.1709</v>
      </c>
      <c r="CF94" s="2">
        <v>-0.15179999999999999</v>
      </c>
      <c r="CG94" s="2">
        <v>0.1205</v>
      </c>
      <c r="CH94" s="2">
        <v>5.8500000000000003E-2</v>
      </c>
      <c r="CI94" s="2">
        <v>4.6300000000000001E-2</v>
      </c>
      <c r="CJ94" s="2">
        <v>-8.5800000000000001E-2</v>
      </c>
      <c r="CK94" s="2">
        <v>9.69E-2</v>
      </c>
      <c r="CL94" s="2">
        <v>5.28E-2</v>
      </c>
      <c r="CM94" s="2">
        <v>1.49E-2</v>
      </c>
      <c r="CN94" s="2">
        <v>-0.1113</v>
      </c>
      <c r="CO94" s="2">
        <v>-5.7799999999999997E-2</v>
      </c>
      <c r="CP94" s="2">
        <v>0</v>
      </c>
      <c r="CQ94" s="2">
        <v>5.5500000000000001E-2</v>
      </c>
      <c r="CR94" s="2">
        <v>-0.01</v>
      </c>
      <c r="CS94" s="2">
        <v>-6.8599999999999994E-2</v>
      </c>
      <c r="CT94" s="2">
        <v>-0.1046</v>
      </c>
      <c r="CU94" s="2">
        <v>-4.6699999999999998E-2</v>
      </c>
      <c r="CV94" s="2">
        <v>-2.6200000000000001E-2</v>
      </c>
      <c r="CW94" s="2">
        <v>1.7299999999999999E-2</v>
      </c>
      <c r="CX94" s="2">
        <v>-5.3900000000000003E-2</v>
      </c>
      <c r="CY94" s="2">
        <v>-3.3599999999999998E-2</v>
      </c>
      <c r="CZ94" s="2">
        <v>-2.8500000000000001E-2</v>
      </c>
      <c r="DA94" s="2">
        <v>-4.7199999999999999E-2</v>
      </c>
      <c r="DB94" s="2">
        <v>-3.04E-2</v>
      </c>
      <c r="DC94" s="2">
        <v>3.8999999999999998E-3</v>
      </c>
      <c r="DD94" s="2">
        <v>-1.3599999999999999E-2</v>
      </c>
      <c r="DE94" s="2">
        <v>-2.3E-2</v>
      </c>
      <c r="DF94" s="2">
        <v>5.5199999999999999E-2</v>
      </c>
      <c r="DG94" s="2">
        <v>-3.9300000000000002E-2</v>
      </c>
      <c r="DH94" s="2">
        <v>-7.0000000000000007E-2</v>
      </c>
      <c r="DI94" s="2">
        <v>7.46E-2</v>
      </c>
      <c r="DJ94" s="2">
        <v>-2.63E-2</v>
      </c>
      <c r="DK94" s="2">
        <v>8.8000000000000005E-3</v>
      </c>
      <c r="DL94" s="2">
        <v>1.4E-2</v>
      </c>
      <c r="DM94" s="8">
        <v>94</v>
      </c>
      <c r="DN94" s="1" t="s">
        <v>218</v>
      </c>
    </row>
    <row r="95" spans="1:118" x14ac:dyDescent="0.2">
      <c r="A95" s="5" t="s">
        <v>98</v>
      </c>
      <c r="B95" s="2">
        <v>1.18E-2</v>
      </c>
      <c r="C95" s="2">
        <v>-7.2300000000000003E-2</v>
      </c>
      <c r="D95" s="2">
        <v>1.34E-2</v>
      </c>
      <c r="E95" s="2">
        <v>1.2500000000000001E-2</v>
      </c>
      <c r="F95" s="2">
        <v>1.7899999999999999E-2</v>
      </c>
      <c r="G95" s="2">
        <v>8.3099999999999993E-2</v>
      </c>
      <c r="H95" s="2">
        <v>-9.1000000000000004E-3</v>
      </c>
      <c r="I95" s="2">
        <v>8.5000000000000006E-3</v>
      </c>
      <c r="J95" s="2">
        <v>-1.9099999999999999E-2</v>
      </c>
      <c r="K95" s="2">
        <v>8.5000000000000006E-3</v>
      </c>
      <c r="L95" s="2">
        <v>-7.9399999999999998E-2</v>
      </c>
      <c r="M95" s="2">
        <v>-4.3E-3</v>
      </c>
      <c r="N95" s="2">
        <v>-3.1399999999999997E-2</v>
      </c>
      <c r="O95" s="2">
        <v>1.21E-2</v>
      </c>
      <c r="P95" s="2">
        <v>2.29E-2</v>
      </c>
      <c r="Q95" s="2">
        <v>1.5699999999999999E-2</v>
      </c>
      <c r="R95" s="2">
        <v>-8.0500000000000002E-2</v>
      </c>
      <c r="S95" s="2">
        <v>-9.3299999999999994E-2</v>
      </c>
      <c r="T95" s="2">
        <v>3.3300000000000003E-2</v>
      </c>
      <c r="U95" s="2">
        <v>4.4699999999999997E-2</v>
      </c>
      <c r="V95" s="2">
        <v>0.18290000000000001</v>
      </c>
      <c r="W95" s="2">
        <v>-4.5600000000000002E-2</v>
      </c>
      <c r="X95" s="2">
        <v>-1.14E-2</v>
      </c>
      <c r="Y95" s="2">
        <v>-2.1499999999999998E-2</v>
      </c>
      <c r="Z95" s="2">
        <v>-7.1800000000000003E-2</v>
      </c>
      <c r="AA95" s="2">
        <v>1.55E-2</v>
      </c>
      <c r="AB95" s="2">
        <v>-7.9000000000000001E-2</v>
      </c>
      <c r="AC95" s="2">
        <v>1.9E-3</v>
      </c>
      <c r="AD95" s="2">
        <v>5.3E-3</v>
      </c>
      <c r="AE95" s="2">
        <v>2.4799999999999999E-2</v>
      </c>
      <c r="AF95" s="2">
        <v>3.2000000000000002E-3</v>
      </c>
      <c r="AG95" s="2">
        <v>3.7600000000000001E-2</v>
      </c>
      <c r="AH95" s="2">
        <v>5.0200000000000002E-2</v>
      </c>
      <c r="AI95" s="2">
        <v>2.6100000000000002E-2</v>
      </c>
      <c r="AJ95" s="2">
        <v>1.52E-2</v>
      </c>
      <c r="AK95" s="2">
        <v>-0.1147</v>
      </c>
      <c r="AL95" s="2">
        <v>3.2099999999999997E-2</v>
      </c>
      <c r="AM95" s="2">
        <v>3.4700000000000002E-2</v>
      </c>
      <c r="AN95" s="2">
        <v>-1.4E-2</v>
      </c>
      <c r="AO95" s="2">
        <v>1.2699999999999999E-2</v>
      </c>
      <c r="AP95" s="2">
        <v>5.7999999999999996E-3</v>
      </c>
      <c r="AQ95" s="2">
        <v>-4.1399999999999999E-2</v>
      </c>
      <c r="AR95" s="2">
        <v>2.7199999999999998E-2</v>
      </c>
      <c r="AS95" s="2">
        <v>2.1499999999999998E-2</v>
      </c>
      <c r="AT95" s="2">
        <v>8.6E-3</v>
      </c>
      <c r="AU95" s="2">
        <v>-2.5700000000000001E-2</v>
      </c>
      <c r="AV95" s="2">
        <v>8.7900000000000006E-2</v>
      </c>
      <c r="AW95" s="2">
        <v>2.18E-2</v>
      </c>
      <c r="AX95" s="2">
        <v>-7.0699999999999999E-2</v>
      </c>
      <c r="AY95" s="2">
        <v>0.2034</v>
      </c>
      <c r="AZ95" s="2">
        <v>-0.15340000000000001</v>
      </c>
      <c r="BA95" s="2">
        <v>3.8E-3</v>
      </c>
      <c r="BB95" s="2">
        <v>-2.5999999999999999E-3</v>
      </c>
      <c r="BC95" s="2">
        <v>-6.3799999999999996E-2</v>
      </c>
      <c r="BD95" s="2">
        <v>6.8099999999999994E-2</v>
      </c>
      <c r="BE95" s="2">
        <v>2.64E-2</v>
      </c>
      <c r="BF95" s="2">
        <v>-4.9000000000000002E-2</v>
      </c>
      <c r="BG95" s="2">
        <v>4.3999999999999997E-2</v>
      </c>
      <c r="BH95" s="2">
        <v>-7.7399999999999997E-2</v>
      </c>
      <c r="BI95" s="2">
        <v>-1.7299999999999999E-2</v>
      </c>
      <c r="BJ95" s="2">
        <v>-0.1148</v>
      </c>
      <c r="BK95" s="2">
        <v>8.5599999999999996E-2</v>
      </c>
      <c r="BL95" s="2">
        <v>-2.07E-2</v>
      </c>
      <c r="BM95" s="2">
        <v>3.7900000000000003E-2</v>
      </c>
      <c r="BN95" s="2">
        <v>-2.46E-2</v>
      </c>
      <c r="BO95" s="2">
        <v>0.1202</v>
      </c>
      <c r="BP95" s="2">
        <v>-0.1411</v>
      </c>
      <c r="BQ95" s="2">
        <v>3.3999999999999998E-3</v>
      </c>
      <c r="BR95" s="2">
        <v>-0.434</v>
      </c>
      <c r="BS95" s="2">
        <v>2.9700000000000001E-2</v>
      </c>
      <c r="BT95" s="2">
        <v>2.6200000000000001E-2</v>
      </c>
      <c r="BU95" s="2">
        <v>5.4999999999999997E-3</v>
      </c>
      <c r="BV95" s="2">
        <v>-0.37680000000000002</v>
      </c>
      <c r="BW95" s="2">
        <v>0.1003</v>
      </c>
      <c r="BX95" s="2">
        <v>-1.2800000000000001E-2</v>
      </c>
      <c r="BY95" s="2">
        <v>5.6500000000000002E-2</v>
      </c>
      <c r="BZ95" s="2">
        <v>-2.9600000000000001E-2</v>
      </c>
      <c r="CA95" s="2">
        <v>-7.5300000000000006E-2</v>
      </c>
      <c r="CB95" s="2">
        <v>1.9800000000000002E-2</v>
      </c>
      <c r="CC95" s="2">
        <v>-3.95E-2</v>
      </c>
      <c r="CD95" s="2">
        <v>1.2200000000000001E-2</v>
      </c>
      <c r="CE95" s="2">
        <v>-0.1212</v>
      </c>
      <c r="CF95" s="2">
        <v>0.2487</v>
      </c>
      <c r="CG95" s="2">
        <v>0.02</v>
      </c>
      <c r="CH95" s="2">
        <v>1.3299999999999999E-2</v>
      </c>
      <c r="CI95" s="2">
        <v>-3.1099999999999999E-2</v>
      </c>
      <c r="CJ95" s="2">
        <v>5.8099999999999999E-2</v>
      </c>
      <c r="CK95" s="2">
        <v>-6.4000000000000003E-3</v>
      </c>
      <c r="CL95" s="2">
        <v>1.1900000000000001E-2</v>
      </c>
      <c r="CM95" s="2">
        <v>-0.13170000000000001</v>
      </c>
      <c r="CN95" s="2">
        <v>6.4299999999999996E-2</v>
      </c>
      <c r="CO95" s="2">
        <v>-3.0599999999999999E-2</v>
      </c>
      <c r="CP95" s="2">
        <v>-4.7E-2</v>
      </c>
      <c r="CQ95" s="2">
        <v>0</v>
      </c>
      <c r="CR95" s="2">
        <v>-4.1999999999999997E-3</v>
      </c>
      <c r="CS95" s="2">
        <v>0.1024</v>
      </c>
      <c r="CT95" s="2">
        <v>-5.67E-2</v>
      </c>
      <c r="CU95" s="2">
        <v>7.8399999999999997E-2</v>
      </c>
      <c r="CV95" s="2">
        <v>-0.2253</v>
      </c>
      <c r="CW95" s="2">
        <v>1.24E-2</v>
      </c>
      <c r="CX95" s="2">
        <v>4.2999999999999997E-2</v>
      </c>
      <c r="CY95" s="2">
        <v>6.2399999999999997E-2</v>
      </c>
      <c r="CZ95" s="2">
        <v>4.41E-2</v>
      </c>
      <c r="DA95" s="2">
        <v>0.1215</v>
      </c>
      <c r="DB95" s="2">
        <v>1.52E-2</v>
      </c>
      <c r="DC95" s="2">
        <v>0.1288</v>
      </c>
      <c r="DD95" s="2">
        <v>1.7600000000000001E-2</v>
      </c>
      <c r="DE95" s="2">
        <v>-5.9900000000000002E-2</v>
      </c>
      <c r="DF95" s="2">
        <v>4.9299999999999997E-2</v>
      </c>
      <c r="DG95" s="2">
        <v>-2.8E-3</v>
      </c>
      <c r="DH95" s="2">
        <v>6.9500000000000006E-2</v>
      </c>
      <c r="DI95" s="2">
        <v>-8.5199999999999998E-2</v>
      </c>
      <c r="DJ95" s="2">
        <v>3.1699999999999999E-2</v>
      </c>
      <c r="DK95" s="2">
        <v>-4.5100000000000001E-2</v>
      </c>
      <c r="DL95" s="2">
        <v>2.7199999999999998E-2</v>
      </c>
      <c r="DM95" s="8">
        <v>95</v>
      </c>
      <c r="DN95" s="1" t="s">
        <v>219</v>
      </c>
    </row>
    <row r="96" spans="1:118" x14ac:dyDescent="0.2">
      <c r="A96" s="5" t="s">
        <v>99</v>
      </c>
      <c r="B96" s="2">
        <v>-6.4000000000000003E-3</v>
      </c>
      <c r="C96" s="2">
        <v>8.6E-3</v>
      </c>
      <c r="D96" s="2">
        <v>-3.9100000000000003E-2</v>
      </c>
      <c r="E96" s="2">
        <v>2.9100000000000001E-2</v>
      </c>
      <c r="F96" s="2">
        <v>0</v>
      </c>
      <c r="G96" s="2">
        <v>5.1999999999999998E-3</v>
      </c>
      <c r="H96" s="2">
        <v>-6.9999999999999999E-4</v>
      </c>
      <c r="I96" s="2">
        <v>1.17E-2</v>
      </c>
      <c r="J96" s="2">
        <v>-7.7999999999999996E-3</v>
      </c>
      <c r="K96" s="2">
        <v>-6.9999999999999999E-4</v>
      </c>
      <c r="L96" s="2">
        <v>-2.5600000000000001E-2</v>
      </c>
      <c r="M96" s="2">
        <v>-1.84E-2</v>
      </c>
      <c r="N96" s="2">
        <v>-2.4E-2</v>
      </c>
      <c r="O96" s="2">
        <v>4.5499999999999999E-2</v>
      </c>
      <c r="P96" s="2">
        <v>-8.0000000000000004E-4</v>
      </c>
      <c r="Q96" s="2">
        <v>-2.0799999999999999E-2</v>
      </c>
      <c r="R96" s="2">
        <v>-3.3700000000000001E-2</v>
      </c>
      <c r="S96" s="2">
        <v>-1.1900000000000001E-2</v>
      </c>
      <c r="T96" s="2">
        <v>1.7899999999999999E-2</v>
      </c>
      <c r="U96" s="2">
        <v>1.4800000000000001E-2</v>
      </c>
      <c r="V96" s="2">
        <v>-2.8799999999999999E-2</v>
      </c>
      <c r="W96" s="2">
        <v>-3.7199999999999997E-2</v>
      </c>
      <c r="X96" s="2">
        <v>-4.7999999999999996E-3</v>
      </c>
      <c r="Y96" s="2">
        <v>1.4800000000000001E-2</v>
      </c>
      <c r="Z96" s="2">
        <v>-1.9400000000000001E-2</v>
      </c>
      <c r="AA96" s="2">
        <v>1.24E-2</v>
      </c>
      <c r="AB96" s="2">
        <v>-3.1099999999999999E-2</v>
      </c>
      <c r="AC96" s="2">
        <v>-1.66E-2</v>
      </c>
      <c r="AD96" s="2">
        <v>6.3E-3</v>
      </c>
      <c r="AE96" s="2">
        <v>-9.0899999999999995E-2</v>
      </c>
      <c r="AF96" s="2">
        <v>-4.1300000000000003E-2</v>
      </c>
      <c r="AG96" s="2">
        <v>3.6600000000000001E-2</v>
      </c>
      <c r="AH96" s="2">
        <v>-1.9099999999999999E-2</v>
      </c>
      <c r="AI96" s="2">
        <v>-1.6E-2</v>
      </c>
      <c r="AJ96" s="2">
        <v>-4.2500000000000003E-2</v>
      </c>
      <c r="AK96" s="2">
        <v>6.5299999999999997E-2</v>
      </c>
      <c r="AL96" s="2">
        <v>-2.75E-2</v>
      </c>
      <c r="AM96" s="2">
        <v>-1.17E-2</v>
      </c>
      <c r="AN96" s="2">
        <v>-2.0500000000000001E-2</v>
      </c>
      <c r="AO96" s="2">
        <v>3.3300000000000003E-2</v>
      </c>
      <c r="AP96" s="2">
        <v>-4.0000000000000001E-3</v>
      </c>
      <c r="AQ96" s="2">
        <v>0.1356</v>
      </c>
      <c r="AR96" s="2">
        <v>-6.4999999999999997E-3</v>
      </c>
      <c r="AS96" s="2">
        <v>-2.2000000000000001E-3</v>
      </c>
      <c r="AT96" s="2">
        <v>1.0699999999999999E-2</v>
      </c>
      <c r="AU96" s="2">
        <v>4.99E-2</v>
      </c>
      <c r="AV96" s="2">
        <v>-1.6799999999999999E-2</v>
      </c>
      <c r="AW96" s="2">
        <v>-4.1200000000000001E-2</v>
      </c>
      <c r="AX96" s="2">
        <v>6.2799999999999995E-2</v>
      </c>
      <c r="AY96" s="2">
        <v>-5.5999999999999999E-3</v>
      </c>
      <c r="AZ96" s="2">
        <v>-4.7000000000000002E-3</v>
      </c>
      <c r="BA96" s="2">
        <v>-2E-3</v>
      </c>
      <c r="BB96" s="2">
        <v>-3.15E-2</v>
      </c>
      <c r="BC96" s="2">
        <v>8.6E-3</v>
      </c>
      <c r="BD96" s="2">
        <v>1.54E-2</v>
      </c>
      <c r="BE96" s="2">
        <v>-2.7099999999999999E-2</v>
      </c>
      <c r="BF96" s="2">
        <v>2.5999999999999999E-3</v>
      </c>
      <c r="BG96" s="2">
        <v>-2.3E-2</v>
      </c>
      <c r="BH96" s="2">
        <v>-3.7600000000000001E-2</v>
      </c>
      <c r="BI96" s="2">
        <v>6.1999999999999998E-3</v>
      </c>
      <c r="BJ96" s="2">
        <v>2.4899999999999999E-2</v>
      </c>
      <c r="BK96" s="2">
        <v>6.6199999999999995E-2</v>
      </c>
      <c r="BL96" s="2">
        <v>-2.0000000000000001E-4</v>
      </c>
      <c r="BM96" s="2">
        <v>-6.7000000000000004E-2</v>
      </c>
      <c r="BN96" s="2">
        <v>5.5399999999999998E-2</v>
      </c>
      <c r="BO96" s="2">
        <v>-8.3999999999999995E-3</v>
      </c>
      <c r="BP96" s="2">
        <v>1.35E-2</v>
      </c>
      <c r="BQ96" s="2">
        <v>9.4999999999999998E-3</v>
      </c>
      <c r="BR96" s="2">
        <v>-4.3999999999999997E-2</v>
      </c>
      <c r="BS96" s="2">
        <v>-1.7999999999999999E-2</v>
      </c>
      <c r="BT96" s="2">
        <v>-2.8E-3</v>
      </c>
      <c r="BU96" s="2">
        <v>1.44E-2</v>
      </c>
      <c r="BV96" s="2">
        <v>0.1132</v>
      </c>
      <c r="BW96" s="2">
        <v>1.46E-2</v>
      </c>
      <c r="BX96" s="2">
        <v>-1.2699999999999999E-2</v>
      </c>
      <c r="BY96" s="2">
        <v>7.4999999999999997E-3</v>
      </c>
      <c r="BZ96" s="2">
        <v>-5.4999999999999997E-3</v>
      </c>
      <c r="CA96" s="2">
        <v>-1.6500000000000001E-2</v>
      </c>
      <c r="CB96" s="2">
        <v>5.7000000000000002E-3</v>
      </c>
      <c r="CC96" s="2">
        <v>-8.0000000000000004E-4</v>
      </c>
      <c r="CD96" s="2">
        <v>5.4000000000000003E-3</v>
      </c>
      <c r="CE96" s="2">
        <v>-2.81E-2</v>
      </c>
      <c r="CF96" s="2">
        <v>-2.1600000000000001E-2</v>
      </c>
      <c r="CG96" s="2">
        <v>-1.3100000000000001E-2</v>
      </c>
      <c r="CH96" s="2">
        <v>8.6E-3</v>
      </c>
      <c r="CI96" s="2">
        <v>1.06E-2</v>
      </c>
      <c r="CJ96" s="2">
        <v>3.7699999999999997E-2</v>
      </c>
      <c r="CK96" s="2">
        <v>-3.85E-2</v>
      </c>
      <c r="CL96" s="2">
        <v>1.7299999999999999E-2</v>
      </c>
      <c r="CM96" s="2">
        <v>8.8999999999999999E-3</v>
      </c>
      <c r="CN96" s="2">
        <v>6.2799999999999995E-2</v>
      </c>
      <c r="CO96" s="2">
        <v>-6.8699999999999997E-2</v>
      </c>
      <c r="CP96" s="2">
        <v>1.0500000000000001E-2</v>
      </c>
      <c r="CQ96" s="2">
        <v>5.1999999999999998E-3</v>
      </c>
      <c r="CR96" s="2">
        <v>0</v>
      </c>
      <c r="CS96" s="2">
        <v>-1.21E-2</v>
      </c>
      <c r="CT96" s="2">
        <v>-1.2E-2</v>
      </c>
      <c r="CU96" s="2">
        <v>-7.0000000000000007E-2</v>
      </c>
      <c r="CV96" s="2">
        <v>-3.2099999999999997E-2</v>
      </c>
      <c r="CW96" s="2">
        <v>2.1000000000000001E-2</v>
      </c>
      <c r="CX96" s="2">
        <v>1.3299999999999999E-2</v>
      </c>
      <c r="CY96" s="2">
        <v>1.8800000000000001E-2</v>
      </c>
      <c r="CZ96" s="2">
        <v>3.7900000000000003E-2</v>
      </c>
      <c r="DA96" s="2">
        <v>-3.3999999999999998E-3</v>
      </c>
      <c r="DB96" s="2">
        <v>-3.6900000000000002E-2</v>
      </c>
      <c r="DC96" s="2">
        <v>6.4899999999999999E-2</v>
      </c>
      <c r="DD96" s="2">
        <v>2.63E-2</v>
      </c>
      <c r="DE96" s="2">
        <v>-5.6399999999999999E-2</v>
      </c>
      <c r="DF96" s="2">
        <v>-3.8600000000000002E-2</v>
      </c>
      <c r="DG96" s="2">
        <v>1.7500000000000002E-2</v>
      </c>
      <c r="DH96" s="2">
        <v>3.3599999999999998E-2</v>
      </c>
      <c r="DI96" s="2">
        <v>4.3200000000000002E-2</v>
      </c>
      <c r="DJ96" s="2">
        <v>4.4400000000000002E-2</v>
      </c>
      <c r="DK96" s="2">
        <v>-2.0000000000000001E-4</v>
      </c>
      <c r="DL96" s="2">
        <v>7.1000000000000004E-3</v>
      </c>
      <c r="DM96" s="8">
        <v>96</v>
      </c>
      <c r="DN96" s="1" t="s">
        <v>220</v>
      </c>
    </row>
    <row r="97" spans="1:118" x14ac:dyDescent="0.2">
      <c r="A97" s="5" t="s">
        <v>100</v>
      </c>
      <c r="B97" s="2">
        <v>1.2200000000000001E-2</v>
      </c>
      <c r="C97" s="2">
        <v>9.1800000000000007E-2</v>
      </c>
      <c r="D97" s="2">
        <v>1.9300000000000001E-2</v>
      </c>
      <c r="E97" s="2">
        <v>1.4E-2</v>
      </c>
      <c r="F97" s="2">
        <v>-1.14E-2</v>
      </c>
      <c r="G97" s="2">
        <v>2.1499999999999998E-2</v>
      </c>
      <c r="H97" s="2">
        <v>-6.0000000000000001E-3</v>
      </c>
      <c r="I97" s="2">
        <v>2.63E-2</v>
      </c>
      <c r="J97" s="2">
        <v>-2.64E-2</v>
      </c>
      <c r="K97" s="2">
        <v>5.57E-2</v>
      </c>
      <c r="L97" s="2">
        <v>-1.06E-2</v>
      </c>
      <c r="M97" s="2">
        <v>1.09E-2</v>
      </c>
      <c r="N97" s="2">
        <v>-6.1999999999999998E-3</v>
      </c>
      <c r="O97" s="2">
        <v>8.9399999999999993E-2</v>
      </c>
      <c r="P97" s="2">
        <v>-7.51E-2</v>
      </c>
      <c r="Q97" s="2">
        <v>-3.6999999999999998E-2</v>
      </c>
      <c r="R97" s="2">
        <v>-2.0199999999999999E-2</v>
      </c>
      <c r="S97" s="2">
        <v>2.6599999999999999E-2</v>
      </c>
      <c r="T97" s="2">
        <v>7.0699999999999999E-2</v>
      </c>
      <c r="U97" s="2">
        <v>-1.3599999999999999E-2</v>
      </c>
      <c r="V97" s="2">
        <v>0.31969999999999998</v>
      </c>
      <c r="W97" s="2">
        <v>-1.0999999999999999E-2</v>
      </c>
      <c r="X97" s="2">
        <v>0.105</v>
      </c>
      <c r="Y97" s="2">
        <v>6.0699999999999997E-2</v>
      </c>
      <c r="Z97" s="2">
        <v>6.4500000000000002E-2</v>
      </c>
      <c r="AA97" s="2">
        <v>1.38E-2</v>
      </c>
      <c r="AB97" s="2">
        <v>6.8999999999999999E-3</v>
      </c>
      <c r="AC97" s="2">
        <v>-2.93E-2</v>
      </c>
      <c r="AD97" s="2">
        <v>-5.3400000000000003E-2</v>
      </c>
      <c r="AE97" s="2">
        <v>-0.16339999999999999</v>
      </c>
      <c r="AF97" s="2">
        <v>5.57E-2</v>
      </c>
      <c r="AG97" s="2">
        <v>-1.9199999999999998E-2</v>
      </c>
      <c r="AH97" s="2">
        <v>4.7899999999999998E-2</v>
      </c>
      <c r="AI97" s="2">
        <v>6.9999999999999999E-4</v>
      </c>
      <c r="AJ97" s="2">
        <v>2.9999999999999997E-4</v>
      </c>
      <c r="AK97" s="2">
        <v>-3.0599999999999999E-2</v>
      </c>
      <c r="AL97" s="2">
        <v>-8.5999999999999993E-2</v>
      </c>
      <c r="AM97" s="2">
        <v>1.44E-2</v>
      </c>
      <c r="AN97" s="2">
        <v>-2.87E-2</v>
      </c>
      <c r="AO97" s="2">
        <v>9.0999999999999998E-2</v>
      </c>
      <c r="AP97" s="2">
        <v>-6.0999999999999999E-2</v>
      </c>
      <c r="AQ97" s="2">
        <v>1.61E-2</v>
      </c>
      <c r="AR97" s="2">
        <v>-8.2100000000000006E-2</v>
      </c>
      <c r="AS97" s="2">
        <v>-1.06E-2</v>
      </c>
      <c r="AT97" s="2">
        <v>-7.7899999999999997E-2</v>
      </c>
      <c r="AU97" s="2">
        <v>-1E-4</v>
      </c>
      <c r="AV97" s="2">
        <v>-2.9999999999999997E-4</v>
      </c>
      <c r="AW97" s="2">
        <v>-9.7999999999999997E-3</v>
      </c>
      <c r="AX97" s="2">
        <v>4.1000000000000002E-2</v>
      </c>
      <c r="AY97" s="2">
        <v>3.0000000000000001E-3</v>
      </c>
      <c r="AZ97" s="2">
        <v>0.3871</v>
      </c>
      <c r="BA97" s="2">
        <v>1.5299999999999999E-2</v>
      </c>
      <c r="BB97" s="2">
        <v>3.3000000000000002E-2</v>
      </c>
      <c r="BC97" s="2">
        <v>5.45E-2</v>
      </c>
      <c r="BD97" s="2">
        <v>1.9300000000000001E-2</v>
      </c>
      <c r="BE97" s="2">
        <v>-4.4200000000000003E-2</v>
      </c>
      <c r="BF97" s="2">
        <v>4.1700000000000001E-2</v>
      </c>
      <c r="BG97" s="2">
        <v>-0.39629999999999999</v>
      </c>
      <c r="BH97" s="2">
        <v>-5.1499999999999997E-2</v>
      </c>
      <c r="BI97" s="2">
        <v>-1.0200000000000001E-2</v>
      </c>
      <c r="BJ97" s="2">
        <v>-2.8799999999999999E-2</v>
      </c>
      <c r="BK97" s="2">
        <v>-5.11E-2</v>
      </c>
      <c r="BL97" s="2">
        <v>6.6799999999999998E-2</v>
      </c>
      <c r="BM97" s="2">
        <v>3.3399999999999999E-2</v>
      </c>
      <c r="BN97" s="2">
        <v>7.4000000000000003E-3</v>
      </c>
      <c r="BO97" s="2">
        <v>-4.6399999999999997E-2</v>
      </c>
      <c r="BP97" s="2">
        <v>-0.1179</v>
      </c>
      <c r="BQ97" s="2">
        <v>4.5699999999999998E-2</v>
      </c>
      <c r="BR97" s="2">
        <v>0.18140000000000001</v>
      </c>
      <c r="BS97" s="2">
        <v>-7.7000000000000002E-3</v>
      </c>
      <c r="BT97" s="2">
        <v>7.4800000000000005E-2</v>
      </c>
      <c r="BU97" s="2">
        <v>0.04</v>
      </c>
      <c r="BV97" s="2">
        <v>-0.28849999999999998</v>
      </c>
      <c r="BW97" s="2">
        <v>-9.1000000000000004E-3</v>
      </c>
      <c r="BX97" s="2">
        <v>-3.5400000000000001E-2</v>
      </c>
      <c r="BY97" s="2">
        <v>-5.1700000000000003E-2</v>
      </c>
      <c r="BZ97" s="2">
        <v>-2.5999999999999999E-2</v>
      </c>
      <c r="CA97" s="2">
        <v>-2.9000000000000001E-2</v>
      </c>
      <c r="CB97" s="2">
        <v>-3.4099999999999998E-2</v>
      </c>
      <c r="CC97" s="2">
        <v>0.01</v>
      </c>
      <c r="CD97" s="2">
        <v>3.4799999999999998E-2</v>
      </c>
      <c r="CE97" s="2">
        <v>5.8700000000000002E-2</v>
      </c>
      <c r="CF97" s="2">
        <v>1.84E-2</v>
      </c>
      <c r="CG97" s="2">
        <v>2.1100000000000001E-2</v>
      </c>
      <c r="CH97" s="2">
        <v>-1.5100000000000001E-2</v>
      </c>
      <c r="CI97" s="2">
        <v>6.3399999999999998E-2</v>
      </c>
      <c r="CJ97" s="2">
        <v>-3.1800000000000002E-2</v>
      </c>
      <c r="CK97" s="2">
        <v>1.8499999999999999E-2</v>
      </c>
      <c r="CL97" s="2">
        <v>3.1199999999999999E-2</v>
      </c>
      <c r="CM97" s="2">
        <v>-4.3700000000000003E-2</v>
      </c>
      <c r="CN97" s="2">
        <v>8.8200000000000001E-2</v>
      </c>
      <c r="CO97" s="2">
        <v>1.9E-2</v>
      </c>
      <c r="CP97" s="2">
        <v>5.96E-2</v>
      </c>
      <c r="CQ97" s="2">
        <v>-0.10489999999999999</v>
      </c>
      <c r="CR97" s="2">
        <v>0.01</v>
      </c>
      <c r="CS97" s="2">
        <v>0</v>
      </c>
      <c r="CT97" s="2">
        <v>5.3800000000000001E-2</v>
      </c>
      <c r="CU97" s="2">
        <v>1.1000000000000001E-3</v>
      </c>
      <c r="CV97" s="2">
        <v>7.4899999999999994E-2</v>
      </c>
      <c r="CW97" s="2">
        <v>-2.2599999999999999E-2</v>
      </c>
      <c r="CX97" s="2">
        <v>3.9300000000000002E-2</v>
      </c>
      <c r="CY97" s="2">
        <v>2.1100000000000001E-2</v>
      </c>
      <c r="CZ97" s="2">
        <v>-2.5999999999999999E-2</v>
      </c>
      <c r="DA97" s="2">
        <v>-6.7599999999999993E-2</v>
      </c>
      <c r="DB97" s="2">
        <v>-2.1399999999999999E-2</v>
      </c>
      <c r="DC97" s="2">
        <v>-9.9299999999999999E-2</v>
      </c>
      <c r="DD97" s="2">
        <v>0.14829999999999999</v>
      </c>
      <c r="DE97" s="2">
        <v>-6.2700000000000006E-2</v>
      </c>
      <c r="DF97" s="2">
        <v>0.1104</v>
      </c>
      <c r="DG97" s="2">
        <v>-5.8200000000000002E-2</v>
      </c>
      <c r="DH97" s="2">
        <v>1.9E-2</v>
      </c>
      <c r="DI97" s="2">
        <v>-5.9200000000000003E-2</v>
      </c>
      <c r="DJ97" s="2">
        <v>-5.0099999999999999E-2</v>
      </c>
      <c r="DK97" s="2">
        <v>3.0099999999999998E-2</v>
      </c>
      <c r="DL97" s="2">
        <v>7.1300000000000002E-2</v>
      </c>
      <c r="DM97" s="8">
        <v>97</v>
      </c>
      <c r="DN97" s="1" t="s">
        <v>221</v>
      </c>
    </row>
    <row r="98" spans="1:118" x14ac:dyDescent="0.2">
      <c r="A98" s="5" t="s">
        <v>101</v>
      </c>
      <c r="B98" s="2">
        <v>-3.4099999999999998E-2</v>
      </c>
      <c r="C98" s="2">
        <v>5.1200000000000002E-2</v>
      </c>
      <c r="D98" s="2">
        <v>4.0300000000000002E-2</v>
      </c>
      <c r="E98" s="2">
        <v>0.1031</v>
      </c>
      <c r="F98" s="2">
        <v>-1.43E-2</v>
      </c>
      <c r="G98" s="2">
        <v>9.06E-2</v>
      </c>
      <c r="H98" s="2">
        <v>1.26E-2</v>
      </c>
      <c r="I98" s="2">
        <v>1.3100000000000001E-2</v>
      </c>
      <c r="J98" s="2">
        <v>4.82E-2</v>
      </c>
      <c r="K98" s="2">
        <v>2.6800000000000001E-2</v>
      </c>
      <c r="L98" s="2">
        <v>3.0300000000000001E-2</v>
      </c>
      <c r="M98" s="2">
        <v>4.7E-2</v>
      </c>
      <c r="N98" s="2">
        <v>-5.0200000000000002E-2</v>
      </c>
      <c r="O98" s="2">
        <v>-2.01E-2</v>
      </c>
      <c r="P98" s="2">
        <v>-4.02E-2</v>
      </c>
      <c r="Q98" s="2">
        <v>5.0700000000000002E-2</v>
      </c>
      <c r="R98" s="2">
        <v>-1.6E-2</v>
      </c>
      <c r="S98" s="2">
        <v>-0.1154</v>
      </c>
      <c r="T98" s="2">
        <v>-4.3099999999999999E-2</v>
      </c>
      <c r="U98" s="2">
        <v>5.7000000000000002E-3</v>
      </c>
      <c r="V98" s="2">
        <v>7.3800000000000004E-2</v>
      </c>
      <c r="W98" s="2">
        <v>2.01E-2</v>
      </c>
      <c r="X98" s="2">
        <v>4.4999999999999998E-2</v>
      </c>
      <c r="Y98" s="2">
        <v>-4.4999999999999997E-3</v>
      </c>
      <c r="Z98" s="2">
        <v>6.9000000000000006E-2</v>
      </c>
      <c r="AA98" s="2">
        <v>-4.6100000000000002E-2</v>
      </c>
      <c r="AB98" s="2">
        <v>8.6099999999999996E-2</v>
      </c>
      <c r="AC98" s="2">
        <v>8.9499999999999996E-2</v>
      </c>
      <c r="AD98" s="2">
        <v>2.1700000000000001E-2</v>
      </c>
      <c r="AE98" s="2">
        <v>2.2700000000000001E-2</v>
      </c>
      <c r="AF98" s="2">
        <v>-0.04</v>
      </c>
      <c r="AG98" s="2">
        <v>-5.2299999999999999E-2</v>
      </c>
      <c r="AH98" s="2">
        <v>7.7000000000000002E-3</v>
      </c>
      <c r="AI98" s="2">
        <v>-1.1299999999999999E-2</v>
      </c>
      <c r="AJ98" s="2">
        <v>-6.6400000000000001E-2</v>
      </c>
      <c r="AK98" s="2">
        <v>-4.53E-2</v>
      </c>
      <c r="AL98" s="2">
        <v>-3.3799999999999997E-2</v>
      </c>
      <c r="AM98" s="2">
        <v>-3.9800000000000002E-2</v>
      </c>
      <c r="AN98" s="2">
        <v>-4.1300000000000003E-2</v>
      </c>
      <c r="AO98" s="2">
        <v>2.06E-2</v>
      </c>
      <c r="AP98" s="2">
        <v>8.9200000000000002E-2</v>
      </c>
      <c r="AQ98" s="2">
        <v>-1.2800000000000001E-2</v>
      </c>
      <c r="AR98" s="2">
        <v>-8.2000000000000007E-3</v>
      </c>
      <c r="AS98" s="2">
        <v>7.1900000000000006E-2</v>
      </c>
      <c r="AT98" s="2">
        <v>1.89E-2</v>
      </c>
      <c r="AU98" s="2">
        <v>-1.2E-2</v>
      </c>
      <c r="AV98" s="2">
        <v>-2.3199999999999998E-2</v>
      </c>
      <c r="AW98" s="2">
        <v>-2.24E-2</v>
      </c>
      <c r="AX98" s="2">
        <v>-4.41E-2</v>
      </c>
      <c r="AY98" s="2">
        <v>-2.58E-2</v>
      </c>
      <c r="AZ98" s="2">
        <v>-0.17380000000000001</v>
      </c>
      <c r="BA98" s="2">
        <v>5.4300000000000001E-2</v>
      </c>
      <c r="BB98" s="2">
        <v>-6.7199999999999996E-2</v>
      </c>
      <c r="BC98" s="2">
        <v>-7.4300000000000005E-2</v>
      </c>
      <c r="BD98" s="2">
        <v>1.1999999999999999E-3</v>
      </c>
      <c r="BE98" s="2">
        <v>-2.6499999999999999E-2</v>
      </c>
      <c r="BF98" s="2">
        <v>1.7999999999999999E-2</v>
      </c>
      <c r="BG98" s="2">
        <v>0.12659999999999999</v>
      </c>
      <c r="BH98" s="2">
        <v>7.4999999999999997E-3</v>
      </c>
      <c r="BI98" s="2">
        <v>-1.29E-2</v>
      </c>
      <c r="BJ98" s="2">
        <v>-3.2099999999999997E-2</v>
      </c>
      <c r="BK98" s="2">
        <v>7.4200000000000002E-2</v>
      </c>
      <c r="BL98" s="2">
        <v>-5.1999999999999998E-3</v>
      </c>
      <c r="BM98" s="2">
        <v>-6.3100000000000003E-2</v>
      </c>
      <c r="BN98" s="2">
        <v>2.5600000000000001E-2</v>
      </c>
      <c r="BO98" s="2">
        <v>-0.1237</v>
      </c>
      <c r="BP98" s="2">
        <v>4.58E-2</v>
      </c>
      <c r="BQ98" s="2">
        <v>4.7000000000000002E-3</v>
      </c>
      <c r="BR98" s="2">
        <v>0.2001</v>
      </c>
      <c r="BS98" s="2">
        <v>3.6400000000000002E-2</v>
      </c>
      <c r="BT98" s="2">
        <v>8.8700000000000001E-2</v>
      </c>
      <c r="BU98" s="2">
        <v>-2.4E-2</v>
      </c>
      <c r="BV98" s="2">
        <v>-0.1187</v>
      </c>
      <c r="BW98" s="2">
        <v>4.0800000000000003E-2</v>
      </c>
      <c r="BX98" s="2">
        <v>7.7000000000000002E-3</v>
      </c>
      <c r="BY98" s="2">
        <v>-7.2300000000000003E-2</v>
      </c>
      <c r="BZ98" s="2">
        <v>-1.09E-2</v>
      </c>
      <c r="CA98" s="2">
        <v>4.0000000000000002E-4</v>
      </c>
      <c r="CB98" s="2">
        <v>6.5699999999999995E-2</v>
      </c>
      <c r="CC98" s="2">
        <v>1.9300000000000001E-2</v>
      </c>
      <c r="CD98" s="2">
        <v>-3.8800000000000001E-2</v>
      </c>
      <c r="CE98" s="2">
        <v>1.21E-2</v>
      </c>
      <c r="CF98" s="2">
        <v>-0.1212</v>
      </c>
      <c r="CG98" s="2">
        <v>8.8000000000000005E-3</v>
      </c>
      <c r="CH98" s="2">
        <v>-2.3E-3</v>
      </c>
      <c r="CI98" s="2">
        <v>-9.1000000000000004E-3</v>
      </c>
      <c r="CJ98" s="2">
        <v>1.17E-2</v>
      </c>
      <c r="CK98" s="2">
        <v>2.7699999999999999E-2</v>
      </c>
      <c r="CL98" s="2">
        <v>-2.5600000000000001E-2</v>
      </c>
      <c r="CM98" s="2">
        <v>-2.0799999999999999E-2</v>
      </c>
      <c r="CN98" s="2">
        <v>4.41E-2</v>
      </c>
      <c r="CO98" s="2">
        <v>-4.1399999999999999E-2</v>
      </c>
      <c r="CP98" s="2">
        <v>8.2900000000000001E-2</v>
      </c>
      <c r="CQ98" s="2">
        <v>5.2999999999999999E-2</v>
      </c>
      <c r="CR98" s="2">
        <v>9.1000000000000004E-3</v>
      </c>
      <c r="CS98" s="2">
        <v>-4.9099999999999998E-2</v>
      </c>
      <c r="CT98" s="2">
        <v>0</v>
      </c>
      <c r="CU98" s="2">
        <v>7.9100000000000004E-2</v>
      </c>
      <c r="CV98" s="2">
        <v>5.1999999999999998E-2</v>
      </c>
      <c r="CW98" s="2">
        <v>7.3899999999999993E-2</v>
      </c>
      <c r="CX98" s="2">
        <v>8.43E-2</v>
      </c>
      <c r="CY98" s="2">
        <v>2.5499999999999998E-2</v>
      </c>
      <c r="CZ98" s="2">
        <v>0.12939999999999999</v>
      </c>
      <c r="DA98" s="2">
        <v>-3.49E-2</v>
      </c>
      <c r="DB98" s="2">
        <v>-3.2500000000000001E-2</v>
      </c>
      <c r="DC98" s="2">
        <v>-1.5900000000000001E-2</v>
      </c>
      <c r="DD98" s="2">
        <v>2.9999999999999997E-4</v>
      </c>
      <c r="DE98" s="2">
        <v>-3.8600000000000002E-2</v>
      </c>
      <c r="DF98" s="2">
        <v>3.8399999999999997E-2</v>
      </c>
      <c r="DG98" s="2">
        <v>-3.8899999999999997E-2</v>
      </c>
      <c r="DH98" s="2">
        <v>-1.7299999999999999E-2</v>
      </c>
      <c r="DI98" s="2">
        <v>-9.2700000000000005E-2</v>
      </c>
      <c r="DJ98" s="2">
        <v>4.0300000000000002E-2</v>
      </c>
      <c r="DK98" s="2">
        <v>-0.28949999999999998</v>
      </c>
      <c r="DL98" s="2">
        <v>-5.2400000000000002E-2</v>
      </c>
      <c r="DM98" s="8">
        <v>98</v>
      </c>
      <c r="DN98" s="1" t="s">
        <v>222</v>
      </c>
    </row>
    <row r="99" spans="1:118" x14ac:dyDescent="0.2">
      <c r="A99" s="5" t="s">
        <v>102</v>
      </c>
      <c r="B99" s="2">
        <v>6.7199999999999996E-2</v>
      </c>
      <c r="C99" s="2">
        <v>-6.4299999999999996E-2</v>
      </c>
      <c r="D99" s="2">
        <v>6.8599999999999994E-2</v>
      </c>
      <c r="E99" s="2">
        <v>-6.5600000000000006E-2</v>
      </c>
      <c r="F99" s="2">
        <v>5.3900000000000003E-2</v>
      </c>
      <c r="G99" s="2">
        <v>-3.7100000000000001E-2</v>
      </c>
      <c r="H99" s="2">
        <v>-1.1999999999999999E-3</v>
      </c>
      <c r="I99" s="2">
        <v>-7.7499999999999999E-2</v>
      </c>
      <c r="J99" s="2">
        <v>-4.5900000000000003E-2</v>
      </c>
      <c r="K99" s="2">
        <v>2.3800000000000002E-2</v>
      </c>
      <c r="L99" s="2">
        <v>-3.2099999999999997E-2</v>
      </c>
      <c r="M99" s="2">
        <v>-6.13E-2</v>
      </c>
      <c r="N99" s="2">
        <v>-4.6300000000000001E-2</v>
      </c>
      <c r="O99" s="2">
        <v>-1.4800000000000001E-2</v>
      </c>
      <c r="P99" s="2">
        <v>3.1600000000000003E-2</v>
      </c>
      <c r="Q99" s="2">
        <v>5.1299999999999998E-2</v>
      </c>
      <c r="R99" s="2">
        <v>-0.187</v>
      </c>
      <c r="S99" s="2">
        <v>-2.8299999999999999E-2</v>
      </c>
      <c r="T99" s="2">
        <v>-1.95E-2</v>
      </c>
      <c r="U99" s="2">
        <v>-1.9E-3</v>
      </c>
      <c r="V99" s="2">
        <v>0.33929999999999999</v>
      </c>
      <c r="W99" s="2">
        <v>-7.9000000000000001E-2</v>
      </c>
      <c r="X99" s="2">
        <v>6.1800000000000001E-2</v>
      </c>
      <c r="Y99" s="2">
        <v>-6.5000000000000002E-2</v>
      </c>
      <c r="Z99" s="2">
        <v>1.2999999999999999E-3</v>
      </c>
      <c r="AA99" s="2">
        <v>0.1173</v>
      </c>
      <c r="AB99" s="2">
        <v>3.5900000000000001E-2</v>
      </c>
      <c r="AC99" s="2">
        <v>-2.07E-2</v>
      </c>
      <c r="AD99" s="2">
        <v>2.6200000000000001E-2</v>
      </c>
      <c r="AE99" s="2">
        <v>-3.0300000000000001E-2</v>
      </c>
      <c r="AF99" s="2">
        <v>5.1299999999999998E-2</v>
      </c>
      <c r="AG99" s="2">
        <v>-6.7000000000000002E-3</v>
      </c>
      <c r="AH99" s="2">
        <v>3.2800000000000003E-2</v>
      </c>
      <c r="AI99" s="2">
        <v>2.3E-3</v>
      </c>
      <c r="AJ99" s="2">
        <v>-2.01E-2</v>
      </c>
      <c r="AK99" s="2">
        <v>5.5599999999999997E-2</v>
      </c>
      <c r="AL99" s="2">
        <v>-7.4300000000000005E-2</v>
      </c>
      <c r="AM99" s="2">
        <v>8.9899999999999994E-2</v>
      </c>
      <c r="AN99" s="2">
        <v>-4.4999999999999997E-3</v>
      </c>
      <c r="AO99" s="2">
        <v>1.7100000000000001E-2</v>
      </c>
      <c r="AP99" s="2">
        <v>-3.0700000000000002E-2</v>
      </c>
      <c r="AQ99" s="2">
        <v>2.3300000000000001E-2</v>
      </c>
      <c r="AR99" s="2">
        <v>6.1000000000000004E-3</v>
      </c>
      <c r="AS99" s="2">
        <v>-4.3999999999999997E-2</v>
      </c>
      <c r="AT99" s="2">
        <v>1.7399999999999999E-2</v>
      </c>
      <c r="AU99" s="2">
        <v>-0.15559999999999999</v>
      </c>
      <c r="AV99" s="2">
        <v>3.7699999999999997E-2</v>
      </c>
      <c r="AW99" s="2">
        <v>-5.5199999999999999E-2</v>
      </c>
      <c r="AX99" s="2">
        <v>-1.9E-2</v>
      </c>
      <c r="AY99" s="2">
        <v>0.17799999999999999</v>
      </c>
      <c r="AZ99" s="2">
        <v>-2.1399999999999999E-2</v>
      </c>
      <c r="BA99" s="2">
        <v>-2.1399999999999999E-2</v>
      </c>
      <c r="BB99" s="2">
        <v>7.3400000000000007E-2</v>
      </c>
      <c r="BC99" s="2">
        <v>6.4000000000000001E-2</v>
      </c>
      <c r="BD99" s="2">
        <v>-9.7199999999999995E-2</v>
      </c>
      <c r="BE99" s="2">
        <v>-6.3299999999999995E-2</v>
      </c>
      <c r="BF99" s="2">
        <v>4.9500000000000002E-2</v>
      </c>
      <c r="BG99" s="2">
        <v>-0.1641</v>
      </c>
      <c r="BH99" s="2">
        <v>-2.1100000000000001E-2</v>
      </c>
      <c r="BI99" s="2">
        <v>1.7500000000000002E-2</v>
      </c>
      <c r="BJ99" s="2">
        <v>-5.0299999999999997E-2</v>
      </c>
      <c r="BK99" s="2">
        <v>1.78E-2</v>
      </c>
      <c r="BL99" s="2">
        <v>7.9600000000000004E-2</v>
      </c>
      <c r="BM99" s="2">
        <v>0.1235</v>
      </c>
      <c r="BN99" s="2">
        <v>-6.6600000000000006E-2</v>
      </c>
      <c r="BO99" s="2">
        <v>-9.0499999999999997E-2</v>
      </c>
      <c r="BP99" s="2">
        <v>-8.6400000000000005E-2</v>
      </c>
      <c r="BQ99" s="2">
        <v>9.4999999999999998E-3</v>
      </c>
      <c r="BR99" s="2">
        <v>-6.2100000000000002E-2</v>
      </c>
      <c r="BS99" s="2">
        <v>-5.57E-2</v>
      </c>
      <c r="BT99" s="2">
        <v>7.51E-2</v>
      </c>
      <c r="BU99" s="2">
        <v>-1.4800000000000001E-2</v>
      </c>
      <c r="BV99" s="2">
        <v>0.19700000000000001</v>
      </c>
      <c r="BW99" s="2">
        <v>-5.7000000000000002E-3</v>
      </c>
      <c r="BX99" s="2">
        <v>-1.95E-2</v>
      </c>
      <c r="BY99" s="2">
        <v>0.03</v>
      </c>
      <c r="BZ99" s="2">
        <v>-3.6200000000000003E-2</v>
      </c>
      <c r="CA99" s="2">
        <v>1.7399999999999999E-2</v>
      </c>
      <c r="CB99" s="2">
        <v>-2.3599999999999999E-2</v>
      </c>
      <c r="CC99" s="2">
        <v>5.7200000000000001E-2</v>
      </c>
      <c r="CD99" s="2">
        <v>1.7299999999999999E-2</v>
      </c>
      <c r="CE99" s="2">
        <v>-0.13320000000000001</v>
      </c>
      <c r="CF99" s="2">
        <v>6.5199999999999994E-2</v>
      </c>
      <c r="CG99" s="2">
        <v>-1.8499999999999999E-2</v>
      </c>
      <c r="CH99" s="2">
        <v>-1.5800000000000002E-2</v>
      </c>
      <c r="CI99" s="2">
        <v>-5.0000000000000001E-4</v>
      </c>
      <c r="CJ99" s="2">
        <v>7.4000000000000003E-3</v>
      </c>
      <c r="CK99" s="2">
        <v>2.5999999999999999E-2</v>
      </c>
      <c r="CL99" s="2">
        <v>5.4899999999999997E-2</v>
      </c>
      <c r="CM99" s="2">
        <v>-0.29449999999999998</v>
      </c>
      <c r="CN99" s="2">
        <v>-0.10199999999999999</v>
      </c>
      <c r="CO99" s="2">
        <v>-8.48E-2</v>
      </c>
      <c r="CP99" s="2">
        <v>4.4400000000000002E-2</v>
      </c>
      <c r="CQ99" s="2">
        <v>-8.7800000000000003E-2</v>
      </c>
      <c r="CR99" s="2">
        <v>6.3399999999999998E-2</v>
      </c>
      <c r="CS99" s="2">
        <v>-1E-3</v>
      </c>
      <c r="CT99" s="2">
        <v>-9.4799999999999995E-2</v>
      </c>
      <c r="CU99" s="2">
        <v>0</v>
      </c>
      <c r="CV99" s="2">
        <v>2.12E-2</v>
      </c>
      <c r="CW99" s="2">
        <v>1.5699999999999999E-2</v>
      </c>
      <c r="CX99" s="2">
        <v>-3.5999999999999997E-2</v>
      </c>
      <c r="CY99" s="2">
        <v>2.0199999999999999E-2</v>
      </c>
      <c r="CZ99" s="2">
        <v>0.23250000000000001</v>
      </c>
      <c r="DA99" s="2">
        <v>-3.1099999999999999E-2</v>
      </c>
      <c r="DB99" s="2">
        <v>6.2399999999999997E-2</v>
      </c>
      <c r="DC99" s="2">
        <v>7.2800000000000004E-2</v>
      </c>
      <c r="DD99" s="2">
        <v>0.2903</v>
      </c>
      <c r="DE99" s="2">
        <v>7.9000000000000008E-3</v>
      </c>
      <c r="DF99" s="2">
        <v>2.0299999999999999E-2</v>
      </c>
      <c r="DG99" s="2">
        <v>1.14E-2</v>
      </c>
      <c r="DH99" s="2">
        <v>1.89E-2</v>
      </c>
      <c r="DI99" s="2">
        <v>-3.1E-2</v>
      </c>
      <c r="DJ99" s="2">
        <v>6.6199999999999995E-2</v>
      </c>
      <c r="DK99" s="2">
        <v>2.0899999999999998E-2</v>
      </c>
      <c r="DL99" s="2">
        <v>5.1200000000000002E-2</v>
      </c>
      <c r="DM99" s="8">
        <v>99</v>
      </c>
      <c r="DN99" s="1" t="s">
        <v>223</v>
      </c>
    </row>
    <row r="100" spans="1:118" x14ac:dyDescent="0.2">
      <c r="A100" s="5" t="s">
        <v>103</v>
      </c>
      <c r="B100" s="2">
        <v>5.9400000000000001E-2</v>
      </c>
      <c r="C100" s="2">
        <v>-3.5400000000000001E-2</v>
      </c>
      <c r="D100" s="2">
        <v>-1.6000000000000001E-3</v>
      </c>
      <c r="E100" s="2">
        <v>2.3699999999999999E-2</v>
      </c>
      <c r="F100" s="2">
        <v>3.9800000000000002E-2</v>
      </c>
      <c r="G100" s="2">
        <v>8.7300000000000003E-2</v>
      </c>
      <c r="H100" s="2">
        <v>0.14349999999999999</v>
      </c>
      <c r="I100" s="2">
        <v>-1.5100000000000001E-2</v>
      </c>
      <c r="J100" s="2">
        <v>-3.3300000000000003E-2</v>
      </c>
      <c r="K100" s="2">
        <v>-6.8999999999999999E-3</v>
      </c>
      <c r="L100" s="2">
        <v>4.8800000000000003E-2</v>
      </c>
      <c r="M100" s="2">
        <v>0.14979999999999999</v>
      </c>
      <c r="N100" s="2">
        <v>-1.1999999999999999E-3</v>
      </c>
      <c r="O100" s="2">
        <v>-1.11E-2</v>
      </c>
      <c r="P100" s="2">
        <v>1.9199999999999998E-2</v>
      </c>
      <c r="Q100" s="2">
        <v>-5.6000000000000001E-2</v>
      </c>
      <c r="R100" s="2">
        <v>0.2069</v>
      </c>
      <c r="S100" s="2">
        <v>-6.2700000000000006E-2</v>
      </c>
      <c r="T100" s="2">
        <v>2.4199999999999999E-2</v>
      </c>
      <c r="U100" s="2">
        <v>-3.0599999999999999E-2</v>
      </c>
      <c r="V100" s="2">
        <v>0.1158</v>
      </c>
      <c r="W100" s="2">
        <v>-2.3099999999999999E-2</v>
      </c>
      <c r="X100" s="2">
        <v>0.11459999999999999</v>
      </c>
      <c r="Y100" s="2">
        <v>3.4799999999999998E-2</v>
      </c>
      <c r="Z100" s="2">
        <v>3.9800000000000002E-2</v>
      </c>
      <c r="AA100" s="2">
        <v>1.83E-2</v>
      </c>
      <c r="AB100" s="2">
        <v>-2.4899999999999999E-2</v>
      </c>
      <c r="AC100" s="2">
        <v>-2.0799999999999999E-2</v>
      </c>
      <c r="AD100" s="2">
        <v>2.47E-2</v>
      </c>
      <c r="AE100" s="2">
        <v>7.4700000000000003E-2</v>
      </c>
      <c r="AF100" s="2">
        <v>-8.8000000000000005E-3</v>
      </c>
      <c r="AG100" s="2">
        <v>-0.1123</v>
      </c>
      <c r="AH100" s="2">
        <v>2.0999999999999999E-3</v>
      </c>
      <c r="AI100" s="2">
        <v>-4.4999999999999998E-2</v>
      </c>
      <c r="AJ100" s="2">
        <v>0.14349999999999999</v>
      </c>
      <c r="AK100" s="2">
        <v>1.4200000000000001E-2</v>
      </c>
      <c r="AL100" s="2">
        <v>-3.09E-2</v>
      </c>
      <c r="AM100" s="2">
        <v>3.4299999999999997E-2</v>
      </c>
      <c r="AN100" s="2">
        <v>-4.2999999999999997E-2</v>
      </c>
      <c r="AO100" s="2">
        <v>-7.7000000000000002E-3</v>
      </c>
      <c r="AP100" s="2">
        <v>-8.4400000000000003E-2</v>
      </c>
      <c r="AQ100" s="2">
        <v>-4.7500000000000001E-2</v>
      </c>
      <c r="AR100" s="2">
        <v>5.2499999999999998E-2</v>
      </c>
      <c r="AS100" s="2">
        <v>2.86E-2</v>
      </c>
      <c r="AT100" s="2">
        <v>-0.02</v>
      </c>
      <c r="AU100" s="2">
        <v>-8.3000000000000004E-2</v>
      </c>
      <c r="AV100" s="2">
        <v>2.3099999999999999E-2</v>
      </c>
      <c r="AW100" s="2">
        <v>-4.5600000000000002E-2</v>
      </c>
      <c r="AX100" s="2">
        <v>-2.8E-3</v>
      </c>
      <c r="AY100" s="2">
        <v>6.59E-2</v>
      </c>
      <c r="AZ100" s="2">
        <v>2.9499999999999998E-2</v>
      </c>
      <c r="BA100" s="2">
        <v>3.5000000000000003E-2</v>
      </c>
      <c r="BB100" s="2">
        <v>1.8599999999999998E-2</v>
      </c>
      <c r="BC100" s="2">
        <v>0.23960000000000001</v>
      </c>
      <c r="BD100" s="2">
        <v>4.3999999999999997E-2</v>
      </c>
      <c r="BE100" s="2">
        <v>3.3700000000000001E-2</v>
      </c>
      <c r="BF100" s="2">
        <v>1.44E-2</v>
      </c>
      <c r="BG100" s="2">
        <v>-2.7400000000000001E-2</v>
      </c>
      <c r="BH100" s="2">
        <v>3.7600000000000001E-2</v>
      </c>
      <c r="BI100" s="2">
        <v>1.8E-3</v>
      </c>
      <c r="BJ100" s="2">
        <v>-3.1399999999999997E-2</v>
      </c>
      <c r="BK100" s="2">
        <v>-1.55E-2</v>
      </c>
      <c r="BL100" s="2">
        <v>-0.129</v>
      </c>
      <c r="BM100" s="2">
        <v>-9.0399999999999994E-2</v>
      </c>
      <c r="BN100" s="2">
        <v>6.3299999999999995E-2</v>
      </c>
      <c r="BO100" s="2">
        <v>5.0000000000000001E-4</v>
      </c>
      <c r="BP100" s="2">
        <v>-0.16639999999999999</v>
      </c>
      <c r="BQ100" s="2">
        <v>2.06E-2</v>
      </c>
      <c r="BR100" s="2">
        <v>-0.115</v>
      </c>
      <c r="BS100" s="2">
        <v>0.1024</v>
      </c>
      <c r="BT100" s="2">
        <v>-0.1467</v>
      </c>
      <c r="BU100" s="2">
        <v>-3.3999999999999998E-3</v>
      </c>
      <c r="BV100" s="2">
        <v>-1.9199999999999998E-2</v>
      </c>
      <c r="BW100" s="2">
        <v>-7.9000000000000008E-3</v>
      </c>
      <c r="BX100" s="2">
        <v>5.0000000000000001E-4</v>
      </c>
      <c r="BY100" s="2">
        <v>4.7800000000000002E-2</v>
      </c>
      <c r="BZ100" s="2">
        <v>1.04E-2</v>
      </c>
      <c r="CA100" s="2">
        <v>-3.4599999999999999E-2</v>
      </c>
      <c r="CB100" s="2">
        <v>-3.1699999999999999E-2</v>
      </c>
      <c r="CC100" s="2">
        <v>0.02</v>
      </c>
      <c r="CD100" s="2">
        <v>-6.6500000000000004E-2</v>
      </c>
      <c r="CE100" s="2">
        <v>-0.19409999999999999</v>
      </c>
      <c r="CF100" s="2">
        <v>1.1299999999999999E-2</v>
      </c>
      <c r="CG100" s="2">
        <v>3.2599999999999997E-2</v>
      </c>
      <c r="CH100" s="2">
        <v>1.2500000000000001E-2</v>
      </c>
      <c r="CI100" s="2">
        <v>-4.1700000000000001E-2</v>
      </c>
      <c r="CJ100" s="2">
        <v>-6.6500000000000004E-2</v>
      </c>
      <c r="CK100" s="2">
        <v>-6.9999999999999999E-4</v>
      </c>
      <c r="CL100" s="2">
        <v>4.7399999999999998E-2</v>
      </c>
      <c r="CM100" s="2">
        <v>-0.23430000000000001</v>
      </c>
      <c r="CN100" s="2">
        <v>-0.1391</v>
      </c>
      <c r="CO100" s="2">
        <v>4.0000000000000002E-4</v>
      </c>
      <c r="CP100" s="2">
        <v>0.02</v>
      </c>
      <c r="CQ100" s="2">
        <v>0.20319999999999999</v>
      </c>
      <c r="CR100" s="2">
        <v>2.3400000000000001E-2</v>
      </c>
      <c r="CS100" s="2">
        <v>-6.59E-2</v>
      </c>
      <c r="CT100" s="2">
        <v>-5.0200000000000002E-2</v>
      </c>
      <c r="CU100" s="2">
        <v>-1.7100000000000001E-2</v>
      </c>
      <c r="CV100" s="2">
        <v>0</v>
      </c>
      <c r="CW100" s="2">
        <v>0.10009999999999999</v>
      </c>
      <c r="CX100" s="2">
        <v>-6.88E-2</v>
      </c>
      <c r="CY100" s="2">
        <v>-0.1007</v>
      </c>
      <c r="CZ100" s="2">
        <v>-0.1694</v>
      </c>
      <c r="DA100" s="2">
        <v>-7.0000000000000001E-3</v>
      </c>
      <c r="DB100" s="2">
        <v>2.9600000000000001E-2</v>
      </c>
      <c r="DC100" s="2">
        <v>-0.19159999999999999</v>
      </c>
      <c r="DD100" s="2">
        <v>0.1066</v>
      </c>
      <c r="DE100" s="2">
        <v>0.10249999999999999</v>
      </c>
      <c r="DF100" s="2">
        <v>3.5400000000000001E-2</v>
      </c>
      <c r="DG100" s="2">
        <v>5.3499999999999999E-2</v>
      </c>
      <c r="DH100" s="2">
        <v>7.2499999999999995E-2</v>
      </c>
      <c r="DI100" s="2">
        <v>-2.3900000000000001E-2</v>
      </c>
      <c r="DJ100" s="2">
        <v>3.7999999999999999E-2</v>
      </c>
      <c r="DK100" s="2">
        <v>0.11409999999999999</v>
      </c>
      <c r="DL100" s="2">
        <v>0.11260000000000001</v>
      </c>
      <c r="DM100" s="8">
        <v>100</v>
      </c>
      <c r="DN100" s="1" t="s">
        <v>224</v>
      </c>
    </row>
    <row r="101" spans="1:118" x14ac:dyDescent="0.2">
      <c r="A101" s="5" t="s">
        <v>104</v>
      </c>
      <c r="B101" s="2">
        <v>4.7699999999999999E-2</v>
      </c>
      <c r="C101" s="2">
        <v>-6.8199999999999997E-2</v>
      </c>
      <c r="D101" s="2">
        <v>1.43E-2</v>
      </c>
      <c r="E101" s="2">
        <v>2.3099999999999999E-2</v>
      </c>
      <c r="F101" s="2">
        <v>-3.0499999999999999E-2</v>
      </c>
      <c r="G101" s="2">
        <v>-1.3599999999999999E-2</v>
      </c>
      <c r="H101" s="2">
        <v>-2.5700000000000001E-2</v>
      </c>
      <c r="I101" s="2">
        <v>3.3E-3</v>
      </c>
      <c r="J101" s="2">
        <v>3.6499999999999998E-2</v>
      </c>
      <c r="K101" s="2">
        <v>2.87E-2</v>
      </c>
      <c r="L101" s="2">
        <v>8.0999999999999996E-3</v>
      </c>
      <c r="M101" s="2">
        <v>-1.2200000000000001E-2</v>
      </c>
      <c r="N101" s="2">
        <v>3.2500000000000001E-2</v>
      </c>
      <c r="O101" s="2">
        <v>3.6700000000000003E-2</v>
      </c>
      <c r="P101" s="2">
        <v>4.4699999999999997E-2</v>
      </c>
      <c r="Q101" s="2">
        <v>-1.7100000000000001E-2</v>
      </c>
      <c r="R101" s="2">
        <v>4.1000000000000003E-3</v>
      </c>
      <c r="S101" s="2">
        <v>-5.7000000000000002E-3</v>
      </c>
      <c r="T101" s="2">
        <v>2.3199999999999998E-2</v>
      </c>
      <c r="U101" s="2">
        <v>6.5299999999999997E-2</v>
      </c>
      <c r="V101" s="2">
        <v>0.1757</v>
      </c>
      <c r="W101" s="2">
        <v>3.9600000000000003E-2</v>
      </c>
      <c r="X101" s="2">
        <v>-3.0000000000000001E-3</v>
      </c>
      <c r="Y101" s="2">
        <v>-9.2899999999999996E-2</v>
      </c>
      <c r="Z101" s="2">
        <v>-2.2499999999999999E-2</v>
      </c>
      <c r="AA101" s="2">
        <v>-3.2500000000000001E-2</v>
      </c>
      <c r="AB101" s="2">
        <v>8.3900000000000002E-2</v>
      </c>
      <c r="AC101" s="2">
        <v>2.3199999999999998E-2</v>
      </c>
      <c r="AD101" s="2">
        <v>4.1000000000000002E-2</v>
      </c>
      <c r="AE101" s="2">
        <v>3.0099999999999998E-2</v>
      </c>
      <c r="AF101" s="2">
        <v>1.9900000000000001E-2</v>
      </c>
      <c r="AG101" s="2">
        <v>-1.03E-2</v>
      </c>
      <c r="AH101" s="2">
        <v>-3.2399999999999998E-2</v>
      </c>
      <c r="AI101" s="2">
        <v>-3.3E-3</v>
      </c>
      <c r="AJ101" s="2">
        <v>4.2000000000000003E-2</v>
      </c>
      <c r="AK101" s="2">
        <v>-3.0099999999999998E-2</v>
      </c>
      <c r="AL101" s="2">
        <v>-4.1000000000000003E-3</v>
      </c>
      <c r="AM101" s="2">
        <v>-1.6199999999999999E-2</v>
      </c>
      <c r="AN101" s="2">
        <v>7.7999999999999996E-3</v>
      </c>
      <c r="AO101" s="2">
        <v>3.9600000000000003E-2</v>
      </c>
      <c r="AP101" s="2">
        <v>1.7600000000000001E-2</v>
      </c>
      <c r="AQ101" s="2">
        <v>-5.5300000000000002E-2</v>
      </c>
      <c r="AR101" s="2">
        <v>2.4400000000000002E-2</v>
      </c>
      <c r="AS101" s="2">
        <v>-1.7399999999999999E-2</v>
      </c>
      <c r="AT101" s="2">
        <v>1.61E-2</v>
      </c>
      <c r="AU101" s="2">
        <v>2.5700000000000001E-2</v>
      </c>
      <c r="AV101" s="2">
        <v>1.7299999999999999E-2</v>
      </c>
      <c r="AW101" s="2">
        <v>-1.4E-2</v>
      </c>
      <c r="AX101" s="2">
        <v>3.3E-3</v>
      </c>
      <c r="AY101" s="2">
        <v>5.2699999999999997E-2</v>
      </c>
      <c r="AZ101" s="2">
        <v>-1.3599999999999999E-2</v>
      </c>
      <c r="BA101" s="2">
        <v>9.1000000000000004E-3</v>
      </c>
      <c r="BB101" s="2">
        <v>4.2599999999999999E-2</v>
      </c>
      <c r="BC101" s="2">
        <v>1.6E-2</v>
      </c>
      <c r="BD101" s="2">
        <v>-5.0000000000000001E-3</v>
      </c>
      <c r="BE101" s="2">
        <v>-1.9599999999999999E-2</v>
      </c>
      <c r="BF101" s="2">
        <v>-1.04E-2</v>
      </c>
      <c r="BG101" s="2">
        <v>-9.4600000000000004E-2</v>
      </c>
      <c r="BH101" s="2">
        <v>2.7199999999999998E-2</v>
      </c>
      <c r="BI101" s="2">
        <v>2.1100000000000001E-2</v>
      </c>
      <c r="BJ101" s="2">
        <v>1.2500000000000001E-2</v>
      </c>
      <c r="BK101" s="2">
        <v>-7.7999999999999996E-3</v>
      </c>
      <c r="BL101" s="2">
        <v>-2.4400000000000002E-2</v>
      </c>
      <c r="BM101" s="2">
        <v>-7.6E-3</v>
      </c>
      <c r="BN101" s="2">
        <v>3.2099999999999997E-2</v>
      </c>
      <c r="BO101" s="2">
        <v>2.5600000000000001E-2</v>
      </c>
      <c r="BP101" s="2">
        <v>-0.1313</v>
      </c>
      <c r="BQ101" s="2">
        <v>2.4500000000000001E-2</v>
      </c>
      <c r="BR101" s="2">
        <v>0.1646</v>
      </c>
      <c r="BS101" s="2">
        <v>-1.5100000000000001E-2</v>
      </c>
      <c r="BT101" s="2">
        <v>6.4600000000000005E-2</v>
      </c>
      <c r="BU101" s="2">
        <v>-1.03E-2</v>
      </c>
      <c r="BV101" s="2">
        <v>-0.1394</v>
      </c>
      <c r="BW101" s="2">
        <v>-7.0199999999999999E-2</v>
      </c>
      <c r="BX101" s="2">
        <v>-1.34E-2</v>
      </c>
      <c r="BY101" s="2">
        <v>3.1800000000000002E-2</v>
      </c>
      <c r="BZ101" s="2">
        <v>3.2300000000000002E-2</v>
      </c>
      <c r="CA101" s="2">
        <v>-3.9699999999999999E-2</v>
      </c>
      <c r="CB101" s="2">
        <v>3.2899999999999999E-2</v>
      </c>
      <c r="CC101" s="2">
        <v>1.3100000000000001E-2</v>
      </c>
      <c r="CD101" s="2">
        <v>1.83E-2</v>
      </c>
      <c r="CE101" s="2">
        <v>1.7100000000000001E-2</v>
      </c>
      <c r="CF101" s="2">
        <v>-0.1278</v>
      </c>
      <c r="CG101" s="2">
        <v>2.4799999999999999E-2</v>
      </c>
      <c r="CH101" s="2">
        <v>1.11E-2</v>
      </c>
      <c r="CI101" s="2">
        <v>1.15E-2</v>
      </c>
      <c r="CJ101" s="2">
        <v>6.6299999999999998E-2</v>
      </c>
      <c r="CK101" s="2">
        <v>-2.23E-2</v>
      </c>
      <c r="CL101" s="2">
        <v>-1.4500000000000001E-2</v>
      </c>
      <c r="CM101" s="2">
        <v>3.7400000000000003E-2</v>
      </c>
      <c r="CN101" s="2">
        <v>-2.46E-2</v>
      </c>
      <c r="CO101" s="2">
        <v>-2.69E-2</v>
      </c>
      <c r="CP101" s="2">
        <v>-1.54E-2</v>
      </c>
      <c r="CQ101" s="2">
        <v>-1.3100000000000001E-2</v>
      </c>
      <c r="CR101" s="2">
        <v>-1.78E-2</v>
      </c>
      <c r="CS101" s="2">
        <v>2.3199999999999998E-2</v>
      </c>
      <c r="CT101" s="2">
        <v>-8.3000000000000004E-2</v>
      </c>
      <c r="CU101" s="2">
        <v>-1.47E-2</v>
      </c>
      <c r="CV101" s="2">
        <v>-0.1166</v>
      </c>
      <c r="CW101" s="2">
        <v>0</v>
      </c>
      <c r="CX101" s="2">
        <v>3.0800000000000001E-2</v>
      </c>
      <c r="CY101" s="2">
        <v>-7.5700000000000003E-2</v>
      </c>
      <c r="CZ101" s="2">
        <v>-2.3199999999999998E-2</v>
      </c>
      <c r="DA101" s="2">
        <v>-5.1999999999999998E-3</v>
      </c>
      <c r="DB101" s="2">
        <v>-3.5200000000000002E-2</v>
      </c>
      <c r="DC101" s="2">
        <v>7.3800000000000004E-2</v>
      </c>
      <c r="DD101" s="2">
        <v>3.1399999999999997E-2</v>
      </c>
      <c r="DE101" s="2">
        <v>-1.0999999999999999E-2</v>
      </c>
      <c r="DF101" s="2">
        <v>-4.2799999999999998E-2</v>
      </c>
      <c r="DG101" s="2">
        <v>-4.1999999999999997E-3</v>
      </c>
      <c r="DH101" s="2">
        <v>-2.2200000000000001E-2</v>
      </c>
      <c r="DI101" s="2">
        <v>1E-3</v>
      </c>
      <c r="DJ101" s="2">
        <v>-8.2000000000000007E-3</v>
      </c>
      <c r="DK101" s="2">
        <v>8.0000000000000004E-4</v>
      </c>
      <c r="DL101" s="2">
        <v>2.46E-2</v>
      </c>
      <c r="DM101" s="8">
        <v>101</v>
      </c>
      <c r="DN101" s="1" t="s">
        <v>225</v>
      </c>
    </row>
    <row r="102" spans="1:118" x14ac:dyDescent="0.2">
      <c r="A102" s="5" t="s">
        <v>105</v>
      </c>
      <c r="B102" s="2">
        <v>2.3E-2</v>
      </c>
      <c r="C102" s="2">
        <v>-0.1062</v>
      </c>
      <c r="D102" s="2">
        <v>-2.7099999999999999E-2</v>
      </c>
      <c r="E102" s="2">
        <v>4.2999999999999997E-2</v>
      </c>
      <c r="F102" s="2">
        <v>-2E-3</v>
      </c>
      <c r="G102" s="2">
        <v>5.9299999999999999E-2</v>
      </c>
      <c r="H102" s="2">
        <v>-3.4799999999999998E-2</v>
      </c>
      <c r="I102" s="2">
        <v>1.34E-2</v>
      </c>
      <c r="J102" s="2">
        <v>-5.3E-3</v>
      </c>
      <c r="K102" s="2">
        <v>5.6399999999999999E-2</v>
      </c>
      <c r="L102" s="2">
        <v>3.6999999999999998E-2</v>
      </c>
      <c r="M102" s="2">
        <v>-4.5199999999999997E-2</v>
      </c>
      <c r="N102" s="2">
        <v>-3.7000000000000002E-3</v>
      </c>
      <c r="O102" s="2">
        <v>1.2500000000000001E-2</v>
      </c>
      <c r="P102" s="2">
        <v>4.7100000000000003E-2</v>
      </c>
      <c r="Q102" s="2">
        <v>-1.35E-2</v>
      </c>
      <c r="R102" s="2">
        <v>9.6199999999999994E-2</v>
      </c>
      <c r="S102" s="2">
        <v>1.1299999999999999E-2</v>
      </c>
      <c r="T102" s="2">
        <v>4.7100000000000003E-2</v>
      </c>
      <c r="U102" s="2">
        <v>-1.2999999999999999E-2</v>
      </c>
      <c r="V102" s="2">
        <v>5.5199999999999999E-2</v>
      </c>
      <c r="W102" s="2">
        <v>2.9399999999999999E-2</v>
      </c>
      <c r="X102" s="2">
        <v>-5.5199999999999999E-2</v>
      </c>
      <c r="Y102" s="2">
        <v>4.5400000000000003E-2</v>
      </c>
      <c r="Z102" s="2">
        <v>3.6200000000000003E-2</v>
      </c>
      <c r="AA102" s="2">
        <v>-5.3800000000000001E-2</v>
      </c>
      <c r="AB102" s="2">
        <v>1.4200000000000001E-2</v>
      </c>
      <c r="AC102" s="2">
        <v>-1.26E-2</v>
      </c>
      <c r="AD102" s="2">
        <v>-5.2200000000000003E-2</v>
      </c>
      <c r="AE102" s="2">
        <v>1.2500000000000001E-2</v>
      </c>
      <c r="AF102" s="2">
        <v>-2.8000000000000001E-2</v>
      </c>
      <c r="AG102" s="2">
        <v>-3.5999999999999999E-3</v>
      </c>
      <c r="AH102" s="2">
        <v>0.1014</v>
      </c>
      <c r="AI102" s="2">
        <v>1.9300000000000001E-2</v>
      </c>
      <c r="AJ102" s="2">
        <v>6.9900000000000004E-2</v>
      </c>
      <c r="AK102" s="2">
        <v>-0.1014</v>
      </c>
      <c r="AL102" s="2">
        <v>-2.3900000000000001E-2</v>
      </c>
      <c r="AM102" s="2">
        <v>4.0599999999999997E-2</v>
      </c>
      <c r="AN102" s="2">
        <v>4.0000000000000001E-3</v>
      </c>
      <c r="AO102" s="2">
        <v>2.9899999999999999E-2</v>
      </c>
      <c r="AP102" s="2">
        <v>-1.14E-2</v>
      </c>
      <c r="AQ102" s="2">
        <v>-0.10050000000000001</v>
      </c>
      <c r="AR102" s="2">
        <v>3.8399999999999997E-2</v>
      </c>
      <c r="AS102" s="2">
        <v>8.2000000000000007E-3</v>
      </c>
      <c r="AT102" s="2">
        <v>1.17E-2</v>
      </c>
      <c r="AU102" s="2">
        <v>-7.6E-3</v>
      </c>
      <c r="AV102" s="2">
        <v>-2.6599999999999999E-2</v>
      </c>
      <c r="AW102" s="2">
        <v>-1.4500000000000001E-2</v>
      </c>
      <c r="AX102" s="2">
        <v>-1.6E-2</v>
      </c>
      <c r="AY102" s="2">
        <v>2.1600000000000001E-2</v>
      </c>
      <c r="AZ102" s="2">
        <v>3.3599999999999998E-2</v>
      </c>
      <c r="BA102" s="2">
        <v>-2.07E-2</v>
      </c>
      <c r="BB102" s="2">
        <v>-1.4200000000000001E-2</v>
      </c>
      <c r="BC102" s="2">
        <v>-1.2500000000000001E-2</v>
      </c>
      <c r="BD102" s="2">
        <v>1.8E-3</v>
      </c>
      <c r="BE102" s="2">
        <v>-2.5399999999999999E-2</v>
      </c>
      <c r="BF102" s="2">
        <v>0.1163</v>
      </c>
      <c r="BG102" s="2">
        <v>9.8199999999999996E-2</v>
      </c>
      <c r="BH102" s="2">
        <v>6.7999999999999996E-3</v>
      </c>
      <c r="BI102" s="2">
        <v>-1.5E-3</v>
      </c>
      <c r="BJ102" s="2">
        <v>1.7100000000000001E-2</v>
      </c>
      <c r="BK102" s="2">
        <v>4.0099999999999997E-2</v>
      </c>
      <c r="BL102" s="2">
        <v>2.58E-2</v>
      </c>
      <c r="BM102" s="2">
        <v>2.8999999999999998E-3</v>
      </c>
      <c r="BN102" s="2">
        <v>-2.8199999999999999E-2</v>
      </c>
      <c r="BO102" s="2">
        <v>-5.7799999999999997E-2</v>
      </c>
      <c r="BP102" s="2">
        <v>3.8300000000000001E-2</v>
      </c>
      <c r="BQ102" s="2">
        <v>-6.0000000000000001E-3</v>
      </c>
      <c r="BR102" s="2">
        <v>0.1069</v>
      </c>
      <c r="BS102" s="2">
        <v>-1.4500000000000001E-2</v>
      </c>
      <c r="BT102" s="2">
        <v>3.9699999999999999E-2</v>
      </c>
      <c r="BU102" s="2">
        <v>-1.6E-2</v>
      </c>
      <c r="BV102" s="2">
        <v>3.1199999999999999E-2</v>
      </c>
      <c r="BW102" s="2">
        <v>9.4600000000000004E-2</v>
      </c>
      <c r="BX102" s="2">
        <v>4.9500000000000002E-2</v>
      </c>
      <c r="BY102" s="2">
        <v>1.95E-2</v>
      </c>
      <c r="BZ102" s="2">
        <v>-1.9699999999999999E-2</v>
      </c>
      <c r="CA102" s="2">
        <v>-4.6899999999999997E-2</v>
      </c>
      <c r="CB102" s="2">
        <v>-9.4999999999999998E-3</v>
      </c>
      <c r="CC102" s="2">
        <v>-7.0000000000000001E-3</v>
      </c>
      <c r="CD102" s="2">
        <v>3.6299999999999999E-2</v>
      </c>
      <c r="CE102" s="2">
        <v>-4.0899999999999999E-2</v>
      </c>
      <c r="CF102" s="2">
        <v>1.9800000000000002E-2</v>
      </c>
      <c r="CG102" s="2">
        <v>-1.24E-2</v>
      </c>
      <c r="CH102" s="2">
        <v>-4.1599999999999998E-2</v>
      </c>
      <c r="CI102" s="2">
        <v>2.4E-2</v>
      </c>
      <c r="CJ102" s="2">
        <v>-2.3999999999999998E-3</v>
      </c>
      <c r="CK102" s="2">
        <v>-3.3999999999999998E-3</v>
      </c>
      <c r="CL102" s="2">
        <v>3.8999999999999998E-3</v>
      </c>
      <c r="CM102" s="2">
        <v>5.62E-2</v>
      </c>
      <c r="CN102" s="2">
        <v>0.19259999999999999</v>
      </c>
      <c r="CO102" s="2">
        <v>2.8000000000000001E-2</v>
      </c>
      <c r="CP102" s="2">
        <v>5.2299999999999999E-2</v>
      </c>
      <c r="CQ102" s="2">
        <v>-4.9299999999999997E-2</v>
      </c>
      <c r="CR102" s="2">
        <v>-1.24E-2</v>
      </c>
      <c r="CS102" s="2">
        <v>-4.3999999999999997E-2</v>
      </c>
      <c r="CT102" s="2">
        <v>-0.1033</v>
      </c>
      <c r="CU102" s="2">
        <v>3.6900000000000002E-2</v>
      </c>
      <c r="CV102" s="2">
        <v>8.7499999999999994E-2</v>
      </c>
      <c r="CW102" s="2">
        <v>-3.3599999999999998E-2</v>
      </c>
      <c r="CX102" s="2">
        <v>0</v>
      </c>
      <c r="CY102" s="2">
        <v>-1.61E-2</v>
      </c>
      <c r="CZ102" s="2">
        <v>1.4E-2</v>
      </c>
      <c r="DA102" s="2">
        <v>-2.5999999999999999E-2</v>
      </c>
      <c r="DB102" s="2">
        <v>3.7699999999999997E-2</v>
      </c>
      <c r="DC102" s="2">
        <v>-6.9699999999999998E-2</v>
      </c>
      <c r="DD102" s="2">
        <v>9.7299999999999998E-2</v>
      </c>
      <c r="DE102" s="2">
        <v>7.9600000000000004E-2</v>
      </c>
      <c r="DF102" s="2">
        <v>1.7600000000000001E-2</v>
      </c>
      <c r="DG102" s="2">
        <v>2.3199999999999998E-2</v>
      </c>
      <c r="DH102" s="2">
        <v>-1.6000000000000001E-3</v>
      </c>
      <c r="DI102" s="2">
        <v>3.2199999999999999E-2</v>
      </c>
      <c r="DJ102" s="2">
        <v>1.01E-2</v>
      </c>
      <c r="DK102" s="2">
        <v>2.8299999999999999E-2</v>
      </c>
      <c r="DL102" s="2">
        <v>-3.2000000000000002E-3</v>
      </c>
      <c r="DM102" s="8">
        <v>102</v>
      </c>
      <c r="DN102" s="1" t="s">
        <v>226</v>
      </c>
    </row>
    <row r="103" spans="1:118" x14ac:dyDescent="0.2">
      <c r="A103" s="5" t="s">
        <v>106</v>
      </c>
      <c r="B103" s="2">
        <v>1.52E-2</v>
      </c>
      <c r="C103" s="2">
        <v>-1.14E-2</v>
      </c>
      <c r="D103" s="2">
        <v>-4.8999999999999998E-3</v>
      </c>
      <c r="E103" s="2">
        <v>-1.2E-2</v>
      </c>
      <c r="F103" s="2">
        <v>1.84E-2</v>
      </c>
      <c r="G103" s="2">
        <v>2.4400000000000002E-2</v>
      </c>
      <c r="H103" s="2">
        <v>-8.9999999999999998E-4</v>
      </c>
      <c r="I103" s="2">
        <v>-1.7000000000000001E-2</v>
      </c>
      <c r="J103" s="2">
        <v>1.8599999999999998E-2</v>
      </c>
      <c r="K103" s="2">
        <v>-1.9400000000000001E-2</v>
      </c>
      <c r="L103" s="2">
        <v>-3.6900000000000002E-2</v>
      </c>
      <c r="M103" s="2">
        <v>2.5700000000000001E-2</v>
      </c>
      <c r="N103" s="2">
        <v>3.1099999999999999E-2</v>
      </c>
      <c r="O103" s="2">
        <v>2.0799999999999999E-2</v>
      </c>
      <c r="P103" s="2">
        <v>4.4000000000000003E-3</v>
      </c>
      <c r="Q103" s="2">
        <v>-8.9999999999999998E-4</v>
      </c>
      <c r="R103" s="2">
        <v>4.4000000000000003E-3</v>
      </c>
      <c r="S103" s="2">
        <v>-5.0599999999999999E-2</v>
      </c>
      <c r="T103" s="2">
        <v>1.41E-2</v>
      </c>
      <c r="U103" s="2">
        <v>-2.64E-2</v>
      </c>
      <c r="V103" s="2">
        <v>-0.22259999999999999</v>
      </c>
      <c r="W103" s="2">
        <v>2.7900000000000001E-2</v>
      </c>
      <c r="X103" s="2">
        <v>2.9100000000000001E-2</v>
      </c>
      <c r="Y103" s="2">
        <v>-3.0300000000000001E-2</v>
      </c>
      <c r="Z103" s="2">
        <v>-5.5999999999999999E-3</v>
      </c>
      <c r="AA103" s="2">
        <v>4.5999999999999999E-3</v>
      </c>
      <c r="AB103" s="2">
        <v>4.0000000000000002E-4</v>
      </c>
      <c r="AC103" s="2">
        <v>-2.6499999999999999E-2</v>
      </c>
      <c r="AD103" s="2">
        <v>-3.5499999999999997E-2</v>
      </c>
      <c r="AE103" s="2">
        <v>2.3999999999999998E-3</v>
      </c>
      <c r="AF103" s="2">
        <v>8.8999999999999999E-3</v>
      </c>
      <c r="AG103" s="2">
        <v>-8.9099999999999999E-2</v>
      </c>
      <c r="AH103" s="2">
        <v>-6.54E-2</v>
      </c>
      <c r="AI103" s="2">
        <v>5.8900000000000001E-2</v>
      </c>
      <c r="AJ103" s="2">
        <v>3.5499999999999997E-2</v>
      </c>
      <c r="AK103" s="2">
        <v>4.1000000000000003E-3</v>
      </c>
      <c r="AL103" s="2">
        <v>-2.3900000000000001E-2</v>
      </c>
      <c r="AM103" s="2">
        <v>4.1200000000000001E-2</v>
      </c>
      <c r="AN103" s="2">
        <v>-6.0000000000000001E-3</v>
      </c>
      <c r="AO103" s="2">
        <v>-1.03E-2</v>
      </c>
      <c r="AP103" s="2">
        <v>5.96E-2</v>
      </c>
      <c r="AQ103" s="2">
        <v>-5.7500000000000002E-2</v>
      </c>
      <c r="AR103" s="2">
        <v>3.3000000000000002E-2</v>
      </c>
      <c r="AS103" s="2">
        <v>-3.78E-2</v>
      </c>
      <c r="AT103" s="2">
        <v>-3.3099999999999997E-2</v>
      </c>
      <c r="AU103" s="2">
        <v>1.37E-2</v>
      </c>
      <c r="AV103" s="2">
        <v>-4.2099999999999999E-2</v>
      </c>
      <c r="AW103" s="2">
        <v>-2.2000000000000001E-3</v>
      </c>
      <c r="AX103" s="2">
        <v>-4.1200000000000001E-2</v>
      </c>
      <c r="AY103" s="2">
        <v>-2.1100000000000001E-2</v>
      </c>
      <c r="AZ103" s="2">
        <v>5.2999999999999999E-2</v>
      </c>
      <c r="BA103" s="2">
        <v>-2.8899999999999999E-2</v>
      </c>
      <c r="BB103" s="2">
        <v>-5.0500000000000003E-2</v>
      </c>
      <c r="BC103" s="2">
        <v>-1.9199999999999998E-2</v>
      </c>
      <c r="BD103" s="2">
        <v>3.3000000000000002E-2</v>
      </c>
      <c r="BE103" s="2">
        <v>-2.6599999999999999E-2</v>
      </c>
      <c r="BF103" s="2">
        <v>4.9700000000000001E-2</v>
      </c>
      <c r="BG103" s="2">
        <v>-0.1193</v>
      </c>
      <c r="BH103" s="2">
        <v>3.0000000000000001E-3</v>
      </c>
      <c r="BI103" s="2">
        <v>-5.1400000000000001E-2</v>
      </c>
      <c r="BJ103" s="2">
        <v>-8.2699999999999996E-2</v>
      </c>
      <c r="BK103" s="2">
        <v>6.3399999999999998E-2</v>
      </c>
      <c r="BL103" s="2">
        <v>-0.12540000000000001</v>
      </c>
      <c r="BM103" s="2">
        <v>3.15E-2</v>
      </c>
      <c r="BN103" s="2">
        <v>-2.0199999999999999E-2</v>
      </c>
      <c r="BO103" s="2">
        <v>3.0800000000000001E-2</v>
      </c>
      <c r="BP103" s="2">
        <v>9.2100000000000001E-2</v>
      </c>
      <c r="BQ103" s="2">
        <v>-2.2800000000000001E-2</v>
      </c>
      <c r="BR103" s="2">
        <v>-0.17549999999999999</v>
      </c>
      <c r="BS103" s="2">
        <v>-7.6E-3</v>
      </c>
      <c r="BT103" s="2">
        <v>-4.8800000000000003E-2</v>
      </c>
      <c r="BU103" s="2">
        <v>3.5499999999999997E-2</v>
      </c>
      <c r="BV103" s="2">
        <v>5.7000000000000002E-3</v>
      </c>
      <c r="BW103" s="2">
        <v>-4.65E-2</v>
      </c>
      <c r="BX103" s="2">
        <v>-3.6600000000000001E-2</v>
      </c>
      <c r="BY103" s="2">
        <v>7.7899999999999997E-2</v>
      </c>
      <c r="BZ103" s="2">
        <v>-2.6599999999999999E-2</v>
      </c>
      <c r="CA103" s="2">
        <v>-2.4799999999999999E-2</v>
      </c>
      <c r="CB103" s="2">
        <v>2.0199999999999999E-2</v>
      </c>
      <c r="CC103" s="2">
        <v>-2.1499999999999998E-2</v>
      </c>
      <c r="CD103" s="2">
        <v>-3.0300000000000001E-2</v>
      </c>
      <c r="CE103" s="2">
        <v>2.5399999999999999E-2</v>
      </c>
      <c r="CF103" s="2">
        <v>-1.61E-2</v>
      </c>
      <c r="CG103" s="2">
        <v>-3.8999999999999998E-3</v>
      </c>
      <c r="CH103" s="2">
        <v>3.2199999999999999E-2</v>
      </c>
      <c r="CI103" s="2">
        <v>-1.3299999999999999E-2</v>
      </c>
      <c r="CJ103" s="2">
        <v>8.0999999999999996E-3</v>
      </c>
      <c r="CK103" s="2">
        <v>1.41E-2</v>
      </c>
      <c r="CL103" s="2">
        <v>-2.01E-2</v>
      </c>
      <c r="CM103" s="2">
        <v>5.0000000000000001E-4</v>
      </c>
      <c r="CN103" s="2">
        <v>-2.5499999999999998E-2</v>
      </c>
      <c r="CO103" s="2">
        <v>-1.9900000000000001E-2</v>
      </c>
      <c r="CP103" s="2">
        <v>2.9100000000000001E-2</v>
      </c>
      <c r="CQ103" s="2">
        <v>-6.3700000000000007E-2</v>
      </c>
      <c r="CR103" s="2">
        <v>-1.55E-2</v>
      </c>
      <c r="CS103" s="2">
        <v>-2.1100000000000001E-2</v>
      </c>
      <c r="CT103" s="2">
        <v>-2.7799999999999998E-2</v>
      </c>
      <c r="CU103" s="2">
        <v>-1.84E-2</v>
      </c>
      <c r="CV103" s="2">
        <v>0.1142</v>
      </c>
      <c r="CW103" s="2">
        <v>7.3599999999999999E-2</v>
      </c>
      <c r="CX103" s="2">
        <v>1.43E-2</v>
      </c>
      <c r="CY103" s="2">
        <v>0</v>
      </c>
      <c r="CZ103" s="2">
        <v>2.5399999999999999E-2</v>
      </c>
      <c r="DA103" s="2">
        <v>-2.63E-2</v>
      </c>
      <c r="DB103" s="2">
        <v>2.2000000000000001E-3</v>
      </c>
      <c r="DC103" s="2">
        <v>-2.9399999999999999E-2</v>
      </c>
      <c r="DD103" s="2">
        <v>-3.4599999999999999E-2</v>
      </c>
      <c r="DE103" s="2">
        <v>3.1E-2</v>
      </c>
      <c r="DF103" s="2">
        <v>5.0099999999999999E-2</v>
      </c>
      <c r="DG103" s="2">
        <v>-1.77E-2</v>
      </c>
      <c r="DH103" s="2">
        <v>4.1200000000000001E-2</v>
      </c>
      <c r="DI103" s="2">
        <v>-2.5100000000000001E-2</v>
      </c>
      <c r="DJ103" s="2">
        <v>-4.5100000000000001E-2</v>
      </c>
      <c r="DK103" s="2">
        <v>-0.13109999999999999</v>
      </c>
      <c r="DL103" s="2">
        <v>5.04E-2</v>
      </c>
      <c r="DM103" s="8">
        <v>103</v>
      </c>
      <c r="DN103" s="1" t="s">
        <v>227</v>
      </c>
    </row>
    <row r="104" spans="1:118" x14ac:dyDescent="0.2">
      <c r="A104" s="5" t="s">
        <v>107</v>
      </c>
      <c r="B104" s="2">
        <v>5.4999999999999997E-3</v>
      </c>
      <c r="C104" s="2">
        <v>-0.115</v>
      </c>
      <c r="D104" s="2">
        <v>8.2000000000000003E-2</v>
      </c>
      <c r="E104" s="2">
        <v>4.8300000000000003E-2</v>
      </c>
      <c r="F104" s="2">
        <v>-4.5999999999999999E-3</v>
      </c>
      <c r="G104" s="2">
        <v>-0.13339999999999999</v>
      </c>
      <c r="H104" s="2">
        <v>4.8099999999999997E-2</v>
      </c>
      <c r="I104" s="2">
        <v>-1.11E-2</v>
      </c>
      <c r="J104" s="2">
        <v>-8.7099999999999997E-2</v>
      </c>
      <c r="K104" s="2">
        <v>-0.1414</v>
      </c>
      <c r="L104" s="2">
        <v>1.2699999999999999E-2</v>
      </c>
      <c r="M104" s="2">
        <v>-3.9800000000000002E-2</v>
      </c>
      <c r="N104" s="2">
        <v>-1.52E-2</v>
      </c>
      <c r="O104" s="2">
        <v>-2.5999999999999999E-3</v>
      </c>
      <c r="P104" s="2">
        <v>2.3400000000000001E-2</v>
      </c>
      <c r="Q104" s="2">
        <v>-2.5899999999999999E-2</v>
      </c>
      <c r="R104" s="2">
        <v>-3.61E-2</v>
      </c>
      <c r="S104" s="2">
        <v>-2.0999999999999999E-3</v>
      </c>
      <c r="T104" s="2">
        <v>3.8399999999999997E-2</v>
      </c>
      <c r="U104" s="2">
        <v>-3.1699999999999999E-2</v>
      </c>
      <c r="V104" s="2">
        <v>-7.7200000000000005E-2</v>
      </c>
      <c r="W104" s="2">
        <v>-1.2999999999999999E-3</v>
      </c>
      <c r="X104" s="2">
        <v>-0.1452</v>
      </c>
      <c r="Y104" s="2">
        <v>-6.9699999999999998E-2</v>
      </c>
      <c r="Z104" s="2">
        <v>-2.9100000000000001E-2</v>
      </c>
      <c r="AA104" s="2">
        <v>9.3299999999999994E-2</v>
      </c>
      <c r="AB104" s="2">
        <v>5.9799999999999999E-2</v>
      </c>
      <c r="AC104" s="2">
        <v>5.6899999999999999E-2</v>
      </c>
      <c r="AD104" s="2">
        <v>2.0299999999999999E-2</v>
      </c>
      <c r="AE104" s="2">
        <v>-4.6800000000000001E-2</v>
      </c>
      <c r="AF104" s="2">
        <v>2.5700000000000001E-2</v>
      </c>
      <c r="AG104" s="2">
        <v>0.10440000000000001</v>
      </c>
      <c r="AH104" s="2">
        <v>1.67E-2</v>
      </c>
      <c r="AI104" s="2">
        <v>-0.03</v>
      </c>
      <c r="AJ104" s="2">
        <v>-6.8599999999999994E-2</v>
      </c>
      <c r="AK104" s="2">
        <v>5.4999999999999997E-3</v>
      </c>
      <c r="AL104" s="2">
        <v>-1.34E-2</v>
      </c>
      <c r="AM104" s="2">
        <v>-2.0400000000000001E-2</v>
      </c>
      <c r="AN104" s="2">
        <v>5.8200000000000002E-2</v>
      </c>
      <c r="AO104" s="2">
        <v>-6.6E-3</v>
      </c>
      <c r="AP104" s="2">
        <v>7.0000000000000001E-3</v>
      </c>
      <c r="AQ104" s="2">
        <v>0.1633</v>
      </c>
      <c r="AR104" s="2">
        <v>3.1399999999999997E-2</v>
      </c>
      <c r="AS104" s="2">
        <v>-6.4000000000000003E-3</v>
      </c>
      <c r="AT104" s="2">
        <v>7.3400000000000007E-2</v>
      </c>
      <c r="AU104" s="2">
        <v>0.22700000000000001</v>
      </c>
      <c r="AV104" s="2">
        <v>4.4499999999999998E-2</v>
      </c>
      <c r="AW104" s="2">
        <v>7.3700000000000002E-2</v>
      </c>
      <c r="AX104" s="2">
        <v>-7.22E-2</v>
      </c>
      <c r="AY104" s="2">
        <v>-5.2699999999999997E-2</v>
      </c>
      <c r="AZ104" s="2">
        <v>0.21340000000000001</v>
      </c>
      <c r="BA104" s="2">
        <v>-3.9300000000000002E-2</v>
      </c>
      <c r="BB104" s="2">
        <v>-1.3899999999999999E-2</v>
      </c>
      <c r="BC104" s="2">
        <v>2.9899999999999999E-2</v>
      </c>
      <c r="BD104" s="2">
        <v>-9.35E-2</v>
      </c>
      <c r="BE104" s="2">
        <v>-3.3E-3</v>
      </c>
      <c r="BF104" s="2">
        <v>-4.19E-2</v>
      </c>
      <c r="BG104" s="2">
        <v>0.11940000000000001</v>
      </c>
      <c r="BH104" s="2">
        <v>1.09E-2</v>
      </c>
      <c r="BI104" s="2">
        <v>5.7999999999999996E-3</v>
      </c>
      <c r="BJ104" s="2">
        <v>-1.15E-2</v>
      </c>
      <c r="BK104" s="2">
        <v>-4.5499999999999999E-2</v>
      </c>
      <c r="BL104" s="2">
        <v>-7.1499999999999994E-2</v>
      </c>
      <c r="BM104" s="2">
        <v>-0.1089</v>
      </c>
      <c r="BN104" s="2">
        <v>-1.3899999999999999E-2</v>
      </c>
      <c r="BO104" s="2">
        <v>0.1137</v>
      </c>
      <c r="BP104" s="2">
        <v>-1.7500000000000002E-2</v>
      </c>
      <c r="BQ104" s="2">
        <v>-4.1999999999999997E-3</v>
      </c>
      <c r="BR104" s="2">
        <v>6.3100000000000003E-2</v>
      </c>
      <c r="BS104" s="2">
        <v>-6.9699999999999998E-2</v>
      </c>
      <c r="BT104" s="2">
        <v>-1.95E-2</v>
      </c>
      <c r="BU104" s="2">
        <v>-2.0799999999999999E-2</v>
      </c>
      <c r="BV104" s="2">
        <v>-1.9099999999999999E-2</v>
      </c>
      <c r="BW104" s="2">
        <v>9.7000000000000003E-2</v>
      </c>
      <c r="BX104" s="2">
        <v>-6.4999999999999997E-3</v>
      </c>
      <c r="BY104" s="2">
        <v>2.0199999999999999E-2</v>
      </c>
      <c r="BZ104" s="2">
        <v>7.7700000000000005E-2</v>
      </c>
      <c r="CA104" s="2">
        <v>2.9899999999999999E-2</v>
      </c>
      <c r="CB104" s="2">
        <v>1.03E-2</v>
      </c>
      <c r="CC104" s="2">
        <v>2.0799999999999999E-2</v>
      </c>
      <c r="CD104" s="2">
        <v>-3.32E-2</v>
      </c>
      <c r="CE104" s="2">
        <v>-2.3300000000000001E-2</v>
      </c>
      <c r="CF104" s="2">
        <v>-8.9700000000000002E-2</v>
      </c>
      <c r="CG104" s="2">
        <v>-0.1169</v>
      </c>
      <c r="CH104" s="2">
        <v>-3.5700000000000003E-2</v>
      </c>
      <c r="CI104" s="2">
        <v>-1.61E-2</v>
      </c>
      <c r="CJ104" s="2">
        <v>-4.9099999999999998E-2</v>
      </c>
      <c r="CK104" s="2">
        <v>6.6199999999999995E-2</v>
      </c>
      <c r="CL104" s="2">
        <v>1.3100000000000001E-2</v>
      </c>
      <c r="CM104" s="2">
        <v>1.5100000000000001E-2</v>
      </c>
      <c r="CN104" s="2">
        <v>-2.01E-2</v>
      </c>
      <c r="CO104" s="2">
        <v>4.5699999999999998E-2</v>
      </c>
      <c r="CP104" s="2">
        <v>2.6100000000000002E-2</v>
      </c>
      <c r="CQ104" s="2">
        <v>-4.7699999999999999E-2</v>
      </c>
      <c r="CR104" s="2">
        <v>-3.3099999999999997E-2</v>
      </c>
      <c r="CS104" s="2">
        <v>2.75E-2</v>
      </c>
      <c r="CT104" s="2">
        <v>-0.14960000000000001</v>
      </c>
      <c r="CU104" s="2">
        <v>-0.22439999999999999</v>
      </c>
      <c r="CV104" s="2">
        <v>0.20300000000000001</v>
      </c>
      <c r="CW104" s="2">
        <v>2.3900000000000001E-2</v>
      </c>
      <c r="CX104" s="2">
        <v>-1.32E-2</v>
      </c>
      <c r="CY104" s="2">
        <v>-2.69E-2</v>
      </c>
      <c r="CZ104" s="2">
        <v>0</v>
      </c>
      <c r="DA104" s="2">
        <v>-1.04E-2</v>
      </c>
      <c r="DB104" s="2">
        <v>-3.0999999999999999E-3</v>
      </c>
      <c r="DC104" s="2">
        <v>0.2291</v>
      </c>
      <c r="DD104" s="2">
        <v>-0.37069999999999997</v>
      </c>
      <c r="DE104" s="2">
        <v>-8.8200000000000001E-2</v>
      </c>
      <c r="DF104" s="2">
        <v>-4.7300000000000002E-2</v>
      </c>
      <c r="DG104" s="2">
        <v>1.6500000000000001E-2</v>
      </c>
      <c r="DH104" s="2">
        <v>8.6099999999999996E-2</v>
      </c>
      <c r="DI104" s="2">
        <v>0.22220000000000001</v>
      </c>
      <c r="DJ104" s="2">
        <v>-5.8999999999999997E-2</v>
      </c>
      <c r="DK104" s="2">
        <v>-7.1199999999999999E-2</v>
      </c>
      <c r="DL104" s="2">
        <v>5.3999999999999999E-2</v>
      </c>
      <c r="DM104" s="8">
        <v>104</v>
      </c>
      <c r="DN104" s="1" t="s">
        <v>228</v>
      </c>
    </row>
    <row r="105" spans="1:118" x14ac:dyDescent="0.2">
      <c r="A105" s="5" t="s">
        <v>108</v>
      </c>
      <c r="B105" s="2">
        <v>-8.5000000000000006E-3</v>
      </c>
      <c r="C105" s="2">
        <v>-3.0999999999999999E-3</v>
      </c>
      <c r="D105" s="2">
        <v>-3.6700000000000003E-2</v>
      </c>
      <c r="E105" s="2">
        <v>-7.5499999999999998E-2</v>
      </c>
      <c r="F105" s="2">
        <v>-5.5999999999999999E-3</v>
      </c>
      <c r="G105" s="2">
        <v>3.2199999999999999E-2</v>
      </c>
      <c r="H105" s="2">
        <v>-4.99E-2</v>
      </c>
      <c r="I105" s="2">
        <v>2.2200000000000001E-2</v>
      </c>
      <c r="J105" s="2">
        <v>3.5999999999999999E-3</v>
      </c>
      <c r="K105" s="2">
        <v>-3.1300000000000001E-2</v>
      </c>
      <c r="L105" s="2">
        <v>3.8300000000000001E-2</v>
      </c>
      <c r="M105" s="2">
        <v>-3.5499999999999997E-2</v>
      </c>
      <c r="N105" s="2">
        <v>-6.5100000000000005E-2</v>
      </c>
      <c r="O105" s="2">
        <v>7.3599999999999999E-2</v>
      </c>
      <c r="P105" s="2">
        <v>1.67E-2</v>
      </c>
      <c r="Q105" s="2">
        <v>2.8899999999999999E-2</v>
      </c>
      <c r="R105" s="2">
        <v>6.3E-3</v>
      </c>
      <c r="S105" s="2">
        <v>4.0000000000000001E-3</v>
      </c>
      <c r="T105" s="2">
        <v>-7.3000000000000001E-3</v>
      </c>
      <c r="U105" s="2">
        <v>-2.3699999999999999E-2</v>
      </c>
      <c r="V105" s="2">
        <v>0.47270000000000001</v>
      </c>
      <c r="W105" s="2">
        <v>-1.6500000000000001E-2</v>
      </c>
      <c r="X105" s="2">
        <v>-6.6400000000000001E-2</v>
      </c>
      <c r="Y105" s="2">
        <v>-0.109</v>
      </c>
      <c r="Z105" s="2">
        <v>8.9999999999999993E-3</v>
      </c>
      <c r="AA105" s="2">
        <v>2.47E-2</v>
      </c>
      <c r="AB105" s="2">
        <v>-9.3100000000000002E-2</v>
      </c>
      <c r="AC105" s="2">
        <v>-2.81E-2</v>
      </c>
      <c r="AD105" s="2">
        <v>-2.8199999999999999E-2</v>
      </c>
      <c r="AE105" s="2">
        <v>-9.7100000000000006E-2</v>
      </c>
      <c r="AF105" s="2">
        <v>8.6E-3</v>
      </c>
      <c r="AG105" s="2">
        <v>-3.7600000000000001E-2</v>
      </c>
      <c r="AH105" s="2">
        <v>-8.3000000000000001E-3</v>
      </c>
      <c r="AI105" s="2">
        <v>2.5000000000000001E-2</v>
      </c>
      <c r="AJ105" s="2">
        <v>7.1999999999999998E-3</v>
      </c>
      <c r="AK105" s="2">
        <v>8.43E-2</v>
      </c>
      <c r="AL105" s="2">
        <v>-8.2299999999999998E-2</v>
      </c>
      <c r="AM105" s="2">
        <v>4.7E-2</v>
      </c>
      <c r="AN105" s="2">
        <v>-2.5600000000000001E-2</v>
      </c>
      <c r="AO105" s="2">
        <v>7.7000000000000002E-3</v>
      </c>
      <c r="AP105" s="2">
        <v>-0.1123</v>
      </c>
      <c r="AQ105" s="2">
        <v>2.7E-2</v>
      </c>
      <c r="AR105" s="2">
        <v>5.6099999999999997E-2</v>
      </c>
      <c r="AS105" s="2">
        <v>0.12690000000000001</v>
      </c>
      <c r="AT105" s="2">
        <v>8.9999999999999993E-3</v>
      </c>
      <c r="AU105" s="2">
        <v>9.6500000000000002E-2</v>
      </c>
      <c r="AV105" s="2">
        <v>8.0199999999999994E-2</v>
      </c>
      <c r="AW105" s="2">
        <v>-5.1700000000000003E-2</v>
      </c>
      <c r="AX105" s="2">
        <v>-8.4400000000000003E-2</v>
      </c>
      <c r="AY105" s="2">
        <v>-0.22589999999999999</v>
      </c>
      <c r="AZ105" s="2">
        <v>-8.6900000000000005E-2</v>
      </c>
      <c r="BA105" s="2">
        <v>-2.4500000000000001E-2</v>
      </c>
      <c r="BB105" s="2">
        <v>-9.7999999999999997E-3</v>
      </c>
      <c r="BC105" s="2">
        <v>2.4199999999999999E-2</v>
      </c>
      <c r="BD105" s="2">
        <v>4.0000000000000002E-4</v>
      </c>
      <c r="BE105" s="2">
        <v>-9.8299999999999998E-2</v>
      </c>
      <c r="BF105" s="2">
        <v>0.1331</v>
      </c>
      <c r="BG105" s="2">
        <v>-0.59650000000000003</v>
      </c>
      <c r="BH105" s="2">
        <v>-1.5599999999999999E-2</v>
      </c>
      <c r="BI105" s="2">
        <v>1.01E-2</v>
      </c>
      <c r="BJ105" s="2">
        <v>1.26E-2</v>
      </c>
      <c r="BK105" s="2">
        <v>-4.3499999999999997E-2</v>
      </c>
      <c r="BL105" s="2">
        <v>1.43E-2</v>
      </c>
      <c r="BM105" s="2">
        <v>-2.86E-2</v>
      </c>
      <c r="BN105" s="2">
        <v>6.9999999999999999E-4</v>
      </c>
      <c r="BO105" s="2">
        <v>4.5900000000000003E-2</v>
      </c>
      <c r="BP105" s="2">
        <v>0.253</v>
      </c>
      <c r="BQ105" s="2">
        <v>5.4399999999999997E-2</v>
      </c>
      <c r="BR105" s="2">
        <v>5.5999999999999999E-3</v>
      </c>
      <c r="BS105" s="2">
        <v>4.7100000000000003E-2</v>
      </c>
      <c r="BT105" s="2">
        <v>1.2999999999999999E-3</v>
      </c>
      <c r="BU105" s="2">
        <v>1.9E-3</v>
      </c>
      <c r="BV105" s="2">
        <v>0.1346</v>
      </c>
      <c r="BW105" s="2">
        <v>2.4299999999999999E-2</v>
      </c>
      <c r="BX105" s="2">
        <v>-1.2500000000000001E-2</v>
      </c>
      <c r="BY105" s="2">
        <v>1.5699999999999999E-2</v>
      </c>
      <c r="BZ105" s="2">
        <v>1.26E-2</v>
      </c>
      <c r="CA105" s="2">
        <v>5.4899999999999997E-2</v>
      </c>
      <c r="CB105" s="2">
        <v>-8.3199999999999996E-2</v>
      </c>
      <c r="CC105" s="2">
        <v>-4.3499999999999997E-2</v>
      </c>
      <c r="CD105" s="2">
        <v>7.1999999999999995E-2</v>
      </c>
      <c r="CE105" s="2">
        <v>-0.17460000000000001</v>
      </c>
      <c r="CF105" s="2">
        <v>5.1000000000000004E-3</v>
      </c>
      <c r="CG105" s="2">
        <v>2.2000000000000001E-3</v>
      </c>
      <c r="CH105" s="2">
        <v>2.9499999999999998E-2</v>
      </c>
      <c r="CI105" s="2">
        <v>1.12E-2</v>
      </c>
      <c r="CJ105" s="2">
        <v>-5.9999999999999995E-4</v>
      </c>
      <c r="CK105" s="2">
        <v>-4.2299999999999997E-2</v>
      </c>
      <c r="CL105" s="2">
        <v>-3.8699999999999998E-2</v>
      </c>
      <c r="CM105" s="2">
        <v>0.15640000000000001</v>
      </c>
      <c r="CN105" s="2">
        <v>-7.4099999999999999E-2</v>
      </c>
      <c r="CO105" s="2">
        <v>-1.2E-2</v>
      </c>
      <c r="CP105" s="2">
        <v>4.3299999999999998E-2</v>
      </c>
      <c r="CQ105" s="2">
        <v>-0.13170000000000001</v>
      </c>
      <c r="CR105" s="2">
        <v>3.0000000000000001E-3</v>
      </c>
      <c r="CS105" s="2">
        <v>7.1599999999999997E-2</v>
      </c>
      <c r="CT105" s="2">
        <v>4.0500000000000001E-2</v>
      </c>
      <c r="CU105" s="2">
        <v>3.0099999999999998E-2</v>
      </c>
      <c r="CV105" s="2">
        <v>8.3999999999999995E-3</v>
      </c>
      <c r="CW105" s="2">
        <v>5.4000000000000003E-3</v>
      </c>
      <c r="CX105" s="2">
        <v>2.46E-2</v>
      </c>
      <c r="CY105" s="2">
        <v>2.7900000000000001E-2</v>
      </c>
      <c r="CZ105" s="2">
        <v>1.04E-2</v>
      </c>
      <c r="DA105" s="2">
        <v>0</v>
      </c>
      <c r="DB105" s="2">
        <v>-0.10249999999999999</v>
      </c>
      <c r="DC105" s="2">
        <v>-2.0799999999999999E-2</v>
      </c>
      <c r="DD105" s="2">
        <v>0.1762</v>
      </c>
      <c r="DE105" s="2">
        <v>2.3099999999999999E-2</v>
      </c>
      <c r="DF105" s="2">
        <v>3.0700000000000002E-2</v>
      </c>
      <c r="DG105" s="2">
        <v>8.1799999999999998E-2</v>
      </c>
      <c r="DH105" s="2">
        <v>-1.4500000000000001E-2</v>
      </c>
      <c r="DI105" s="2">
        <v>-9.6100000000000005E-2</v>
      </c>
      <c r="DJ105" s="2">
        <v>5.04E-2</v>
      </c>
      <c r="DK105" s="2">
        <v>-0.1867</v>
      </c>
      <c r="DL105" s="2">
        <v>2.9700000000000001E-2</v>
      </c>
      <c r="DM105" s="8">
        <v>105</v>
      </c>
      <c r="DN105" s="1" t="s">
        <v>229</v>
      </c>
    </row>
    <row r="106" spans="1:118" x14ac:dyDescent="0.2">
      <c r="A106" s="5" t="s">
        <v>109</v>
      </c>
      <c r="B106" s="2">
        <v>-3.0200000000000001E-2</v>
      </c>
      <c r="C106" s="2">
        <v>-6.7999999999999996E-3</v>
      </c>
      <c r="D106" s="2">
        <v>-8.8499999999999995E-2</v>
      </c>
      <c r="E106" s="2">
        <v>5.5800000000000002E-2</v>
      </c>
      <c r="F106" s="2">
        <v>-3.2199999999999999E-2</v>
      </c>
      <c r="G106" s="2">
        <v>-2.86E-2</v>
      </c>
      <c r="H106" s="2">
        <v>-2.3099999999999999E-2</v>
      </c>
      <c r="I106" s="2">
        <v>-4.0800000000000003E-2</v>
      </c>
      <c r="J106" s="2">
        <v>-1.9300000000000001E-2</v>
      </c>
      <c r="K106" s="2">
        <v>-4.87E-2</v>
      </c>
      <c r="L106" s="2">
        <v>-6.5799999999999997E-2</v>
      </c>
      <c r="M106" s="2">
        <v>1.03E-2</v>
      </c>
      <c r="N106" s="2">
        <v>6.4999999999999997E-3</v>
      </c>
      <c r="O106" s="2">
        <v>-8.4199999999999997E-2</v>
      </c>
      <c r="P106" s="2">
        <v>-4.6199999999999998E-2</v>
      </c>
      <c r="Q106" s="2">
        <v>8.3999999999999995E-3</v>
      </c>
      <c r="R106" s="2">
        <v>1.9699999999999999E-2</v>
      </c>
      <c r="S106" s="2">
        <v>-2.8799999999999999E-2</v>
      </c>
      <c r="T106" s="2">
        <v>-1.2699999999999999E-2</v>
      </c>
      <c r="U106" s="2">
        <v>-3.2000000000000002E-3</v>
      </c>
      <c r="V106" s="2">
        <v>5.1499999999999997E-2</v>
      </c>
      <c r="W106" s="2">
        <v>-7.6799999999999993E-2</v>
      </c>
      <c r="X106" s="2">
        <v>5.74E-2</v>
      </c>
      <c r="Y106" s="2">
        <v>3.8100000000000002E-2</v>
      </c>
      <c r="Z106" s="2">
        <v>-3.0000000000000001E-3</v>
      </c>
      <c r="AA106" s="2">
        <v>7.2499999999999995E-2</v>
      </c>
      <c r="AB106" s="2">
        <v>2.3800000000000002E-2</v>
      </c>
      <c r="AC106" s="2">
        <v>-3.5099999999999999E-2</v>
      </c>
      <c r="AD106" s="2">
        <v>-1.2999999999999999E-3</v>
      </c>
      <c r="AE106" s="2">
        <v>-0.17910000000000001</v>
      </c>
      <c r="AF106" s="2">
        <v>-5.6500000000000002E-2</v>
      </c>
      <c r="AG106" s="2">
        <v>-8.0600000000000005E-2</v>
      </c>
      <c r="AH106" s="2">
        <v>-4.7800000000000002E-2</v>
      </c>
      <c r="AI106" s="2">
        <v>-5.0000000000000001E-4</v>
      </c>
      <c r="AJ106" s="2">
        <v>-6.3899999999999998E-2</v>
      </c>
      <c r="AK106" s="2">
        <v>-8.9599999999999999E-2</v>
      </c>
      <c r="AL106" s="2">
        <v>-4.8300000000000003E-2</v>
      </c>
      <c r="AM106" s="2">
        <v>1.47E-2</v>
      </c>
      <c r="AN106" s="2">
        <v>4.2599999999999999E-2</v>
      </c>
      <c r="AO106" s="2">
        <v>-1.1999999999999999E-3</v>
      </c>
      <c r="AP106" s="2">
        <v>2.9999999999999997E-4</v>
      </c>
      <c r="AQ106" s="2">
        <v>7.0699999999999999E-2</v>
      </c>
      <c r="AR106" s="2">
        <v>-3.5900000000000001E-2</v>
      </c>
      <c r="AS106" s="2">
        <v>3.49E-2</v>
      </c>
      <c r="AT106" s="2">
        <v>6.9000000000000006E-2</v>
      </c>
      <c r="AU106" s="2">
        <v>-2.2100000000000002E-2</v>
      </c>
      <c r="AV106" s="2">
        <v>3.8399999999999997E-2</v>
      </c>
      <c r="AW106" s="2">
        <v>-5.6800000000000003E-2</v>
      </c>
      <c r="AX106" s="2">
        <v>-2.5399999999999999E-2</v>
      </c>
      <c r="AY106" s="2">
        <v>3.2899999999999999E-2</v>
      </c>
      <c r="AZ106" s="2">
        <v>-6.4299999999999996E-2</v>
      </c>
      <c r="BA106" s="2">
        <v>-1.6899999999999998E-2</v>
      </c>
      <c r="BB106" s="2">
        <v>5.91E-2</v>
      </c>
      <c r="BC106" s="2">
        <v>-6.1100000000000002E-2</v>
      </c>
      <c r="BD106" s="2">
        <v>-2.2499999999999999E-2</v>
      </c>
      <c r="BE106" s="2">
        <v>3.73E-2</v>
      </c>
      <c r="BF106" s="2">
        <v>-4.6899999999999997E-2</v>
      </c>
      <c r="BG106" s="2">
        <v>-0.1671</v>
      </c>
      <c r="BH106" s="2">
        <v>4.8500000000000001E-2</v>
      </c>
      <c r="BI106" s="2">
        <v>7.9000000000000008E-3</v>
      </c>
      <c r="BJ106" s="2">
        <v>7.6E-3</v>
      </c>
      <c r="BK106" s="2">
        <v>-9.0700000000000003E-2</v>
      </c>
      <c r="BL106" s="2">
        <v>4.5699999999999998E-2</v>
      </c>
      <c r="BM106" s="2">
        <v>-0.11650000000000001</v>
      </c>
      <c r="BN106" s="2">
        <v>2.29E-2</v>
      </c>
      <c r="BO106" s="2">
        <v>4.9099999999999998E-2</v>
      </c>
      <c r="BP106" s="2">
        <v>2.2200000000000001E-2</v>
      </c>
      <c r="BQ106" s="2">
        <v>-2.6800000000000001E-2</v>
      </c>
      <c r="BR106" s="2">
        <v>-6.9099999999999995E-2</v>
      </c>
      <c r="BS106" s="2">
        <v>-4.1700000000000001E-2</v>
      </c>
      <c r="BT106" s="2">
        <v>1.38E-2</v>
      </c>
      <c r="BU106" s="2">
        <v>-3.9800000000000002E-2</v>
      </c>
      <c r="BV106" s="2">
        <v>-0.32140000000000002</v>
      </c>
      <c r="BW106" s="2">
        <v>1.84E-2</v>
      </c>
      <c r="BX106" s="2">
        <v>-4.2700000000000002E-2</v>
      </c>
      <c r="BY106" s="2">
        <v>4.9299999999999997E-2</v>
      </c>
      <c r="BZ106" s="2">
        <v>-1.5E-3</v>
      </c>
      <c r="CA106" s="2">
        <v>6.6600000000000006E-2</v>
      </c>
      <c r="CB106" s="2">
        <v>9.5999999999999992E-3</v>
      </c>
      <c r="CC106" s="2">
        <v>3.8600000000000002E-2</v>
      </c>
      <c r="CD106" s="2">
        <v>7.0999999999999994E-2</v>
      </c>
      <c r="CE106" s="2">
        <v>-7.5800000000000006E-2</v>
      </c>
      <c r="CF106" s="2">
        <v>0.31019999999999998</v>
      </c>
      <c r="CG106" s="2">
        <v>1.11E-2</v>
      </c>
      <c r="CH106" s="2">
        <v>4.4999999999999997E-3</v>
      </c>
      <c r="CI106" s="2">
        <v>2.4199999999999999E-2</v>
      </c>
      <c r="CJ106" s="2">
        <v>2.23E-2</v>
      </c>
      <c r="CK106" s="2">
        <v>-3.3999999999999998E-3</v>
      </c>
      <c r="CL106" s="2">
        <v>-4.0000000000000001E-3</v>
      </c>
      <c r="CM106" s="2">
        <v>-0.11700000000000001</v>
      </c>
      <c r="CN106" s="2">
        <v>-0.1216</v>
      </c>
      <c r="CO106" s="2">
        <v>-1.7600000000000001E-2</v>
      </c>
      <c r="CP106" s="2">
        <v>2.92E-2</v>
      </c>
      <c r="CQ106" s="2">
        <v>-1.72E-2</v>
      </c>
      <c r="CR106" s="2">
        <v>3.3700000000000001E-2</v>
      </c>
      <c r="CS106" s="2">
        <v>2.3599999999999999E-2</v>
      </c>
      <c r="CT106" s="2">
        <v>3.9399999999999998E-2</v>
      </c>
      <c r="CU106" s="2">
        <v>-6.3E-2</v>
      </c>
      <c r="CV106" s="2">
        <v>-3.7100000000000001E-2</v>
      </c>
      <c r="CW106" s="2">
        <v>3.78E-2</v>
      </c>
      <c r="CX106" s="2">
        <v>-3.7199999999999997E-2</v>
      </c>
      <c r="CY106" s="2">
        <v>-2.3999999999999998E-3</v>
      </c>
      <c r="CZ106" s="2">
        <v>3.3E-3</v>
      </c>
      <c r="DA106" s="2">
        <v>0.1069</v>
      </c>
      <c r="DB106" s="2">
        <v>0</v>
      </c>
      <c r="DC106" s="2">
        <v>-3.0200000000000001E-2</v>
      </c>
      <c r="DD106" s="2">
        <v>3.6299999999999999E-2</v>
      </c>
      <c r="DE106" s="2">
        <v>1.6799999999999999E-2</v>
      </c>
      <c r="DF106" s="2">
        <v>-8.3299999999999999E-2</v>
      </c>
      <c r="DG106" s="2">
        <v>3.0300000000000001E-2</v>
      </c>
      <c r="DH106" s="2">
        <v>5.4600000000000003E-2</v>
      </c>
      <c r="DI106" s="2">
        <v>-1.14E-2</v>
      </c>
      <c r="DJ106" s="2">
        <v>-3.1600000000000003E-2</v>
      </c>
      <c r="DK106" s="2">
        <v>3.8999999999999998E-3</v>
      </c>
      <c r="DL106" s="2">
        <v>-4.2500000000000003E-2</v>
      </c>
      <c r="DM106" s="8">
        <v>106</v>
      </c>
      <c r="DN106" s="1" t="s">
        <v>230</v>
      </c>
    </row>
    <row r="107" spans="1:118" x14ac:dyDescent="0.2">
      <c r="A107" s="5" t="s">
        <v>110</v>
      </c>
      <c r="B107" s="2">
        <v>6.1499999999999999E-2</v>
      </c>
      <c r="C107" s="2">
        <v>0.14050000000000001</v>
      </c>
      <c r="D107" s="2">
        <v>-5.7000000000000002E-3</v>
      </c>
      <c r="E107" s="2">
        <v>-0.1245</v>
      </c>
      <c r="F107" s="2">
        <v>2.4500000000000001E-2</v>
      </c>
      <c r="G107" s="2">
        <v>-6.1199999999999997E-2</v>
      </c>
      <c r="H107" s="2">
        <v>4.1000000000000002E-2</v>
      </c>
      <c r="I107" s="2">
        <v>-4.6899999999999997E-2</v>
      </c>
      <c r="J107" s="2">
        <v>-3.78E-2</v>
      </c>
      <c r="K107" s="2">
        <v>7.1099999999999997E-2</v>
      </c>
      <c r="L107" s="2">
        <v>-4.5999999999999999E-3</v>
      </c>
      <c r="M107" s="2">
        <v>-5.7500000000000002E-2</v>
      </c>
      <c r="N107" s="2">
        <v>2.3900000000000001E-2</v>
      </c>
      <c r="O107" s="2">
        <v>9.5999999999999992E-3</v>
      </c>
      <c r="P107" s="2">
        <v>-5.4800000000000001E-2</v>
      </c>
      <c r="Q107" s="2">
        <v>3.6900000000000002E-2</v>
      </c>
      <c r="R107" s="2">
        <v>-2.8E-3</v>
      </c>
      <c r="S107" s="2">
        <v>-5.5399999999999998E-2</v>
      </c>
      <c r="T107" s="2">
        <v>3.0099999999999998E-2</v>
      </c>
      <c r="U107" s="2">
        <v>-1.23E-2</v>
      </c>
      <c r="V107" s="2">
        <v>-0.18390000000000001</v>
      </c>
      <c r="W107" s="2">
        <v>-5.3E-3</v>
      </c>
      <c r="X107" s="2">
        <v>0.12429999999999999</v>
      </c>
      <c r="Y107" s="2">
        <v>-3.8E-3</v>
      </c>
      <c r="Z107" s="2">
        <v>3.3700000000000001E-2</v>
      </c>
      <c r="AA107" s="2">
        <v>-5.8999999999999999E-3</v>
      </c>
      <c r="AB107" s="2">
        <v>-0.15570000000000001</v>
      </c>
      <c r="AC107" s="2">
        <v>9.7000000000000003E-2</v>
      </c>
      <c r="AD107" s="2">
        <v>-1.04E-2</v>
      </c>
      <c r="AE107" s="2">
        <v>0.25950000000000001</v>
      </c>
      <c r="AF107" s="2">
        <v>-4.1000000000000003E-3</v>
      </c>
      <c r="AG107" s="2">
        <v>8.3799999999999999E-2</v>
      </c>
      <c r="AH107" s="2">
        <v>-1.9400000000000001E-2</v>
      </c>
      <c r="AI107" s="2">
        <v>2.9000000000000001E-2</v>
      </c>
      <c r="AJ107" s="2">
        <v>-3.1300000000000001E-2</v>
      </c>
      <c r="AK107" s="2">
        <v>5.9999999999999995E-4</v>
      </c>
      <c r="AL107" s="2">
        <v>-3.85E-2</v>
      </c>
      <c r="AM107" s="2">
        <v>-2.69E-2</v>
      </c>
      <c r="AN107" s="2">
        <v>-2.9899999999999999E-2</v>
      </c>
      <c r="AO107" s="2">
        <v>-4.1099999999999998E-2</v>
      </c>
      <c r="AP107" s="2">
        <v>0.108</v>
      </c>
      <c r="AQ107" s="2">
        <v>0.16739999999999999</v>
      </c>
      <c r="AR107" s="2">
        <v>1.03E-2</v>
      </c>
      <c r="AS107" s="2">
        <v>4.7699999999999999E-2</v>
      </c>
      <c r="AT107" s="2">
        <v>-1.3899999999999999E-2</v>
      </c>
      <c r="AU107" s="2">
        <v>-4.3E-3</v>
      </c>
      <c r="AV107" s="2">
        <v>-1.8599999999999998E-2</v>
      </c>
      <c r="AW107" s="2">
        <v>-1.7399999999999999E-2</v>
      </c>
      <c r="AX107" s="2">
        <v>-5.8200000000000002E-2</v>
      </c>
      <c r="AY107" s="2">
        <v>-8.7400000000000005E-2</v>
      </c>
      <c r="AZ107" s="2">
        <v>-0.12479999999999999</v>
      </c>
      <c r="BA107" s="2">
        <v>-3.6900000000000002E-2</v>
      </c>
      <c r="BB107" s="2">
        <v>3.0099999999999998E-2</v>
      </c>
      <c r="BC107" s="2">
        <v>-0.1053</v>
      </c>
      <c r="BD107" s="2">
        <v>1.6799999999999999E-2</v>
      </c>
      <c r="BE107" s="2">
        <v>1.11E-2</v>
      </c>
      <c r="BF107" s="2">
        <v>-1.1299999999999999E-2</v>
      </c>
      <c r="BG107" s="2">
        <v>-2.1000000000000001E-2</v>
      </c>
      <c r="BH107" s="2">
        <v>2.2800000000000001E-2</v>
      </c>
      <c r="BI107" s="2">
        <v>1.29E-2</v>
      </c>
      <c r="BJ107" s="2">
        <v>3.5000000000000001E-3</v>
      </c>
      <c r="BK107" s="2">
        <v>2.1700000000000001E-2</v>
      </c>
      <c r="BL107" s="2">
        <v>-3.1099999999999999E-2</v>
      </c>
      <c r="BM107" s="2">
        <v>3.8199999999999998E-2</v>
      </c>
      <c r="BN107" s="2">
        <v>1.6E-2</v>
      </c>
      <c r="BO107" s="2">
        <v>5.0700000000000002E-2</v>
      </c>
      <c r="BP107" s="2">
        <v>-4.0000000000000002E-4</v>
      </c>
      <c r="BQ107" s="2">
        <v>-4.7199999999999999E-2</v>
      </c>
      <c r="BR107" s="2">
        <v>-0.1094</v>
      </c>
      <c r="BS107" s="2">
        <v>-8.9300000000000004E-2</v>
      </c>
      <c r="BT107" s="2">
        <v>-9.4E-2</v>
      </c>
      <c r="BU107" s="2">
        <v>-6.0499999999999998E-2</v>
      </c>
      <c r="BV107" s="2">
        <v>1.8100000000000002E-2</v>
      </c>
      <c r="BW107" s="2">
        <v>-1.0699999999999999E-2</v>
      </c>
      <c r="BX107" s="2">
        <v>-4.7699999999999999E-2</v>
      </c>
      <c r="BY107" s="2">
        <v>-2.2200000000000001E-2</v>
      </c>
      <c r="BZ107" s="2">
        <v>-1.6999999999999999E-3</v>
      </c>
      <c r="CA107" s="2">
        <v>-1.95E-2</v>
      </c>
      <c r="CB107" s="2">
        <v>-5.5999999999999999E-3</v>
      </c>
      <c r="CC107" s="2">
        <v>1.35E-2</v>
      </c>
      <c r="CD107" s="2">
        <v>5.2499999999999998E-2</v>
      </c>
      <c r="CE107" s="2">
        <v>-4.5100000000000001E-2</v>
      </c>
      <c r="CF107" s="2">
        <v>7.6399999999999996E-2</v>
      </c>
      <c r="CG107" s="2">
        <v>-9.9000000000000008E-3</v>
      </c>
      <c r="CH107" s="2">
        <v>-2.18E-2</v>
      </c>
      <c r="CI107" s="2">
        <v>1.66E-2</v>
      </c>
      <c r="CJ107" s="2">
        <v>-8.6900000000000005E-2</v>
      </c>
      <c r="CK107" s="2">
        <v>1.6199999999999999E-2</v>
      </c>
      <c r="CL107" s="2">
        <v>1.84E-2</v>
      </c>
      <c r="CM107" s="2">
        <v>6.1000000000000004E-3</v>
      </c>
      <c r="CN107" s="2">
        <v>6.3500000000000001E-2</v>
      </c>
      <c r="CO107" s="2">
        <v>-4.1000000000000002E-2</v>
      </c>
      <c r="CP107" s="2">
        <v>-3.5000000000000001E-3</v>
      </c>
      <c r="CQ107" s="2">
        <v>-0.13650000000000001</v>
      </c>
      <c r="CR107" s="2">
        <v>-5.5599999999999997E-2</v>
      </c>
      <c r="CS107" s="2">
        <v>0.1028</v>
      </c>
      <c r="CT107" s="2">
        <v>1.7999999999999999E-2</v>
      </c>
      <c r="CU107" s="2">
        <v>-6.8900000000000003E-2</v>
      </c>
      <c r="CV107" s="2">
        <v>0.2253</v>
      </c>
      <c r="CW107" s="2">
        <v>-7.4399999999999994E-2</v>
      </c>
      <c r="CX107" s="2">
        <v>6.4500000000000002E-2</v>
      </c>
      <c r="CY107" s="2">
        <v>3.0599999999999999E-2</v>
      </c>
      <c r="CZ107" s="2">
        <v>-0.2248</v>
      </c>
      <c r="DA107" s="2">
        <v>2.0299999999999999E-2</v>
      </c>
      <c r="DB107" s="2">
        <v>2.8400000000000002E-2</v>
      </c>
      <c r="DC107" s="2">
        <v>0</v>
      </c>
      <c r="DD107" s="2">
        <v>4.87E-2</v>
      </c>
      <c r="DE107" s="2">
        <v>8.6099999999999996E-2</v>
      </c>
      <c r="DF107" s="2">
        <v>4.9200000000000001E-2</v>
      </c>
      <c r="DG107" s="2">
        <v>-7.0900000000000005E-2</v>
      </c>
      <c r="DH107" s="2">
        <v>-2.4400000000000002E-2</v>
      </c>
      <c r="DI107" s="2">
        <v>-5.1700000000000003E-2</v>
      </c>
      <c r="DJ107" s="2">
        <v>-1.3299999999999999E-2</v>
      </c>
      <c r="DK107" s="2">
        <v>-7.6300000000000007E-2</v>
      </c>
      <c r="DL107" s="2">
        <v>-5.7000000000000002E-2</v>
      </c>
      <c r="DM107" s="8">
        <v>107</v>
      </c>
      <c r="DN107" s="1" t="s">
        <v>231</v>
      </c>
    </row>
    <row r="108" spans="1:118" x14ac:dyDescent="0.2">
      <c r="A108" s="5" t="s">
        <v>111</v>
      </c>
      <c r="B108" s="2">
        <v>-0.18110000000000001</v>
      </c>
      <c r="C108" s="2">
        <v>-0.13059999999999999</v>
      </c>
      <c r="D108" s="2">
        <v>3.5700000000000003E-2</v>
      </c>
      <c r="E108" s="2">
        <v>1.84E-2</v>
      </c>
      <c r="F108" s="2">
        <v>2.29E-2</v>
      </c>
      <c r="G108" s="2">
        <v>3.5299999999999998E-2</v>
      </c>
      <c r="H108" s="2">
        <v>-2.2000000000000001E-3</v>
      </c>
      <c r="I108" s="2">
        <v>-0.1019</v>
      </c>
      <c r="J108" s="2">
        <v>-4.4400000000000002E-2</v>
      </c>
      <c r="K108" s="2">
        <v>6.2700000000000006E-2</v>
      </c>
      <c r="L108" s="2">
        <v>-3.1099999999999999E-2</v>
      </c>
      <c r="M108" s="2">
        <v>1.54E-2</v>
      </c>
      <c r="N108" s="2">
        <v>2.1499999999999998E-2</v>
      </c>
      <c r="O108" s="2">
        <v>2.29E-2</v>
      </c>
      <c r="P108" s="2">
        <v>-2.2800000000000001E-2</v>
      </c>
      <c r="Q108" s="2">
        <v>-0.11509999999999999</v>
      </c>
      <c r="R108" s="2">
        <v>-0.1794</v>
      </c>
      <c r="S108" s="2">
        <v>-3.1300000000000001E-2</v>
      </c>
      <c r="T108" s="2">
        <v>-8.8999999999999999E-3</v>
      </c>
      <c r="U108" s="2">
        <v>-2.35E-2</v>
      </c>
      <c r="V108" s="2">
        <v>-0.46600000000000003</v>
      </c>
      <c r="W108" s="2">
        <v>-6.3E-3</v>
      </c>
      <c r="X108" s="2">
        <v>-4.4000000000000003E-3</v>
      </c>
      <c r="Y108" s="2">
        <v>9.3299999999999994E-2</v>
      </c>
      <c r="Z108" s="2">
        <v>-8.8700000000000001E-2</v>
      </c>
      <c r="AA108" s="2">
        <v>0.1348</v>
      </c>
      <c r="AB108" s="2">
        <v>-0.29859999999999998</v>
      </c>
      <c r="AC108" s="2">
        <v>1.41E-2</v>
      </c>
      <c r="AD108" s="2">
        <v>4.6100000000000002E-2</v>
      </c>
      <c r="AE108" s="2">
        <v>-2.81E-2</v>
      </c>
      <c r="AF108" s="2">
        <v>7.2099999999999997E-2</v>
      </c>
      <c r="AG108" s="2">
        <v>-2.8899999999999999E-2</v>
      </c>
      <c r="AH108" s="2">
        <v>1.5E-3</v>
      </c>
      <c r="AI108" s="2">
        <v>-2.8E-3</v>
      </c>
      <c r="AJ108" s="2">
        <v>-8.9999999999999998E-4</v>
      </c>
      <c r="AK108" s="2">
        <v>-0.1671</v>
      </c>
      <c r="AL108" s="2">
        <v>0.108</v>
      </c>
      <c r="AM108" s="2">
        <v>-6.0999999999999999E-2</v>
      </c>
      <c r="AN108" s="2">
        <v>2.0299999999999999E-2</v>
      </c>
      <c r="AO108" s="2">
        <v>-3.8899999999999997E-2</v>
      </c>
      <c r="AP108" s="2">
        <v>-2.7400000000000001E-2</v>
      </c>
      <c r="AQ108" s="2">
        <v>-0.13289999999999999</v>
      </c>
      <c r="AR108" s="2">
        <v>-0.1305</v>
      </c>
      <c r="AS108" s="2">
        <v>2.3300000000000001E-2</v>
      </c>
      <c r="AT108" s="2">
        <v>4.5699999999999998E-2</v>
      </c>
      <c r="AU108" s="2">
        <v>-0.26979999999999998</v>
      </c>
      <c r="AV108" s="2">
        <v>9.7999999999999997E-3</v>
      </c>
      <c r="AW108" s="2">
        <v>1.84E-2</v>
      </c>
      <c r="AX108" s="2">
        <v>6.4999999999999997E-3</v>
      </c>
      <c r="AY108" s="2">
        <v>-0.1273</v>
      </c>
      <c r="AZ108" s="2">
        <v>-0.38140000000000002</v>
      </c>
      <c r="BA108" s="2">
        <v>-0.12</v>
      </c>
      <c r="BB108" s="2">
        <v>-7.4499999999999997E-2</v>
      </c>
      <c r="BC108" s="2">
        <v>4.87E-2</v>
      </c>
      <c r="BD108" s="2">
        <v>-0.1295</v>
      </c>
      <c r="BE108" s="2">
        <v>0.14910000000000001</v>
      </c>
      <c r="BF108" s="2">
        <v>0.1167</v>
      </c>
      <c r="BG108" s="2">
        <v>-6.8599999999999994E-2</v>
      </c>
      <c r="BH108" s="2">
        <v>6.3399999999999998E-2</v>
      </c>
      <c r="BI108" s="2">
        <v>-1.7600000000000001E-2</v>
      </c>
      <c r="BJ108" s="2">
        <v>2.3400000000000001E-2</v>
      </c>
      <c r="BK108" s="2">
        <v>8.6400000000000005E-2</v>
      </c>
      <c r="BL108" s="2">
        <v>3.6299999999999999E-2</v>
      </c>
      <c r="BM108" s="2">
        <v>-1.11E-2</v>
      </c>
      <c r="BN108" s="2">
        <v>-3.5799999999999998E-2</v>
      </c>
      <c r="BO108" s="2">
        <v>0.16830000000000001</v>
      </c>
      <c r="BP108" s="2">
        <v>0.25380000000000003</v>
      </c>
      <c r="BQ108" s="2">
        <v>8.3799999999999999E-2</v>
      </c>
      <c r="BR108" s="2">
        <v>5.4199999999999998E-2</v>
      </c>
      <c r="BS108" s="2">
        <v>0.11899999999999999</v>
      </c>
      <c r="BT108" s="2">
        <v>-0.2094</v>
      </c>
      <c r="BU108" s="2">
        <v>-7.1400000000000005E-2</v>
      </c>
      <c r="BV108" s="2">
        <v>0.37040000000000001</v>
      </c>
      <c r="BW108" s="2">
        <v>-1.5599999999999999E-2</v>
      </c>
      <c r="BX108" s="2">
        <v>-0.13250000000000001</v>
      </c>
      <c r="BY108" s="2">
        <v>0.06</v>
      </c>
      <c r="BZ108" s="2">
        <v>4.82E-2</v>
      </c>
      <c r="CA108" s="2">
        <v>-5.8700000000000002E-2</v>
      </c>
      <c r="CB108" s="2">
        <v>-7.9100000000000004E-2</v>
      </c>
      <c r="CC108" s="2">
        <v>-9.64E-2</v>
      </c>
      <c r="CD108" s="2">
        <v>-0.17269999999999999</v>
      </c>
      <c r="CE108" s="2">
        <v>0.3644</v>
      </c>
      <c r="CF108" s="2">
        <v>-0.1246</v>
      </c>
      <c r="CG108" s="2">
        <v>-0.1615</v>
      </c>
      <c r="CH108" s="2">
        <v>-5.5E-2</v>
      </c>
      <c r="CI108" s="2">
        <v>2.0400000000000001E-2</v>
      </c>
      <c r="CJ108" s="2">
        <v>0.1163</v>
      </c>
      <c r="CK108" s="2">
        <v>2.3599999999999999E-2</v>
      </c>
      <c r="CL108" s="2">
        <v>-3.2800000000000003E-2</v>
      </c>
      <c r="CM108" s="2">
        <v>4.5400000000000003E-2</v>
      </c>
      <c r="CN108" s="2">
        <v>-0.2397</v>
      </c>
      <c r="CO108" s="2">
        <v>-7.5800000000000006E-2</v>
      </c>
      <c r="CP108" s="2">
        <v>1.6400000000000001E-2</v>
      </c>
      <c r="CQ108" s="2">
        <v>-2.4899999999999999E-2</v>
      </c>
      <c r="CR108" s="2">
        <v>-3.0099999999999998E-2</v>
      </c>
      <c r="CS108" s="2">
        <v>-0.20530000000000001</v>
      </c>
      <c r="CT108" s="2">
        <v>-5.0000000000000001E-4</v>
      </c>
      <c r="CU108" s="2">
        <v>-0.36759999999999998</v>
      </c>
      <c r="CV108" s="2">
        <v>-0.16769999999999999</v>
      </c>
      <c r="CW108" s="2">
        <v>-4.24E-2</v>
      </c>
      <c r="CX108" s="2">
        <v>-0.1205</v>
      </c>
      <c r="CY108" s="2">
        <v>4.7899999999999998E-2</v>
      </c>
      <c r="CZ108" s="2">
        <v>0.48630000000000001</v>
      </c>
      <c r="DA108" s="2">
        <v>-0.23050000000000001</v>
      </c>
      <c r="DB108" s="2">
        <v>-4.5499999999999999E-2</v>
      </c>
      <c r="DC108" s="2">
        <v>-6.5100000000000005E-2</v>
      </c>
      <c r="DD108" s="2">
        <v>0</v>
      </c>
      <c r="DE108" s="2">
        <v>-0.1028</v>
      </c>
      <c r="DF108" s="2">
        <v>-5.0999999999999997E-2</v>
      </c>
      <c r="DG108" s="2">
        <v>4.1399999999999999E-2</v>
      </c>
      <c r="DH108" s="2">
        <v>8.9599999999999999E-2</v>
      </c>
      <c r="DI108" s="2">
        <v>9.4399999999999998E-2</v>
      </c>
      <c r="DJ108" s="2">
        <v>4.1000000000000002E-2</v>
      </c>
      <c r="DK108" s="2">
        <v>-1.95E-2</v>
      </c>
      <c r="DL108" s="2">
        <v>-0.15379999999999999</v>
      </c>
      <c r="DM108" s="8">
        <v>108</v>
      </c>
      <c r="DN108" s="1" t="s">
        <v>232</v>
      </c>
    </row>
    <row r="109" spans="1:118" x14ac:dyDescent="0.2">
      <c r="A109" s="5" t="s">
        <v>112</v>
      </c>
      <c r="B109" s="2">
        <v>-0.1167</v>
      </c>
      <c r="C109" s="2">
        <v>-8.43E-2</v>
      </c>
      <c r="D109" s="2">
        <v>-1.49E-2</v>
      </c>
      <c r="E109" s="2">
        <v>7.8200000000000006E-2</v>
      </c>
      <c r="F109" s="2">
        <v>4.3700000000000003E-2</v>
      </c>
      <c r="G109" s="2">
        <v>0.1608</v>
      </c>
      <c r="H109" s="2">
        <v>1.41E-2</v>
      </c>
      <c r="I109" s="2">
        <v>-4.4999999999999997E-3</v>
      </c>
      <c r="J109" s="2">
        <v>1.83E-2</v>
      </c>
      <c r="K109" s="2">
        <v>-5.8500000000000003E-2</v>
      </c>
      <c r="L109" s="2">
        <v>-4.7000000000000002E-3</v>
      </c>
      <c r="M109" s="2">
        <v>-7.1199999999999999E-2</v>
      </c>
      <c r="N109" s="2">
        <v>-2.3999999999999998E-3</v>
      </c>
      <c r="O109" s="2">
        <v>3.9100000000000003E-2</v>
      </c>
      <c r="P109" s="2">
        <v>2.0999999999999999E-3</v>
      </c>
      <c r="Q109" s="2">
        <v>8.9999999999999998E-4</v>
      </c>
      <c r="R109" s="2">
        <v>5.3499999999999999E-2</v>
      </c>
      <c r="S109" s="2">
        <v>-3.0700000000000002E-2</v>
      </c>
      <c r="T109" s="2">
        <v>-2.06E-2</v>
      </c>
      <c r="U109" s="2">
        <v>-3.5099999999999999E-2</v>
      </c>
      <c r="V109" s="2">
        <v>-6.0400000000000002E-2</v>
      </c>
      <c r="W109" s="2">
        <v>-4.8800000000000003E-2</v>
      </c>
      <c r="X109" s="2">
        <v>8.3999999999999995E-3</v>
      </c>
      <c r="Y109" s="2">
        <v>9.74E-2</v>
      </c>
      <c r="Z109" s="2">
        <v>-8.3000000000000004E-2</v>
      </c>
      <c r="AA109" s="2">
        <v>1.9699999999999999E-2</v>
      </c>
      <c r="AB109" s="2">
        <v>-4.6800000000000001E-2</v>
      </c>
      <c r="AC109" s="2">
        <v>-6.8999999999999999E-3</v>
      </c>
      <c r="AD109" s="2">
        <v>7.4999999999999997E-3</v>
      </c>
      <c r="AE109" s="2">
        <v>-0.10290000000000001</v>
      </c>
      <c r="AF109" s="2">
        <v>-2.7000000000000001E-3</v>
      </c>
      <c r="AG109" s="2">
        <v>-7.0300000000000001E-2</v>
      </c>
      <c r="AH109" s="2">
        <v>-2.7300000000000001E-2</v>
      </c>
      <c r="AI109" s="2">
        <v>-3.8399999999999997E-2</v>
      </c>
      <c r="AJ109" s="2">
        <v>-5.28E-2</v>
      </c>
      <c r="AK109" s="2">
        <v>-3.8699999999999998E-2</v>
      </c>
      <c r="AL109" s="2">
        <v>-1.9599999999999999E-2</v>
      </c>
      <c r="AM109" s="2">
        <v>-1.2E-2</v>
      </c>
      <c r="AN109" s="2">
        <v>-7.7999999999999996E-3</v>
      </c>
      <c r="AO109" s="2">
        <v>2.12E-2</v>
      </c>
      <c r="AP109" s="2">
        <v>3.4000000000000002E-2</v>
      </c>
      <c r="AQ109" s="2">
        <v>-2.5999999999999999E-2</v>
      </c>
      <c r="AR109" s="2">
        <v>4.5400000000000003E-2</v>
      </c>
      <c r="AS109" s="2">
        <v>1.9900000000000001E-2</v>
      </c>
      <c r="AT109" s="2">
        <v>5.2999999999999999E-2</v>
      </c>
      <c r="AU109" s="2">
        <v>6.2300000000000001E-2</v>
      </c>
      <c r="AV109" s="2">
        <v>7.5700000000000003E-2</v>
      </c>
      <c r="AW109" s="2">
        <v>-2.7000000000000001E-3</v>
      </c>
      <c r="AX109" s="2">
        <v>-2.1299999999999999E-2</v>
      </c>
      <c r="AY109" s="2">
        <v>9.3600000000000003E-2</v>
      </c>
      <c r="AZ109" s="2">
        <v>0.1411</v>
      </c>
      <c r="BA109" s="2">
        <v>1.15E-2</v>
      </c>
      <c r="BB109" s="2">
        <v>8.0699999999999994E-2</v>
      </c>
      <c r="BC109" s="2">
        <v>5.5999999999999999E-3</v>
      </c>
      <c r="BD109" s="2">
        <v>1.7500000000000002E-2</v>
      </c>
      <c r="BE109" s="2">
        <v>5.8999999999999997E-2</v>
      </c>
      <c r="BF109" s="2">
        <v>1.01E-2</v>
      </c>
      <c r="BG109" s="2">
        <v>-1.8599999999999998E-2</v>
      </c>
      <c r="BH109" s="2">
        <v>-5.3400000000000003E-2</v>
      </c>
      <c r="BI109" s="2">
        <v>6.1699999999999998E-2</v>
      </c>
      <c r="BJ109" s="2">
        <v>2.5499999999999998E-2</v>
      </c>
      <c r="BK109" s="2">
        <v>8.5199999999999998E-2</v>
      </c>
      <c r="BL109" s="2">
        <v>3.5000000000000001E-3</v>
      </c>
      <c r="BM109" s="2">
        <v>-4.6100000000000002E-2</v>
      </c>
      <c r="BN109" s="2">
        <v>-2.1600000000000001E-2</v>
      </c>
      <c r="BO109" s="2">
        <v>0.1137</v>
      </c>
      <c r="BP109" s="2">
        <v>-8.7499999999999994E-2</v>
      </c>
      <c r="BQ109" s="2">
        <v>6.2199999999999998E-2</v>
      </c>
      <c r="BR109" s="2">
        <v>0.2742</v>
      </c>
      <c r="BS109" s="2">
        <v>7.0599999999999996E-2</v>
      </c>
      <c r="BT109" s="2">
        <v>-2.0199999999999999E-2</v>
      </c>
      <c r="BU109" s="2">
        <v>-4.2099999999999999E-2</v>
      </c>
      <c r="BV109" s="2">
        <v>-4.0000000000000002E-4</v>
      </c>
      <c r="BW109" s="2">
        <v>8.14E-2</v>
      </c>
      <c r="BX109" s="2">
        <v>3.9199999999999999E-2</v>
      </c>
      <c r="BY109" s="2">
        <v>-1.78E-2</v>
      </c>
      <c r="BZ109" s="2">
        <v>-1.23E-2</v>
      </c>
      <c r="CA109" s="2">
        <v>3.8399999999999997E-2</v>
      </c>
      <c r="CB109" s="2">
        <v>1.6299999999999999E-2</v>
      </c>
      <c r="CC109" s="2">
        <v>1.04E-2</v>
      </c>
      <c r="CD109" s="2">
        <v>0.129</v>
      </c>
      <c r="CE109" s="2">
        <v>6.9599999999999995E-2</v>
      </c>
      <c r="CF109" s="2">
        <v>-7.8700000000000006E-2</v>
      </c>
      <c r="CG109" s="2">
        <v>-4.24E-2</v>
      </c>
      <c r="CH109" s="2">
        <v>-2.0400000000000001E-2</v>
      </c>
      <c r="CI109" s="2">
        <v>2.7400000000000001E-2</v>
      </c>
      <c r="CJ109" s="2">
        <v>4.5600000000000002E-2</v>
      </c>
      <c r="CK109" s="2">
        <v>2.6100000000000002E-2</v>
      </c>
      <c r="CL109" s="2">
        <v>1.44E-2</v>
      </c>
      <c r="CM109" s="2">
        <v>-4.9000000000000002E-2</v>
      </c>
      <c r="CN109" s="2">
        <v>6.7000000000000004E-2</v>
      </c>
      <c r="CO109" s="2">
        <v>4.5999999999999999E-3</v>
      </c>
      <c r="CP109" s="2">
        <v>2.2700000000000001E-2</v>
      </c>
      <c r="CQ109" s="2">
        <v>6.9699999999999998E-2</v>
      </c>
      <c r="CR109" s="2">
        <v>5.3100000000000001E-2</v>
      </c>
      <c r="CS109" s="2">
        <v>7.1199999999999999E-2</v>
      </c>
      <c r="CT109" s="2">
        <v>4.8099999999999997E-2</v>
      </c>
      <c r="CU109" s="2">
        <v>-8.2000000000000007E-3</v>
      </c>
      <c r="CV109" s="2">
        <v>-0.1323</v>
      </c>
      <c r="CW109" s="2">
        <v>1.2200000000000001E-2</v>
      </c>
      <c r="CX109" s="2">
        <v>-8.0799999999999997E-2</v>
      </c>
      <c r="CY109" s="2">
        <v>-3.5299999999999998E-2</v>
      </c>
      <c r="CZ109" s="2">
        <v>9.5000000000000001E-2</v>
      </c>
      <c r="DA109" s="2">
        <v>-2.4799999999999999E-2</v>
      </c>
      <c r="DB109" s="2">
        <v>-1.7299999999999999E-2</v>
      </c>
      <c r="DC109" s="2">
        <v>-9.4500000000000001E-2</v>
      </c>
      <c r="DD109" s="2">
        <v>8.43E-2</v>
      </c>
      <c r="DE109" s="2">
        <v>0</v>
      </c>
      <c r="DF109" s="2">
        <v>-8.5300000000000001E-2</v>
      </c>
      <c r="DG109" s="2">
        <v>3.8600000000000002E-2</v>
      </c>
      <c r="DH109" s="2">
        <v>-6.0999999999999999E-2</v>
      </c>
      <c r="DI109" s="2">
        <v>1.04E-2</v>
      </c>
      <c r="DJ109" s="2">
        <v>9.4999999999999998E-3</v>
      </c>
      <c r="DK109" s="2">
        <v>-0.20630000000000001</v>
      </c>
      <c r="DL109" s="2">
        <v>-6.6400000000000001E-2</v>
      </c>
      <c r="DM109" s="8">
        <v>109</v>
      </c>
      <c r="DN109" s="1" t="s">
        <v>233</v>
      </c>
    </row>
    <row r="110" spans="1:118" x14ac:dyDescent="0.2">
      <c r="A110" s="5" t="s">
        <v>113</v>
      </c>
      <c r="B110" s="2">
        <v>3.7699999999999997E-2</v>
      </c>
      <c r="C110" s="2">
        <v>5.5199999999999999E-2</v>
      </c>
      <c r="D110" s="2">
        <v>9.2999999999999992E-3</v>
      </c>
      <c r="E110" s="2">
        <v>-6.4000000000000003E-3</v>
      </c>
      <c r="F110" s="2">
        <v>-1.9699999999999999E-2</v>
      </c>
      <c r="G110" s="2">
        <v>6.1600000000000002E-2</v>
      </c>
      <c r="H110" s="2">
        <v>4.4900000000000002E-2</v>
      </c>
      <c r="I110" s="2">
        <v>-2.5999999999999999E-3</v>
      </c>
      <c r="J110" s="2">
        <v>-1.38E-2</v>
      </c>
      <c r="K110" s="2">
        <v>3.1800000000000002E-2</v>
      </c>
      <c r="L110" s="2">
        <v>4.3099999999999999E-2</v>
      </c>
      <c r="M110" s="2">
        <v>-4.1200000000000001E-2</v>
      </c>
      <c r="N110" s="2">
        <v>1.12E-2</v>
      </c>
      <c r="O110" s="2">
        <v>1.3100000000000001E-2</v>
      </c>
      <c r="P110" s="2">
        <v>5.4000000000000003E-3</v>
      </c>
      <c r="Q110" s="2">
        <v>-2.52E-2</v>
      </c>
      <c r="R110" s="2">
        <v>5.9999999999999995E-4</v>
      </c>
      <c r="S110" s="2">
        <v>-8.6E-3</v>
      </c>
      <c r="T110" s="2">
        <v>2.5000000000000001E-2</v>
      </c>
      <c r="U110" s="2">
        <v>1.9800000000000002E-2</v>
      </c>
      <c r="V110" s="2">
        <v>5.8000000000000003E-2</v>
      </c>
      <c r="W110" s="2">
        <v>0.1075</v>
      </c>
      <c r="X110" s="2">
        <v>1.9300000000000001E-2</v>
      </c>
      <c r="Y110" s="2">
        <v>-1.01E-2</v>
      </c>
      <c r="Z110" s="2">
        <v>-7.1000000000000004E-3</v>
      </c>
      <c r="AA110" s="2">
        <v>1.9599999999999999E-2</v>
      </c>
      <c r="AB110" s="2">
        <v>7.3000000000000001E-3</v>
      </c>
      <c r="AC110" s="2">
        <v>4.2900000000000001E-2</v>
      </c>
      <c r="AD110" s="2">
        <v>-3.8999999999999998E-3</v>
      </c>
      <c r="AE110" s="2">
        <v>3.09E-2</v>
      </c>
      <c r="AF110" s="2">
        <v>5.5399999999999998E-2</v>
      </c>
      <c r="AG110" s="2">
        <v>3.0700000000000002E-2</v>
      </c>
      <c r="AH110" s="2">
        <v>5.2699999999999997E-2</v>
      </c>
      <c r="AI110" s="2">
        <v>-3.2500000000000001E-2</v>
      </c>
      <c r="AJ110" s="2">
        <v>8.2400000000000001E-2</v>
      </c>
      <c r="AK110" s="2">
        <v>-2.01E-2</v>
      </c>
      <c r="AL110" s="2">
        <v>4.4999999999999998E-2</v>
      </c>
      <c r="AM110" s="2">
        <v>1.7100000000000001E-2</v>
      </c>
      <c r="AN110" s="2">
        <v>3.85E-2</v>
      </c>
      <c r="AO110" s="2">
        <v>7.2599999999999998E-2</v>
      </c>
      <c r="AP110" s="2">
        <v>9.3399999999999997E-2</v>
      </c>
      <c r="AQ110" s="2">
        <v>-2.2800000000000001E-2</v>
      </c>
      <c r="AR110" s="2">
        <v>-7.7999999999999996E-3</v>
      </c>
      <c r="AS110" s="2">
        <v>2.2200000000000001E-2</v>
      </c>
      <c r="AT110" s="2">
        <v>2.7799999999999998E-2</v>
      </c>
      <c r="AU110" s="2">
        <v>3.27E-2</v>
      </c>
      <c r="AV110" s="2">
        <v>-4.4499999999999998E-2</v>
      </c>
      <c r="AW110" s="2">
        <v>-2.92E-2</v>
      </c>
      <c r="AX110" s="2">
        <v>-1.83E-2</v>
      </c>
      <c r="AY110" s="2">
        <v>-3.5499999999999997E-2</v>
      </c>
      <c r="AZ110" s="2">
        <v>1.09E-2</v>
      </c>
      <c r="BA110" s="2">
        <v>-3.1800000000000002E-2</v>
      </c>
      <c r="BB110" s="2">
        <v>-1.7600000000000001E-2</v>
      </c>
      <c r="BC110" s="2">
        <v>7.2599999999999998E-2</v>
      </c>
      <c r="BD110" s="2">
        <v>-5.3400000000000003E-2</v>
      </c>
      <c r="BE110" s="2">
        <v>-8.4900000000000003E-2</v>
      </c>
      <c r="BF110" s="2">
        <v>-7.4200000000000002E-2</v>
      </c>
      <c r="BG110" s="2">
        <v>-5.9400000000000001E-2</v>
      </c>
      <c r="BH110" s="2">
        <v>-6.93E-2</v>
      </c>
      <c r="BI110" s="2">
        <v>1.1299999999999999E-2</v>
      </c>
      <c r="BJ110" s="2">
        <v>5.1299999999999998E-2</v>
      </c>
      <c r="BK110" s="2">
        <v>-5.3999999999999999E-2</v>
      </c>
      <c r="BL110" s="2">
        <v>-4.5699999999999998E-2</v>
      </c>
      <c r="BM110" s="2">
        <v>-1.2999999999999999E-3</v>
      </c>
      <c r="BN110" s="2">
        <v>-0.03</v>
      </c>
      <c r="BO110" s="2">
        <v>6.54E-2</v>
      </c>
      <c r="BP110" s="2">
        <v>0.13500000000000001</v>
      </c>
      <c r="BQ110" s="2">
        <v>-5.0000000000000001E-3</v>
      </c>
      <c r="BR110" s="2">
        <v>0.13189999999999999</v>
      </c>
      <c r="BS110" s="2">
        <v>-2.9999999999999997E-4</v>
      </c>
      <c r="BT110" s="2">
        <v>-8.3999999999999995E-3</v>
      </c>
      <c r="BU110" s="2">
        <v>-1.0800000000000001E-2</v>
      </c>
      <c r="BV110" s="2">
        <v>-0.15</v>
      </c>
      <c r="BW110" s="2">
        <v>0.04</v>
      </c>
      <c r="BX110" s="2">
        <v>1.9199999999999998E-2</v>
      </c>
      <c r="BY110" s="2">
        <v>2.64E-2</v>
      </c>
      <c r="BZ110" s="2">
        <v>2.98E-2</v>
      </c>
      <c r="CA110" s="2">
        <v>-1.5E-3</v>
      </c>
      <c r="CB110" s="2">
        <v>-4.7300000000000002E-2</v>
      </c>
      <c r="CC110" s="2">
        <v>5.2600000000000001E-2</v>
      </c>
      <c r="CD110" s="2">
        <v>8.5000000000000006E-3</v>
      </c>
      <c r="CE110" s="2">
        <v>-6.59E-2</v>
      </c>
      <c r="CF110" s="2">
        <v>6.6E-3</v>
      </c>
      <c r="CG110" s="2">
        <v>1.89E-2</v>
      </c>
      <c r="CH110" s="2">
        <v>-7.2400000000000006E-2</v>
      </c>
      <c r="CI110" s="2">
        <v>4.2099999999999999E-2</v>
      </c>
      <c r="CJ110" s="2">
        <v>-6.1800000000000001E-2</v>
      </c>
      <c r="CK110" s="2">
        <v>1.8100000000000002E-2</v>
      </c>
      <c r="CL110" s="2">
        <v>0.03</v>
      </c>
      <c r="CM110" s="2">
        <v>-1.03E-2</v>
      </c>
      <c r="CN110" s="2">
        <v>5.4899999999999997E-2</v>
      </c>
      <c r="CO110" s="2">
        <v>2.2100000000000002E-2</v>
      </c>
      <c r="CP110" s="2">
        <v>-5.4600000000000003E-2</v>
      </c>
      <c r="CQ110" s="2">
        <v>-5.7500000000000002E-2</v>
      </c>
      <c r="CR110" s="2">
        <v>3.6400000000000002E-2</v>
      </c>
      <c r="CS110" s="2">
        <v>-0.12559999999999999</v>
      </c>
      <c r="CT110" s="2">
        <v>-4.7899999999999998E-2</v>
      </c>
      <c r="CU110" s="2">
        <v>-2.1100000000000001E-2</v>
      </c>
      <c r="CV110" s="2">
        <v>-4.58E-2</v>
      </c>
      <c r="CW110" s="2">
        <v>4.7500000000000001E-2</v>
      </c>
      <c r="CX110" s="2">
        <v>-1.7899999999999999E-2</v>
      </c>
      <c r="CY110" s="2">
        <v>-5.7099999999999998E-2</v>
      </c>
      <c r="CZ110" s="2">
        <v>5.0999999999999997E-2</v>
      </c>
      <c r="DA110" s="2">
        <v>-3.3000000000000002E-2</v>
      </c>
      <c r="DB110" s="2">
        <v>8.5900000000000004E-2</v>
      </c>
      <c r="DC110" s="2">
        <v>-5.3999999999999999E-2</v>
      </c>
      <c r="DD110" s="2">
        <v>4.19E-2</v>
      </c>
      <c r="DE110" s="2">
        <v>8.5400000000000004E-2</v>
      </c>
      <c r="DF110" s="2">
        <v>0</v>
      </c>
      <c r="DG110" s="2">
        <v>5.8999999999999999E-3</v>
      </c>
      <c r="DH110" s="2">
        <v>-1.9300000000000001E-2</v>
      </c>
      <c r="DI110" s="2">
        <v>-2.7199999999999998E-2</v>
      </c>
      <c r="DJ110" s="2">
        <v>-2.2700000000000001E-2</v>
      </c>
      <c r="DK110" s="2">
        <v>3.4200000000000001E-2</v>
      </c>
      <c r="DL110" s="2">
        <v>-5.4600000000000003E-2</v>
      </c>
      <c r="DM110" s="8">
        <v>110</v>
      </c>
      <c r="DN110" s="1" t="s">
        <v>234</v>
      </c>
    </row>
    <row r="111" spans="1:118" x14ac:dyDescent="0.2">
      <c r="A111" s="5" t="s">
        <v>114</v>
      </c>
      <c r="B111" s="2">
        <v>-8.6999999999999994E-3</v>
      </c>
      <c r="C111" s="2">
        <v>5.0599999999999999E-2</v>
      </c>
      <c r="D111" s="2">
        <v>2.2499999999999999E-2</v>
      </c>
      <c r="E111" s="2">
        <v>1.0999999999999999E-2</v>
      </c>
      <c r="F111" s="2">
        <v>3.1600000000000003E-2</v>
      </c>
      <c r="G111" s="2">
        <v>-3.4000000000000002E-2</v>
      </c>
      <c r="H111" s="2">
        <v>-1.11E-2</v>
      </c>
      <c r="I111" s="2">
        <v>-7.2499999999999995E-2</v>
      </c>
      <c r="J111" s="2">
        <v>9.7000000000000003E-3</v>
      </c>
      <c r="K111" s="2">
        <v>2.76E-2</v>
      </c>
      <c r="L111" s="2">
        <v>1.72E-2</v>
      </c>
      <c r="M111" s="2">
        <v>2.7400000000000001E-2</v>
      </c>
      <c r="N111" s="2">
        <v>-5.1299999999999998E-2</v>
      </c>
      <c r="O111" s="2">
        <v>-4.1000000000000003E-3</v>
      </c>
      <c r="P111" s="2">
        <v>-3.09E-2</v>
      </c>
      <c r="Q111" s="2">
        <v>7.4999999999999997E-3</v>
      </c>
      <c r="R111" s="2">
        <v>-4.2599999999999999E-2</v>
      </c>
      <c r="S111" s="2">
        <v>8.0000000000000004E-4</v>
      </c>
      <c r="T111" s="2">
        <v>2.7000000000000001E-3</v>
      </c>
      <c r="U111" s="2">
        <v>2.7000000000000001E-3</v>
      </c>
      <c r="V111" s="2">
        <v>1.61E-2</v>
      </c>
      <c r="W111" s="2">
        <v>-3.5000000000000001E-3</v>
      </c>
      <c r="X111" s="2">
        <v>-2.3999999999999998E-3</v>
      </c>
      <c r="Y111" s="2">
        <v>-3.9300000000000002E-2</v>
      </c>
      <c r="Z111" s="2">
        <v>5.1999999999999998E-3</v>
      </c>
      <c r="AA111" s="2">
        <v>-6.0000000000000001E-3</v>
      </c>
      <c r="AB111" s="2">
        <v>-7.2300000000000003E-2</v>
      </c>
      <c r="AC111" s="2">
        <v>-3.73E-2</v>
      </c>
      <c r="AD111" s="2">
        <v>1.1900000000000001E-2</v>
      </c>
      <c r="AE111" s="2">
        <v>-1.06E-2</v>
      </c>
      <c r="AF111" s="2">
        <v>7.7999999999999996E-3</v>
      </c>
      <c r="AG111" s="2">
        <v>-5.74E-2</v>
      </c>
      <c r="AH111" s="2">
        <v>5.11E-2</v>
      </c>
      <c r="AI111" s="2">
        <v>1.2200000000000001E-2</v>
      </c>
      <c r="AJ111" s="2">
        <v>2.2200000000000001E-2</v>
      </c>
      <c r="AK111" s="2">
        <v>-1.34E-2</v>
      </c>
      <c r="AL111" s="2">
        <v>-4.41E-2</v>
      </c>
      <c r="AM111" s="2">
        <v>3.2000000000000002E-3</v>
      </c>
      <c r="AN111" s="2">
        <v>1.1900000000000001E-2</v>
      </c>
      <c r="AO111" s="2">
        <v>1.66E-2</v>
      </c>
      <c r="AP111" s="2">
        <v>1.6799999999999999E-2</v>
      </c>
      <c r="AQ111" s="2">
        <v>-3.9699999999999999E-2</v>
      </c>
      <c r="AR111" s="2">
        <v>-6.1499999999999999E-2</v>
      </c>
      <c r="AS111" s="2">
        <v>1.2800000000000001E-2</v>
      </c>
      <c r="AT111" s="2">
        <v>-3.2500000000000001E-2</v>
      </c>
      <c r="AU111" s="2">
        <v>5.7999999999999996E-3</v>
      </c>
      <c r="AV111" s="2">
        <v>-4.87E-2</v>
      </c>
      <c r="AW111" s="2">
        <v>-6.8999999999999999E-3</v>
      </c>
      <c r="AX111" s="2">
        <v>3.0800000000000001E-2</v>
      </c>
      <c r="AY111" s="2">
        <v>-0.12139999999999999</v>
      </c>
      <c r="AZ111" s="2">
        <v>1.21E-2</v>
      </c>
      <c r="BA111" s="2">
        <v>-2.8500000000000001E-2</v>
      </c>
      <c r="BB111" s="2">
        <v>1.2699999999999999E-2</v>
      </c>
      <c r="BC111" s="2">
        <v>-1.34E-2</v>
      </c>
      <c r="BD111" s="2">
        <v>-3.5999999999999999E-3</v>
      </c>
      <c r="BE111" s="2">
        <v>3.09E-2</v>
      </c>
      <c r="BF111" s="2">
        <v>5.9900000000000002E-2</v>
      </c>
      <c r="BG111" s="2">
        <v>1.29E-2</v>
      </c>
      <c r="BH111" s="2">
        <v>3.9899999999999998E-2</v>
      </c>
      <c r="BI111" s="2">
        <v>2.52E-2</v>
      </c>
      <c r="BJ111" s="2">
        <v>-1.2699999999999999E-2</v>
      </c>
      <c r="BK111" s="2">
        <v>-8.0999999999999996E-3</v>
      </c>
      <c r="BL111" s="2">
        <v>1.09E-2</v>
      </c>
      <c r="BM111" s="2">
        <v>3.2000000000000001E-2</v>
      </c>
      <c r="BN111" s="2">
        <v>-3.0499999999999999E-2</v>
      </c>
      <c r="BO111" s="2">
        <v>-3.09E-2</v>
      </c>
      <c r="BP111" s="2">
        <v>1.17E-2</v>
      </c>
      <c r="BQ111" s="2">
        <v>-3.04E-2</v>
      </c>
      <c r="BR111" s="2">
        <v>-8.1699999999999995E-2</v>
      </c>
      <c r="BS111" s="2">
        <v>3.1199999999999999E-2</v>
      </c>
      <c r="BT111" s="2">
        <v>-2.24E-2</v>
      </c>
      <c r="BU111" s="2">
        <v>4.7199999999999999E-2</v>
      </c>
      <c r="BV111" s="2">
        <v>-0.02</v>
      </c>
      <c r="BW111" s="2">
        <v>-2.1600000000000001E-2</v>
      </c>
      <c r="BX111" s="2">
        <v>-1.23E-2</v>
      </c>
      <c r="BY111" s="2">
        <v>2.9999999999999997E-4</v>
      </c>
      <c r="BZ111" s="2">
        <v>-2.5100000000000001E-2</v>
      </c>
      <c r="CA111" s="2">
        <v>3.0099999999999998E-2</v>
      </c>
      <c r="CB111" s="2">
        <v>2.5100000000000001E-2</v>
      </c>
      <c r="CC111" s="2">
        <v>-1.72E-2</v>
      </c>
      <c r="CD111" s="2">
        <v>-1.61E-2</v>
      </c>
      <c r="CE111" s="2">
        <v>-5.1999999999999998E-3</v>
      </c>
      <c r="CF111" s="2">
        <v>-0.16500000000000001</v>
      </c>
      <c r="CG111" s="2">
        <v>-1.3599999999999999E-2</v>
      </c>
      <c r="CH111" s="2">
        <v>7.0000000000000001E-3</v>
      </c>
      <c r="CI111" s="2">
        <v>2.6200000000000001E-2</v>
      </c>
      <c r="CJ111" s="2">
        <v>-1.03E-2</v>
      </c>
      <c r="CK111" s="2">
        <v>3.7999999999999999E-2</v>
      </c>
      <c r="CL111" s="2">
        <v>-1.38E-2</v>
      </c>
      <c r="CM111" s="2">
        <v>-1.7100000000000001E-2</v>
      </c>
      <c r="CN111" s="2">
        <v>6.9199999999999998E-2</v>
      </c>
      <c r="CO111" s="2">
        <v>1.6199999999999999E-2</v>
      </c>
      <c r="CP111" s="2">
        <v>4.0800000000000003E-2</v>
      </c>
      <c r="CQ111" s="2">
        <v>3.5000000000000001E-3</v>
      </c>
      <c r="CR111" s="2">
        <v>-1.7299999999999999E-2</v>
      </c>
      <c r="CS111" s="2">
        <v>6.9599999999999995E-2</v>
      </c>
      <c r="CT111" s="2">
        <v>5.11E-2</v>
      </c>
      <c r="CU111" s="2">
        <v>-1.2500000000000001E-2</v>
      </c>
      <c r="CV111" s="2">
        <v>-7.2800000000000004E-2</v>
      </c>
      <c r="CW111" s="2">
        <v>4.8999999999999998E-3</v>
      </c>
      <c r="CX111" s="2">
        <v>-2.4799999999999999E-2</v>
      </c>
      <c r="CY111" s="2">
        <v>2.1299999999999999E-2</v>
      </c>
      <c r="CZ111" s="2">
        <v>-1.8700000000000001E-2</v>
      </c>
      <c r="DA111" s="2">
        <v>-9.2499999999999999E-2</v>
      </c>
      <c r="DB111" s="2">
        <v>-3.2899999999999999E-2</v>
      </c>
      <c r="DC111" s="2">
        <v>8.2000000000000003E-2</v>
      </c>
      <c r="DD111" s="2">
        <v>-3.5799999999999998E-2</v>
      </c>
      <c r="DE111" s="2">
        <v>-4.07E-2</v>
      </c>
      <c r="DF111" s="2">
        <v>-6.3E-3</v>
      </c>
      <c r="DG111" s="2">
        <v>0</v>
      </c>
      <c r="DH111" s="2">
        <v>7.6300000000000007E-2</v>
      </c>
      <c r="DI111" s="2">
        <v>-6.3600000000000004E-2</v>
      </c>
      <c r="DJ111" s="2">
        <v>-1.5E-3</v>
      </c>
      <c r="DK111" s="2">
        <v>0.122</v>
      </c>
      <c r="DL111" s="2">
        <v>-6.6E-3</v>
      </c>
      <c r="DM111" s="8">
        <v>111</v>
      </c>
      <c r="DN111" s="1" t="s">
        <v>235</v>
      </c>
    </row>
    <row r="112" spans="1:118" x14ac:dyDescent="0.2">
      <c r="A112" s="5" t="s">
        <v>115</v>
      </c>
      <c r="B112" s="2">
        <v>6.4100000000000004E-2</v>
      </c>
      <c r="C112" s="2">
        <v>1.06E-2</v>
      </c>
      <c r="D112" s="2">
        <v>-5.28E-2</v>
      </c>
      <c r="E112" s="2">
        <v>1.4999999999999999E-2</v>
      </c>
      <c r="F112" s="2">
        <v>-1.7600000000000001E-2</v>
      </c>
      <c r="G112" s="2">
        <v>4.6399999999999997E-2</v>
      </c>
      <c r="H112" s="2">
        <v>-2.2800000000000001E-2</v>
      </c>
      <c r="I112" s="2">
        <v>-2.2800000000000001E-2</v>
      </c>
      <c r="J112" s="2">
        <v>-4.4999999999999997E-3</v>
      </c>
      <c r="K112" s="2">
        <v>3.3300000000000003E-2</v>
      </c>
      <c r="L112" s="2">
        <v>-7.9000000000000008E-3</v>
      </c>
      <c r="M112" s="2">
        <v>-1.1000000000000001E-3</v>
      </c>
      <c r="N112" s="2">
        <v>-2.4299999999999999E-2</v>
      </c>
      <c r="O112" s="2">
        <v>5.7200000000000001E-2</v>
      </c>
      <c r="P112" s="2">
        <v>3.56E-2</v>
      </c>
      <c r="Q112" s="2">
        <v>4.3299999999999998E-2</v>
      </c>
      <c r="R112" s="2">
        <v>1.1000000000000001E-3</v>
      </c>
      <c r="S112" s="2">
        <v>-3.3599999999999998E-2</v>
      </c>
      <c r="T112" s="2">
        <v>-1.1599999999999999E-2</v>
      </c>
      <c r="U112" s="2">
        <v>9.7999999999999997E-3</v>
      </c>
      <c r="V112" s="2">
        <v>8.7499999999999994E-2</v>
      </c>
      <c r="W112" s="2">
        <v>-3.2500000000000001E-2</v>
      </c>
      <c r="X112" s="2">
        <v>-1.2E-2</v>
      </c>
      <c r="Y112" s="2">
        <v>5.3499999999999999E-2</v>
      </c>
      <c r="Z112" s="2">
        <v>-1.3299999999999999E-2</v>
      </c>
      <c r="AA112" s="2">
        <v>1.2E-2</v>
      </c>
      <c r="AB112" s="2">
        <v>-3.0099999999999998E-2</v>
      </c>
      <c r="AC112" s="2">
        <v>6.9800000000000001E-2</v>
      </c>
      <c r="AD112" s="2">
        <v>-3.8999999999999998E-3</v>
      </c>
      <c r="AE112" s="2">
        <v>-1.4500000000000001E-2</v>
      </c>
      <c r="AF112" s="2">
        <v>2.1700000000000001E-2</v>
      </c>
      <c r="AG112" s="2">
        <v>5.21E-2</v>
      </c>
      <c r="AH112" s="2">
        <v>-7.3000000000000001E-3</v>
      </c>
      <c r="AI112" s="2">
        <v>4.1200000000000001E-2</v>
      </c>
      <c r="AJ112" s="2">
        <v>6.6100000000000006E-2</v>
      </c>
      <c r="AK112" s="2">
        <v>-2.0899999999999998E-2</v>
      </c>
      <c r="AL112" s="2">
        <v>-4.3E-3</v>
      </c>
      <c r="AM112" s="2">
        <v>2.23E-2</v>
      </c>
      <c r="AN112" s="2">
        <v>2.5999999999999999E-3</v>
      </c>
      <c r="AO112" s="2">
        <v>2.8299999999999999E-2</v>
      </c>
      <c r="AP112" s="2">
        <v>7.9100000000000004E-2</v>
      </c>
      <c r="AQ112" s="2">
        <v>-6.5799999999999997E-2</v>
      </c>
      <c r="AR112" s="2">
        <v>1E-4</v>
      </c>
      <c r="AS112" s="2">
        <v>1.52E-2</v>
      </c>
      <c r="AT112" s="2">
        <v>3.04E-2</v>
      </c>
      <c r="AU112" s="2">
        <v>-9.3100000000000002E-2</v>
      </c>
      <c r="AV112" s="2">
        <v>3.7199999999999997E-2</v>
      </c>
      <c r="AW112" s="2">
        <v>1.6000000000000001E-3</v>
      </c>
      <c r="AX112" s="2">
        <v>-2.2000000000000001E-3</v>
      </c>
      <c r="AY112" s="2">
        <v>-1.11E-2</v>
      </c>
      <c r="AZ112" s="2">
        <v>-4.5499999999999999E-2</v>
      </c>
      <c r="BA112" s="2">
        <v>4.1000000000000003E-3</v>
      </c>
      <c r="BB112" s="2">
        <v>-3.8100000000000002E-2</v>
      </c>
      <c r="BC112" s="2">
        <v>2.8000000000000001E-2</v>
      </c>
      <c r="BD112" s="2">
        <v>2.7900000000000001E-2</v>
      </c>
      <c r="BE112" s="2">
        <v>9.5500000000000002E-2</v>
      </c>
      <c r="BF112" s="2">
        <v>5.3499999999999999E-2</v>
      </c>
      <c r="BG112" s="2">
        <v>0.16489999999999999</v>
      </c>
      <c r="BH112" s="2">
        <v>2.24E-2</v>
      </c>
      <c r="BI112" s="2">
        <v>-8.0000000000000004E-4</v>
      </c>
      <c r="BJ112" s="2">
        <v>-4.4499999999999998E-2</v>
      </c>
      <c r="BK112" s="2">
        <v>-1.9599999999999999E-2</v>
      </c>
      <c r="BL112" s="2">
        <v>-3.6700000000000003E-2</v>
      </c>
      <c r="BM112" s="2">
        <v>-2.1700000000000001E-2</v>
      </c>
      <c r="BN112" s="2">
        <v>1.37E-2</v>
      </c>
      <c r="BO112" s="2">
        <v>-1.7399999999999999E-2</v>
      </c>
      <c r="BP112" s="2">
        <v>-0.1072</v>
      </c>
      <c r="BQ112" s="2">
        <v>-1.8200000000000001E-2</v>
      </c>
      <c r="BR112" s="2">
        <v>-2.8000000000000001E-2</v>
      </c>
      <c r="BS112" s="2">
        <v>8.7300000000000003E-2</v>
      </c>
      <c r="BT112" s="2">
        <v>-1.9800000000000002E-2</v>
      </c>
      <c r="BU112" s="2">
        <v>-2.0000000000000001E-4</v>
      </c>
      <c r="BV112" s="2">
        <v>-7.7499999999999999E-2</v>
      </c>
      <c r="BW112" s="2">
        <v>4.1000000000000003E-3</v>
      </c>
      <c r="BX112" s="2">
        <v>-2.2499999999999999E-2</v>
      </c>
      <c r="BY112" s="2">
        <v>-1.06E-2</v>
      </c>
      <c r="BZ112" s="2">
        <v>2.58E-2</v>
      </c>
      <c r="CA112" s="2">
        <v>-7.1300000000000002E-2</v>
      </c>
      <c r="CB112" s="2">
        <v>-1.77E-2</v>
      </c>
      <c r="CC112" s="2">
        <v>-7.6899999999999996E-2</v>
      </c>
      <c r="CD112" s="2">
        <v>-1.21E-2</v>
      </c>
      <c r="CE112" s="2">
        <v>-1.0200000000000001E-2</v>
      </c>
      <c r="CF112" s="2">
        <v>6.2E-2</v>
      </c>
      <c r="CG112" s="2">
        <v>-2.7000000000000001E-3</v>
      </c>
      <c r="CH112" s="2">
        <v>-1.15E-2</v>
      </c>
      <c r="CI112" s="2">
        <v>-4.0899999999999999E-2</v>
      </c>
      <c r="CJ112" s="2">
        <v>3.0499999999999999E-2</v>
      </c>
      <c r="CK112" s="2">
        <v>-3.39E-2</v>
      </c>
      <c r="CL112" s="2">
        <v>2.6200000000000001E-2</v>
      </c>
      <c r="CM112" s="2">
        <v>-2.1700000000000001E-2</v>
      </c>
      <c r="CN112" s="2">
        <v>-1.7100000000000001E-2</v>
      </c>
      <c r="CO112" s="2">
        <v>-1E-3</v>
      </c>
      <c r="CP112" s="2">
        <v>5.7700000000000001E-2</v>
      </c>
      <c r="CQ112" s="2">
        <v>-6.7599999999999993E-2</v>
      </c>
      <c r="CR112" s="2">
        <v>-2.64E-2</v>
      </c>
      <c r="CS112" s="2">
        <v>-1.7999999999999999E-2</v>
      </c>
      <c r="CT112" s="2">
        <v>1.7999999999999999E-2</v>
      </c>
      <c r="CU112" s="2">
        <v>-1.6400000000000001E-2</v>
      </c>
      <c r="CV112" s="2">
        <v>-7.8200000000000006E-2</v>
      </c>
      <c r="CW112" s="2">
        <v>2.0500000000000001E-2</v>
      </c>
      <c r="CX112" s="2">
        <v>1.4E-3</v>
      </c>
      <c r="CY112" s="2">
        <v>-3.9100000000000003E-2</v>
      </c>
      <c r="CZ112" s="2">
        <v>-7.7399999999999997E-2</v>
      </c>
      <c r="DA112" s="2">
        <v>1.2999999999999999E-2</v>
      </c>
      <c r="DB112" s="2">
        <v>-4.7E-2</v>
      </c>
      <c r="DC112" s="2">
        <v>2.24E-2</v>
      </c>
      <c r="DD112" s="2">
        <v>-6.1400000000000003E-2</v>
      </c>
      <c r="DE112" s="2">
        <v>5.0900000000000001E-2</v>
      </c>
      <c r="DF112" s="2">
        <v>1.61E-2</v>
      </c>
      <c r="DG112" s="2">
        <v>-6.0499999999999998E-2</v>
      </c>
      <c r="DH112" s="2">
        <v>0</v>
      </c>
      <c r="DI112" s="2">
        <v>-6.1600000000000002E-2</v>
      </c>
      <c r="DJ112" s="2">
        <v>1.9E-2</v>
      </c>
      <c r="DK112" s="2">
        <v>3.0700000000000002E-2</v>
      </c>
      <c r="DL112" s="2">
        <v>3.1699999999999999E-2</v>
      </c>
      <c r="DM112" s="8">
        <v>112</v>
      </c>
      <c r="DN112" s="1" t="s">
        <v>236</v>
      </c>
    </row>
    <row r="113" spans="1:118" x14ac:dyDescent="0.2">
      <c r="A113" s="5" t="s">
        <v>116</v>
      </c>
      <c r="B113" s="2">
        <v>-1.6199999999999999E-2</v>
      </c>
      <c r="C113" s="2">
        <v>7.5200000000000003E-2</v>
      </c>
      <c r="D113" s="2">
        <v>3.3500000000000002E-2</v>
      </c>
      <c r="E113" s="2">
        <v>-2.6100000000000002E-2</v>
      </c>
      <c r="F113" s="2">
        <v>4.1500000000000002E-2</v>
      </c>
      <c r="G113" s="2">
        <v>-3.0099999999999998E-2</v>
      </c>
      <c r="H113" s="2">
        <v>-1.47E-2</v>
      </c>
      <c r="I113" s="2">
        <v>3.1699999999999999E-2</v>
      </c>
      <c r="J113" s="2">
        <v>4.7600000000000003E-2</v>
      </c>
      <c r="K113" s="2">
        <v>2.3699999999999999E-2</v>
      </c>
      <c r="L113" s="2">
        <v>-5.4300000000000001E-2</v>
      </c>
      <c r="M113" s="2">
        <v>-4.7500000000000001E-2</v>
      </c>
      <c r="N113" s="2">
        <v>-1.5900000000000001E-2</v>
      </c>
      <c r="O113" s="2">
        <v>-3.85E-2</v>
      </c>
      <c r="P113" s="2">
        <v>2.8999999999999998E-3</v>
      </c>
      <c r="Q113" s="2">
        <v>-1.03E-2</v>
      </c>
      <c r="R113" s="2">
        <v>-7.1000000000000004E-3</v>
      </c>
      <c r="S113" s="2">
        <v>3.5299999999999998E-2</v>
      </c>
      <c r="T113" s="2">
        <v>5.7000000000000002E-2</v>
      </c>
      <c r="U113" s="2">
        <v>3.4200000000000001E-2</v>
      </c>
      <c r="V113" s="2">
        <v>-0.19800000000000001</v>
      </c>
      <c r="W113" s="2">
        <v>3.9E-2</v>
      </c>
      <c r="X113" s="2">
        <v>-8.1600000000000006E-2</v>
      </c>
      <c r="Y113" s="2">
        <v>0.1109</v>
      </c>
      <c r="Z113" s="2">
        <v>-1.0999999999999999E-2</v>
      </c>
      <c r="AA113" s="2">
        <v>-7.8100000000000003E-2</v>
      </c>
      <c r="AB113" s="2">
        <v>6.5500000000000003E-2</v>
      </c>
      <c r="AC113" s="2">
        <v>2.1299999999999999E-2</v>
      </c>
      <c r="AD113" s="2">
        <v>2.9499999999999998E-2</v>
      </c>
      <c r="AE113" s="2">
        <v>-8.3000000000000001E-3</v>
      </c>
      <c r="AF113" s="2">
        <v>1.2699999999999999E-2</v>
      </c>
      <c r="AG113" s="2">
        <v>-4.2599999999999999E-2</v>
      </c>
      <c r="AH113" s="2">
        <v>2.1299999999999999E-2</v>
      </c>
      <c r="AI113" s="2">
        <v>2.5100000000000001E-2</v>
      </c>
      <c r="AJ113" s="2">
        <v>-5.0799999999999998E-2</v>
      </c>
      <c r="AK113" s="2">
        <v>-0.14480000000000001</v>
      </c>
      <c r="AL113" s="2">
        <v>4.2799999999999998E-2</v>
      </c>
      <c r="AM113" s="2">
        <v>4.3900000000000002E-2</v>
      </c>
      <c r="AN113" s="2">
        <v>1.47E-2</v>
      </c>
      <c r="AO113" s="2">
        <v>1.26E-2</v>
      </c>
      <c r="AP113" s="2">
        <v>-3.2000000000000002E-3</v>
      </c>
      <c r="AQ113" s="2">
        <v>-3.4700000000000002E-2</v>
      </c>
      <c r="AR113" s="2">
        <v>-4.0599999999999997E-2</v>
      </c>
      <c r="AS113" s="2">
        <v>2.4299999999999999E-2</v>
      </c>
      <c r="AT113" s="2">
        <v>-1.12E-2</v>
      </c>
      <c r="AU113" s="2">
        <v>-1.24E-2</v>
      </c>
      <c r="AV113" s="2">
        <v>-1.5900000000000001E-2</v>
      </c>
      <c r="AW113" s="2">
        <v>4.6399999999999997E-2</v>
      </c>
      <c r="AX113" s="2">
        <v>2.1600000000000001E-2</v>
      </c>
      <c r="AY113" s="2">
        <v>-1.5E-3</v>
      </c>
      <c r="AZ113" s="2">
        <v>-4.36E-2</v>
      </c>
      <c r="BA113" s="2">
        <v>3.5200000000000002E-2</v>
      </c>
      <c r="BB113" s="2">
        <v>-1.8499999999999999E-2</v>
      </c>
      <c r="BC113" s="2">
        <v>-4.24E-2</v>
      </c>
      <c r="BD113" s="2">
        <v>-3.7400000000000003E-2</v>
      </c>
      <c r="BE113" s="2">
        <v>-2.5100000000000001E-2</v>
      </c>
      <c r="BF113" s="2">
        <v>8.1100000000000005E-2</v>
      </c>
      <c r="BG113" s="2">
        <v>4.2200000000000001E-2</v>
      </c>
      <c r="BH113" s="2">
        <v>1.0999999999999999E-2</v>
      </c>
      <c r="BI113" s="2">
        <v>1.5E-3</v>
      </c>
      <c r="BJ113" s="2">
        <v>4.7800000000000002E-2</v>
      </c>
      <c r="BK113" s="2">
        <v>-2.8400000000000002E-2</v>
      </c>
      <c r="BL113" s="2">
        <v>-4.2299999999999997E-2</v>
      </c>
      <c r="BM113" s="2">
        <v>5.9499999999999997E-2</v>
      </c>
      <c r="BN113" s="2">
        <v>-1.8100000000000002E-2</v>
      </c>
      <c r="BO113" s="2">
        <v>-2.4400000000000002E-2</v>
      </c>
      <c r="BP113" s="2">
        <v>1.35E-2</v>
      </c>
      <c r="BQ113" s="2">
        <v>-1.4500000000000001E-2</v>
      </c>
      <c r="BR113" s="2">
        <v>-0.1164</v>
      </c>
      <c r="BS113" s="2">
        <v>-1.34E-2</v>
      </c>
      <c r="BT113" s="2">
        <v>-1.49E-2</v>
      </c>
      <c r="BU113" s="2">
        <v>-9.9000000000000008E-3</v>
      </c>
      <c r="BV113" s="2">
        <v>0.1017</v>
      </c>
      <c r="BW113" s="2">
        <v>8.6999999999999994E-3</v>
      </c>
      <c r="BX113" s="2">
        <v>-7.1000000000000004E-3</v>
      </c>
      <c r="BY113" s="2">
        <v>-5.5399999999999998E-2</v>
      </c>
      <c r="BZ113" s="2">
        <v>1.3100000000000001E-2</v>
      </c>
      <c r="CA113" s="2">
        <v>-6.7599999999999993E-2</v>
      </c>
      <c r="CB113" s="2">
        <v>-5.0000000000000001E-4</v>
      </c>
      <c r="CC113" s="2">
        <v>-9.1999999999999998E-3</v>
      </c>
      <c r="CD113" s="2">
        <v>-2.2100000000000002E-2</v>
      </c>
      <c r="CE113" s="2">
        <v>2.3800000000000002E-2</v>
      </c>
      <c r="CF113" s="2">
        <v>-5.21E-2</v>
      </c>
      <c r="CG113" s="2">
        <v>-2.29E-2</v>
      </c>
      <c r="CH113" s="2">
        <v>5.7000000000000002E-3</v>
      </c>
      <c r="CI113" s="2">
        <v>3.7000000000000002E-3</v>
      </c>
      <c r="CJ113" s="2">
        <v>3.7199999999999997E-2</v>
      </c>
      <c r="CK113" s="2">
        <v>-2.6100000000000002E-2</v>
      </c>
      <c r="CL113" s="2">
        <v>-4.6399999999999997E-2</v>
      </c>
      <c r="CM113" s="2">
        <v>-6.8999999999999999E-3</v>
      </c>
      <c r="CN113" s="2">
        <v>2.8299999999999999E-2</v>
      </c>
      <c r="CO113" s="2">
        <v>-2E-3</v>
      </c>
      <c r="CP113" s="2">
        <v>-5.33E-2</v>
      </c>
      <c r="CQ113" s="2">
        <v>7.1800000000000003E-2</v>
      </c>
      <c r="CR113" s="2">
        <v>-2.9399999999999999E-2</v>
      </c>
      <c r="CS113" s="2">
        <v>4.87E-2</v>
      </c>
      <c r="CT113" s="2">
        <v>8.3599999999999994E-2</v>
      </c>
      <c r="CU113" s="2">
        <v>2.3400000000000001E-2</v>
      </c>
      <c r="CV113" s="2">
        <v>2.23E-2</v>
      </c>
      <c r="CW113" s="2">
        <v>-8.0000000000000004E-4</v>
      </c>
      <c r="CX113" s="2">
        <v>-2.3699999999999999E-2</v>
      </c>
      <c r="CY113" s="2">
        <v>2.07E-2</v>
      </c>
      <c r="CZ113" s="2">
        <v>-0.17319999999999999</v>
      </c>
      <c r="DA113" s="2">
        <v>7.4800000000000005E-2</v>
      </c>
      <c r="DB113" s="2">
        <v>8.5000000000000006E-3</v>
      </c>
      <c r="DC113" s="2">
        <v>4.1099999999999998E-2</v>
      </c>
      <c r="DD113" s="2">
        <v>-5.6099999999999997E-2</v>
      </c>
      <c r="DE113" s="2">
        <v>-7.4999999999999997E-3</v>
      </c>
      <c r="DF113" s="2">
        <v>1.9599999999999999E-2</v>
      </c>
      <c r="DG113" s="2">
        <v>4.3700000000000003E-2</v>
      </c>
      <c r="DH113" s="2">
        <v>5.3400000000000003E-2</v>
      </c>
      <c r="DI113" s="2">
        <v>0</v>
      </c>
      <c r="DJ113" s="2">
        <v>5.4000000000000003E-3</v>
      </c>
      <c r="DK113" s="2">
        <v>4.3200000000000002E-2</v>
      </c>
      <c r="DL113" s="2">
        <v>-6.4399999999999999E-2</v>
      </c>
      <c r="DM113" s="8">
        <v>113</v>
      </c>
      <c r="DN113" s="1" t="s">
        <v>237</v>
      </c>
    </row>
    <row r="114" spans="1:118" x14ac:dyDescent="0.2">
      <c r="A114" s="5" t="s">
        <v>117</v>
      </c>
      <c r="B114" s="2">
        <v>-4.6699999999999998E-2</v>
      </c>
      <c r="C114" s="2">
        <v>4.1999999999999997E-3</v>
      </c>
      <c r="D114" s="2">
        <v>4.5499999999999999E-2</v>
      </c>
      <c r="E114" s="2">
        <v>-3.0200000000000001E-2</v>
      </c>
      <c r="F114" s="2">
        <v>-1.9599999999999999E-2</v>
      </c>
      <c r="G114" s="2">
        <v>2.7699999999999999E-2</v>
      </c>
      <c r="H114" s="2">
        <v>-6.2199999999999998E-2</v>
      </c>
      <c r="I114" s="2">
        <v>-1.6799999999999999E-2</v>
      </c>
      <c r="J114" s="2">
        <v>-2.8E-3</v>
      </c>
      <c r="K114" s="2">
        <v>2.0400000000000001E-2</v>
      </c>
      <c r="L114" s="2">
        <v>2.06E-2</v>
      </c>
      <c r="M114" s="2">
        <v>-3.27E-2</v>
      </c>
      <c r="N114" s="2">
        <v>-1.6400000000000001E-2</v>
      </c>
      <c r="O114" s="2">
        <v>-2.3099999999999999E-2</v>
      </c>
      <c r="P114" s="2">
        <v>3.78E-2</v>
      </c>
      <c r="Q114" s="2">
        <v>6.6E-3</v>
      </c>
      <c r="R114" s="2">
        <v>-7.7000000000000002E-3</v>
      </c>
      <c r="S114" s="2">
        <v>7.9000000000000008E-3</v>
      </c>
      <c r="T114" s="2">
        <v>-3.3999999999999998E-3</v>
      </c>
      <c r="U114" s="2">
        <v>3.7499999999999999E-2</v>
      </c>
      <c r="V114" s="2">
        <v>3.5499999999999997E-2</v>
      </c>
      <c r="W114" s="2">
        <v>1.7600000000000001E-2</v>
      </c>
      <c r="X114" s="2">
        <v>-4.07E-2</v>
      </c>
      <c r="Y114" s="2">
        <v>5.5E-2</v>
      </c>
      <c r="Z114" s="2">
        <v>-1.21E-2</v>
      </c>
      <c r="AA114" s="2">
        <v>1.21E-2</v>
      </c>
      <c r="AB114" s="2">
        <v>1.2699999999999999E-2</v>
      </c>
      <c r="AC114" s="2">
        <v>-5.3E-3</v>
      </c>
      <c r="AD114" s="2">
        <v>1.3899999999999999E-2</v>
      </c>
      <c r="AE114" s="2">
        <v>-2.5000000000000001E-2</v>
      </c>
      <c r="AF114" s="2">
        <v>-1.15E-2</v>
      </c>
      <c r="AG114" s="2">
        <v>8.6499999999999994E-2</v>
      </c>
      <c r="AH114" s="2">
        <v>3.2300000000000002E-2</v>
      </c>
      <c r="AI114" s="2">
        <v>-1.4E-3</v>
      </c>
      <c r="AJ114" s="2">
        <v>8.3699999999999997E-2</v>
      </c>
      <c r="AK114" s="2">
        <v>-7.9000000000000008E-3</v>
      </c>
      <c r="AL114" s="2">
        <v>-1.18E-2</v>
      </c>
      <c r="AM114" s="2">
        <v>-6.9999999999999999E-4</v>
      </c>
      <c r="AN114" s="2">
        <v>-4.9299999999999997E-2</v>
      </c>
      <c r="AO114" s="2">
        <v>5.0000000000000001E-3</v>
      </c>
      <c r="AP114" s="2">
        <v>-6.3299999999999995E-2</v>
      </c>
      <c r="AQ114" s="2">
        <v>6.9999999999999999E-4</v>
      </c>
      <c r="AR114" s="2">
        <v>2.0500000000000001E-2</v>
      </c>
      <c r="AS114" s="2">
        <v>2.3900000000000001E-2</v>
      </c>
      <c r="AT114" s="2">
        <v>-1.2999999999999999E-3</v>
      </c>
      <c r="AU114" s="2">
        <v>5.5300000000000002E-2</v>
      </c>
      <c r="AV114" s="2">
        <v>6.7999999999999996E-3</v>
      </c>
      <c r="AW114" s="2">
        <v>-4.2599999999999999E-2</v>
      </c>
      <c r="AX114" s="2">
        <v>3.09E-2</v>
      </c>
      <c r="AY114" s="2">
        <v>-4.7500000000000001E-2</v>
      </c>
      <c r="AZ114" s="2">
        <v>5.7000000000000002E-2</v>
      </c>
      <c r="BA114" s="2">
        <v>1.7899999999999999E-2</v>
      </c>
      <c r="BB114" s="2">
        <v>-1.11E-2</v>
      </c>
      <c r="BC114" s="2">
        <v>-5.04E-2</v>
      </c>
      <c r="BD114" s="2">
        <v>3.8999999999999998E-3</v>
      </c>
      <c r="BE114" s="2">
        <v>1.8700000000000001E-2</v>
      </c>
      <c r="BF114" s="2">
        <v>5.28E-2</v>
      </c>
      <c r="BG114" s="2">
        <v>3.2399999999999998E-2</v>
      </c>
      <c r="BH114" s="2">
        <v>-1.1000000000000001E-3</v>
      </c>
      <c r="BI114" s="2">
        <v>-1.6E-2</v>
      </c>
      <c r="BJ114" s="2">
        <v>5.8999999999999999E-3</v>
      </c>
      <c r="BK114" s="2">
        <v>3.9699999999999999E-2</v>
      </c>
      <c r="BL114" s="2">
        <v>3.8699999999999998E-2</v>
      </c>
      <c r="BM114" s="2">
        <v>4.3400000000000001E-2</v>
      </c>
      <c r="BN114" s="2">
        <v>1.1000000000000001E-3</v>
      </c>
      <c r="BO114" s="2">
        <v>1.8499999999999999E-2</v>
      </c>
      <c r="BP114" s="2">
        <v>-0.1134</v>
      </c>
      <c r="BQ114" s="2">
        <v>-3.39E-2</v>
      </c>
      <c r="BR114" s="2">
        <v>0.21859999999999999</v>
      </c>
      <c r="BS114" s="2">
        <v>8.0999999999999996E-3</v>
      </c>
      <c r="BT114" s="2">
        <v>-4.6199999999999998E-2</v>
      </c>
      <c r="BU114" s="2">
        <v>-3.2500000000000001E-2</v>
      </c>
      <c r="BV114" s="2">
        <v>6.1699999999999998E-2</v>
      </c>
      <c r="BW114" s="2">
        <v>-1.0500000000000001E-2</v>
      </c>
      <c r="BX114" s="2">
        <v>5.0000000000000001E-4</v>
      </c>
      <c r="BY114" s="2">
        <v>-3.3099999999999997E-2</v>
      </c>
      <c r="BZ114" s="2">
        <v>2.5100000000000001E-2</v>
      </c>
      <c r="CA114" s="2">
        <v>4.9700000000000001E-2</v>
      </c>
      <c r="CB114" s="2">
        <v>-2.9899999999999999E-2</v>
      </c>
      <c r="CC114" s="2">
        <v>-3.6799999999999999E-2</v>
      </c>
      <c r="CD114" s="2">
        <v>-2.1700000000000001E-2</v>
      </c>
      <c r="CE114" s="2">
        <v>9.5699999999999993E-2</v>
      </c>
      <c r="CF114" s="2">
        <v>-0.10680000000000001</v>
      </c>
      <c r="CG114" s="2">
        <v>3.0200000000000001E-2</v>
      </c>
      <c r="CH114" s="2">
        <v>1.4999999999999999E-2</v>
      </c>
      <c r="CI114" s="2">
        <v>1.4E-3</v>
      </c>
      <c r="CJ114" s="2">
        <v>1.09E-2</v>
      </c>
      <c r="CK114" s="2">
        <v>1.5100000000000001E-2</v>
      </c>
      <c r="CL114" s="2">
        <v>-1.9800000000000002E-2</v>
      </c>
      <c r="CM114" s="2">
        <v>8.9399999999999993E-2</v>
      </c>
      <c r="CN114" s="2">
        <v>-7.6100000000000001E-2</v>
      </c>
      <c r="CO114" s="2">
        <v>-3.0499999999999999E-2</v>
      </c>
      <c r="CP114" s="2">
        <v>2.3900000000000001E-2</v>
      </c>
      <c r="CQ114" s="2">
        <v>-3.4000000000000002E-2</v>
      </c>
      <c r="CR114" s="2">
        <v>-3.8399999999999997E-2</v>
      </c>
      <c r="CS114" s="2">
        <v>5.2400000000000002E-2</v>
      </c>
      <c r="CT114" s="2">
        <v>-4.6199999999999998E-2</v>
      </c>
      <c r="CU114" s="2">
        <v>-6.3299999999999995E-2</v>
      </c>
      <c r="CV114" s="2">
        <v>-4.5100000000000001E-2</v>
      </c>
      <c r="CW114" s="2">
        <v>8.3000000000000001E-3</v>
      </c>
      <c r="CX114" s="2">
        <v>-9.4000000000000004E-3</v>
      </c>
      <c r="CY114" s="2">
        <v>4.7199999999999999E-2</v>
      </c>
      <c r="CZ114" s="2">
        <v>5.8400000000000001E-2</v>
      </c>
      <c r="DA114" s="2">
        <v>-4.99E-2</v>
      </c>
      <c r="DB114" s="2">
        <v>0.03</v>
      </c>
      <c r="DC114" s="2">
        <v>1.35E-2</v>
      </c>
      <c r="DD114" s="2">
        <v>-3.1E-2</v>
      </c>
      <c r="DE114" s="2">
        <v>-8.8000000000000005E-3</v>
      </c>
      <c r="DF114" s="2">
        <v>2.0899999999999998E-2</v>
      </c>
      <c r="DG114" s="2">
        <v>1.2999999999999999E-3</v>
      </c>
      <c r="DH114" s="2">
        <v>-2.0899999999999998E-2</v>
      </c>
      <c r="DI114" s="2">
        <v>-6.7999999999999996E-3</v>
      </c>
      <c r="DJ114" s="2">
        <v>0</v>
      </c>
      <c r="DK114" s="2">
        <v>-7.4899999999999994E-2</v>
      </c>
      <c r="DL114" s="2">
        <v>-5.5999999999999999E-3</v>
      </c>
      <c r="DM114" s="8">
        <v>114</v>
      </c>
      <c r="DN114" s="1" t="s">
        <v>238</v>
      </c>
    </row>
    <row r="115" spans="1:118" x14ac:dyDescent="0.2">
      <c r="A115" s="5" t="s">
        <v>118</v>
      </c>
      <c r="B115" s="2">
        <v>3.8199999999999998E-2</v>
      </c>
      <c r="C115" s="2">
        <v>9.4399999999999998E-2</v>
      </c>
      <c r="D115" s="2">
        <v>-2.86E-2</v>
      </c>
      <c r="E115" s="2">
        <v>-5.4699999999999999E-2</v>
      </c>
      <c r="F115" s="2">
        <v>5.7500000000000002E-2</v>
      </c>
      <c r="G115" s="2">
        <v>0.14430000000000001</v>
      </c>
      <c r="H115" s="2">
        <v>3.04E-2</v>
      </c>
      <c r="I115" s="2">
        <v>6.7000000000000002E-3</v>
      </c>
      <c r="J115" s="2">
        <v>-6.5799999999999997E-2</v>
      </c>
      <c r="K115" s="2">
        <v>-0.10680000000000001</v>
      </c>
      <c r="L115" s="2">
        <v>7.1999999999999998E-3</v>
      </c>
      <c r="M115" s="2">
        <v>1.9900000000000001E-2</v>
      </c>
      <c r="N115" s="2">
        <v>1.8E-3</v>
      </c>
      <c r="O115" s="2">
        <v>2.4199999999999999E-2</v>
      </c>
      <c r="P115" s="2">
        <v>8.2000000000000007E-3</v>
      </c>
      <c r="Q115" s="2">
        <v>-7.7700000000000005E-2</v>
      </c>
      <c r="R115" s="2">
        <v>-0.12330000000000001</v>
      </c>
      <c r="S115" s="2">
        <v>-2.35E-2</v>
      </c>
      <c r="T115" s="2">
        <v>-0.01</v>
      </c>
      <c r="U115" s="2">
        <v>4.1599999999999998E-2</v>
      </c>
      <c r="V115" s="2">
        <v>-2.7400000000000001E-2</v>
      </c>
      <c r="W115" s="2">
        <v>-4.7399999999999998E-2</v>
      </c>
      <c r="X115" s="2">
        <v>-8.7999999999999995E-2</v>
      </c>
      <c r="Y115" s="2">
        <v>3.15E-2</v>
      </c>
      <c r="Z115" s="2">
        <v>4.7100000000000003E-2</v>
      </c>
      <c r="AA115" s="2">
        <v>-4.1399999999999999E-2</v>
      </c>
      <c r="AB115" s="2">
        <v>7.8600000000000003E-2</v>
      </c>
      <c r="AC115" s="2">
        <v>0.1089</v>
      </c>
      <c r="AD115" s="2">
        <v>-5.0500000000000003E-2</v>
      </c>
      <c r="AE115" s="2">
        <v>2.8E-3</v>
      </c>
      <c r="AF115" s="2">
        <v>2.5499999999999998E-2</v>
      </c>
      <c r="AG115" s="2">
        <v>0.14779999999999999</v>
      </c>
      <c r="AH115" s="2">
        <v>2.1600000000000001E-2</v>
      </c>
      <c r="AI115" s="2">
        <v>-1.23E-2</v>
      </c>
      <c r="AJ115" s="2">
        <v>4.9200000000000001E-2</v>
      </c>
      <c r="AK115" s="2">
        <v>0.2019</v>
      </c>
      <c r="AL115" s="2">
        <v>-5.7200000000000001E-2</v>
      </c>
      <c r="AM115" s="2">
        <v>9.7999999999999997E-3</v>
      </c>
      <c r="AN115" s="2">
        <v>2.3300000000000001E-2</v>
      </c>
      <c r="AO115" s="2">
        <v>-4.5900000000000003E-2</v>
      </c>
      <c r="AP115" s="2">
        <v>-8.3099999999999993E-2</v>
      </c>
      <c r="AQ115" s="2">
        <v>0.1474</v>
      </c>
      <c r="AR115" s="2">
        <v>3.49E-2</v>
      </c>
      <c r="AS115" s="2">
        <v>3.0099999999999998E-2</v>
      </c>
      <c r="AT115" s="2">
        <v>-9.2999999999999992E-3</v>
      </c>
      <c r="AU115" s="2">
        <v>2.52E-2</v>
      </c>
      <c r="AV115" s="2">
        <v>4.7899999999999998E-2</v>
      </c>
      <c r="AW115" s="2">
        <v>-2.7900000000000001E-2</v>
      </c>
      <c r="AX115" s="2">
        <v>-7.7100000000000002E-2</v>
      </c>
      <c r="AY115" s="2">
        <v>0.42799999999999999</v>
      </c>
      <c r="AZ115" s="2">
        <v>0.47170000000000001</v>
      </c>
      <c r="BA115" s="2">
        <v>3.5900000000000001E-2</v>
      </c>
      <c r="BB115" s="2">
        <v>-4.3499999999999997E-2</v>
      </c>
      <c r="BC115" s="2">
        <v>7.0900000000000005E-2</v>
      </c>
      <c r="BD115" s="2">
        <v>-6.7799999999999999E-2</v>
      </c>
      <c r="BE115" s="2">
        <v>2.18E-2</v>
      </c>
      <c r="BF115" s="2">
        <v>3.8800000000000001E-2</v>
      </c>
      <c r="BG115" s="2">
        <v>-0.30859999999999999</v>
      </c>
      <c r="BH115" s="2">
        <v>-2.3099999999999999E-2</v>
      </c>
      <c r="BI115" s="2">
        <v>-1.49E-2</v>
      </c>
      <c r="BJ115" s="2">
        <v>1.7399999999999999E-2</v>
      </c>
      <c r="BK115" s="2">
        <v>2.01E-2</v>
      </c>
      <c r="BL115" s="2">
        <v>-1.9699999999999999E-2</v>
      </c>
      <c r="BM115" s="2">
        <v>-1.78E-2</v>
      </c>
      <c r="BN115" s="2">
        <v>-2.2000000000000001E-3</v>
      </c>
      <c r="BO115" s="2">
        <v>1.8100000000000002E-2</v>
      </c>
      <c r="BP115" s="2">
        <v>-4.2000000000000003E-2</v>
      </c>
      <c r="BQ115" s="2">
        <v>-5.1700000000000003E-2</v>
      </c>
      <c r="BR115" s="2">
        <v>-5.9700000000000003E-2</v>
      </c>
      <c r="BS115" s="2">
        <v>9.2299999999999993E-2</v>
      </c>
      <c r="BT115" s="2">
        <v>-2.7199999999999998E-2</v>
      </c>
      <c r="BU115" s="2">
        <v>-2.8500000000000001E-2</v>
      </c>
      <c r="BV115" s="2">
        <v>1.1900000000000001E-2</v>
      </c>
      <c r="BW115" s="2">
        <v>3.32E-2</v>
      </c>
      <c r="BX115" s="2">
        <v>2.9399999999999999E-2</v>
      </c>
      <c r="BY115" s="2">
        <v>-2.6700000000000002E-2</v>
      </c>
      <c r="BZ115" s="2">
        <v>-2.6700000000000002E-2</v>
      </c>
      <c r="CA115" s="2">
        <v>-2.5899999999999999E-2</v>
      </c>
      <c r="CB115" s="2">
        <v>1.54E-2</v>
      </c>
      <c r="CC115" s="2">
        <v>4.5699999999999998E-2</v>
      </c>
      <c r="CD115" s="2">
        <v>-3.5000000000000003E-2</v>
      </c>
      <c r="CE115" s="2">
        <v>-3.1300000000000001E-2</v>
      </c>
      <c r="CF115" s="2">
        <v>-8.4900000000000003E-2</v>
      </c>
      <c r="CG115" s="2">
        <v>3.04E-2</v>
      </c>
      <c r="CH115" s="2">
        <v>-4.8399999999999999E-2</v>
      </c>
      <c r="CI115" s="2">
        <v>2.3199999999999998E-2</v>
      </c>
      <c r="CJ115" s="2">
        <v>-6.3299999999999995E-2</v>
      </c>
      <c r="CK115" s="2">
        <v>0</v>
      </c>
      <c r="CL115" s="2">
        <v>9.4000000000000004E-3</v>
      </c>
      <c r="CM115" s="2">
        <v>-6.3E-2</v>
      </c>
      <c r="CN115" s="2">
        <v>6.7999999999999996E-3</v>
      </c>
      <c r="CO115" s="2">
        <v>-6.6100000000000006E-2</v>
      </c>
      <c r="CP115" s="2">
        <v>-7.1999999999999998E-3</v>
      </c>
      <c r="CQ115" s="2">
        <v>4.3299999999999998E-2</v>
      </c>
      <c r="CR115" s="2">
        <v>2.0000000000000001E-4</v>
      </c>
      <c r="CS115" s="2">
        <v>-2.6800000000000001E-2</v>
      </c>
      <c r="CT115" s="2">
        <v>0.29730000000000001</v>
      </c>
      <c r="CU115" s="2">
        <v>-1.8700000000000001E-2</v>
      </c>
      <c r="CV115" s="2">
        <v>-0.12139999999999999</v>
      </c>
      <c r="CW115" s="2">
        <v>-6.9999999999999999E-4</v>
      </c>
      <c r="CX115" s="2">
        <v>-2.3699999999999999E-2</v>
      </c>
      <c r="CY115" s="2">
        <v>0.1232</v>
      </c>
      <c r="CZ115" s="2">
        <v>5.7700000000000001E-2</v>
      </c>
      <c r="DA115" s="2">
        <v>0.1653</v>
      </c>
      <c r="DB115" s="2">
        <v>-3.3E-3</v>
      </c>
      <c r="DC115" s="2">
        <v>6.7599999999999993E-2</v>
      </c>
      <c r="DD115" s="2">
        <v>1.4500000000000001E-2</v>
      </c>
      <c r="DE115" s="2">
        <v>0.17019999999999999</v>
      </c>
      <c r="DF115" s="2">
        <v>-2.8199999999999999E-2</v>
      </c>
      <c r="DG115" s="2">
        <v>-9.5500000000000002E-2</v>
      </c>
      <c r="DH115" s="2">
        <v>-3.0300000000000001E-2</v>
      </c>
      <c r="DI115" s="2">
        <v>-4.9200000000000001E-2</v>
      </c>
      <c r="DJ115" s="2">
        <v>6.7100000000000007E-2</v>
      </c>
      <c r="DK115" s="2">
        <v>0</v>
      </c>
      <c r="DL115" s="2">
        <v>1.7899999999999999E-2</v>
      </c>
      <c r="DM115" s="8">
        <v>115</v>
      </c>
      <c r="DN115" s="1" t="s">
        <v>239</v>
      </c>
    </row>
    <row r="116" spans="1:118" x14ac:dyDescent="0.2">
      <c r="A116" s="5" t="s">
        <v>119</v>
      </c>
      <c r="B116" s="2">
        <v>3.8100000000000002E-2</v>
      </c>
      <c r="C116" s="2">
        <v>2.4299999999999999E-2</v>
      </c>
      <c r="D116" s="2">
        <v>-6.0000000000000001E-3</v>
      </c>
      <c r="E116" s="2">
        <v>-3.7100000000000001E-2</v>
      </c>
      <c r="F116" s="2">
        <v>-2.6700000000000002E-2</v>
      </c>
      <c r="G116" s="2">
        <v>8.6599999999999996E-2</v>
      </c>
      <c r="H116" s="2">
        <v>5.4600000000000003E-2</v>
      </c>
      <c r="I116" s="2">
        <v>-3.4599999999999999E-2</v>
      </c>
      <c r="J116" s="2">
        <v>4.0399999999999998E-2</v>
      </c>
      <c r="K116" s="2">
        <v>3.6299999999999999E-2</v>
      </c>
      <c r="L116" s="2">
        <v>1.72E-2</v>
      </c>
      <c r="M116" s="2">
        <v>3.4000000000000002E-2</v>
      </c>
      <c r="N116" s="2">
        <v>1.17E-2</v>
      </c>
      <c r="O116" s="2">
        <v>2.2200000000000001E-2</v>
      </c>
      <c r="P116" s="2">
        <v>2.3300000000000001E-2</v>
      </c>
      <c r="Q116" s="2">
        <v>-1.3100000000000001E-2</v>
      </c>
      <c r="R116" s="2">
        <v>6.0199999999999997E-2</v>
      </c>
      <c r="S116" s="2">
        <v>7.2999999999999995E-2</v>
      </c>
      <c r="T116" s="2">
        <v>-4.53E-2</v>
      </c>
      <c r="U116" s="2">
        <v>-4.7000000000000002E-3</v>
      </c>
      <c r="V116" s="2">
        <v>0.16089999999999999</v>
      </c>
      <c r="W116" s="2">
        <v>4.5400000000000003E-2</v>
      </c>
      <c r="X116" s="2">
        <v>-1.66E-2</v>
      </c>
      <c r="Y116" s="2">
        <v>-4.19E-2</v>
      </c>
      <c r="Z116" s="2">
        <v>-1.46E-2</v>
      </c>
      <c r="AA116" s="2">
        <v>1E-3</v>
      </c>
      <c r="AB116" s="2">
        <v>5.4300000000000001E-2</v>
      </c>
      <c r="AC116" s="2">
        <v>-3.9899999999999998E-2</v>
      </c>
      <c r="AD116" s="2">
        <v>-3.7600000000000001E-2</v>
      </c>
      <c r="AE116" s="2">
        <v>0.08</v>
      </c>
      <c r="AF116" s="2">
        <v>3.3300000000000003E-2</v>
      </c>
      <c r="AG116" s="2">
        <v>0.13100000000000001</v>
      </c>
      <c r="AH116" s="2">
        <v>-2.5899999999999999E-2</v>
      </c>
      <c r="AI116" s="2">
        <v>1.9599999999999999E-2</v>
      </c>
      <c r="AJ116" s="2">
        <v>0.10009999999999999</v>
      </c>
      <c r="AK116" s="2">
        <v>1.14E-2</v>
      </c>
      <c r="AL116" s="2">
        <v>1.5E-3</v>
      </c>
      <c r="AM116" s="2">
        <v>1.5599999999999999E-2</v>
      </c>
      <c r="AN116" s="2">
        <v>-3.7000000000000002E-3</v>
      </c>
      <c r="AO116" s="2">
        <v>2.35E-2</v>
      </c>
      <c r="AP116" s="2">
        <v>-3.6999999999999998E-2</v>
      </c>
      <c r="AQ116" s="2">
        <v>-0.15359999999999999</v>
      </c>
      <c r="AR116" s="2">
        <v>-1.15E-2</v>
      </c>
      <c r="AS116" s="2">
        <v>-7.3000000000000001E-3</v>
      </c>
      <c r="AT116" s="2">
        <v>5.0999999999999997E-2</v>
      </c>
      <c r="AU116" s="2">
        <v>-6.54E-2</v>
      </c>
      <c r="AV116" s="2">
        <v>-3.4299999999999997E-2</v>
      </c>
      <c r="AW116" s="2">
        <v>2.63E-2</v>
      </c>
      <c r="AX116" s="2">
        <v>8.48E-2</v>
      </c>
      <c r="AY116" s="2">
        <v>8.0999999999999996E-3</v>
      </c>
      <c r="AZ116" s="2">
        <v>-2.9899999999999999E-2</v>
      </c>
      <c r="BA116" s="2">
        <v>-4.41E-2</v>
      </c>
      <c r="BB116" s="2">
        <v>1.0999999999999999E-2</v>
      </c>
      <c r="BC116" s="2">
        <v>-6.4299999999999996E-2</v>
      </c>
      <c r="BD116" s="2">
        <v>-6.4799999999999996E-2</v>
      </c>
      <c r="BE116" s="2">
        <v>2.1999999999999999E-2</v>
      </c>
      <c r="BF116" s="2">
        <v>-5.7700000000000001E-2</v>
      </c>
      <c r="BG116" s="2">
        <v>-2.6599999999999999E-2</v>
      </c>
      <c r="BH116" s="2">
        <v>3.2800000000000003E-2</v>
      </c>
      <c r="BI116" s="2">
        <v>-2.01E-2</v>
      </c>
      <c r="BJ116" s="2">
        <v>1.4200000000000001E-2</v>
      </c>
      <c r="BK116" s="2">
        <v>-3.7900000000000003E-2</v>
      </c>
      <c r="BL116" s="2">
        <v>-5.5800000000000002E-2</v>
      </c>
      <c r="BM116" s="2">
        <v>-2.4799999999999999E-2</v>
      </c>
      <c r="BN116" s="2">
        <v>1.2200000000000001E-2</v>
      </c>
      <c r="BO116" s="2">
        <v>8.14E-2</v>
      </c>
      <c r="BP116" s="2">
        <v>1.9199999999999998E-2</v>
      </c>
      <c r="BQ116" s="2">
        <v>-2.64E-2</v>
      </c>
      <c r="BR116" s="2">
        <v>-2.5100000000000001E-2</v>
      </c>
      <c r="BS116" s="2">
        <v>-2.41E-2</v>
      </c>
      <c r="BT116" s="2">
        <v>5.2699999999999997E-2</v>
      </c>
      <c r="BU116" s="2">
        <v>7.4000000000000003E-3</v>
      </c>
      <c r="BV116" s="2">
        <v>-8.4000000000000005E-2</v>
      </c>
      <c r="BW116" s="2">
        <v>-4.4000000000000003E-3</v>
      </c>
      <c r="BX116" s="2">
        <v>2.4899999999999999E-2</v>
      </c>
      <c r="BY116" s="2">
        <v>2.0199999999999999E-2</v>
      </c>
      <c r="BZ116" s="2">
        <v>-8.8999999999999999E-3</v>
      </c>
      <c r="CA116" s="2">
        <v>1.8200000000000001E-2</v>
      </c>
      <c r="CB116" s="2">
        <v>-1.9099999999999999E-2</v>
      </c>
      <c r="CC116" s="2">
        <v>-3.7900000000000003E-2</v>
      </c>
      <c r="CD116" s="2">
        <v>2.0000000000000001E-4</v>
      </c>
      <c r="CE116" s="2">
        <v>3.09E-2</v>
      </c>
      <c r="CF116" s="2">
        <v>8.2500000000000004E-2</v>
      </c>
      <c r="CG116" s="2">
        <v>2.5000000000000001E-3</v>
      </c>
      <c r="CH116" s="2">
        <v>2.5499999999999998E-2</v>
      </c>
      <c r="CI116" s="2">
        <v>-8.8999999999999999E-3</v>
      </c>
      <c r="CJ116" s="2">
        <v>2.9100000000000001E-2</v>
      </c>
      <c r="CK116" s="2">
        <v>3.4000000000000002E-2</v>
      </c>
      <c r="CL116" s="2">
        <v>1.7000000000000001E-2</v>
      </c>
      <c r="CM116" s="2">
        <v>-1.03E-2</v>
      </c>
      <c r="CN116" s="2">
        <v>0.38119999999999998</v>
      </c>
      <c r="CO116" s="2">
        <v>2.7300000000000001E-2</v>
      </c>
      <c r="CP116" s="2">
        <v>-9.9000000000000008E-3</v>
      </c>
      <c r="CQ116" s="2">
        <v>-2.2700000000000001E-2</v>
      </c>
      <c r="CR116" s="2">
        <v>-4.7999999999999996E-3</v>
      </c>
      <c r="CS116" s="2">
        <v>-5.8099999999999999E-2</v>
      </c>
      <c r="CT116" s="2">
        <v>4.6800000000000001E-2</v>
      </c>
      <c r="CU116" s="2">
        <v>-3.8199999999999998E-2</v>
      </c>
      <c r="CV116" s="2">
        <v>-0.10440000000000001</v>
      </c>
      <c r="CW116" s="2">
        <v>-1.9599999999999999E-2</v>
      </c>
      <c r="CX116" s="2">
        <v>2.3E-3</v>
      </c>
      <c r="CY116" s="2">
        <v>-4.1200000000000001E-2</v>
      </c>
      <c r="CZ116" s="2">
        <v>-4.1799999999999997E-2</v>
      </c>
      <c r="DA116" s="2">
        <v>-2.29E-2</v>
      </c>
      <c r="DB116" s="2">
        <v>3.1399999999999997E-2</v>
      </c>
      <c r="DC116" s="2">
        <v>4.4900000000000002E-2</v>
      </c>
      <c r="DD116" s="2">
        <v>9.06E-2</v>
      </c>
      <c r="DE116" s="2">
        <v>4.7600000000000003E-2</v>
      </c>
      <c r="DF116" s="2">
        <v>3.9100000000000003E-2</v>
      </c>
      <c r="DG116" s="2">
        <v>4.4999999999999997E-3</v>
      </c>
      <c r="DH116" s="2">
        <v>-2.7300000000000001E-2</v>
      </c>
      <c r="DI116" s="2">
        <v>6.3799999999999996E-2</v>
      </c>
      <c r="DJ116" s="2">
        <v>4.4000000000000003E-3</v>
      </c>
      <c r="DK116" s="2">
        <v>-1.5599999999999999E-2</v>
      </c>
      <c r="DL116" s="2">
        <v>0</v>
      </c>
      <c r="DM116" s="8">
        <v>116</v>
      </c>
      <c r="DN116" s="1" t="s">
        <v>240</v>
      </c>
    </row>
    <row r="117" spans="1:118" x14ac:dyDescent="0.2">
      <c r="A117" s="1" t="str">
        <f>SUBSTITUTE(ADDRESS(1,COLUMN(),4),1,)</f>
        <v>A</v>
      </c>
      <c r="B117" s="1" t="str">
        <f t="shared" ref="B117:BM117" si="0">SUBSTITUTE(ADDRESS(1,COLUMN(),4),1,)</f>
        <v>B</v>
      </c>
      <c r="C117" s="1" t="str">
        <f t="shared" si="0"/>
        <v>C</v>
      </c>
      <c r="D117" s="1" t="str">
        <f t="shared" si="0"/>
        <v>D</v>
      </c>
      <c r="E117" s="1" t="str">
        <f t="shared" si="0"/>
        <v>E</v>
      </c>
      <c r="F117" s="1" t="str">
        <f t="shared" si="0"/>
        <v>F</v>
      </c>
      <c r="G117" s="1" t="str">
        <f t="shared" si="0"/>
        <v>G</v>
      </c>
      <c r="H117" s="1" t="str">
        <f t="shared" si="0"/>
        <v>H</v>
      </c>
      <c r="I117" s="1" t="str">
        <f t="shared" si="0"/>
        <v>I</v>
      </c>
      <c r="J117" s="1" t="str">
        <f t="shared" si="0"/>
        <v>J</v>
      </c>
      <c r="K117" s="1" t="str">
        <f t="shared" si="0"/>
        <v>K</v>
      </c>
      <c r="L117" s="1" t="str">
        <f t="shared" si="0"/>
        <v>L</v>
      </c>
      <c r="M117" s="1" t="str">
        <f t="shared" si="0"/>
        <v>M</v>
      </c>
      <c r="N117" s="1" t="str">
        <f t="shared" si="0"/>
        <v>N</v>
      </c>
      <c r="O117" s="1" t="str">
        <f t="shared" si="0"/>
        <v>O</v>
      </c>
      <c r="P117" s="1" t="str">
        <f t="shared" si="0"/>
        <v>P</v>
      </c>
      <c r="Q117" s="1" t="str">
        <f t="shared" si="0"/>
        <v>Q</v>
      </c>
      <c r="R117" s="1" t="str">
        <f t="shared" si="0"/>
        <v>R</v>
      </c>
      <c r="S117" s="1" t="str">
        <f t="shared" si="0"/>
        <v>S</v>
      </c>
      <c r="T117" s="1" t="str">
        <f t="shared" si="0"/>
        <v>T</v>
      </c>
      <c r="U117" s="1" t="str">
        <f t="shared" si="0"/>
        <v>U</v>
      </c>
      <c r="V117" s="1" t="str">
        <f t="shared" si="0"/>
        <v>V</v>
      </c>
      <c r="W117" s="1" t="str">
        <f t="shared" si="0"/>
        <v>W</v>
      </c>
      <c r="X117" s="1" t="str">
        <f t="shared" si="0"/>
        <v>X</v>
      </c>
      <c r="Y117" s="1" t="str">
        <f t="shared" si="0"/>
        <v>Y</v>
      </c>
      <c r="Z117" s="1" t="str">
        <f t="shared" si="0"/>
        <v>Z</v>
      </c>
      <c r="AA117" s="1" t="str">
        <f t="shared" si="0"/>
        <v>AA</v>
      </c>
      <c r="AB117" s="1" t="str">
        <f t="shared" si="0"/>
        <v>AB</v>
      </c>
      <c r="AC117" s="1" t="str">
        <f t="shared" si="0"/>
        <v>AC</v>
      </c>
      <c r="AD117" s="1" t="str">
        <f t="shared" si="0"/>
        <v>AD</v>
      </c>
      <c r="AE117" s="1" t="str">
        <f t="shared" si="0"/>
        <v>AE</v>
      </c>
      <c r="AF117" s="1" t="str">
        <f t="shared" si="0"/>
        <v>AF</v>
      </c>
      <c r="AG117" s="1" t="str">
        <f t="shared" si="0"/>
        <v>AG</v>
      </c>
      <c r="AH117" s="1" t="str">
        <f t="shared" si="0"/>
        <v>AH</v>
      </c>
      <c r="AI117" s="1" t="str">
        <f t="shared" si="0"/>
        <v>AI</v>
      </c>
      <c r="AJ117" s="1" t="str">
        <f t="shared" si="0"/>
        <v>AJ</v>
      </c>
      <c r="AK117" s="1" t="str">
        <f t="shared" si="0"/>
        <v>AK</v>
      </c>
      <c r="AL117" s="1" t="str">
        <f t="shared" si="0"/>
        <v>AL</v>
      </c>
      <c r="AM117" s="1" t="str">
        <f t="shared" si="0"/>
        <v>AM</v>
      </c>
      <c r="AN117" s="1" t="str">
        <f t="shared" si="0"/>
        <v>AN</v>
      </c>
      <c r="AO117" s="1" t="str">
        <f t="shared" si="0"/>
        <v>AO</v>
      </c>
      <c r="AP117" s="1" t="str">
        <f t="shared" si="0"/>
        <v>AP</v>
      </c>
      <c r="AQ117" s="1" t="str">
        <f t="shared" si="0"/>
        <v>AQ</v>
      </c>
      <c r="AR117" s="1" t="str">
        <f t="shared" si="0"/>
        <v>AR</v>
      </c>
      <c r="AS117" s="1" t="str">
        <f t="shared" si="0"/>
        <v>AS</v>
      </c>
      <c r="AT117" s="1" t="str">
        <f t="shared" si="0"/>
        <v>AT</v>
      </c>
      <c r="AU117" s="1" t="str">
        <f t="shared" si="0"/>
        <v>AU</v>
      </c>
      <c r="AV117" s="1" t="str">
        <f t="shared" si="0"/>
        <v>AV</v>
      </c>
      <c r="AW117" s="1" t="str">
        <f t="shared" si="0"/>
        <v>AW</v>
      </c>
      <c r="AX117" s="1" t="str">
        <f t="shared" si="0"/>
        <v>AX</v>
      </c>
      <c r="AY117" s="1" t="str">
        <f t="shared" si="0"/>
        <v>AY</v>
      </c>
      <c r="AZ117" s="1" t="str">
        <f t="shared" si="0"/>
        <v>AZ</v>
      </c>
      <c r="BA117" s="1" t="str">
        <f t="shared" si="0"/>
        <v>BA</v>
      </c>
      <c r="BB117" s="1" t="str">
        <f t="shared" si="0"/>
        <v>BB</v>
      </c>
      <c r="BC117" s="1" t="str">
        <f t="shared" si="0"/>
        <v>BC</v>
      </c>
      <c r="BD117" s="1" t="str">
        <f t="shared" si="0"/>
        <v>BD</v>
      </c>
      <c r="BE117" s="1" t="str">
        <f t="shared" si="0"/>
        <v>BE</v>
      </c>
      <c r="BF117" s="1" t="str">
        <f t="shared" si="0"/>
        <v>BF</v>
      </c>
      <c r="BG117" s="1" t="str">
        <f t="shared" si="0"/>
        <v>BG</v>
      </c>
      <c r="BH117" s="1" t="str">
        <f t="shared" si="0"/>
        <v>BH</v>
      </c>
      <c r="BI117" s="1" t="str">
        <f t="shared" si="0"/>
        <v>BI</v>
      </c>
      <c r="BJ117" s="1" t="str">
        <f t="shared" si="0"/>
        <v>BJ</v>
      </c>
      <c r="BK117" s="1" t="str">
        <f t="shared" si="0"/>
        <v>BK</v>
      </c>
      <c r="BL117" s="1" t="str">
        <f t="shared" si="0"/>
        <v>BL</v>
      </c>
      <c r="BM117" s="1" t="str">
        <f t="shared" si="0"/>
        <v>BM</v>
      </c>
      <c r="BN117" s="1" t="str">
        <f t="shared" ref="BN117:DL117" si="1">SUBSTITUTE(ADDRESS(1,COLUMN(),4),1,)</f>
        <v>BN</v>
      </c>
      <c r="BO117" s="1" t="str">
        <f t="shared" si="1"/>
        <v>BO</v>
      </c>
      <c r="BP117" s="1" t="str">
        <f t="shared" si="1"/>
        <v>BP</v>
      </c>
      <c r="BQ117" s="1" t="str">
        <f t="shared" si="1"/>
        <v>BQ</v>
      </c>
      <c r="BR117" s="1" t="str">
        <f t="shared" si="1"/>
        <v>BR</v>
      </c>
      <c r="BS117" s="1" t="str">
        <f t="shared" si="1"/>
        <v>BS</v>
      </c>
      <c r="BT117" s="1" t="str">
        <f t="shared" si="1"/>
        <v>BT</v>
      </c>
      <c r="BU117" s="1" t="str">
        <f t="shared" si="1"/>
        <v>BU</v>
      </c>
      <c r="BV117" s="1" t="str">
        <f t="shared" si="1"/>
        <v>BV</v>
      </c>
      <c r="BW117" s="1" t="str">
        <f t="shared" si="1"/>
        <v>BW</v>
      </c>
      <c r="BX117" s="1" t="str">
        <f t="shared" si="1"/>
        <v>BX</v>
      </c>
      <c r="BY117" s="1" t="str">
        <f t="shared" si="1"/>
        <v>BY</v>
      </c>
      <c r="BZ117" s="1" t="str">
        <f t="shared" si="1"/>
        <v>BZ</v>
      </c>
      <c r="CA117" s="1" t="str">
        <f t="shared" si="1"/>
        <v>CA</v>
      </c>
      <c r="CB117" s="1" t="str">
        <f t="shared" si="1"/>
        <v>CB</v>
      </c>
      <c r="CC117" s="1" t="str">
        <f t="shared" si="1"/>
        <v>CC</v>
      </c>
      <c r="CD117" s="1" t="str">
        <f t="shared" si="1"/>
        <v>CD</v>
      </c>
      <c r="CE117" s="1" t="str">
        <f t="shared" si="1"/>
        <v>CE</v>
      </c>
      <c r="CF117" s="1" t="str">
        <f t="shared" si="1"/>
        <v>CF</v>
      </c>
      <c r="CG117" s="1" t="str">
        <f t="shared" si="1"/>
        <v>CG</v>
      </c>
      <c r="CH117" s="1" t="str">
        <f t="shared" si="1"/>
        <v>CH</v>
      </c>
      <c r="CI117" s="1" t="str">
        <f t="shared" si="1"/>
        <v>CI</v>
      </c>
      <c r="CJ117" s="1" t="str">
        <f t="shared" si="1"/>
        <v>CJ</v>
      </c>
      <c r="CK117" s="1" t="str">
        <f t="shared" si="1"/>
        <v>CK</v>
      </c>
      <c r="CL117" s="1" t="str">
        <f t="shared" si="1"/>
        <v>CL</v>
      </c>
      <c r="CM117" s="1" t="str">
        <f t="shared" si="1"/>
        <v>CM</v>
      </c>
      <c r="CN117" s="1" t="str">
        <f t="shared" si="1"/>
        <v>CN</v>
      </c>
      <c r="CO117" s="1" t="str">
        <f t="shared" si="1"/>
        <v>CO</v>
      </c>
      <c r="CP117" s="1" t="str">
        <f t="shared" si="1"/>
        <v>CP</v>
      </c>
      <c r="CQ117" s="1" t="str">
        <f t="shared" si="1"/>
        <v>CQ</v>
      </c>
      <c r="CR117" s="1" t="str">
        <f t="shared" si="1"/>
        <v>CR</v>
      </c>
      <c r="CS117" s="1" t="str">
        <f t="shared" si="1"/>
        <v>CS</v>
      </c>
      <c r="CT117" s="1" t="str">
        <f t="shared" si="1"/>
        <v>CT</v>
      </c>
      <c r="CU117" s="1" t="str">
        <f t="shared" si="1"/>
        <v>CU</v>
      </c>
      <c r="CV117" s="1" t="str">
        <f t="shared" si="1"/>
        <v>CV</v>
      </c>
      <c r="CW117" s="1" t="str">
        <f t="shared" si="1"/>
        <v>CW</v>
      </c>
      <c r="CX117" s="1" t="str">
        <f t="shared" si="1"/>
        <v>CX</v>
      </c>
      <c r="CY117" s="1" t="str">
        <f t="shared" si="1"/>
        <v>CY</v>
      </c>
      <c r="CZ117" s="1" t="str">
        <f t="shared" si="1"/>
        <v>CZ</v>
      </c>
      <c r="DA117" s="1" t="str">
        <f t="shared" si="1"/>
        <v>DA</v>
      </c>
      <c r="DB117" s="1" t="str">
        <f t="shared" si="1"/>
        <v>DB</v>
      </c>
      <c r="DC117" s="1" t="str">
        <f t="shared" si="1"/>
        <v>DC</v>
      </c>
      <c r="DD117" s="1" t="str">
        <f t="shared" si="1"/>
        <v>DD</v>
      </c>
      <c r="DE117" s="1" t="str">
        <f t="shared" si="1"/>
        <v>DE</v>
      </c>
      <c r="DF117" s="1" t="str">
        <f t="shared" si="1"/>
        <v>DF</v>
      </c>
      <c r="DG117" s="1" t="str">
        <f t="shared" si="1"/>
        <v>DG</v>
      </c>
      <c r="DH117" s="1" t="str">
        <f t="shared" si="1"/>
        <v>DH</v>
      </c>
      <c r="DI117" s="1" t="str">
        <f t="shared" si="1"/>
        <v>DI</v>
      </c>
      <c r="DJ117" s="1" t="str">
        <f t="shared" si="1"/>
        <v>DJ</v>
      </c>
      <c r="DK117" s="1" t="str">
        <f t="shared" si="1"/>
        <v>DK</v>
      </c>
      <c r="DL117" s="1" t="str">
        <f t="shared" si="1"/>
        <v>DL</v>
      </c>
    </row>
    <row r="118" spans="1:118" x14ac:dyDescent="0.2">
      <c r="A118" t="s">
        <v>125</v>
      </c>
      <c r="B118" t="s">
        <v>126</v>
      </c>
      <c r="C118" t="s">
        <v>127</v>
      </c>
      <c r="D118" t="s">
        <v>128</v>
      </c>
      <c r="E118" t="s">
        <v>129</v>
      </c>
      <c r="F118" t="s">
        <v>130</v>
      </c>
      <c r="G118" t="s">
        <v>131</v>
      </c>
      <c r="H118" t="s">
        <v>132</v>
      </c>
      <c r="I118" t="s">
        <v>133</v>
      </c>
      <c r="J118" t="s">
        <v>134</v>
      </c>
      <c r="K118" t="s">
        <v>135</v>
      </c>
      <c r="L118" t="s">
        <v>136</v>
      </c>
      <c r="M118" t="s">
        <v>137</v>
      </c>
      <c r="N118" t="s">
        <v>138</v>
      </c>
      <c r="O118" t="s">
        <v>139</v>
      </c>
      <c r="P118" t="s">
        <v>140</v>
      </c>
      <c r="Q118" t="s">
        <v>141</v>
      </c>
      <c r="R118" t="s">
        <v>142</v>
      </c>
      <c r="S118" t="s">
        <v>143</v>
      </c>
      <c r="T118" t="s">
        <v>144</v>
      </c>
      <c r="U118" t="s">
        <v>145</v>
      </c>
      <c r="V118" t="s">
        <v>146</v>
      </c>
      <c r="W118" t="s">
        <v>147</v>
      </c>
      <c r="X118" t="s">
        <v>148</v>
      </c>
      <c r="Y118" t="s">
        <v>149</v>
      </c>
      <c r="Z118" t="s">
        <v>150</v>
      </c>
      <c r="AA118" t="s">
        <v>151</v>
      </c>
      <c r="AB118" t="s">
        <v>152</v>
      </c>
      <c r="AC118" t="s">
        <v>153</v>
      </c>
      <c r="AD118" t="s">
        <v>154</v>
      </c>
      <c r="AE118" t="s">
        <v>155</v>
      </c>
      <c r="AF118" t="s">
        <v>156</v>
      </c>
      <c r="AG118" t="s">
        <v>157</v>
      </c>
      <c r="AH118" t="s">
        <v>158</v>
      </c>
      <c r="AI118" t="s">
        <v>159</v>
      </c>
      <c r="AJ118" t="s">
        <v>160</v>
      </c>
      <c r="AK118" t="s">
        <v>161</v>
      </c>
      <c r="AL118" t="s">
        <v>162</v>
      </c>
      <c r="AM118" t="s">
        <v>163</v>
      </c>
      <c r="AN118" t="s">
        <v>164</v>
      </c>
      <c r="AO118" t="s">
        <v>165</v>
      </c>
      <c r="AP118" t="s">
        <v>166</v>
      </c>
      <c r="AQ118" t="s">
        <v>167</v>
      </c>
      <c r="AR118" t="s">
        <v>168</v>
      </c>
      <c r="AS118" t="s">
        <v>169</v>
      </c>
      <c r="AT118" t="s">
        <v>170</v>
      </c>
      <c r="AU118" t="s">
        <v>171</v>
      </c>
      <c r="AV118" t="s">
        <v>172</v>
      </c>
      <c r="AW118" t="s">
        <v>173</v>
      </c>
      <c r="AX118" t="s">
        <v>174</v>
      </c>
      <c r="AY118" t="s">
        <v>175</v>
      </c>
      <c r="AZ118" t="s">
        <v>176</v>
      </c>
      <c r="BA118" t="s">
        <v>177</v>
      </c>
      <c r="BB118" t="s">
        <v>178</v>
      </c>
      <c r="BC118" t="s">
        <v>179</v>
      </c>
      <c r="BD118" t="s">
        <v>180</v>
      </c>
      <c r="BE118" t="s">
        <v>181</v>
      </c>
      <c r="BF118" t="s">
        <v>182</v>
      </c>
      <c r="BG118" t="s">
        <v>183</v>
      </c>
      <c r="BH118" t="s">
        <v>184</v>
      </c>
      <c r="BI118" t="s">
        <v>185</v>
      </c>
      <c r="BJ118" t="s">
        <v>186</v>
      </c>
      <c r="BK118" t="s">
        <v>187</v>
      </c>
      <c r="BL118" t="s">
        <v>188</v>
      </c>
      <c r="BM118" t="s">
        <v>189</v>
      </c>
      <c r="BN118" t="s">
        <v>190</v>
      </c>
      <c r="BO118" t="s">
        <v>191</v>
      </c>
      <c r="BP118" t="s">
        <v>192</v>
      </c>
      <c r="BQ118" t="s">
        <v>193</v>
      </c>
      <c r="BR118" t="s">
        <v>194</v>
      </c>
      <c r="BS118" t="s">
        <v>195</v>
      </c>
      <c r="BT118" t="s">
        <v>196</v>
      </c>
      <c r="BU118" t="s">
        <v>197</v>
      </c>
      <c r="BV118" t="s">
        <v>198</v>
      </c>
      <c r="BW118" t="s">
        <v>199</v>
      </c>
      <c r="BX118" t="s">
        <v>200</v>
      </c>
      <c r="BY118" t="s">
        <v>201</v>
      </c>
      <c r="BZ118" t="s">
        <v>202</v>
      </c>
      <c r="CA118" t="s">
        <v>203</v>
      </c>
      <c r="CB118" t="s">
        <v>204</v>
      </c>
      <c r="CC118" t="s">
        <v>205</v>
      </c>
      <c r="CD118" t="s">
        <v>206</v>
      </c>
      <c r="CE118" t="s">
        <v>207</v>
      </c>
      <c r="CF118" t="s">
        <v>208</v>
      </c>
      <c r="CG118" t="s">
        <v>209</v>
      </c>
      <c r="CH118" t="s">
        <v>210</v>
      </c>
      <c r="CI118" t="s">
        <v>211</v>
      </c>
      <c r="CJ118" t="s">
        <v>212</v>
      </c>
      <c r="CK118" t="s">
        <v>213</v>
      </c>
      <c r="CL118" t="s">
        <v>214</v>
      </c>
      <c r="CM118" t="s">
        <v>215</v>
      </c>
      <c r="CN118" t="s">
        <v>216</v>
      </c>
      <c r="CO118" t="s">
        <v>217</v>
      </c>
      <c r="CP118" t="s">
        <v>218</v>
      </c>
      <c r="CQ118" t="s">
        <v>219</v>
      </c>
      <c r="CR118" t="s">
        <v>220</v>
      </c>
      <c r="CS118" t="s">
        <v>221</v>
      </c>
      <c r="CT118" t="s">
        <v>222</v>
      </c>
      <c r="CU118" t="s">
        <v>223</v>
      </c>
      <c r="CV118" t="s">
        <v>224</v>
      </c>
      <c r="CW118" t="s">
        <v>225</v>
      </c>
      <c r="CX118" t="s">
        <v>226</v>
      </c>
      <c r="CY118" t="s">
        <v>227</v>
      </c>
      <c r="CZ118" t="s">
        <v>228</v>
      </c>
      <c r="DA118" t="s">
        <v>229</v>
      </c>
      <c r="DB118" t="s">
        <v>230</v>
      </c>
      <c r="DC118" t="s">
        <v>231</v>
      </c>
      <c r="DD118" t="s">
        <v>232</v>
      </c>
      <c r="DE118" t="s">
        <v>233</v>
      </c>
      <c r="DF118" t="s">
        <v>234</v>
      </c>
      <c r="DG118" t="s">
        <v>235</v>
      </c>
      <c r="DH118" t="s">
        <v>236</v>
      </c>
      <c r="DI118" t="s">
        <v>237</v>
      </c>
      <c r="DJ118" t="s">
        <v>238</v>
      </c>
      <c r="DK118" t="s">
        <v>239</v>
      </c>
      <c r="DL118" t="s">
        <v>240</v>
      </c>
    </row>
    <row r="119" spans="1:118" x14ac:dyDescent="0.2">
      <c r="A119" s="16" t="s">
        <v>276</v>
      </c>
      <c r="B119" s="16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1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1</v>
      </c>
      <c r="CC119" s="1">
        <v>1</v>
      </c>
      <c r="CD119" s="1">
        <v>1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1</v>
      </c>
      <c r="CX119" s="1">
        <v>0</v>
      </c>
      <c r="CY119" s="1">
        <v>1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1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1</v>
      </c>
    </row>
    <row r="120" spans="1:118" x14ac:dyDescent="0.2">
      <c r="A120" s="16" t="s">
        <v>277</v>
      </c>
      <c r="B120" s="1">
        <v>1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1</v>
      </c>
      <c r="L120" s="1">
        <v>1</v>
      </c>
      <c r="M120" s="1">
        <v>1</v>
      </c>
      <c r="N120" s="1">
        <v>0</v>
      </c>
      <c r="O120" s="1">
        <v>1</v>
      </c>
      <c r="P120" s="1">
        <v>1</v>
      </c>
      <c r="Q120" s="1">
        <v>0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1</v>
      </c>
      <c r="AI120" s="1">
        <v>0</v>
      </c>
      <c r="AJ120" s="1">
        <v>0</v>
      </c>
      <c r="AK120" s="1">
        <v>1</v>
      </c>
      <c r="AL120" s="1">
        <v>1</v>
      </c>
      <c r="AM120" s="1">
        <v>0</v>
      </c>
      <c r="AN120" s="1">
        <v>1</v>
      </c>
      <c r="AO120" s="1">
        <v>0</v>
      </c>
      <c r="AP120" s="1">
        <v>1</v>
      </c>
      <c r="AQ120" s="1">
        <v>1</v>
      </c>
      <c r="AR120" s="1">
        <v>0</v>
      </c>
      <c r="AS120" s="1">
        <v>1</v>
      </c>
      <c r="AT120" s="1">
        <v>1</v>
      </c>
      <c r="AU120" s="1">
        <v>1</v>
      </c>
      <c r="AV120" s="1">
        <v>1</v>
      </c>
      <c r="AW120" s="1">
        <v>0</v>
      </c>
      <c r="AX120" s="1">
        <v>1</v>
      </c>
      <c r="AY120" s="1">
        <v>1</v>
      </c>
      <c r="AZ120" s="1">
        <v>1</v>
      </c>
      <c r="BA120" s="1">
        <v>0</v>
      </c>
      <c r="BB120" s="1">
        <v>1</v>
      </c>
      <c r="BC120" s="1">
        <v>0</v>
      </c>
      <c r="BD120" s="1">
        <v>0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0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0</v>
      </c>
      <c r="BY120" s="1">
        <v>0</v>
      </c>
      <c r="BZ120" s="1">
        <v>0</v>
      </c>
      <c r="CA120" s="1">
        <v>0</v>
      </c>
      <c r="CB120" s="1">
        <v>1</v>
      </c>
      <c r="CC120" s="1">
        <v>1</v>
      </c>
      <c r="CD120" s="1">
        <v>1</v>
      </c>
      <c r="CE120" s="1">
        <v>0</v>
      </c>
      <c r="CF120" s="1">
        <v>1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1</v>
      </c>
      <c r="CR120" s="1">
        <v>0</v>
      </c>
      <c r="CS120" s="1">
        <v>0</v>
      </c>
      <c r="CT120" s="1">
        <v>0</v>
      </c>
      <c r="CU120" s="1">
        <v>0</v>
      </c>
      <c r="CV120" s="1">
        <v>1</v>
      </c>
      <c r="CW120" s="1">
        <v>1</v>
      </c>
      <c r="CX120" s="1">
        <v>0</v>
      </c>
      <c r="CY120" s="1">
        <v>1</v>
      </c>
      <c r="CZ120" s="1">
        <v>0</v>
      </c>
      <c r="DA120" s="1">
        <v>0</v>
      </c>
      <c r="DB120" s="1">
        <v>1</v>
      </c>
      <c r="DC120" s="1">
        <v>0</v>
      </c>
      <c r="DD120" s="1">
        <v>0</v>
      </c>
      <c r="DE120" s="1">
        <v>1</v>
      </c>
      <c r="DF120" s="1">
        <v>1</v>
      </c>
      <c r="DG120" s="1">
        <v>0</v>
      </c>
      <c r="DH120" s="1">
        <v>0</v>
      </c>
      <c r="DI120" s="1">
        <v>1</v>
      </c>
      <c r="DJ120" s="1">
        <v>1</v>
      </c>
      <c r="DK120" s="1">
        <v>0</v>
      </c>
      <c r="DL120" s="1">
        <v>1</v>
      </c>
    </row>
    <row r="121" spans="1:118" x14ac:dyDescent="0.2">
      <c r="A121" s="16" t="s">
        <v>278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0</v>
      </c>
      <c r="M121" s="1">
        <v>1</v>
      </c>
      <c r="N121" s="1">
        <v>0</v>
      </c>
      <c r="O121" s="1">
        <v>0</v>
      </c>
      <c r="P121" s="1">
        <v>1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1</v>
      </c>
      <c r="AI121" s="1">
        <v>0</v>
      </c>
      <c r="AJ121" s="1">
        <v>0</v>
      </c>
      <c r="AK121" s="1">
        <v>1</v>
      </c>
      <c r="AL121" s="1">
        <v>1</v>
      </c>
      <c r="AM121" s="1">
        <v>0</v>
      </c>
      <c r="AN121" s="1">
        <v>1</v>
      </c>
      <c r="AO121" s="1">
        <v>0</v>
      </c>
      <c r="AP121" s="1">
        <v>1</v>
      </c>
      <c r="AQ121" s="1">
        <v>1</v>
      </c>
      <c r="AR121" s="1">
        <v>0</v>
      </c>
      <c r="AS121" s="1">
        <v>1</v>
      </c>
      <c r="AT121" s="1">
        <v>1</v>
      </c>
      <c r="AU121" s="1">
        <v>1</v>
      </c>
      <c r="AV121" s="1">
        <v>1</v>
      </c>
      <c r="AW121" s="1">
        <v>0</v>
      </c>
      <c r="AX121" s="1">
        <v>1</v>
      </c>
      <c r="AY121" s="1">
        <v>1</v>
      </c>
      <c r="AZ121" s="1">
        <v>1</v>
      </c>
      <c r="BA121" s="1">
        <v>0</v>
      </c>
      <c r="BB121" s="1">
        <v>1</v>
      </c>
      <c r="BC121" s="1">
        <v>0</v>
      </c>
      <c r="BD121" s="1">
        <v>0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0</v>
      </c>
      <c r="BY121" s="1">
        <v>0</v>
      </c>
      <c r="BZ121" s="1">
        <v>0</v>
      </c>
      <c r="CA121" s="1">
        <v>0</v>
      </c>
      <c r="CB121" s="1">
        <v>1</v>
      </c>
      <c r="CC121" s="1">
        <v>1</v>
      </c>
      <c r="CD121" s="1">
        <v>1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1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1</v>
      </c>
      <c r="CX121" s="1">
        <v>0</v>
      </c>
      <c r="CY121" s="1">
        <v>1</v>
      </c>
      <c r="CZ121" s="1">
        <v>0</v>
      </c>
      <c r="DA121" s="1">
        <v>0</v>
      </c>
      <c r="DB121" s="1">
        <v>1</v>
      </c>
      <c r="DC121" s="1">
        <v>0</v>
      </c>
      <c r="DD121" s="1">
        <v>0</v>
      </c>
      <c r="DE121" s="1">
        <v>1</v>
      </c>
      <c r="DF121" s="1">
        <v>1</v>
      </c>
      <c r="DG121" s="1">
        <v>0</v>
      </c>
      <c r="DH121" s="1">
        <v>0</v>
      </c>
      <c r="DI121" s="1">
        <v>1</v>
      </c>
      <c r="DJ121" s="1">
        <v>1</v>
      </c>
      <c r="DK121" s="1">
        <v>0</v>
      </c>
      <c r="DL121" s="1">
        <v>1</v>
      </c>
    </row>
    <row r="122" spans="1:118" x14ac:dyDescent="0.15">
      <c r="A122" s="18" t="s">
        <v>397</v>
      </c>
      <c r="B122">
        <f>IF(B120,0,1)</f>
        <v>0</v>
      </c>
      <c r="C122" s="1">
        <f t="shared" ref="C122:BN122" si="2">IF(C120,0,1)</f>
        <v>0</v>
      </c>
      <c r="D122" s="1">
        <f t="shared" si="2"/>
        <v>1</v>
      </c>
      <c r="E122" s="1">
        <f t="shared" si="2"/>
        <v>1</v>
      </c>
      <c r="F122" s="1">
        <f t="shared" si="2"/>
        <v>1</v>
      </c>
      <c r="G122" s="1">
        <f t="shared" si="2"/>
        <v>1</v>
      </c>
      <c r="H122" s="1">
        <f t="shared" si="2"/>
        <v>1</v>
      </c>
      <c r="I122" s="1">
        <f t="shared" si="2"/>
        <v>1</v>
      </c>
      <c r="J122" s="1">
        <f t="shared" si="2"/>
        <v>0</v>
      </c>
      <c r="K122" s="1">
        <f t="shared" si="2"/>
        <v>0</v>
      </c>
      <c r="L122" s="1">
        <f t="shared" si="2"/>
        <v>0</v>
      </c>
      <c r="M122" s="1">
        <f t="shared" si="2"/>
        <v>0</v>
      </c>
      <c r="N122" s="1">
        <f t="shared" si="2"/>
        <v>1</v>
      </c>
      <c r="O122" s="1">
        <f t="shared" si="2"/>
        <v>0</v>
      </c>
      <c r="P122" s="1">
        <f t="shared" si="2"/>
        <v>0</v>
      </c>
      <c r="Q122" s="1">
        <f t="shared" si="2"/>
        <v>1</v>
      </c>
      <c r="R122" s="1">
        <f t="shared" si="2"/>
        <v>0</v>
      </c>
      <c r="S122" s="1">
        <f t="shared" si="2"/>
        <v>1</v>
      </c>
      <c r="T122" s="1">
        <f t="shared" si="2"/>
        <v>0</v>
      </c>
      <c r="U122" s="1">
        <f t="shared" si="2"/>
        <v>1</v>
      </c>
      <c r="V122" s="1">
        <f t="shared" si="2"/>
        <v>1</v>
      </c>
      <c r="W122" s="1">
        <f t="shared" si="2"/>
        <v>0</v>
      </c>
      <c r="X122" s="1">
        <f t="shared" si="2"/>
        <v>1</v>
      </c>
      <c r="Y122" s="1">
        <f t="shared" si="2"/>
        <v>1</v>
      </c>
      <c r="Z122" s="1">
        <f t="shared" si="2"/>
        <v>1</v>
      </c>
      <c r="AA122" s="1">
        <f t="shared" si="2"/>
        <v>1</v>
      </c>
      <c r="AB122" s="1">
        <f t="shared" si="2"/>
        <v>0</v>
      </c>
      <c r="AC122" s="1">
        <f t="shared" si="2"/>
        <v>1</v>
      </c>
      <c r="AD122" s="1">
        <f t="shared" si="2"/>
        <v>1</v>
      </c>
      <c r="AE122" s="1">
        <f t="shared" si="2"/>
        <v>1</v>
      </c>
      <c r="AF122" s="1">
        <f t="shared" si="2"/>
        <v>1</v>
      </c>
      <c r="AG122" s="1">
        <f t="shared" si="2"/>
        <v>1</v>
      </c>
      <c r="AH122" s="1">
        <f t="shared" si="2"/>
        <v>0</v>
      </c>
      <c r="AI122" s="1">
        <f t="shared" si="2"/>
        <v>1</v>
      </c>
      <c r="AJ122" s="1">
        <f t="shared" si="2"/>
        <v>1</v>
      </c>
      <c r="AK122" s="1">
        <f t="shared" si="2"/>
        <v>0</v>
      </c>
      <c r="AL122" s="1">
        <f t="shared" si="2"/>
        <v>0</v>
      </c>
      <c r="AM122" s="1">
        <f t="shared" si="2"/>
        <v>1</v>
      </c>
      <c r="AN122" s="1">
        <f t="shared" si="2"/>
        <v>0</v>
      </c>
      <c r="AO122" s="1">
        <f t="shared" si="2"/>
        <v>1</v>
      </c>
      <c r="AP122" s="1">
        <f t="shared" si="2"/>
        <v>0</v>
      </c>
      <c r="AQ122" s="1">
        <f t="shared" si="2"/>
        <v>0</v>
      </c>
      <c r="AR122" s="1">
        <f t="shared" si="2"/>
        <v>1</v>
      </c>
      <c r="AS122" s="1">
        <f t="shared" si="2"/>
        <v>0</v>
      </c>
      <c r="AT122" s="1">
        <f t="shared" si="2"/>
        <v>0</v>
      </c>
      <c r="AU122" s="1">
        <f t="shared" si="2"/>
        <v>0</v>
      </c>
      <c r="AV122" s="1">
        <f t="shared" si="2"/>
        <v>0</v>
      </c>
      <c r="AW122" s="1">
        <f t="shared" si="2"/>
        <v>1</v>
      </c>
      <c r="AX122" s="1">
        <f t="shared" si="2"/>
        <v>0</v>
      </c>
      <c r="AY122" s="1">
        <f t="shared" si="2"/>
        <v>0</v>
      </c>
      <c r="AZ122" s="1">
        <f t="shared" si="2"/>
        <v>0</v>
      </c>
      <c r="BA122" s="1">
        <f t="shared" si="2"/>
        <v>1</v>
      </c>
      <c r="BB122" s="1">
        <f t="shared" si="2"/>
        <v>0</v>
      </c>
      <c r="BC122" s="1">
        <f t="shared" si="2"/>
        <v>1</v>
      </c>
      <c r="BD122" s="1">
        <f t="shared" si="2"/>
        <v>1</v>
      </c>
      <c r="BE122" s="1">
        <f t="shared" si="2"/>
        <v>0</v>
      </c>
      <c r="BF122" s="1">
        <f t="shared" si="2"/>
        <v>0</v>
      </c>
      <c r="BG122" s="1">
        <f t="shared" si="2"/>
        <v>0</v>
      </c>
      <c r="BH122" s="1">
        <f t="shared" si="2"/>
        <v>0</v>
      </c>
      <c r="BI122" s="1">
        <f t="shared" si="2"/>
        <v>0</v>
      </c>
      <c r="BJ122" s="1">
        <f t="shared" si="2"/>
        <v>0</v>
      </c>
      <c r="BK122" s="1">
        <f t="shared" si="2"/>
        <v>0</v>
      </c>
      <c r="BL122" s="1">
        <f t="shared" si="2"/>
        <v>0</v>
      </c>
      <c r="BM122" s="1">
        <f t="shared" si="2"/>
        <v>0</v>
      </c>
      <c r="BN122" s="1">
        <f t="shared" si="2"/>
        <v>0</v>
      </c>
      <c r="BO122" s="1">
        <f t="shared" ref="BO122:DL122" si="3">IF(BO120,0,1)</f>
        <v>0</v>
      </c>
      <c r="BP122" s="1">
        <f t="shared" si="3"/>
        <v>0</v>
      </c>
      <c r="BQ122" s="1">
        <f t="shared" si="3"/>
        <v>1</v>
      </c>
      <c r="BR122" s="1">
        <f t="shared" si="3"/>
        <v>0</v>
      </c>
      <c r="BS122" s="1">
        <f t="shared" si="3"/>
        <v>0</v>
      </c>
      <c r="BT122" s="1">
        <f t="shared" si="3"/>
        <v>0</v>
      </c>
      <c r="BU122" s="1">
        <f t="shared" si="3"/>
        <v>0</v>
      </c>
      <c r="BV122" s="1">
        <f t="shared" si="3"/>
        <v>0</v>
      </c>
      <c r="BW122" s="1">
        <f t="shared" si="3"/>
        <v>0</v>
      </c>
      <c r="BX122" s="1">
        <f t="shared" si="3"/>
        <v>1</v>
      </c>
      <c r="BY122" s="1">
        <f t="shared" si="3"/>
        <v>1</v>
      </c>
      <c r="BZ122" s="1">
        <f t="shared" si="3"/>
        <v>1</v>
      </c>
      <c r="CA122" s="1">
        <f t="shared" si="3"/>
        <v>1</v>
      </c>
      <c r="CB122" s="1">
        <f t="shared" si="3"/>
        <v>0</v>
      </c>
      <c r="CC122" s="1">
        <f t="shared" si="3"/>
        <v>0</v>
      </c>
      <c r="CD122" s="1">
        <f t="shared" si="3"/>
        <v>0</v>
      </c>
      <c r="CE122" s="1">
        <f t="shared" si="3"/>
        <v>1</v>
      </c>
      <c r="CF122" s="1">
        <f t="shared" si="3"/>
        <v>0</v>
      </c>
      <c r="CG122" s="1">
        <f t="shared" si="3"/>
        <v>1</v>
      </c>
      <c r="CH122" s="1">
        <f t="shared" si="3"/>
        <v>1</v>
      </c>
      <c r="CI122" s="1">
        <f t="shared" si="3"/>
        <v>1</v>
      </c>
      <c r="CJ122" s="1">
        <f t="shared" si="3"/>
        <v>1</v>
      </c>
      <c r="CK122" s="1">
        <f t="shared" si="3"/>
        <v>1</v>
      </c>
      <c r="CL122" s="1">
        <f t="shared" si="3"/>
        <v>1</v>
      </c>
      <c r="CM122" s="1">
        <f t="shared" si="3"/>
        <v>1</v>
      </c>
      <c r="CN122" s="1">
        <f t="shared" si="3"/>
        <v>1</v>
      </c>
      <c r="CO122" s="1">
        <f t="shared" si="3"/>
        <v>1</v>
      </c>
      <c r="CP122" s="1">
        <f t="shared" si="3"/>
        <v>1</v>
      </c>
      <c r="CQ122" s="1">
        <f t="shared" si="3"/>
        <v>0</v>
      </c>
      <c r="CR122" s="1">
        <f t="shared" si="3"/>
        <v>1</v>
      </c>
      <c r="CS122" s="1">
        <f t="shared" si="3"/>
        <v>1</v>
      </c>
      <c r="CT122" s="1">
        <f t="shared" si="3"/>
        <v>1</v>
      </c>
      <c r="CU122" s="1">
        <f t="shared" si="3"/>
        <v>1</v>
      </c>
      <c r="CV122" s="1">
        <f t="shared" si="3"/>
        <v>0</v>
      </c>
      <c r="CW122" s="1">
        <f t="shared" si="3"/>
        <v>0</v>
      </c>
      <c r="CX122" s="1">
        <f t="shared" si="3"/>
        <v>1</v>
      </c>
      <c r="CY122" s="1">
        <f t="shared" si="3"/>
        <v>0</v>
      </c>
      <c r="CZ122" s="1">
        <f t="shared" si="3"/>
        <v>1</v>
      </c>
      <c r="DA122" s="1">
        <f t="shared" si="3"/>
        <v>1</v>
      </c>
      <c r="DB122" s="1">
        <f t="shared" si="3"/>
        <v>0</v>
      </c>
      <c r="DC122" s="1">
        <f t="shared" si="3"/>
        <v>1</v>
      </c>
      <c r="DD122" s="1">
        <f t="shared" si="3"/>
        <v>1</v>
      </c>
      <c r="DE122" s="1">
        <f t="shared" si="3"/>
        <v>0</v>
      </c>
      <c r="DF122" s="1">
        <f t="shared" si="3"/>
        <v>0</v>
      </c>
      <c r="DG122" s="1">
        <f t="shared" si="3"/>
        <v>1</v>
      </c>
      <c r="DH122" s="1">
        <f t="shared" si="3"/>
        <v>1</v>
      </c>
      <c r="DI122" s="1">
        <f t="shared" si="3"/>
        <v>0</v>
      </c>
      <c r="DJ122" s="1">
        <f t="shared" si="3"/>
        <v>0</v>
      </c>
      <c r="DK122" s="1">
        <f t="shared" si="3"/>
        <v>1</v>
      </c>
      <c r="DL122" s="1">
        <f t="shared" si="3"/>
        <v>0</v>
      </c>
    </row>
    <row r="123" spans="1:118" x14ac:dyDescent="0.2">
      <c r="A123" s="1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L123"/>
  <sheetViews>
    <sheetView topLeftCell="A88" workbookViewId="0">
      <selection activeCell="E126" sqref="E126"/>
    </sheetView>
  </sheetViews>
  <sheetFormatPr defaultRowHeight="12.75" x14ac:dyDescent="0.2"/>
  <sheetData>
    <row r="1" spans="1:116" x14ac:dyDescent="0.2">
      <c r="A1" s="3" t="s">
        <v>0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5" t="s">
        <v>32</v>
      </c>
      <c r="AD1" s="5" t="s">
        <v>33</v>
      </c>
      <c r="AE1" s="5" t="s">
        <v>34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47</v>
      </c>
      <c r="AS1" s="5" t="s">
        <v>48</v>
      </c>
      <c r="AT1" s="5" t="s">
        <v>49</v>
      </c>
      <c r="AU1" s="5" t="s">
        <v>50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5" t="s">
        <v>59</v>
      </c>
      <c r="BE1" s="5" t="s">
        <v>60</v>
      </c>
      <c r="BF1" s="5" t="s">
        <v>61</v>
      </c>
      <c r="BG1" s="5" t="s">
        <v>62</v>
      </c>
      <c r="BH1" s="5" t="s">
        <v>63</v>
      </c>
      <c r="BI1" s="5" t="s">
        <v>64</v>
      </c>
      <c r="BJ1" s="5" t="s">
        <v>65</v>
      </c>
      <c r="BK1" s="5" t="s">
        <v>66</v>
      </c>
      <c r="BL1" s="5" t="s">
        <v>67</v>
      </c>
      <c r="BM1" s="5" t="s">
        <v>68</v>
      </c>
      <c r="BN1" s="5" t="s">
        <v>69</v>
      </c>
      <c r="BO1" s="5" t="s">
        <v>70</v>
      </c>
      <c r="BP1" s="5" t="s">
        <v>71</v>
      </c>
      <c r="BQ1" s="5" t="s">
        <v>72</v>
      </c>
      <c r="BR1" s="5" t="s">
        <v>73</v>
      </c>
      <c r="BS1" s="5" t="s">
        <v>74</v>
      </c>
      <c r="BT1" s="5" t="s">
        <v>75</v>
      </c>
      <c r="BU1" s="5" t="s">
        <v>76</v>
      </c>
      <c r="BV1" s="5" t="s">
        <v>77</v>
      </c>
      <c r="BW1" s="5" t="s">
        <v>78</v>
      </c>
      <c r="BX1" s="5" t="s">
        <v>79</v>
      </c>
      <c r="BY1" s="5" t="s">
        <v>80</v>
      </c>
      <c r="BZ1" s="5" t="s">
        <v>81</v>
      </c>
      <c r="CA1" s="5" t="s">
        <v>82</v>
      </c>
      <c r="CB1" s="5" t="s">
        <v>83</v>
      </c>
      <c r="CC1" s="5" t="s">
        <v>84</v>
      </c>
      <c r="CD1" s="5" t="s">
        <v>85</v>
      </c>
      <c r="CE1" s="5" t="s">
        <v>86</v>
      </c>
      <c r="CF1" s="5" t="s">
        <v>87</v>
      </c>
      <c r="CG1" s="5" t="s">
        <v>88</v>
      </c>
      <c r="CH1" s="5" t="s">
        <v>89</v>
      </c>
      <c r="CI1" s="5" t="s">
        <v>90</v>
      </c>
      <c r="CJ1" s="5" t="s">
        <v>91</v>
      </c>
      <c r="CK1" s="5" t="s">
        <v>92</v>
      </c>
      <c r="CL1" s="5" t="s">
        <v>93</v>
      </c>
      <c r="CM1" s="5" t="s">
        <v>94</v>
      </c>
      <c r="CN1" s="5" t="s">
        <v>95</v>
      </c>
      <c r="CO1" s="5" t="s">
        <v>96</v>
      </c>
      <c r="CP1" s="5" t="s">
        <v>97</v>
      </c>
      <c r="CQ1" s="5" t="s">
        <v>98</v>
      </c>
      <c r="CR1" s="5" t="s">
        <v>99</v>
      </c>
      <c r="CS1" s="5" t="s">
        <v>100</v>
      </c>
      <c r="CT1" s="5" t="s">
        <v>101</v>
      </c>
      <c r="CU1" s="5" t="s">
        <v>102</v>
      </c>
      <c r="CV1" s="5" t="s">
        <v>103</v>
      </c>
      <c r="CW1" s="5" t="s">
        <v>104</v>
      </c>
      <c r="CX1" s="5" t="s">
        <v>105</v>
      </c>
      <c r="CY1" s="5" t="s">
        <v>106</v>
      </c>
      <c r="CZ1" s="5" t="s">
        <v>107</v>
      </c>
      <c r="DA1" s="5" t="s">
        <v>108</v>
      </c>
      <c r="DB1" s="5" t="s">
        <v>109</v>
      </c>
      <c r="DC1" s="5" t="s">
        <v>110</v>
      </c>
      <c r="DD1" s="5" t="s">
        <v>111</v>
      </c>
      <c r="DE1" s="5" t="s">
        <v>112</v>
      </c>
      <c r="DF1" s="5" t="s">
        <v>113</v>
      </c>
      <c r="DG1" s="5" t="s">
        <v>114</v>
      </c>
      <c r="DH1" s="5" t="s">
        <v>115</v>
      </c>
      <c r="DI1" s="5" t="s">
        <v>116</v>
      </c>
      <c r="DJ1" s="5" t="s">
        <v>117</v>
      </c>
      <c r="DK1" s="5" t="s">
        <v>118</v>
      </c>
      <c r="DL1" s="5" t="s">
        <v>119</v>
      </c>
    </row>
    <row r="2" spans="1:116" x14ac:dyDescent="0.2">
      <c r="A2" s="5" t="s">
        <v>5</v>
      </c>
      <c r="B2" s="2">
        <v>0</v>
      </c>
      <c r="C2" s="2">
        <v>-8.0000000000000004E-4</v>
      </c>
      <c r="D2" s="2">
        <v>-1.6E-2</v>
      </c>
      <c r="E2" s="2">
        <v>-5.8999999999999999E-3</v>
      </c>
      <c r="F2" s="2">
        <v>-4.1300000000000003E-2</v>
      </c>
      <c r="G2" s="2">
        <v>9.9900000000000003E-2</v>
      </c>
      <c r="H2" s="2">
        <v>4.1200000000000001E-2</v>
      </c>
      <c r="I2" s="2">
        <v>-4.3200000000000002E-2</v>
      </c>
      <c r="J2" s="2">
        <v>3.5000000000000003E-2</v>
      </c>
      <c r="K2" s="2">
        <v>5.6399999999999999E-2</v>
      </c>
      <c r="L2" s="2">
        <v>7.5800000000000006E-2</v>
      </c>
      <c r="M2" s="2">
        <v>-1.2200000000000001E-2</v>
      </c>
      <c r="N2" s="2">
        <v>1.24E-2</v>
      </c>
      <c r="O2" s="2">
        <v>1.5900000000000001E-2</v>
      </c>
      <c r="P2" s="2">
        <v>-1.03E-2</v>
      </c>
      <c r="Q2" s="2">
        <v>-8.2000000000000007E-3</v>
      </c>
      <c r="R2" s="2">
        <v>-3.3E-3</v>
      </c>
      <c r="S2" s="2">
        <v>2E-3</v>
      </c>
      <c r="T2" s="2">
        <v>0.11799999999999999</v>
      </c>
      <c r="U2" s="2">
        <v>8.8400000000000006E-2</v>
      </c>
      <c r="V2" s="2">
        <v>0.18099999999999999</v>
      </c>
      <c r="W2" s="2">
        <v>2.5999999999999999E-2</v>
      </c>
      <c r="X2" s="2">
        <v>0.17380000000000001</v>
      </c>
      <c r="Y2" s="2">
        <v>2.0999999999999999E-3</v>
      </c>
      <c r="Z2" s="2">
        <v>-5.79E-2</v>
      </c>
      <c r="AA2" s="2">
        <v>5.7299999999999997E-2</v>
      </c>
      <c r="AB2" s="2">
        <v>-2.3999999999999998E-3</v>
      </c>
      <c r="AC2" s="2">
        <v>-3.9600000000000003E-2</v>
      </c>
      <c r="AD2" s="2">
        <v>9.4999999999999998E-3</v>
      </c>
      <c r="AE2" s="2">
        <v>-1.54E-2</v>
      </c>
      <c r="AF2" s="2">
        <v>-5.4999999999999997E-3</v>
      </c>
      <c r="AG2" s="2">
        <v>8.0799999999999997E-2</v>
      </c>
      <c r="AH2" s="2">
        <v>-3.3300000000000003E-2</v>
      </c>
      <c r="AI2" s="2">
        <v>6.1000000000000004E-3</v>
      </c>
      <c r="AJ2" s="2">
        <v>1.5599999999999999E-2</v>
      </c>
      <c r="AK2" s="2">
        <v>6.83E-2</v>
      </c>
      <c r="AL2" s="2">
        <v>8.3000000000000001E-3</v>
      </c>
      <c r="AM2" s="2">
        <v>8.3999999999999995E-3</v>
      </c>
      <c r="AN2" s="2">
        <v>6.0000000000000001E-3</v>
      </c>
      <c r="AO2" s="2">
        <v>4.48E-2</v>
      </c>
      <c r="AP2" s="2">
        <v>-5.3499999999999999E-2</v>
      </c>
      <c r="AQ2" s="2">
        <v>-4.3499999999999997E-2</v>
      </c>
      <c r="AR2" s="2">
        <v>8.9999999999999993E-3</v>
      </c>
      <c r="AS2" s="2">
        <v>-6.2100000000000002E-2</v>
      </c>
      <c r="AT2" s="2">
        <v>-1.8E-3</v>
      </c>
      <c r="AU2" s="2">
        <v>1.34E-2</v>
      </c>
      <c r="AV2" s="2">
        <v>-3.09E-2</v>
      </c>
      <c r="AW2" s="2">
        <v>-3.3999999999999998E-3</v>
      </c>
      <c r="AX2" s="2">
        <v>3.1199999999999999E-2</v>
      </c>
      <c r="AY2" s="2">
        <v>7.5200000000000003E-2</v>
      </c>
      <c r="AZ2" s="2">
        <v>-4.48E-2</v>
      </c>
      <c r="BA2" s="2">
        <v>-3.2099999999999997E-2</v>
      </c>
      <c r="BB2" s="2">
        <v>5.3100000000000001E-2</v>
      </c>
      <c r="BC2" s="2">
        <v>4.3700000000000003E-2</v>
      </c>
      <c r="BD2" s="2">
        <v>-2.9600000000000001E-2</v>
      </c>
      <c r="BE2" s="2">
        <v>4.3200000000000002E-2</v>
      </c>
      <c r="BF2" s="2">
        <v>3.9600000000000003E-2</v>
      </c>
      <c r="BG2" s="2">
        <v>-0.10979999999999999</v>
      </c>
      <c r="BH2" s="2">
        <v>-1.0500000000000001E-2</v>
      </c>
      <c r="BI2" s="2">
        <v>-5.9999999999999995E-4</v>
      </c>
      <c r="BJ2" s="2">
        <v>-5.3199999999999997E-2</v>
      </c>
      <c r="BK2" s="2">
        <v>-1.77E-2</v>
      </c>
      <c r="BL2" s="2">
        <v>4.0800000000000003E-2</v>
      </c>
      <c r="BM2" s="2">
        <v>-3.15E-2</v>
      </c>
      <c r="BN2" s="2">
        <v>1.1599999999999999E-2</v>
      </c>
      <c r="BO2" s="2">
        <v>-7.6300000000000007E-2</v>
      </c>
      <c r="BP2" s="2">
        <v>-3.2500000000000001E-2</v>
      </c>
      <c r="BQ2" s="2">
        <v>3.5099999999999999E-2</v>
      </c>
      <c r="BR2" s="2">
        <v>0.124</v>
      </c>
      <c r="BS2" s="2">
        <v>4.4000000000000003E-3</v>
      </c>
      <c r="BT2" s="2">
        <v>7.6899999999999996E-2</v>
      </c>
      <c r="BU2" s="2">
        <v>-2.3900000000000001E-2</v>
      </c>
      <c r="BV2" s="2">
        <v>9.3899999999999997E-2</v>
      </c>
      <c r="BW2" s="2">
        <v>1.7500000000000002E-2</v>
      </c>
      <c r="BX2" s="2">
        <v>2.8199999999999999E-2</v>
      </c>
      <c r="BY2" s="2">
        <v>-8.6999999999999994E-3</v>
      </c>
      <c r="BZ2" s="2">
        <v>7.4899999999999994E-2</v>
      </c>
      <c r="CA2" s="2">
        <v>-1.66E-2</v>
      </c>
      <c r="CB2" s="2">
        <v>-7.1999999999999998E-3</v>
      </c>
      <c r="CC2" s="2">
        <v>-8.7800000000000003E-2</v>
      </c>
      <c r="CD2" s="2">
        <v>-8.9999999999999998E-4</v>
      </c>
      <c r="CE2" s="2">
        <v>0.1032</v>
      </c>
      <c r="CF2" s="2">
        <v>2.9399999999999999E-2</v>
      </c>
      <c r="CG2" s="2">
        <v>-3.8100000000000002E-2</v>
      </c>
      <c r="CH2" s="2">
        <v>-2.4899999999999999E-2</v>
      </c>
      <c r="CI2" s="2">
        <v>2.4299999999999999E-2</v>
      </c>
      <c r="CJ2" s="2">
        <v>1.12E-2</v>
      </c>
      <c r="CK2" s="2">
        <v>3.8800000000000001E-2</v>
      </c>
      <c r="CL2" s="2">
        <v>3.2899999999999999E-2</v>
      </c>
      <c r="CM2" s="2">
        <v>8.3000000000000001E-3</v>
      </c>
      <c r="CN2" s="2">
        <v>1.32E-2</v>
      </c>
      <c r="CO2" s="2">
        <v>-8.5999999999999993E-2</v>
      </c>
      <c r="CP2" s="2">
        <v>2.7699999999999999E-2</v>
      </c>
      <c r="CQ2" s="2">
        <v>3.8399999999999997E-2</v>
      </c>
      <c r="CR2" s="2">
        <v>-2.1700000000000001E-2</v>
      </c>
      <c r="CS2" s="2">
        <v>-2.6700000000000002E-2</v>
      </c>
      <c r="CT2" s="2">
        <v>9.8500000000000004E-2</v>
      </c>
      <c r="CU2" s="2">
        <v>4.1999999999999997E-3</v>
      </c>
      <c r="CV2" s="2">
        <v>-1.4200000000000001E-2</v>
      </c>
      <c r="CW2" s="2">
        <v>-5.9999999999999995E-4</v>
      </c>
      <c r="CX2" s="2">
        <v>1.43E-2</v>
      </c>
      <c r="CY2" s="2">
        <v>-8.3900000000000002E-2</v>
      </c>
      <c r="CZ2" s="2">
        <v>5.5599999999999997E-2</v>
      </c>
      <c r="DA2" s="2">
        <v>-2.0299999999999999E-2</v>
      </c>
      <c r="DB2" s="2">
        <v>-4.99E-2</v>
      </c>
      <c r="DC2" s="2">
        <v>-2.8799999999999999E-2</v>
      </c>
      <c r="DD2" s="2">
        <v>-1.8800000000000001E-2</v>
      </c>
      <c r="DE2" s="2">
        <v>1.61E-2</v>
      </c>
      <c r="DF2" s="2">
        <v>-8.2299999999999998E-2</v>
      </c>
      <c r="DG2" s="2">
        <v>-0.06</v>
      </c>
      <c r="DH2" s="2">
        <v>6.3E-2</v>
      </c>
      <c r="DI2" s="2">
        <v>-0.1024</v>
      </c>
      <c r="DJ2" s="2">
        <v>2.8000000000000001E-2</v>
      </c>
      <c r="DK2" s="2">
        <v>7.9100000000000004E-2</v>
      </c>
      <c r="DL2" s="2">
        <v>9.11E-2</v>
      </c>
    </row>
    <row r="3" spans="1:116" x14ac:dyDescent="0.2">
      <c r="A3" s="5" t="s">
        <v>6</v>
      </c>
      <c r="B3" s="2">
        <v>-8.0000000000000004E-4</v>
      </c>
      <c r="C3" s="2">
        <v>0</v>
      </c>
      <c r="D3" s="2">
        <v>-0.13850000000000001</v>
      </c>
      <c r="E3" s="2">
        <v>-5.8500000000000003E-2</v>
      </c>
      <c r="F3" s="2">
        <v>7.0000000000000001E-3</v>
      </c>
      <c r="G3" s="2">
        <v>-3.7499999999999999E-2</v>
      </c>
      <c r="H3" s="2">
        <v>-0.10100000000000001</v>
      </c>
      <c r="I3" s="2">
        <v>3.7900000000000003E-2</v>
      </c>
      <c r="J3" s="2">
        <v>-9.0700000000000003E-2</v>
      </c>
      <c r="K3" s="2">
        <v>-0.1024</v>
      </c>
      <c r="L3" s="2">
        <v>-8.7499999999999994E-2</v>
      </c>
      <c r="M3" s="2">
        <v>5.1799999999999999E-2</v>
      </c>
      <c r="N3" s="2">
        <v>-0.1116</v>
      </c>
      <c r="O3" s="2">
        <v>-4.0899999999999999E-2</v>
      </c>
      <c r="P3" s="2">
        <v>9.2999999999999992E-3</v>
      </c>
      <c r="Q3" s="2">
        <v>6.3700000000000007E-2</v>
      </c>
      <c r="R3" s="2">
        <v>3.5000000000000001E-3</v>
      </c>
      <c r="S3" s="2">
        <v>4.7000000000000002E-3</v>
      </c>
      <c r="T3" s="2">
        <v>-0.1022</v>
      </c>
      <c r="U3" s="2">
        <v>-2.2200000000000001E-2</v>
      </c>
      <c r="V3" s="2">
        <v>-0.17480000000000001</v>
      </c>
      <c r="W3" s="2">
        <v>-5.62E-2</v>
      </c>
      <c r="X3" s="2">
        <v>-4.9500000000000002E-2</v>
      </c>
      <c r="Y3" s="2">
        <v>-0.1103</v>
      </c>
      <c r="Z3" s="2">
        <v>3.5200000000000002E-2</v>
      </c>
      <c r="AA3" s="2">
        <v>-3.7000000000000002E-3</v>
      </c>
      <c r="AB3" s="2">
        <v>0.13700000000000001</v>
      </c>
      <c r="AC3" s="2">
        <v>3.6900000000000002E-2</v>
      </c>
      <c r="AD3" s="2">
        <v>4.8300000000000003E-2</v>
      </c>
      <c r="AE3" s="2">
        <v>2.07E-2</v>
      </c>
      <c r="AF3" s="2">
        <v>-0.15279999999999999</v>
      </c>
      <c r="AG3" s="2">
        <v>7.0400000000000004E-2</v>
      </c>
      <c r="AH3" s="2">
        <v>7.0800000000000002E-2</v>
      </c>
      <c r="AI3" s="2">
        <v>-3.8999999999999998E-3</v>
      </c>
      <c r="AJ3" s="2">
        <v>7.1199999999999999E-2</v>
      </c>
      <c r="AK3" s="2">
        <v>1.34E-2</v>
      </c>
      <c r="AL3" s="2">
        <v>-6.3799999999999996E-2</v>
      </c>
      <c r="AM3" s="2">
        <v>9.8000000000000004E-2</v>
      </c>
      <c r="AN3" s="2">
        <v>1.6999999999999999E-3</v>
      </c>
      <c r="AO3" s="2">
        <v>-8.2000000000000007E-3</v>
      </c>
      <c r="AP3" s="2">
        <v>2.46E-2</v>
      </c>
      <c r="AQ3" s="2">
        <v>0.1052</v>
      </c>
      <c r="AR3" s="2">
        <v>1.5699999999999999E-2</v>
      </c>
      <c r="AS3" s="2">
        <v>-2.58E-2</v>
      </c>
      <c r="AT3" s="2">
        <v>6.4000000000000003E-3</v>
      </c>
      <c r="AU3" s="2">
        <v>-9.1800000000000007E-2</v>
      </c>
      <c r="AV3" s="2">
        <v>1.2E-2</v>
      </c>
      <c r="AW3" s="2">
        <v>-7.0199999999999999E-2</v>
      </c>
      <c r="AX3" s="2">
        <v>9.3100000000000002E-2</v>
      </c>
      <c r="AY3" s="2">
        <v>7.9100000000000004E-2</v>
      </c>
      <c r="AZ3" s="2">
        <v>-0.12540000000000001</v>
      </c>
      <c r="BA3" s="2">
        <v>1.38E-2</v>
      </c>
      <c r="BB3" s="2">
        <v>-1.18E-2</v>
      </c>
      <c r="BC3" s="2">
        <v>2.6700000000000002E-2</v>
      </c>
      <c r="BD3" s="2">
        <v>-2.5600000000000001E-2</v>
      </c>
      <c r="BE3" s="2">
        <v>-5.0500000000000003E-2</v>
      </c>
      <c r="BF3" s="2">
        <v>5.3400000000000003E-2</v>
      </c>
      <c r="BG3" s="2">
        <v>-5.1000000000000004E-3</v>
      </c>
      <c r="BH3" s="2">
        <v>-1.5E-3</v>
      </c>
      <c r="BI3" s="2">
        <v>1.5E-3</v>
      </c>
      <c r="BJ3" s="2">
        <v>6.4199999999999993E-2</v>
      </c>
      <c r="BK3" s="2">
        <v>-5.9999999999999995E-4</v>
      </c>
      <c r="BL3" s="2">
        <v>8.6999999999999994E-3</v>
      </c>
      <c r="BM3" s="2">
        <v>-0.1026</v>
      </c>
      <c r="BN3" s="2">
        <v>-5.0000000000000001E-4</v>
      </c>
      <c r="BO3" s="2">
        <v>-4.8300000000000003E-2</v>
      </c>
      <c r="BP3" s="2">
        <v>7.5999999999999998E-2</v>
      </c>
      <c r="BQ3" s="2">
        <v>-9.8500000000000004E-2</v>
      </c>
      <c r="BR3" s="2">
        <v>5.6099999999999997E-2</v>
      </c>
      <c r="BS3" s="2">
        <v>2.9000000000000001E-2</v>
      </c>
      <c r="BT3" s="2">
        <v>-3.9899999999999998E-2</v>
      </c>
      <c r="BU3" s="2">
        <v>2.5999999999999999E-2</v>
      </c>
      <c r="BV3" s="2">
        <v>-4.1099999999999998E-2</v>
      </c>
      <c r="BW3" s="2">
        <v>-0.13769999999999999</v>
      </c>
      <c r="BX3" s="2">
        <v>-2.3400000000000001E-2</v>
      </c>
      <c r="BY3" s="2">
        <v>-1.9900000000000001E-2</v>
      </c>
      <c r="BZ3" s="2">
        <v>2.5700000000000001E-2</v>
      </c>
      <c r="CA3" s="2">
        <v>6.7000000000000002E-3</v>
      </c>
      <c r="CB3" s="2">
        <v>4.36E-2</v>
      </c>
      <c r="CC3" s="2">
        <v>1.4E-2</v>
      </c>
      <c r="CD3" s="2">
        <v>-8.6999999999999994E-3</v>
      </c>
      <c r="CE3" s="2">
        <v>3.2399999999999998E-2</v>
      </c>
      <c r="CF3" s="2">
        <v>-8.14E-2</v>
      </c>
      <c r="CG3" s="2">
        <v>-3.2500000000000001E-2</v>
      </c>
      <c r="CH3" s="2">
        <v>-5.6899999999999999E-2</v>
      </c>
      <c r="CI3" s="2">
        <v>6.9900000000000004E-2</v>
      </c>
      <c r="CJ3" s="2">
        <v>4.7300000000000002E-2</v>
      </c>
      <c r="CK3" s="2">
        <v>-8.3999999999999995E-3</v>
      </c>
      <c r="CL3" s="2">
        <v>5.3699999999999998E-2</v>
      </c>
      <c r="CM3" s="2">
        <v>-0.10929999999999999</v>
      </c>
      <c r="CN3" s="2">
        <v>0.2954</v>
      </c>
      <c r="CO3" s="2">
        <v>-8.0999999999999996E-3</v>
      </c>
      <c r="CP3" s="2">
        <v>-9.7600000000000006E-2</v>
      </c>
      <c r="CQ3" s="2">
        <v>-6.1400000000000003E-2</v>
      </c>
      <c r="CR3" s="2">
        <v>-6.3399999999999998E-2</v>
      </c>
      <c r="CS3" s="2">
        <v>5.0999999999999997E-2</v>
      </c>
      <c r="CT3" s="2">
        <v>-2.5100000000000001E-2</v>
      </c>
      <c r="CU3" s="2">
        <v>9.3299999999999994E-2</v>
      </c>
      <c r="CV3" s="2">
        <v>8.5699999999999998E-2</v>
      </c>
      <c r="CW3" s="2">
        <v>1.12E-2</v>
      </c>
      <c r="CX3" s="2">
        <v>1.9E-3</v>
      </c>
      <c r="CY3" s="2">
        <v>2.5100000000000001E-2</v>
      </c>
      <c r="CZ3" s="2">
        <v>-2.7199999999999998E-2</v>
      </c>
      <c r="DA3" s="2">
        <v>-0.15140000000000001</v>
      </c>
      <c r="DB3" s="2">
        <v>-8.7300000000000003E-2</v>
      </c>
      <c r="DC3" s="2">
        <v>2.0799999999999999E-2</v>
      </c>
      <c r="DD3" s="2">
        <v>-2.18E-2</v>
      </c>
      <c r="DE3" s="2">
        <v>-2.18E-2</v>
      </c>
      <c r="DF3" s="2">
        <v>5.6899999999999999E-2</v>
      </c>
      <c r="DG3" s="2">
        <v>4.82E-2</v>
      </c>
      <c r="DH3" s="2">
        <v>-2.7099999999999999E-2</v>
      </c>
      <c r="DI3" s="2">
        <v>-7.0099999999999996E-2</v>
      </c>
      <c r="DJ3" s="2">
        <v>5.3699999999999998E-2</v>
      </c>
      <c r="DK3" s="2">
        <v>7.5200000000000003E-2</v>
      </c>
      <c r="DL3" s="2">
        <v>-5.0999999999999997E-2</v>
      </c>
    </row>
    <row r="4" spans="1:116" x14ac:dyDescent="0.2">
      <c r="A4" s="5" t="s">
        <v>7</v>
      </c>
      <c r="B4" s="2">
        <v>-1.6E-2</v>
      </c>
      <c r="C4" s="2">
        <v>-0.13850000000000001</v>
      </c>
      <c r="D4" s="2">
        <v>0</v>
      </c>
      <c r="E4" s="2">
        <v>-1.8E-3</v>
      </c>
      <c r="F4" s="2">
        <v>3.7000000000000002E-3</v>
      </c>
      <c r="G4" s="2">
        <v>-3.6499999999999998E-2</v>
      </c>
      <c r="H4" s="2">
        <v>-1.4E-3</v>
      </c>
      <c r="I4" s="2">
        <v>1.0200000000000001E-2</v>
      </c>
      <c r="J4" s="2">
        <v>-9.11E-2</v>
      </c>
      <c r="K4" s="2">
        <v>-5.5899999999999998E-2</v>
      </c>
      <c r="L4" s="2">
        <v>-8.3799999999999999E-2</v>
      </c>
      <c r="M4" s="2">
        <v>2.01E-2</v>
      </c>
      <c r="N4" s="2">
        <v>-5.5899999999999998E-2</v>
      </c>
      <c r="O4" s="2">
        <v>-6.0900000000000003E-2</v>
      </c>
      <c r="P4" s="2">
        <v>2.47E-2</v>
      </c>
      <c r="Q4" s="2">
        <v>3.0499999999999999E-2</v>
      </c>
      <c r="R4" s="2">
        <v>8.8000000000000005E-3</v>
      </c>
      <c r="S4" s="2">
        <v>-5.0200000000000002E-2</v>
      </c>
      <c r="T4" s="2">
        <v>3.1099999999999999E-2</v>
      </c>
      <c r="U4" s="2">
        <v>6.1699999999999998E-2</v>
      </c>
      <c r="V4" s="2">
        <v>-6.5299999999999997E-2</v>
      </c>
      <c r="W4" s="2">
        <v>-4.0500000000000001E-2</v>
      </c>
      <c r="X4" s="2">
        <v>8.1600000000000006E-2</v>
      </c>
      <c r="Y4" s="2">
        <v>-8.77E-2</v>
      </c>
      <c r="Z4" s="2">
        <v>1.38E-2</v>
      </c>
      <c r="AA4" s="2">
        <v>-3.8999999999999998E-3</v>
      </c>
      <c r="AB4" s="2">
        <v>4.6300000000000001E-2</v>
      </c>
      <c r="AC4" s="2">
        <v>5.5999999999999999E-3</v>
      </c>
      <c r="AD4" s="2">
        <v>-1.7000000000000001E-2</v>
      </c>
      <c r="AE4" s="2">
        <v>2.52E-2</v>
      </c>
      <c r="AF4" s="2">
        <v>-5.9900000000000002E-2</v>
      </c>
      <c r="AG4" s="2">
        <v>-6.9500000000000006E-2</v>
      </c>
      <c r="AH4" s="2">
        <v>1.4999999999999999E-2</v>
      </c>
      <c r="AI4" s="2">
        <v>1.03E-2</v>
      </c>
      <c r="AJ4" s="2">
        <v>-0.1201</v>
      </c>
      <c r="AK4" s="2">
        <v>-8.6199999999999999E-2</v>
      </c>
      <c r="AL4" s="2">
        <v>-2.1100000000000001E-2</v>
      </c>
      <c r="AM4" s="2">
        <v>-1.8800000000000001E-2</v>
      </c>
      <c r="AN4" s="2">
        <v>2.5000000000000001E-3</v>
      </c>
      <c r="AO4" s="2">
        <v>1.78E-2</v>
      </c>
      <c r="AP4" s="2">
        <v>2.41E-2</v>
      </c>
      <c r="AQ4" s="2">
        <v>-1.4500000000000001E-2</v>
      </c>
      <c r="AR4" s="2">
        <v>-5.4000000000000003E-3</v>
      </c>
      <c r="AS4" s="2">
        <v>-3.7400000000000003E-2</v>
      </c>
      <c r="AT4" s="2">
        <v>1.3599999999999999E-2</v>
      </c>
      <c r="AU4" s="2">
        <v>7.1300000000000002E-2</v>
      </c>
      <c r="AV4" s="2">
        <v>6.6E-3</v>
      </c>
      <c r="AW4" s="2">
        <v>3.44E-2</v>
      </c>
      <c r="AX4" s="2">
        <v>2.9999999999999997E-4</v>
      </c>
      <c r="AY4" s="2">
        <v>-5.2400000000000002E-2</v>
      </c>
      <c r="AZ4" s="2">
        <v>7.8200000000000006E-2</v>
      </c>
      <c r="BA4" s="2">
        <v>6.4000000000000001E-2</v>
      </c>
      <c r="BB4" s="2">
        <v>1.5699999999999999E-2</v>
      </c>
      <c r="BC4" s="2">
        <v>2.5899999999999999E-2</v>
      </c>
      <c r="BD4" s="2">
        <v>7.4000000000000003E-3</v>
      </c>
      <c r="BE4" s="2">
        <v>-4.0300000000000002E-2</v>
      </c>
      <c r="BF4" s="2">
        <v>-1.3100000000000001E-2</v>
      </c>
      <c r="BG4" s="2">
        <v>0.12130000000000001</v>
      </c>
      <c r="BH4" s="2">
        <v>-2.1999999999999999E-2</v>
      </c>
      <c r="BI4" s="2">
        <v>6.7999999999999996E-3</v>
      </c>
      <c r="BJ4" s="2">
        <v>1.77E-2</v>
      </c>
      <c r="BK4" s="2">
        <v>1.7399999999999999E-2</v>
      </c>
      <c r="BL4" s="2">
        <v>1.6500000000000001E-2</v>
      </c>
      <c r="BM4" s="2">
        <v>2.9000000000000001E-2</v>
      </c>
      <c r="BN4" s="2">
        <v>-4.3499999999999997E-2</v>
      </c>
      <c r="BO4" s="2">
        <v>7.1099999999999997E-2</v>
      </c>
      <c r="BP4" s="2">
        <v>3.9800000000000002E-2</v>
      </c>
      <c r="BQ4" s="2">
        <v>-4.8999999999999998E-3</v>
      </c>
      <c r="BR4" s="2">
        <v>2.1000000000000001E-2</v>
      </c>
      <c r="BS4" s="2">
        <v>1.0200000000000001E-2</v>
      </c>
      <c r="BT4" s="2">
        <v>2.9499999999999998E-2</v>
      </c>
      <c r="BU4" s="2">
        <v>1.1999999999999999E-3</v>
      </c>
      <c r="BV4" s="2">
        <v>0.1666</v>
      </c>
      <c r="BW4" s="2">
        <v>1.67E-2</v>
      </c>
      <c r="BX4" s="2">
        <v>-8.0999999999999996E-3</v>
      </c>
      <c r="BY4" s="2">
        <v>1.6199999999999999E-2</v>
      </c>
      <c r="BZ4" s="2">
        <v>1.29E-2</v>
      </c>
      <c r="CA4" s="2">
        <v>4.0399999999999998E-2</v>
      </c>
      <c r="CB4" s="2">
        <v>5.9999999999999995E-4</v>
      </c>
      <c r="CC4" s="2">
        <v>2.7199999999999998E-2</v>
      </c>
      <c r="CD4" s="2">
        <v>-7.7000000000000002E-3</v>
      </c>
      <c r="CE4" s="2">
        <v>5.7099999999999998E-2</v>
      </c>
      <c r="CF4" s="2">
        <v>8.4000000000000005E-2</v>
      </c>
      <c r="CG4" s="2">
        <v>-3.8399999999999997E-2</v>
      </c>
      <c r="CH4" s="2">
        <v>1.5800000000000002E-2</v>
      </c>
      <c r="CI4" s="2">
        <v>6.8999999999999999E-3</v>
      </c>
      <c r="CJ4" s="2">
        <v>2.0500000000000001E-2</v>
      </c>
      <c r="CK4" s="2">
        <v>1.7600000000000001E-2</v>
      </c>
      <c r="CL4" s="2">
        <v>-3.6499999999999998E-2</v>
      </c>
      <c r="CM4" s="2">
        <v>1.9900000000000001E-2</v>
      </c>
      <c r="CN4" s="2">
        <v>0.112</v>
      </c>
      <c r="CO4" s="2">
        <v>5.5999999999999999E-3</v>
      </c>
      <c r="CP4" s="2">
        <v>-1.61E-2</v>
      </c>
      <c r="CQ4" s="2">
        <v>-2.1700000000000001E-2</v>
      </c>
      <c r="CR4" s="2">
        <v>-1.2699999999999999E-2</v>
      </c>
      <c r="CS4" s="2">
        <v>2.8E-3</v>
      </c>
      <c r="CT4" s="2">
        <v>-3.1300000000000001E-2</v>
      </c>
      <c r="CU4" s="2">
        <v>1.0999999999999999E-2</v>
      </c>
      <c r="CV4" s="2">
        <v>8.8200000000000001E-2</v>
      </c>
      <c r="CW4" s="2">
        <v>-1.4800000000000001E-2</v>
      </c>
      <c r="CX4" s="2">
        <v>-8.6999999999999994E-3</v>
      </c>
      <c r="CY4" s="2">
        <v>2.4799999999999999E-2</v>
      </c>
      <c r="CZ4" s="2">
        <v>-3.1399999999999997E-2</v>
      </c>
      <c r="DA4" s="2">
        <v>8.2000000000000007E-3</v>
      </c>
      <c r="DB4" s="2">
        <v>4.3200000000000002E-2</v>
      </c>
      <c r="DC4" s="2">
        <v>3.1800000000000002E-2</v>
      </c>
      <c r="DD4" s="2">
        <v>-4.7800000000000002E-2</v>
      </c>
      <c r="DE4" s="2">
        <v>4.9700000000000001E-2</v>
      </c>
      <c r="DF4" s="2">
        <v>-1.7600000000000001E-2</v>
      </c>
      <c r="DG4" s="2">
        <v>-8.9999999999999998E-4</v>
      </c>
      <c r="DH4" s="2">
        <v>-5.1200000000000002E-2</v>
      </c>
      <c r="DI4" s="2">
        <v>8.3799999999999999E-2</v>
      </c>
      <c r="DJ4" s="2">
        <v>-6.7999999999999996E-3</v>
      </c>
      <c r="DK4" s="2">
        <v>6.2799999999999995E-2</v>
      </c>
      <c r="DL4" s="2">
        <v>-6.7400000000000002E-2</v>
      </c>
    </row>
    <row r="5" spans="1:116" x14ac:dyDescent="0.2">
      <c r="A5" s="5" t="s">
        <v>8</v>
      </c>
      <c r="B5" s="2">
        <v>-5.8999999999999999E-3</v>
      </c>
      <c r="C5" s="2">
        <v>-5.8500000000000003E-2</v>
      </c>
      <c r="D5" s="2">
        <v>-1.8E-3</v>
      </c>
      <c r="E5" s="2">
        <v>0</v>
      </c>
      <c r="F5" s="2">
        <v>-2.2700000000000001E-2</v>
      </c>
      <c r="G5" s="2">
        <v>-3.5099999999999999E-2</v>
      </c>
      <c r="H5" s="2">
        <v>-6.7000000000000002E-3</v>
      </c>
      <c r="I5" s="2">
        <v>-1.9900000000000001E-2</v>
      </c>
      <c r="J5" s="2">
        <v>-3.2800000000000003E-2</v>
      </c>
      <c r="K5" s="2">
        <v>2.2100000000000002E-2</v>
      </c>
      <c r="L5" s="2">
        <v>3.4299999999999997E-2</v>
      </c>
      <c r="M5" s="2">
        <v>3.9199999999999999E-2</v>
      </c>
      <c r="N5" s="2">
        <v>1.0999999999999999E-2</v>
      </c>
      <c r="O5" s="2">
        <v>0.1038</v>
      </c>
      <c r="P5" s="2">
        <v>-1.5800000000000002E-2</v>
      </c>
      <c r="Q5" s="2">
        <v>-4.2299999999999997E-2</v>
      </c>
      <c r="R5" s="2">
        <v>1.11E-2</v>
      </c>
      <c r="S5" s="2">
        <v>8.7499999999999994E-2</v>
      </c>
      <c r="T5" s="2">
        <v>-3.2800000000000003E-2</v>
      </c>
      <c r="U5" s="2">
        <v>4.3E-3</v>
      </c>
      <c r="V5" s="2">
        <v>3.5900000000000001E-2</v>
      </c>
      <c r="W5" s="2">
        <v>-1.7100000000000001E-2</v>
      </c>
      <c r="X5" s="2">
        <v>3.5299999999999998E-2</v>
      </c>
      <c r="Y5" s="2">
        <v>7.9600000000000004E-2</v>
      </c>
      <c r="Z5" s="2">
        <v>6.8999999999999999E-3</v>
      </c>
      <c r="AA5" s="2">
        <v>3.8999999999999998E-3</v>
      </c>
      <c r="AB5" s="2">
        <v>-2.7E-2</v>
      </c>
      <c r="AC5" s="2">
        <v>-3.8300000000000001E-2</v>
      </c>
      <c r="AD5" s="2">
        <v>-2.8999999999999998E-3</v>
      </c>
      <c r="AE5" s="2">
        <v>-6.4299999999999996E-2</v>
      </c>
      <c r="AF5" s="2">
        <v>3.5900000000000001E-2</v>
      </c>
      <c r="AG5" s="2">
        <v>0.12509999999999999</v>
      </c>
      <c r="AH5" s="2">
        <v>2.9100000000000001E-2</v>
      </c>
      <c r="AI5" s="2">
        <v>-1.77E-2</v>
      </c>
      <c r="AJ5" s="2">
        <v>9.7000000000000003E-2</v>
      </c>
      <c r="AK5" s="2">
        <v>-2.3999999999999998E-3</v>
      </c>
      <c r="AL5" s="2">
        <v>3.7199999999999997E-2</v>
      </c>
      <c r="AM5" s="2">
        <v>4.6699999999999998E-2</v>
      </c>
      <c r="AN5" s="2">
        <v>-2.06E-2</v>
      </c>
      <c r="AO5" s="2">
        <v>-4.7000000000000002E-3</v>
      </c>
      <c r="AP5" s="2">
        <v>-2.1499999999999998E-2</v>
      </c>
      <c r="AQ5" s="2">
        <v>-5.9799999999999999E-2</v>
      </c>
      <c r="AR5" s="2">
        <v>-2.5000000000000001E-3</v>
      </c>
      <c r="AS5" s="2">
        <v>4.5499999999999999E-2</v>
      </c>
      <c r="AT5" s="2">
        <v>3.0499999999999999E-2</v>
      </c>
      <c r="AU5" s="2">
        <v>-5.7000000000000002E-3</v>
      </c>
      <c r="AV5" s="2">
        <v>5.5999999999999999E-3</v>
      </c>
      <c r="AW5" s="2">
        <v>2.1100000000000001E-2</v>
      </c>
      <c r="AX5" s="2">
        <v>4.24E-2</v>
      </c>
      <c r="AY5" s="2">
        <v>-2.92E-2</v>
      </c>
      <c r="AZ5" s="2">
        <v>2.9100000000000001E-2</v>
      </c>
      <c r="BA5" s="2">
        <v>-8.0000000000000004E-4</v>
      </c>
      <c r="BB5" s="2">
        <v>2.9700000000000001E-2</v>
      </c>
      <c r="BC5" s="2">
        <v>-4.2000000000000003E-2</v>
      </c>
      <c r="BD5" s="2">
        <v>-4.0899999999999999E-2</v>
      </c>
      <c r="BE5" s="2">
        <v>1.9800000000000002E-2</v>
      </c>
      <c r="BF5" s="2">
        <v>2.1499999999999998E-2</v>
      </c>
      <c r="BG5" s="2">
        <v>6.9500000000000006E-2</v>
      </c>
      <c r="BH5" s="2">
        <v>5.1000000000000004E-3</v>
      </c>
      <c r="BI5" s="2">
        <v>2.7199999999999998E-2</v>
      </c>
      <c r="BJ5" s="2">
        <v>-2.3E-2</v>
      </c>
      <c r="BK5" s="2">
        <v>1.1900000000000001E-2</v>
      </c>
      <c r="BL5" s="2">
        <v>-8.8300000000000003E-2</v>
      </c>
      <c r="BM5" s="2">
        <v>-1.44E-2</v>
      </c>
      <c r="BN5" s="2">
        <v>-1.66E-2</v>
      </c>
      <c r="BO5" s="2">
        <v>5.5500000000000001E-2</v>
      </c>
      <c r="BP5" s="2">
        <v>3.5099999999999999E-2</v>
      </c>
      <c r="BQ5" s="2">
        <v>-1.6799999999999999E-2</v>
      </c>
      <c r="BR5" s="2">
        <v>5.8700000000000002E-2</v>
      </c>
      <c r="BS5" s="2">
        <v>3.4700000000000002E-2</v>
      </c>
      <c r="BT5" s="2">
        <v>-6.9099999999999995E-2</v>
      </c>
      <c r="BU5" s="2">
        <v>5.1000000000000004E-3</v>
      </c>
      <c r="BV5" s="2">
        <v>1.41E-2</v>
      </c>
      <c r="BW5" s="2">
        <v>-5.7000000000000002E-3</v>
      </c>
      <c r="BX5" s="2">
        <v>-2.4199999999999999E-2</v>
      </c>
      <c r="BY5" s="2">
        <v>1.9699999999999999E-2</v>
      </c>
      <c r="BZ5" s="2">
        <v>6.1400000000000003E-2</v>
      </c>
      <c r="CA5" s="2">
        <v>1.7299999999999999E-2</v>
      </c>
      <c r="CB5" s="2">
        <v>1.52E-2</v>
      </c>
      <c r="CC5" s="2">
        <v>6.9999999999999999E-4</v>
      </c>
      <c r="CD5" s="2">
        <v>-4.1000000000000003E-3</v>
      </c>
      <c r="CE5" s="2">
        <v>3.56E-2</v>
      </c>
      <c r="CF5" s="2">
        <v>2.8E-3</v>
      </c>
      <c r="CG5" s="2">
        <v>2.64E-2</v>
      </c>
      <c r="CH5" s="2">
        <v>4.1999999999999997E-3</v>
      </c>
      <c r="CI5" s="2">
        <v>-1.52E-2</v>
      </c>
      <c r="CJ5" s="2">
        <v>1.32E-2</v>
      </c>
      <c r="CK5" s="2">
        <v>1.18E-2</v>
      </c>
      <c r="CL5" s="2">
        <v>3.1399999999999997E-2</v>
      </c>
      <c r="CM5" s="2">
        <v>-6.2300000000000001E-2</v>
      </c>
      <c r="CN5" s="2">
        <v>8.5300000000000001E-2</v>
      </c>
      <c r="CO5" s="2">
        <v>-3.1899999999999998E-2</v>
      </c>
      <c r="CP5" s="2">
        <v>-2.9899999999999999E-2</v>
      </c>
      <c r="CQ5" s="2">
        <v>5.91E-2</v>
      </c>
      <c r="CR5" s="2">
        <v>3.3E-3</v>
      </c>
      <c r="CS5" s="2">
        <v>-3.9699999999999999E-2</v>
      </c>
      <c r="CT5" s="2">
        <v>3.3399999999999999E-2</v>
      </c>
      <c r="CU5" s="2">
        <v>3.5200000000000002E-2</v>
      </c>
      <c r="CV5" s="2">
        <v>-1.38E-2</v>
      </c>
      <c r="CW5" s="2">
        <v>-3.0700000000000002E-2</v>
      </c>
      <c r="CX5" s="2">
        <v>4.1599999999999998E-2</v>
      </c>
      <c r="CY5" s="2">
        <v>2.06E-2</v>
      </c>
      <c r="CZ5" s="2">
        <v>3.44E-2</v>
      </c>
      <c r="DA5" s="2">
        <v>4.99E-2</v>
      </c>
      <c r="DB5" s="2">
        <v>-8.6E-3</v>
      </c>
      <c r="DC5" s="2">
        <v>-1.9E-3</v>
      </c>
      <c r="DD5" s="2">
        <v>0.1023</v>
      </c>
      <c r="DE5" s="2">
        <v>3.5999999999999997E-2</v>
      </c>
      <c r="DF5" s="2">
        <v>-5.0299999999999997E-2</v>
      </c>
      <c r="DG5" s="2">
        <v>-2.9399999999999999E-2</v>
      </c>
      <c r="DH5" s="2">
        <v>-0.1042</v>
      </c>
      <c r="DI5" s="2">
        <v>4.1000000000000002E-2</v>
      </c>
      <c r="DJ5" s="2">
        <v>3.8999999999999998E-3</v>
      </c>
      <c r="DK5" s="2">
        <v>-6.9000000000000006E-2</v>
      </c>
      <c r="DL5" s="2">
        <v>2.63E-2</v>
      </c>
    </row>
    <row r="6" spans="1:116" x14ac:dyDescent="0.2">
      <c r="A6" s="5" t="s">
        <v>9</v>
      </c>
      <c r="B6" s="2">
        <v>-4.1300000000000003E-2</v>
      </c>
      <c r="C6" s="2">
        <v>7.0000000000000001E-3</v>
      </c>
      <c r="D6" s="2">
        <v>3.7000000000000002E-3</v>
      </c>
      <c r="E6" s="2">
        <v>-2.2700000000000001E-2</v>
      </c>
      <c r="F6" s="2">
        <v>0</v>
      </c>
      <c r="G6" s="2">
        <v>4.36E-2</v>
      </c>
      <c r="H6" s="2">
        <v>3.0200000000000001E-2</v>
      </c>
      <c r="I6" s="2">
        <v>-1.6199999999999999E-2</v>
      </c>
      <c r="J6" s="2">
        <v>-1.14E-2</v>
      </c>
      <c r="K6" s="2">
        <v>-7.9899999999999999E-2</v>
      </c>
      <c r="L6" s="2">
        <v>-9.5999999999999992E-3</v>
      </c>
      <c r="M6" s="2">
        <v>4.2000000000000003E-2</v>
      </c>
      <c r="N6" s="2">
        <v>2.0999999999999999E-3</v>
      </c>
      <c r="O6" s="2">
        <v>-1.38E-2</v>
      </c>
      <c r="P6" s="2">
        <v>-1.9599999999999999E-2</v>
      </c>
      <c r="Q6" s="2">
        <v>-4.65E-2</v>
      </c>
      <c r="R6" s="2">
        <v>2.8000000000000001E-2</v>
      </c>
      <c r="S6" s="2">
        <v>-2.8400000000000002E-2</v>
      </c>
      <c r="T6" s="2">
        <v>-1.43E-2</v>
      </c>
      <c r="U6" s="2">
        <v>-1.6999999999999999E-3</v>
      </c>
      <c r="V6" s="2">
        <v>-1.8200000000000001E-2</v>
      </c>
      <c r="W6" s="2">
        <v>2.3699999999999999E-2</v>
      </c>
      <c r="X6" s="2">
        <v>-4.2500000000000003E-2</v>
      </c>
      <c r="Y6" s="2">
        <v>-6.2100000000000002E-2</v>
      </c>
      <c r="Z6" s="2">
        <v>2.1000000000000001E-2</v>
      </c>
      <c r="AA6" s="2">
        <v>2.6100000000000002E-2</v>
      </c>
      <c r="AB6" s="2">
        <v>-2.4500000000000001E-2</v>
      </c>
      <c r="AC6" s="2">
        <v>-4.7300000000000002E-2</v>
      </c>
      <c r="AD6" s="2">
        <v>-6.6100000000000006E-2</v>
      </c>
      <c r="AE6" s="2">
        <v>5.3199999999999997E-2</v>
      </c>
      <c r="AF6" s="2">
        <v>2.5999999999999999E-3</v>
      </c>
      <c r="AG6" s="2">
        <v>3.8300000000000001E-2</v>
      </c>
      <c r="AH6" s="2">
        <v>-1.9E-3</v>
      </c>
      <c r="AI6" s="2">
        <v>-2.18E-2</v>
      </c>
      <c r="AJ6" s="2">
        <v>-2.6800000000000001E-2</v>
      </c>
      <c r="AK6" s="2">
        <v>6.3100000000000003E-2</v>
      </c>
      <c r="AL6" s="2">
        <v>-1.37E-2</v>
      </c>
      <c r="AM6" s="2">
        <v>-2.4199999999999999E-2</v>
      </c>
      <c r="AN6" s="2">
        <v>1.7899999999999999E-2</v>
      </c>
      <c r="AO6" s="2">
        <v>-2.8199999999999999E-2</v>
      </c>
      <c r="AP6" s="2">
        <v>-2.4899999999999999E-2</v>
      </c>
      <c r="AQ6" s="2">
        <v>-6.8999999999999999E-3</v>
      </c>
      <c r="AR6" s="2">
        <v>-1.9300000000000001E-2</v>
      </c>
      <c r="AS6" s="2">
        <v>-3.04E-2</v>
      </c>
      <c r="AT6" s="2">
        <v>1.17E-2</v>
      </c>
      <c r="AU6" s="2">
        <v>3.5400000000000001E-2</v>
      </c>
      <c r="AV6" s="2">
        <v>-3.8100000000000002E-2</v>
      </c>
      <c r="AW6" s="2">
        <v>1.8800000000000001E-2</v>
      </c>
      <c r="AX6" s="2">
        <v>-3.8100000000000002E-2</v>
      </c>
      <c r="AY6" s="2">
        <v>2.4899999999999999E-2</v>
      </c>
      <c r="AZ6" s="2">
        <v>-0.1195</v>
      </c>
      <c r="BA6" s="2">
        <v>-4.4999999999999997E-3</v>
      </c>
      <c r="BB6" s="2">
        <v>5.4600000000000003E-2</v>
      </c>
      <c r="BC6" s="2">
        <v>-8.8999999999999996E-2</v>
      </c>
      <c r="BD6" s="2">
        <v>-5.0000000000000001E-3</v>
      </c>
      <c r="BE6" s="2">
        <v>-3.5999999999999999E-3</v>
      </c>
      <c r="BF6" s="2">
        <v>2.2100000000000002E-2</v>
      </c>
      <c r="BG6" s="2">
        <v>7.3499999999999996E-2</v>
      </c>
      <c r="BH6" s="2">
        <v>-5.2999999999999999E-2</v>
      </c>
      <c r="BI6" s="2">
        <v>-1.4999999999999999E-2</v>
      </c>
      <c r="BJ6" s="2">
        <v>-3.7999999999999999E-2</v>
      </c>
      <c r="BK6" s="2">
        <v>6.8000000000000005E-2</v>
      </c>
      <c r="BL6" s="2">
        <v>-1.06E-2</v>
      </c>
      <c r="BM6" s="2">
        <v>-1.06E-2</v>
      </c>
      <c r="BN6" s="2">
        <v>-2.4199999999999999E-2</v>
      </c>
      <c r="BO6" s="2">
        <v>4.3200000000000002E-2</v>
      </c>
      <c r="BP6" s="2">
        <v>-3.6999999999999998E-2</v>
      </c>
      <c r="BQ6" s="2">
        <v>-1.18E-2</v>
      </c>
      <c r="BR6" s="2">
        <v>-6.6100000000000006E-2</v>
      </c>
      <c r="BS6" s="2">
        <v>-3.7699999999999997E-2</v>
      </c>
      <c r="BT6" s="2">
        <v>7.3000000000000001E-3</v>
      </c>
      <c r="BU6" s="2">
        <v>1.1299999999999999E-2</v>
      </c>
      <c r="BV6" s="2">
        <v>4.1799999999999997E-2</v>
      </c>
      <c r="BW6" s="2">
        <v>-3.2500000000000001E-2</v>
      </c>
      <c r="BX6" s="2">
        <v>-1.5800000000000002E-2</v>
      </c>
      <c r="BY6" s="2">
        <v>2.1499999999999998E-2</v>
      </c>
      <c r="BZ6" s="2">
        <v>-1.43E-2</v>
      </c>
      <c r="CA6" s="2">
        <v>-4.7000000000000002E-3</v>
      </c>
      <c r="CB6" s="2">
        <v>1.95E-2</v>
      </c>
      <c r="CC6" s="2">
        <v>2.23E-2</v>
      </c>
      <c r="CD6" s="2">
        <v>-3.09E-2</v>
      </c>
      <c r="CE6" s="2">
        <v>-5.4000000000000003E-3</v>
      </c>
      <c r="CF6" s="2">
        <v>7.4399999999999994E-2</v>
      </c>
      <c r="CG6" s="2">
        <v>-7.7999999999999996E-3</v>
      </c>
      <c r="CH6" s="2">
        <v>1.26E-2</v>
      </c>
      <c r="CI6" s="2">
        <v>-2.5999999999999999E-2</v>
      </c>
      <c r="CJ6" s="2">
        <v>2.5700000000000001E-2</v>
      </c>
      <c r="CK6" s="2">
        <v>-7.4000000000000003E-3</v>
      </c>
      <c r="CL6" s="2">
        <v>1.9199999999999998E-2</v>
      </c>
      <c r="CM6" s="2">
        <v>2.7400000000000001E-2</v>
      </c>
      <c r="CN6" s="2">
        <v>0.2104</v>
      </c>
      <c r="CO6" s="2">
        <v>-4.6100000000000002E-2</v>
      </c>
      <c r="CP6" s="2">
        <v>1.5900000000000001E-2</v>
      </c>
      <c r="CQ6" s="2">
        <v>0</v>
      </c>
      <c r="CR6" s="2">
        <v>1.89E-2</v>
      </c>
      <c r="CS6" s="2">
        <v>-4.7999999999999996E-3</v>
      </c>
      <c r="CT6" s="2">
        <v>-4.4299999999999999E-2</v>
      </c>
      <c r="CU6" s="2">
        <v>-4.5600000000000002E-2</v>
      </c>
      <c r="CV6" s="2">
        <v>9.4399999999999998E-2</v>
      </c>
      <c r="CW6" s="2">
        <v>2.92E-2</v>
      </c>
      <c r="CX6" s="2">
        <v>-1.8200000000000001E-2</v>
      </c>
      <c r="CY6" s="2">
        <v>-2.23E-2</v>
      </c>
      <c r="CZ6" s="2">
        <v>-2.4400000000000002E-2</v>
      </c>
      <c r="DA6" s="2">
        <v>8.0999999999999996E-3</v>
      </c>
      <c r="DB6" s="2">
        <v>3.95E-2</v>
      </c>
      <c r="DC6" s="2">
        <v>4.8999999999999998E-3</v>
      </c>
      <c r="DD6" s="2">
        <v>3.1399999999999997E-2</v>
      </c>
      <c r="DE6" s="2">
        <v>-6.7000000000000002E-3</v>
      </c>
      <c r="DF6" s="2">
        <v>-1.6199999999999999E-2</v>
      </c>
      <c r="DG6" s="2">
        <v>-2.7400000000000001E-2</v>
      </c>
      <c r="DH6" s="2">
        <v>2.6200000000000001E-2</v>
      </c>
      <c r="DI6" s="2">
        <v>1.01E-2</v>
      </c>
      <c r="DJ6" s="2">
        <v>-2.35E-2</v>
      </c>
      <c r="DK6" s="2">
        <v>4.2599999999999999E-2</v>
      </c>
      <c r="DL6" s="2">
        <v>1.34E-2</v>
      </c>
    </row>
    <row r="7" spans="1:116" x14ac:dyDescent="0.2">
      <c r="A7" s="5" t="s">
        <v>10</v>
      </c>
      <c r="B7" s="2">
        <v>9.9900000000000003E-2</v>
      </c>
      <c r="C7" s="2">
        <v>-3.7499999999999999E-2</v>
      </c>
      <c r="D7" s="2">
        <v>-3.6499999999999998E-2</v>
      </c>
      <c r="E7" s="2">
        <v>-3.5099999999999999E-2</v>
      </c>
      <c r="F7" s="2">
        <v>4.36E-2</v>
      </c>
      <c r="G7" s="2">
        <v>0</v>
      </c>
      <c r="H7" s="2">
        <v>-1.9599999999999999E-2</v>
      </c>
      <c r="I7" s="2">
        <v>-5.7000000000000002E-3</v>
      </c>
      <c r="J7" s="2">
        <v>4.65E-2</v>
      </c>
      <c r="K7" s="2">
        <v>-5.7000000000000002E-3</v>
      </c>
      <c r="L7" s="2">
        <v>-3.7400000000000003E-2</v>
      </c>
      <c r="M7" s="2">
        <v>3.3099999999999997E-2</v>
      </c>
      <c r="N7" s="2">
        <v>5.5899999999999998E-2</v>
      </c>
      <c r="O7" s="2">
        <v>-3.7499999999999999E-2</v>
      </c>
      <c r="P7" s="2">
        <v>-2.2599999999999999E-2</v>
      </c>
      <c r="Q7" s="2">
        <v>-1.43E-2</v>
      </c>
      <c r="R7" s="2">
        <v>5.9400000000000001E-2</v>
      </c>
      <c r="S7" s="2">
        <v>1.2999999999999999E-2</v>
      </c>
      <c r="T7" s="2">
        <v>-2.4500000000000001E-2</v>
      </c>
      <c r="U7" s="2">
        <v>5.5500000000000001E-2</v>
      </c>
      <c r="V7" s="2">
        <v>-0.20280000000000001</v>
      </c>
      <c r="W7" s="2">
        <v>-9.4600000000000004E-2</v>
      </c>
      <c r="X7" s="2">
        <v>-1.8700000000000001E-2</v>
      </c>
      <c r="Y7" s="2">
        <v>0.1036</v>
      </c>
      <c r="Z7" s="2">
        <v>0.113</v>
      </c>
      <c r="AA7" s="2">
        <v>-1.0999999999999999E-2</v>
      </c>
      <c r="AB7" s="2">
        <v>1.38E-2</v>
      </c>
      <c r="AC7" s="2">
        <v>-1.8200000000000001E-2</v>
      </c>
      <c r="AD7" s="2">
        <v>1.0500000000000001E-2</v>
      </c>
      <c r="AE7" s="2">
        <v>-7.0000000000000001E-3</v>
      </c>
      <c r="AF7" s="2">
        <v>2.2000000000000001E-3</v>
      </c>
      <c r="AG7" s="2">
        <v>0.1139</v>
      </c>
      <c r="AH7" s="2">
        <v>5.1000000000000004E-3</v>
      </c>
      <c r="AI7" s="2">
        <v>-5.4300000000000001E-2</v>
      </c>
      <c r="AJ7" s="2">
        <v>5.91E-2</v>
      </c>
      <c r="AK7" s="2">
        <v>1E-3</v>
      </c>
      <c r="AL7" s="2">
        <v>3.32E-2</v>
      </c>
      <c r="AM7" s="2">
        <v>6.3100000000000003E-2</v>
      </c>
      <c r="AN7" s="2">
        <v>-5.67E-2</v>
      </c>
      <c r="AO7" s="2">
        <v>-2.5000000000000001E-3</v>
      </c>
      <c r="AP7" s="2">
        <v>5.5E-2</v>
      </c>
      <c r="AQ7" s="2">
        <v>-2.4199999999999999E-2</v>
      </c>
      <c r="AR7" s="2">
        <v>5.3900000000000003E-2</v>
      </c>
      <c r="AS7" s="2">
        <v>4.9799999999999997E-2</v>
      </c>
      <c r="AT7" s="2">
        <v>1.6400000000000001E-2</v>
      </c>
      <c r="AU7" s="2">
        <v>-1.12E-2</v>
      </c>
      <c r="AV7" s="2">
        <v>5.7999999999999996E-3</v>
      </c>
      <c r="AW7" s="2">
        <v>1.7500000000000002E-2</v>
      </c>
      <c r="AX7" s="2">
        <v>2.9999999999999997E-4</v>
      </c>
      <c r="AY7" s="2">
        <v>-3.15E-2</v>
      </c>
      <c r="AZ7" s="2">
        <v>0.2286</v>
      </c>
      <c r="BA7" s="2">
        <v>1.6000000000000001E-3</v>
      </c>
      <c r="BB7" s="2">
        <v>-3.4799999999999998E-2</v>
      </c>
      <c r="BC7" s="2">
        <v>-4.5499999999999999E-2</v>
      </c>
      <c r="BD7" s="2">
        <v>-0.1053</v>
      </c>
      <c r="BE7" s="2">
        <v>2.2200000000000001E-2</v>
      </c>
      <c r="BF7" s="2">
        <v>8.0999999999999996E-3</v>
      </c>
      <c r="BG7" s="2">
        <v>-4.2200000000000001E-2</v>
      </c>
      <c r="BH7" s="2">
        <v>5.4100000000000002E-2</v>
      </c>
      <c r="BI7" s="2">
        <v>2.8E-3</v>
      </c>
      <c r="BJ7" s="2">
        <v>2.4500000000000001E-2</v>
      </c>
      <c r="BK7" s="2">
        <v>-1.4E-3</v>
      </c>
      <c r="BL7" s="2">
        <v>-6.2899999999999998E-2</v>
      </c>
      <c r="BM7" s="2">
        <v>5.1999999999999998E-3</v>
      </c>
      <c r="BN7" s="2">
        <v>2.3800000000000002E-2</v>
      </c>
      <c r="BO7" s="2">
        <v>6.25E-2</v>
      </c>
      <c r="BP7" s="2">
        <v>-0.1128</v>
      </c>
      <c r="BQ7" s="2">
        <v>-3.0000000000000001E-3</v>
      </c>
      <c r="BR7" s="2">
        <v>-0.11559999999999999</v>
      </c>
      <c r="BS7" s="2">
        <v>-2.7900000000000001E-2</v>
      </c>
      <c r="BT7" s="2">
        <v>2.6700000000000002E-2</v>
      </c>
      <c r="BU7" s="2">
        <v>1E-4</v>
      </c>
      <c r="BV7" s="2">
        <v>-9.8100000000000007E-2</v>
      </c>
      <c r="BW7" s="2">
        <v>0.02</v>
      </c>
      <c r="BX7" s="2">
        <v>4.8300000000000003E-2</v>
      </c>
      <c r="BY7" s="2">
        <v>-6.59E-2</v>
      </c>
      <c r="BZ7" s="2">
        <v>5.0799999999999998E-2</v>
      </c>
      <c r="CA7" s="2">
        <v>-2.2599999999999999E-2</v>
      </c>
      <c r="CB7" s="2">
        <v>-1.4E-2</v>
      </c>
      <c r="CC7" s="2">
        <v>-5.9999999999999995E-4</v>
      </c>
      <c r="CD7" s="2">
        <v>2.5999999999999999E-2</v>
      </c>
      <c r="CE7" s="2">
        <v>-2.0400000000000001E-2</v>
      </c>
      <c r="CF7" s="2">
        <v>-0.2072</v>
      </c>
      <c r="CG7" s="2">
        <v>-2.5399999999999999E-2</v>
      </c>
      <c r="CH7" s="2">
        <v>0.03</v>
      </c>
      <c r="CI7" s="2">
        <v>4.5999999999999999E-3</v>
      </c>
      <c r="CJ7" s="2">
        <v>-0.1711</v>
      </c>
      <c r="CK7" s="2">
        <v>-5.9299999999999999E-2</v>
      </c>
      <c r="CL7" s="2">
        <v>-9.4999999999999998E-3</v>
      </c>
      <c r="CM7" s="2">
        <v>-0.27489999999999998</v>
      </c>
      <c r="CN7" s="2">
        <v>-0.1158</v>
      </c>
      <c r="CO7" s="2">
        <v>0.1099</v>
      </c>
      <c r="CP7" s="2">
        <v>-7.6899999999999996E-2</v>
      </c>
      <c r="CQ7" s="2">
        <v>9.7000000000000003E-2</v>
      </c>
      <c r="CR7" s="2">
        <v>4.9599999999999998E-2</v>
      </c>
      <c r="CS7" s="2">
        <v>1.0800000000000001E-2</v>
      </c>
      <c r="CT7" s="2">
        <v>-5.0799999999999998E-2</v>
      </c>
      <c r="CU7" s="2">
        <v>0.10879999999999999</v>
      </c>
      <c r="CV7" s="2">
        <v>0.20699999999999999</v>
      </c>
      <c r="CW7" s="2">
        <v>1.95E-2</v>
      </c>
      <c r="CX7" s="2">
        <v>1.4200000000000001E-2</v>
      </c>
      <c r="CY7" s="2">
        <v>4.2900000000000001E-2</v>
      </c>
      <c r="CZ7" s="2">
        <v>2.92E-2</v>
      </c>
      <c r="DA7" s="2">
        <v>5.8799999999999998E-2</v>
      </c>
      <c r="DB7" s="2">
        <v>-1.4E-3</v>
      </c>
      <c r="DC7" s="2">
        <v>0.12570000000000001</v>
      </c>
      <c r="DD7" s="2">
        <v>6.2399999999999997E-2</v>
      </c>
      <c r="DE7" s="2">
        <v>-4.4999999999999998E-2</v>
      </c>
      <c r="DF7" s="2">
        <v>3.7900000000000003E-2</v>
      </c>
      <c r="DG7" s="2">
        <v>1.8700000000000001E-2</v>
      </c>
      <c r="DH7" s="2">
        <v>-7.2099999999999997E-2</v>
      </c>
      <c r="DI7" s="2">
        <v>-8.48E-2</v>
      </c>
      <c r="DJ7" s="2">
        <v>7.5399999999999995E-2</v>
      </c>
      <c r="DK7" s="2">
        <v>-0.2082</v>
      </c>
      <c r="DL7" s="2">
        <v>-5.2499999999999998E-2</v>
      </c>
    </row>
    <row r="8" spans="1:116" x14ac:dyDescent="0.2">
      <c r="A8" s="5" t="s">
        <v>11</v>
      </c>
      <c r="B8" s="2">
        <v>4.1200000000000001E-2</v>
      </c>
      <c r="C8" s="2">
        <v>-0.10100000000000001</v>
      </c>
      <c r="D8" s="2">
        <v>-1.4E-3</v>
      </c>
      <c r="E8" s="2">
        <v>-6.7000000000000002E-3</v>
      </c>
      <c r="F8" s="2">
        <v>3.0200000000000001E-2</v>
      </c>
      <c r="G8" s="2">
        <v>-1.9599999999999999E-2</v>
      </c>
      <c r="H8" s="2">
        <v>0</v>
      </c>
      <c r="I8" s="2">
        <v>1.2699999999999999E-2</v>
      </c>
      <c r="J8" s="2">
        <v>-7.4099999999999999E-2</v>
      </c>
      <c r="K8" s="2">
        <v>-1.84E-2</v>
      </c>
      <c r="L8" s="2">
        <v>-0.1014</v>
      </c>
      <c r="M8" s="2">
        <v>4.19E-2</v>
      </c>
      <c r="N8" s="2">
        <v>-4.8399999999999999E-2</v>
      </c>
      <c r="O8" s="2">
        <v>-0.11</v>
      </c>
      <c r="P8" s="2">
        <v>1.49E-2</v>
      </c>
      <c r="Q8" s="2">
        <v>8.8000000000000005E-3</v>
      </c>
      <c r="R8" s="2">
        <v>3.56E-2</v>
      </c>
      <c r="S8" s="2">
        <v>-5.6000000000000001E-2</v>
      </c>
      <c r="T8" s="2">
        <v>-7.6799999999999993E-2</v>
      </c>
      <c r="U8" s="2">
        <v>-1.6500000000000001E-2</v>
      </c>
      <c r="V8" s="2">
        <v>-6.7000000000000004E-2</v>
      </c>
      <c r="W8" s="2">
        <v>-2.1700000000000001E-2</v>
      </c>
      <c r="X8" s="2">
        <v>-5.6500000000000002E-2</v>
      </c>
      <c r="Y8" s="2">
        <v>0.1128</v>
      </c>
      <c r="Z8" s="2">
        <v>9.7000000000000003E-3</v>
      </c>
      <c r="AA8" s="2">
        <v>-1E-4</v>
      </c>
      <c r="AB8" s="2">
        <v>-0.1208</v>
      </c>
      <c r="AC8" s="2">
        <v>4.5400000000000003E-2</v>
      </c>
      <c r="AD8" s="2">
        <v>-1.7100000000000001E-2</v>
      </c>
      <c r="AE8" s="2">
        <v>-0.109</v>
      </c>
      <c r="AF8" s="2">
        <v>-7.0599999999999996E-2</v>
      </c>
      <c r="AG8" s="2">
        <v>0.16370000000000001</v>
      </c>
      <c r="AH8" s="2">
        <v>-1.46E-2</v>
      </c>
      <c r="AI8" s="2">
        <v>1.3599999999999999E-2</v>
      </c>
      <c r="AJ8" s="2">
        <v>-8.48E-2</v>
      </c>
      <c r="AK8" s="2">
        <v>-2.81E-2</v>
      </c>
      <c r="AL8" s="2">
        <v>7.1499999999999994E-2</v>
      </c>
      <c r="AM8" s="2">
        <v>4.5900000000000003E-2</v>
      </c>
      <c r="AN8" s="2">
        <v>5.0200000000000002E-2</v>
      </c>
      <c r="AO8" s="2">
        <v>-2.3699999999999999E-2</v>
      </c>
      <c r="AP8" s="2">
        <v>-2.98E-2</v>
      </c>
      <c r="AQ8" s="2">
        <v>-1.1000000000000001E-3</v>
      </c>
      <c r="AR8" s="2">
        <v>-2.5899999999999999E-2</v>
      </c>
      <c r="AS8" s="2">
        <v>-1.9599999999999999E-2</v>
      </c>
      <c r="AT8" s="2">
        <v>4.6199999999999998E-2</v>
      </c>
      <c r="AU8" s="2">
        <v>2.6599999999999999E-2</v>
      </c>
      <c r="AV8" s="2">
        <v>3.3099999999999997E-2</v>
      </c>
      <c r="AW8" s="2">
        <v>1.7899999999999999E-2</v>
      </c>
      <c r="AX8" s="2">
        <v>-1.26E-2</v>
      </c>
      <c r="AY8" s="2">
        <v>-6.7299999999999999E-2</v>
      </c>
      <c r="AZ8" s="2">
        <v>-6.2300000000000001E-2</v>
      </c>
      <c r="BA8" s="2">
        <v>4.2099999999999999E-2</v>
      </c>
      <c r="BB8" s="2">
        <v>7.7000000000000002E-3</v>
      </c>
      <c r="BC8" s="2">
        <v>-1.11E-2</v>
      </c>
      <c r="BD8" s="2">
        <v>-1.0800000000000001E-2</v>
      </c>
      <c r="BE8" s="2">
        <v>3.6200000000000003E-2</v>
      </c>
      <c r="BF8" s="2">
        <v>5.0700000000000002E-2</v>
      </c>
      <c r="BG8" s="2">
        <v>1.67E-2</v>
      </c>
      <c r="BH8" s="2">
        <v>2.47E-2</v>
      </c>
      <c r="BI8" s="2">
        <v>1.9300000000000001E-2</v>
      </c>
      <c r="BJ8" s="2">
        <v>4.8899999999999999E-2</v>
      </c>
      <c r="BK8" s="2">
        <v>4.9500000000000002E-2</v>
      </c>
      <c r="BL8" s="2">
        <v>2.9499999999999998E-2</v>
      </c>
      <c r="BM8" s="2">
        <v>-6.5000000000000002E-2</v>
      </c>
      <c r="BN8" s="2">
        <v>3.8999999999999998E-3</v>
      </c>
      <c r="BO8" s="2">
        <v>7.0000000000000001E-3</v>
      </c>
      <c r="BP8" s="2">
        <v>4.4299999999999999E-2</v>
      </c>
      <c r="BQ8" s="2">
        <v>-4.6800000000000001E-2</v>
      </c>
      <c r="BR8" s="2">
        <v>5.8099999999999999E-2</v>
      </c>
      <c r="BS8" s="2">
        <v>-7.8399999999999997E-2</v>
      </c>
      <c r="BT8" s="2">
        <v>-0.1414</v>
      </c>
      <c r="BU8" s="2">
        <v>-3.56E-2</v>
      </c>
      <c r="BV8" s="2">
        <v>-3.1300000000000001E-2</v>
      </c>
      <c r="BW8" s="2">
        <v>1.67E-2</v>
      </c>
      <c r="BX8" s="2">
        <v>2.2700000000000001E-2</v>
      </c>
      <c r="BY8" s="2">
        <v>-2.1100000000000001E-2</v>
      </c>
      <c r="BZ8" s="2">
        <v>5.4399999999999997E-2</v>
      </c>
      <c r="CA8" s="2">
        <v>1.3599999999999999E-2</v>
      </c>
      <c r="CB8" s="2">
        <v>-2.3699999999999999E-2</v>
      </c>
      <c r="CC8" s="2">
        <v>1.52E-2</v>
      </c>
      <c r="CD8" s="2">
        <v>-8.9999999999999993E-3</v>
      </c>
      <c r="CE8" s="2">
        <v>2.07E-2</v>
      </c>
      <c r="CF8" s="2">
        <v>-7.1300000000000002E-2</v>
      </c>
      <c r="CG8" s="2">
        <v>2.7E-2</v>
      </c>
      <c r="CH8" s="2">
        <v>3.5000000000000001E-3</v>
      </c>
      <c r="CI8" s="2">
        <v>-2.0000000000000001E-4</v>
      </c>
      <c r="CJ8" s="2">
        <v>-1.8E-3</v>
      </c>
      <c r="CK8" s="2">
        <v>6.1600000000000002E-2</v>
      </c>
      <c r="CL8" s="2">
        <v>3.04E-2</v>
      </c>
      <c r="CM8" s="2">
        <v>0.1056</v>
      </c>
      <c r="CN8" s="2">
        <v>-6.83E-2</v>
      </c>
      <c r="CO8" s="2">
        <v>5.6500000000000002E-2</v>
      </c>
      <c r="CP8" s="2">
        <v>2.7099999999999999E-2</v>
      </c>
      <c r="CQ8" s="2">
        <v>-2.7900000000000001E-2</v>
      </c>
      <c r="CR8" s="2">
        <v>1.3299999999999999E-2</v>
      </c>
      <c r="CS8" s="2">
        <v>-1.2200000000000001E-2</v>
      </c>
      <c r="CT8" s="2">
        <v>-7.4000000000000003E-3</v>
      </c>
      <c r="CU8" s="2">
        <v>6.0000000000000001E-3</v>
      </c>
      <c r="CV8" s="2">
        <v>-4.7600000000000003E-2</v>
      </c>
      <c r="CW8" s="2">
        <v>2.18E-2</v>
      </c>
      <c r="CX8" s="2">
        <v>4.4699999999999997E-2</v>
      </c>
      <c r="CY8" s="2">
        <v>1.61E-2</v>
      </c>
      <c r="CZ8" s="2">
        <v>4.87E-2</v>
      </c>
      <c r="DA8" s="2">
        <v>-4.8599999999999997E-2</v>
      </c>
      <c r="DB8" s="2">
        <v>2.2200000000000001E-2</v>
      </c>
      <c r="DC8" s="2">
        <v>-4.5499999999999999E-2</v>
      </c>
      <c r="DD8" s="2">
        <v>0.27960000000000002</v>
      </c>
      <c r="DE8" s="2">
        <v>-6.9400000000000003E-2</v>
      </c>
      <c r="DF8" s="2">
        <v>-6.2300000000000001E-2</v>
      </c>
      <c r="DG8" s="2">
        <v>1.6400000000000001E-2</v>
      </c>
      <c r="DH8" s="2">
        <v>-1.1999999999999999E-3</v>
      </c>
      <c r="DI8" s="2">
        <v>-4.2099999999999999E-2</v>
      </c>
      <c r="DJ8" s="2">
        <v>-1.49E-2</v>
      </c>
      <c r="DK8" s="2">
        <v>0.1174</v>
      </c>
      <c r="DL8" s="2">
        <v>-5.4699999999999999E-2</v>
      </c>
    </row>
    <row r="9" spans="1:116" x14ac:dyDescent="0.2">
      <c r="A9" s="5" t="s">
        <v>12</v>
      </c>
      <c r="B9" s="2">
        <v>-4.3200000000000002E-2</v>
      </c>
      <c r="C9" s="2">
        <v>3.7900000000000003E-2</v>
      </c>
      <c r="D9" s="2">
        <v>1.0200000000000001E-2</v>
      </c>
      <c r="E9" s="2">
        <v>-1.9900000000000001E-2</v>
      </c>
      <c r="F9" s="2">
        <v>-1.6199999999999999E-2</v>
      </c>
      <c r="G9" s="2">
        <v>-5.7000000000000002E-3</v>
      </c>
      <c r="H9" s="2">
        <v>1.2699999999999999E-2</v>
      </c>
      <c r="I9" s="2">
        <v>0</v>
      </c>
      <c r="J9" s="2">
        <v>2.6599999999999999E-2</v>
      </c>
      <c r="K9" s="2">
        <v>-2.01E-2</v>
      </c>
      <c r="L9" s="2">
        <v>5.45E-2</v>
      </c>
      <c r="M9" s="2">
        <v>-1.9300000000000001E-2</v>
      </c>
      <c r="N9" s="2">
        <v>2.1299999999999999E-2</v>
      </c>
      <c r="O9" s="2">
        <v>4.7100000000000003E-2</v>
      </c>
      <c r="P9" s="2">
        <v>8.8000000000000005E-3</v>
      </c>
      <c r="Q9" s="2">
        <v>-1.1299999999999999E-2</v>
      </c>
      <c r="R9" s="2">
        <v>1.9900000000000001E-2</v>
      </c>
      <c r="S9" s="2">
        <v>2.0199999999999999E-2</v>
      </c>
      <c r="T9" s="2">
        <v>4.7899999999999998E-2</v>
      </c>
      <c r="U9" s="2">
        <v>-2.5700000000000001E-2</v>
      </c>
      <c r="V9" s="2">
        <v>6.88E-2</v>
      </c>
      <c r="W9" s="2">
        <v>6.1000000000000004E-3</v>
      </c>
      <c r="X9" s="2">
        <v>-4.9799999999999997E-2</v>
      </c>
      <c r="Y9" s="2">
        <v>1.9099999999999999E-2</v>
      </c>
      <c r="Z9" s="2">
        <v>-5.8000000000000003E-2</v>
      </c>
      <c r="AA9" s="2">
        <v>-1.8E-3</v>
      </c>
      <c r="AB9" s="2">
        <v>2E-3</v>
      </c>
      <c r="AC9" s="2">
        <v>-5.3199999999999997E-2</v>
      </c>
      <c r="AD9" s="2">
        <v>-2.98E-2</v>
      </c>
      <c r="AE9" s="2">
        <v>-2.07E-2</v>
      </c>
      <c r="AF9" s="2">
        <v>5.74E-2</v>
      </c>
      <c r="AG9" s="2">
        <v>4.02E-2</v>
      </c>
      <c r="AH9" s="2">
        <v>-9.7999999999999997E-3</v>
      </c>
      <c r="AI9" s="2">
        <v>-2.0799999999999999E-2</v>
      </c>
      <c r="AJ9" s="2">
        <v>6.6900000000000001E-2</v>
      </c>
      <c r="AK9" s="2">
        <v>-1.83E-2</v>
      </c>
      <c r="AL9" s="2">
        <v>8.8000000000000005E-3</v>
      </c>
      <c r="AM9" s="2">
        <v>-4.8300000000000003E-2</v>
      </c>
      <c r="AN9" s="2">
        <v>-1.9699999999999999E-2</v>
      </c>
      <c r="AO9" s="2">
        <v>-1.5800000000000002E-2</v>
      </c>
      <c r="AP9" s="2">
        <v>1.1999999999999999E-3</v>
      </c>
      <c r="AQ9" s="2">
        <v>4.8599999999999997E-2</v>
      </c>
      <c r="AR9" s="2">
        <v>3.6200000000000003E-2</v>
      </c>
      <c r="AS9" s="2">
        <v>-0.01</v>
      </c>
      <c r="AT9" s="2">
        <v>2.3E-2</v>
      </c>
      <c r="AU9" s="2">
        <v>-2.86E-2</v>
      </c>
      <c r="AV9" s="2">
        <v>2.06E-2</v>
      </c>
      <c r="AW9" s="2">
        <v>1.2699999999999999E-2</v>
      </c>
      <c r="AX9" s="2">
        <v>1.0999999999999999E-2</v>
      </c>
      <c r="AY9" s="2">
        <v>-6.5299999999999997E-2</v>
      </c>
      <c r="AZ9" s="2">
        <v>6.3700000000000007E-2</v>
      </c>
      <c r="BA9" s="2">
        <v>-2.2599999999999999E-2</v>
      </c>
      <c r="BB9" s="2">
        <v>-3.3E-3</v>
      </c>
      <c r="BC9" s="2">
        <v>-1.5100000000000001E-2</v>
      </c>
      <c r="BD9" s="2">
        <v>-1.14E-2</v>
      </c>
      <c r="BE9" s="2">
        <v>4.5699999999999998E-2</v>
      </c>
      <c r="BF9" s="2">
        <v>-3.56E-2</v>
      </c>
      <c r="BG9" s="2">
        <v>1.7500000000000002E-2</v>
      </c>
      <c r="BH9" s="2">
        <v>-2.5000000000000001E-3</v>
      </c>
      <c r="BI9" s="2">
        <v>-5.8999999999999999E-3</v>
      </c>
      <c r="BJ9" s="2">
        <v>1.49E-2</v>
      </c>
      <c r="BK9" s="2">
        <v>-1.26E-2</v>
      </c>
      <c r="BL9" s="2">
        <v>3.6799999999999999E-2</v>
      </c>
      <c r="BM9" s="2">
        <v>1.21E-2</v>
      </c>
      <c r="BN9" s="2">
        <v>-1.4999999999999999E-2</v>
      </c>
      <c r="BO9" s="2">
        <v>-4.19E-2</v>
      </c>
      <c r="BP9" s="2">
        <v>9.1499999999999998E-2</v>
      </c>
      <c r="BQ9" s="2">
        <v>6.3E-3</v>
      </c>
      <c r="BR9" s="2">
        <v>1E-4</v>
      </c>
      <c r="BS9" s="2">
        <v>3.0999999999999999E-3</v>
      </c>
      <c r="BT9" s="2">
        <v>3.95E-2</v>
      </c>
      <c r="BU9" s="2">
        <v>3.7999999999999999E-2</v>
      </c>
      <c r="BV9" s="2">
        <v>-3.1399999999999997E-2</v>
      </c>
      <c r="BW9" s="2">
        <v>2.3E-2</v>
      </c>
      <c r="BX9" s="2">
        <v>-5.0000000000000001E-4</v>
      </c>
      <c r="BY9" s="2">
        <v>-4.4999999999999997E-3</v>
      </c>
      <c r="BZ9" s="2">
        <v>-1.18E-2</v>
      </c>
      <c r="CA9" s="2">
        <v>-9.1000000000000004E-3</v>
      </c>
      <c r="CB9" s="2">
        <v>3.3799999999999997E-2</v>
      </c>
      <c r="CC9" s="2">
        <v>5.7999999999999996E-3</v>
      </c>
      <c r="CD9" s="2">
        <v>-1.5900000000000001E-2</v>
      </c>
      <c r="CE9" s="2">
        <v>-2.4E-2</v>
      </c>
      <c r="CF9" s="2">
        <v>0.17760000000000001</v>
      </c>
      <c r="CG9" s="2">
        <v>-1.6000000000000001E-3</v>
      </c>
      <c r="CH9" s="2">
        <v>2.35E-2</v>
      </c>
      <c r="CI9" s="2">
        <v>-4.7E-2</v>
      </c>
      <c r="CJ9" s="2">
        <v>3.5900000000000001E-2</v>
      </c>
      <c r="CK9" s="2">
        <v>-2.0400000000000001E-2</v>
      </c>
      <c r="CL9" s="2">
        <v>4.1999999999999997E-3</v>
      </c>
      <c r="CM9" s="2">
        <v>1.6000000000000001E-3</v>
      </c>
      <c r="CN9" s="2">
        <v>0.2515</v>
      </c>
      <c r="CO9" s="2">
        <v>2.9999999999999997E-4</v>
      </c>
      <c r="CP9" s="2">
        <v>3.1300000000000001E-2</v>
      </c>
      <c r="CQ9" s="2">
        <v>-4.0300000000000002E-2</v>
      </c>
      <c r="CR9" s="2">
        <v>2.3300000000000001E-2</v>
      </c>
      <c r="CS9" s="2">
        <v>6.0000000000000001E-3</v>
      </c>
      <c r="CT9" s="2">
        <v>3.2000000000000001E-2</v>
      </c>
      <c r="CU9" s="2">
        <v>-5.5100000000000003E-2</v>
      </c>
      <c r="CV9" s="2">
        <v>2.0799999999999999E-2</v>
      </c>
      <c r="CW9" s="2">
        <v>-2.0199999999999999E-2</v>
      </c>
      <c r="CX9" s="2">
        <v>1.3899999999999999E-2</v>
      </c>
      <c r="CY9" s="2">
        <v>2.4799999999999999E-2</v>
      </c>
      <c r="CZ9" s="2">
        <v>4.2799999999999998E-2</v>
      </c>
      <c r="DA9" s="2">
        <v>4.58E-2</v>
      </c>
      <c r="DB9" s="2">
        <v>-3.27E-2</v>
      </c>
      <c r="DC9" s="2">
        <v>8.6499999999999994E-2</v>
      </c>
      <c r="DD9" s="2">
        <v>-6.1999999999999998E-3</v>
      </c>
      <c r="DE9" s="2">
        <v>-1.9E-2</v>
      </c>
      <c r="DF9" s="2">
        <v>-1.7500000000000002E-2</v>
      </c>
      <c r="DG9" s="2">
        <v>4.1000000000000002E-2</v>
      </c>
      <c r="DH9" s="2">
        <v>-4.1799999999999997E-2</v>
      </c>
      <c r="DI9" s="2">
        <v>3.1300000000000001E-2</v>
      </c>
      <c r="DJ9" s="2">
        <v>-3.4200000000000001E-2</v>
      </c>
      <c r="DK9" s="2">
        <v>-9.2999999999999992E-3</v>
      </c>
      <c r="DL9" s="2">
        <v>7.4200000000000002E-2</v>
      </c>
    </row>
    <row r="10" spans="1:116" x14ac:dyDescent="0.2">
      <c r="A10" s="5" t="s">
        <v>13</v>
      </c>
      <c r="B10" s="2">
        <v>3.5000000000000003E-2</v>
      </c>
      <c r="C10" s="2">
        <v>-9.0700000000000003E-2</v>
      </c>
      <c r="D10" s="2">
        <v>-9.11E-2</v>
      </c>
      <c r="E10" s="2">
        <v>-3.2800000000000003E-2</v>
      </c>
      <c r="F10" s="2">
        <v>-1.14E-2</v>
      </c>
      <c r="G10" s="2">
        <v>4.65E-2</v>
      </c>
      <c r="H10" s="2">
        <v>-7.4099999999999999E-2</v>
      </c>
      <c r="I10" s="2">
        <v>2.6599999999999999E-2</v>
      </c>
      <c r="J10" s="2">
        <v>0</v>
      </c>
      <c r="K10" s="2">
        <v>-3.5299999999999998E-2</v>
      </c>
      <c r="L10" s="2">
        <v>-7.5999999999999998E-2</v>
      </c>
      <c r="M10" s="2">
        <v>8.9999999999999998E-4</v>
      </c>
      <c r="N10" s="2">
        <v>-5.5399999999999998E-2</v>
      </c>
      <c r="O10" s="2">
        <v>-5.4300000000000001E-2</v>
      </c>
      <c r="P10" s="2">
        <v>-1.17E-2</v>
      </c>
      <c r="Q10" s="2">
        <v>1.6999999999999999E-3</v>
      </c>
      <c r="R10" s="2">
        <v>-3.73E-2</v>
      </c>
      <c r="S10" s="2">
        <v>-2.35E-2</v>
      </c>
      <c r="T10" s="2">
        <v>-9.9099999999999994E-2</v>
      </c>
      <c r="U10" s="2">
        <v>6.0499999999999998E-2</v>
      </c>
      <c r="V10" s="2">
        <v>0.1263</v>
      </c>
      <c r="W10" s="2">
        <v>-5.5899999999999998E-2</v>
      </c>
      <c r="X10" s="2">
        <v>4.7E-2</v>
      </c>
      <c r="Y10" s="2">
        <v>-8.8000000000000005E-3</v>
      </c>
      <c r="Z10" s="2">
        <v>2.9899999999999999E-2</v>
      </c>
      <c r="AA10" s="2">
        <v>0</v>
      </c>
      <c r="AB10" s="2">
        <v>-7.1999999999999995E-2</v>
      </c>
      <c r="AC10" s="2">
        <v>-1.2200000000000001E-2</v>
      </c>
      <c r="AD10" s="2">
        <v>2.8199999999999999E-2</v>
      </c>
      <c r="AE10" s="2">
        <v>8.9999999999999998E-4</v>
      </c>
      <c r="AF10" s="2">
        <v>-6.8099999999999994E-2</v>
      </c>
      <c r="AG10" s="2">
        <v>4.5999999999999999E-2</v>
      </c>
      <c r="AH10" s="2">
        <v>4.0000000000000002E-4</v>
      </c>
      <c r="AI10" s="2">
        <v>-8.9999999999999993E-3</v>
      </c>
      <c r="AJ10" s="2">
        <v>-0.15570000000000001</v>
      </c>
      <c r="AK10" s="2">
        <v>-2.5399999999999999E-2</v>
      </c>
      <c r="AL10" s="2">
        <v>1.5800000000000002E-2</v>
      </c>
      <c r="AM10" s="2">
        <v>2.7000000000000001E-3</v>
      </c>
      <c r="AN10" s="2">
        <v>-2.98E-2</v>
      </c>
      <c r="AO10" s="2">
        <v>2.0999999999999999E-3</v>
      </c>
      <c r="AP10" s="2">
        <v>-4.0000000000000001E-3</v>
      </c>
      <c r="AQ10" s="2">
        <v>-2.3099999999999999E-2</v>
      </c>
      <c r="AR10" s="2">
        <v>7.4399999999999994E-2</v>
      </c>
      <c r="AS10" s="2">
        <v>-2.3699999999999999E-2</v>
      </c>
      <c r="AT10" s="2">
        <v>1.2E-2</v>
      </c>
      <c r="AU10" s="2">
        <v>-3.32E-2</v>
      </c>
      <c r="AV10" s="2">
        <v>1.7100000000000001E-2</v>
      </c>
      <c r="AW10" s="2">
        <v>1.06E-2</v>
      </c>
      <c r="AX10" s="2">
        <v>9.4999999999999998E-3</v>
      </c>
      <c r="AY10" s="2">
        <v>-1.8800000000000001E-2</v>
      </c>
      <c r="AZ10" s="2">
        <v>-0.12620000000000001</v>
      </c>
      <c r="BA10" s="2">
        <v>3.73E-2</v>
      </c>
      <c r="BB10" s="2">
        <v>-1.8E-3</v>
      </c>
      <c r="BC10" s="2">
        <v>9.2200000000000004E-2</v>
      </c>
      <c r="BD10" s="2">
        <v>-1.8E-3</v>
      </c>
      <c r="BE10" s="2">
        <v>-1.09E-2</v>
      </c>
      <c r="BF10" s="2">
        <v>-2.3800000000000002E-2</v>
      </c>
      <c r="BG10" s="2">
        <v>-1.5599999999999999E-2</v>
      </c>
      <c r="BH10" s="2">
        <v>-1.8599999999999998E-2</v>
      </c>
      <c r="BI10" s="2">
        <v>2.6599999999999999E-2</v>
      </c>
      <c r="BJ10" s="2">
        <v>1.1299999999999999E-2</v>
      </c>
      <c r="BK10" s="2">
        <v>2.5899999999999999E-2</v>
      </c>
      <c r="BL10" s="2">
        <v>2.1499999999999998E-2</v>
      </c>
      <c r="BM10" s="2">
        <v>1.67E-2</v>
      </c>
      <c r="BN10" s="2">
        <v>2.5700000000000001E-2</v>
      </c>
      <c r="BO10" s="2">
        <v>1.3899999999999999E-2</v>
      </c>
      <c r="BP10" s="2">
        <v>-1.09E-2</v>
      </c>
      <c r="BQ10" s="2">
        <v>-4.3799999999999999E-2</v>
      </c>
      <c r="BR10" s="2">
        <v>8.9700000000000002E-2</v>
      </c>
      <c r="BS10" s="2">
        <v>1.8700000000000001E-2</v>
      </c>
      <c r="BT10" s="2">
        <v>-3.8100000000000002E-2</v>
      </c>
      <c r="BU10" s="2">
        <v>-2.41E-2</v>
      </c>
      <c r="BV10" s="2">
        <v>5.0900000000000001E-2</v>
      </c>
      <c r="BW10" s="2">
        <v>1.78E-2</v>
      </c>
      <c r="BX10" s="2">
        <v>-1.1900000000000001E-2</v>
      </c>
      <c r="BY10" s="2">
        <v>-1.0800000000000001E-2</v>
      </c>
      <c r="BZ10" s="2">
        <v>1.37E-2</v>
      </c>
      <c r="CA10" s="2">
        <v>3.8800000000000001E-2</v>
      </c>
      <c r="CB10" s="2">
        <v>1.9599999999999999E-2</v>
      </c>
      <c r="CC10" s="2">
        <v>-2.2800000000000001E-2</v>
      </c>
      <c r="CD10" s="2">
        <v>-2.86E-2</v>
      </c>
      <c r="CE10" s="2">
        <v>4.0300000000000002E-2</v>
      </c>
      <c r="CF10" s="2">
        <v>2.6599999999999999E-2</v>
      </c>
      <c r="CG10" s="2">
        <v>1.4800000000000001E-2</v>
      </c>
      <c r="CH10" s="2">
        <v>1.38E-2</v>
      </c>
      <c r="CI10" s="2">
        <v>4.4999999999999997E-3</v>
      </c>
      <c r="CJ10" s="2">
        <v>2.2100000000000002E-2</v>
      </c>
      <c r="CK10" s="2">
        <v>-7.7999999999999996E-3</v>
      </c>
      <c r="CL10" s="2">
        <v>-1.6999999999999999E-3</v>
      </c>
      <c r="CM10" s="2">
        <v>5.0099999999999999E-2</v>
      </c>
      <c r="CN10" s="2">
        <v>-8.2299999999999998E-2</v>
      </c>
      <c r="CO10" s="2">
        <v>2.87E-2</v>
      </c>
      <c r="CP10" s="2">
        <v>2.3099999999999999E-2</v>
      </c>
      <c r="CQ10" s="2">
        <v>-3.8600000000000002E-2</v>
      </c>
      <c r="CR10" s="2">
        <v>4.7999999999999996E-3</v>
      </c>
      <c r="CS10" s="2">
        <v>-2.2499999999999999E-2</v>
      </c>
      <c r="CT10" s="2">
        <v>1.11E-2</v>
      </c>
      <c r="CU10" s="2">
        <v>-8.2000000000000003E-2</v>
      </c>
      <c r="CV10" s="2">
        <v>4.9799999999999997E-2</v>
      </c>
      <c r="CW10" s="2">
        <v>-2.7900000000000001E-2</v>
      </c>
      <c r="CX10" s="2">
        <v>-2.2000000000000001E-3</v>
      </c>
      <c r="CY10" s="2">
        <v>4.4200000000000003E-2</v>
      </c>
      <c r="CZ10" s="2">
        <v>4.1000000000000002E-2</v>
      </c>
      <c r="DA10" s="2">
        <v>-0.1011</v>
      </c>
      <c r="DB10" s="2">
        <v>-9.2999999999999992E-3</v>
      </c>
      <c r="DC10" s="2">
        <v>8.9999999999999993E-3</v>
      </c>
      <c r="DD10" s="2">
        <v>-2.53E-2</v>
      </c>
      <c r="DE10" s="2">
        <v>4.0000000000000001E-3</v>
      </c>
      <c r="DF10" s="2">
        <v>-2.0899999999999998E-2</v>
      </c>
      <c r="DG10" s="2">
        <v>-2.0199999999999999E-2</v>
      </c>
      <c r="DH10" s="2">
        <v>1.0200000000000001E-2</v>
      </c>
      <c r="DI10" s="2">
        <v>3.2000000000000002E-3</v>
      </c>
      <c r="DJ10" s="2">
        <v>3.0099999999999998E-2</v>
      </c>
      <c r="DK10" s="2">
        <v>-2.69E-2</v>
      </c>
      <c r="DL10" s="2">
        <v>-4.4000000000000003E-3</v>
      </c>
    </row>
    <row r="11" spans="1:116" x14ac:dyDescent="0.2">
      <c r="A11" s="5" t="s">
        <v>14</v>
      </c>
      <c r="B11" s="2">
        <v>5.6399999999999999E-2</v>
      </c>
      <c r="C11" s="2">
        <v>-0.1024</v>
      </c>
      <c r="D11" s="2">
        <v>-5.5899999999999998E-2</v>
      </c>
      <c r="E11" s="2">
        <v>2.2100000000000002E-2</v>
      </c>
      <c r="F11" s="2">
        <v>-7.9899999999999999E-2</v>
      </c>
      <c r="G11" s="2">
        <v>-5.7000000000000002E-3</v>
      </c>
      <c r="H11" s="2">
        <v>-1.84E-2</v>
      </c>
      <c r="I11" s="2">
        <v>-2.01E-2</v>
      </c>
      <c r="J11" s="2">
        <v>-3.5299999999999998E-2</v>
      </c>
      <c r="K11" s="2">
        <v>0</v>
      </c>
      <c r="L11" s="2">
        <v>-6.9199999999999998E-2</v>
      </c>
      <c r="M11" s="2">
        <v>-2.23E-2</v>
      </c>
      <c r="N11" s="2">
        <v>-2.2499999999999999E-2</v>
      </c>
      <c r="O11" s="2">
        <v>-1.09E-2</v>
      </c>
      <c r="P11" s="2">
        <v>2.3999999999999998E-3</v>
      </c>
      <c r="Q11" s="2">
        <v>-1.8700000000000001E-2</v>
      </c>
      <c r="R11" s="2">
        <v>7.7499999999999999E-2</v>
      </c>
      <c r="S11" s="2">
        <v>6.0000000000000001E-3</v>
      </c>
      <c r="T11" s="2">
        <v>4.5499999999999999E-2</v>
      </c>
      <c r="U11" s="2">
        <v>-5.3E-3</v>
      </c>
      <c r="V11" s="2">
        <v>-5.5199999999999999E-2</v>
      </c>
      <c r="W11" s="2">
        <v>-1.78E-2</v>
      </c>
      <c r="X11" s="2">
        <v>4.3799999999999999E-2</v>
      </c>
      <c r="Y11" s="2">
        <v>-7.6799999999999993E-2</v>
      </c>
      <c r="Z11" s="2">
        <v>1.77E-2</v>
      </c>
      <c r="AA11" s="2">
        <v>3.2300000000000002E-2</v>
      </c>
      <c r="AB11" s="2">
        <v>2.0000000000000001E-4</v>
      </c>
      <c r="AC11" s="2">
        <v>-1.37E-2</v>
      </c>
      <c r="AD11" s="2">
        <v>2.47E-2</v>
      </c>
      <c r="AE11" s="2">
        <v>4.0500000000000001E-2</v>
      </c>
      <c r="AF11" s="2">
        <v>-2.6599999999999999E-2</v>
      </c>
      <c r="AG11" s="2">
        <v>-1.6500000000000001E-2</v>
      </c>
      <c r="AH11" s="2">
        <v>-2.69E-2</v>
      </c>
      <c r="AI11" s="2">
        <v>-5.5999999999999999E-3</v>
      </c>
      <c r="AJ11" s="2">
        <v>3.0499999999999999E-2</v>
      </c>
      <c r="AK11" s="2">
        <v>3.5900000000000001E-2</v>
      </c>
      <c r="AL11" s="2">
        <v>6.7900000000000002E-2</v>
      </c>
      <c r="AM11" s="2">
        <v>-1.2800000000000001E-2</v>
      </c>
      <c r="AN11" s="2">
        <v>-4.6699999999999998E-2</v>
      </c>
      <c r="AO11" s="2">
        <v>-3.0499999999999999E-2</v>
      </c>
      <c r="AP11" s="2">
        <v>2.64E-2</v>
      </c>
      <c r="AQ11" s="2">
        <v>-4.1999999999999997E-3</v>
      </c>
      <c r="AR11" s="2">
        <v>3.8800000000000001E-2</v>
      </c>
      <c r="AS11" s="2">
        <v>-2E-3</v>
      </c>
      <c r="AT11" s="2">
        <v>1.6999999999999999E-3</v>
      </c>
      <c r="AU11" s="2">
        <v>-2.93E-2</v>
      </c>
      <c r="AV11" s="2">
        <v>-6.2300000000000001E-2</v>
      </c>
      <c r="AW11" s="2">
        <v>-5.0000000000000001E-4</v>
      </c>
      <c r="AX11" s="2">
        <v>9.2999999999999992E-3</v>
      </c>
      <c r="AY11" s="2">
        <v>-0.12759999999999999</v>
      </c>
      <c r="AZ11" s="2">
        <v>-0.18190000000000001</v>
      </c>
      <c r="BA11" s="2">
        <v>-1.17E-2</v>
      </c>
      <c r="BB11" s="2">
        <v>4.9799999999999997E-2</v>
      </c>
      <c r="BC11" s="2">
        <v>-8.3999999999999995E-3</v>
      </c>
      <c r="BD11" s="2">
        <v>-2.63E-2</v>
      </c>
      <c r="BE11" s="2">
        <v>2.3999999999999998E-3</v>
      </c>
      <c r="BF11" s="2">
        <v>1.4E-2</v>
      </c>
      <c r="BG11" s="2">
        <v>-0.1525</v>
      </c>
      <c r="BH11" s="2">
        <v>-9.2999999999999992E-3</v>
      </c>
      <c r="BI11" s="2">
        <v>-1.95E-2</v>
      </c>
      <c r="BJ11" s="2">
        <v>2.4299999999999999E-2</v>
      </c>
      <c r="BK11" s="2">
        <v>-5.3E-3</v>
      </c>
      <c r="BL11" s="2">
        <v>-0.1037</v>
      </c>
      <c r="BM11" s="2">
        <v>1.7999999999999999E-2</v>
      </c>
      <c r="BN11" s="2">
        <v>-1E-3</v>
      </c>
      <c r="BO11" s="2">
        <v>4.8000000000000001E-2</v>
      </c>
      <c r="BP11" s="2">
        <v>-6.4999999999999997E-3</v>
      </c>
      <c r="BQ11" s="2">
        <v>-6.7699999999999996E-2</v>
      </c>
      <c r="BR11" s="2">
        <v>1.21E-2</v>
      </c>
      <c r="BS11" s="2">
        <v>-6.5199999999999994E-2</v>
      </c>
      <c r="BT11" s="2">
        <v>-9.7999999999999997E-3</v>
      </c>
      <c r="BU11" s="2">
        <v>3.44E-2</v>
      </c>
      <c r="BV11" s="2">
        <v>8.14E-2</v>
      </c>
      <c r="BW11" s="2">
        <v>-1.4E-2</v>
      </c>
      <c r="BX11" s="2">
        <v>3.78E-2</v>
      </c>
      <c r="BY11" s="2">
        <v>8.6E-3</v>
      </c>
      <c r="BZ11" s="2">
        <v>-3.0700000000000002E-2</v>
      </c>
      <c r="CA11" s="2">
        <v>-2.58E-2</v>
      </c>
      <c r="CB11" s="2">
        <v>-2.0299999999999999E-2</v>
      </c>
      <c r="CC11" s="2">
        <v>1.8E-3</v>
      </c>
      <c r="CD11" s="2">
        <v>-2.0500000000000001E-2</v>
      </c>
      <c r="CE11" s="2">
        <v>2.63E-2</v>
      </c>
      <c r="CF11" s="2">
        <v>-4.4499999999999998E-2</v>
      </c>
      <c r="CG11" s="2">
        <v>-3.8899999999999997E-2</v>
      </c>
      <c r="CH11" s="2">
        <v>2.0000000000000001E-4</v>
      </c>
      <c r="CI11" s="2">
        <v>-3.15E-2</v>
      </c>
      <c r="CJ11" s="2">
        <v>5.0900000000000001E-2</v>
      </c>
      <c r="CK11" s="2">
        <v>5.1999999999999998E-3</v>
      </c>
      <c r="CL11" s="2">
        <v>0.03</v>
      </c>
      <c r="CM11" s="2">
        <v>-0.1409</v>
      </c>
      <c r="CN11" s="2">
        <v>-0.23139999999999999</v>
      </c>
      <c r="CO11" s="2">
        <v>-4.5999999999999999E-3</v>
      </c>
      <c r="CP11" s="2">
        <v>-5.5100000000000003E-2</v>
      </c>
      <c r="CQ11" s="2">
        <v>-0.1164</v>
      </c>
      <c r="CR11" s="2">
        <v>-0.02</v>
      </c>
      <c r="CS11" s="2">
        <v>-3.5799999999999998E-2</v>
      </c>
      <c r="CT11" s="2">
        <v>-2.5700000000000001E-2</v>
      </c>
      <c r="CU11" s="2">
        <v>3.3799999999999997E-2</v>
      </c>
      <c r="CV11" s="2">
        <v>-0.19600000000000001</v>
      </c>
      <c r="CW11" s="2">
        <v>-3.3999999999999998E-3</v>
      </c>
      <c r="CX11" s="2">
        <v>2.7300000000000001E-2</v>
      </c>
      <c r="CY11" s="2">
        <v>-1.72E-2</v>
      </c>
      <c r="CZ11" s="2">
        <v>-2.0899999999999998E-2</v>
      </c>
      <c r="DA11" s="2">
        <v>1.5100000000000001E-2</v>
      </c>
      <c r="DB11" s="2">
        <v>3.9600000000000003E-2</v>
      </c>
      <c r="DC11" s="2">
        <v>2.6599999999999999E-2</v>
      </c>
      <c r="DD11" s="2">
        <v>-4.2200000000000001E-2</v>
      </c>
      <c r="DE11" s="2">
        <v>1.6999999999999999E-3</v>
      </c>
      <c r="DF11" s="2">
        <v>-2.87E-2</v>
      </c>
      <c r="DG11" s="2">
        <v>-2.1100000000000001E-2</v>
      </c>
      <c r="DH11" s="2">
        <v>4.2099999999999999E-2</v>
      </c>
      <c r="DI11" s="2">
        <v>9.2399999999999996E-2</v>
      </c>
      <c r="DJ11" s="2">
        <v>-1.4E-2</v>
      </c>
      <c r="DK11" s="2">
        <v>5.7000000000000002E-3</v>
      </c>
      <c r="DL11" s="2">
        <v>2.3999999999999998E-3</v>
      </c>
    </row>
    <row r="12" spans="1:116" x14ac:dyDescent="0.2">
      <c r="A12" s="5" t="s">
        <v>15</v>
      </c>
      <c r="B12" s="2">
        <v>7.5800000000000006E-2</v>
      </c>
      <c r="C12" s="2">
        <v>-8.7499999999999994E-2</v>
      </c>
      <c r="D12" s="2">
        <v>-8.3799999999999999E-2</v>
      </c>
      <c r="E12" s="2">
        <v>3.4299999999999997E-2</v>
      </c>
      <c r="F12" s="2">
        <v>-9.5999999999999992E-3</v>
      </c>
      <c r="G12" s="2">
        <v>-3.7400000000000003E-2</v>
      </c>
      <c r="H12" s="2">
        <v>-0.1014</v>
      </c>
      <c r="I12" s="2">
        <v>5.45E-2</v>
      </c>
      <c r="J12" s="2">
        <v>-7.5999999999999998E-2</v>
      </c>
      <c r="K12" s="2">
        <v>-6.9199999999999998E-2</v>
      </c>
      <c r="L12" s="2">
        <v>0</v>
      </c>
      <c r="M12" s="2">
        <v>-5.6800000000000003E-2</v>
      </c>
      <c r="N12" s="2">
        <v>-1.2999999999999999E-3</v>
      </c>
      <c r="O12" s="2">
        <v>-0.11210000000000001</v>
      </c>
      <c r="P12" s="2">
        <v>5.7099999999999998E-2</v>
      </c>
      <c r="Q12" s="2">
        <v>-1.9800000000000002E-2</v>
      </c>
      <c r="R12" s="2">
        <v>-6.4899999999999999E-2</v>
      </c>
      <c r="S12" s="2">
        <v>-0.1706</v>
      </c>
      <c r="T12" s="2">
        <v>-0.16300000000000001</v>
      </c>
      <c r="U12" s="2">
        <v>3.39E-2</v>
      </c>
      <c r="V12" s="2">
        <v>-2.7000000000000001E-3</v>
      </c>
      <c r="W12" s="2">
        <v>2.63E-2</v>
      </c>
      <c r="X12" s="2">
        <v>4.9000000000000002E-2</v>
      </c>
      <c r="Y12" s="2">
        <v>8.3400000000000002E-2</v>
      </c>
      <c r="Z12" s="2">
        <v>1.5E-3</v>
      </c>
      <c r="AA12" s="2">
        <v>4.4000000000000003E-3</v>
      </c>
      <c r="AB12" s="2">
        <v>5.6800000000000003E-2</v>
      </c>
      <c r="AC12" s="2">
        <v>2.8000000000000001E-2</v>
      </c>
      <c r="AD12" s="2">
        <v>-2.3E-3</v>
      </c>
      <c r="AE12" s="2">
        <v>7.4300000000000005E-2</v>
      </c>
      <c r="AF12" s="2">
        <v>-0.18870000000000001</v>
      </c>
      <c r="AG12" s="2">
        <v>-2.01E-2</v>
      </c>
      <c r="AH12" s="2">
        <v>6.5299999999999997E-2</v>
      </c>
      <c r="AI12" s="2">
        <v>2.93E-2</v>
      </c>
      <c r="AJ12" s="2">
        <v>-0.2485</v>
      </c>
      <c r="AK12" s="2">
        <v>-0.2019</v>
      </c>
      <c r="AL12" s="2">
        <v>-4.8399999999999999E-2</v>
      </c>
      <c r="AM12" s="2">
        <v>5.9999999999999995E-4</v>
      </c>
      <c r="AN12" s="2">
        <v>-2.7000000000000001E-3</v>
      </c>
      <c r="AO12" s="2">
        <v>-6.4000000000000003E-3</v>
      </c>
      <c r="AP12" s="2">
        <v>-2.92E-2</v>
      </c>
      <c r="AQ12" s="2">
        <v>-2.5700000000000001E-2</v>
      </c>
      <c r="AR12" s="2">
        <v>0.1278</v>
      </c>
      <c r="AS12" s="2">
        <v>-1.03E-2</v>
      </c>
      <c r="AT12" s="2">
        <v>5.4999999999999997E-3</v>
      </c>
      <c r="AU12" s="2">
        <v>-1.0500000000000001E-2</v>
      </c>
      <c r="AV12" s="2">
        <v>1.2500000000000001E-2</v>
      </c>
      <c r="AW12" s="2">
        <v>2.6800000000000001E-2</v>
      </c>
      <c r="AX12" s="2">
        <v>1.44E-2</v>
      </c>
      <c r="AY12" s="2">
        <v>6.7400000000000002E-2</v>
      </c>
      <c r="AZ12" s="2">
        <v>-9.4600000000000004E-2</v>
      </c>
      <c r="BA12" s="2">
        <v>1.17E-2</v>
      </c>
      <c r="BB12" s="2">
        <v>2.3699999999999999E-2</v>
      </c>
      <c r="BC12" s="2">
        <v>2.8500000000000001E-2</v>
      </c>
      <c r="BD12" s="2">
        <v>3.7400000000000003E-2</v>
      </c>
      <c r="BE12" s="2">
        <v>-0.02</v>
      </c>
      <c r="BF12" s="2">
        <v>-3.3099999999999997E-2</v>
      </c>
      <c r="BG12" s="2">
        <v>4.1500000000000002E-2</v>
      </c>
      <c r="BH12" s="2">
        <v>-4.2599999999999999E-2</v>
      </c>
      <c r="BI12" s="2">
        <v>-9.7000000000000003E-3</v>
      </c>
      <c r="BJ12" s="2">
        <v>3.5400000000000001E-2</v>
      </c>
      <c r="BK12" s="2">
        <v>2.29E-2</v>
      </c>
      <c r="BL12" s="2">
        <v>-2.7E-2</v>
      </c>
      <c r="BM12" s="2">
        <v>-1.0699999999999999E-2</v>
      </c>
      <c r="BN12" s="2">
        <v>-3.0300000000000001E-2</v>
      </c>
      <c r="BO12" s="2">
        <v>6.7999999999999996E-3</v>
      </c>
      <c r="BP12" s="2">
        <v>4.24E-2</v>
      </c>
      <c r="BQ12" s="2">
        <v>1.4999999999999999E-2</v>
      </c>
      <c r="BR12" s="2">
        <v>0.1444</v>
      </c>
      <c r="BS12" s="2">
        <v>2.41E-2</v>
      </c>
      <c r="BT12" s="2">
        <v>-6.5799999999999997E-2</v>
      </c>
      <c r="BU12" s="2">
        <v>1.3599999999999999E-2</v>
      </c>
      <c r="BV12" s="2">
        <v>7.5999999999999998E-2</v>
      </c>
      <c r="BW12" s="2">
        <v>-1.3100000000000001E-2</v>
      </c>
      <c r="BX12" s="2">
        <v>3.5299999999999998E-2</v>
      </c>
      <c r="BY12" s="2">
        <v>-1.7600000000000001E-2</v>
      </c>
      <c r="BZ12" s="2">
        <v>3.2899999999999999E-2</v>
      </c>
      <c r="CA12" s="2">
        <v>4.0000000000000001E-3</v>
      </c>
      <c r="CB12" s="2">
        <v>-5.1999999999999998E-3</v>
      </c>
      <c r="CC12" s="2">
        <v>8.0999999999999996E-3</v>
      </c>
      <c r="CD12" s="2">
        <v>5.2699999999999997E-2</v>
      </c>
      <c r="CE12" s="2">
        <v>-5.4199999999999998E-2</v>
      </c>
      <c r="CF12" s="2">
        <v>-0.27539999999999998</v>
      </c>
      <c r="CG12" s="2">
        <v>4.8099999999999997E-2</v>
      </c>
      <c r="CH12" s="2">
        <v>-1.9900000000000001E-2</v>
      </c>
      <c r="CI12" s="2">
        <v>2.6100000000000002E-2</v>
      </c>
      <c r="CJ12" s="2">
        <v>5.4399999999999997E-2</v>
      </c>
      <c r="CK12" s="2">
        <v>-8.0000000000000004E-4</v>
      </c>
      <c r="CL12" s="2">
        <v>0</v>
      </c>
      <c r="CM12" s="2">
        <v>6.7000000000000004E-2</v>
      </c>
      <c r="CN12" s="2">
        <v>0.2747</v>
      </c>
      <c r="CO12" s="2">
        <v>-6.2199999999999998E-2</v>
      </c>
      <c r="CP12" s="2">
        <v>-8.0699999999999994E-2</v>
      </c>
      <c r="CQ12" s="2">
        <v>5.67E-2</v>
      </c>
      <c r="CR12" s="2">
        <v>7.4000000000000003E-3</v>
      </c>
      <c r="CS12" s="2">
        <v>-3.5200000000000002E-2</v>
      </c>
      <c r="CT12" s="2">
        <v>-7.8799999999999995E-2</v>
      </c>
      <c r="CU12" s="2">
        <v>4.65E-2</v>
      </c>
      <c r="CV12" s="2">
        <v>-0.1399</v>
      </c>
      <c r="CW12" s="2">
        <v>9.7999999999999997E-3</v>
      </c>
      <c r="CX12" s="2">
        <v>6.6E-3</v>
      </c>
      <c r="CY12" s="2">
        <v>-3.78E-2</v>
      </c>
      <c r="CZ12" s="2">
        <v>-6.0900000000000003E-2</v>
      </c>
      <c r="DA12" s="2">
        <v>-5.0799999999999998E-2</v>
      </c>
      <c r="DB12" s="2">
        <v>-0.1148</v>
      </c>
      <c r="DC12" s="2">
        <v>-7.8700000000000006E-2</v>
      </c>
      <c r="DD12" s="2">
        <v>8.2100000000000006E-2</v>
      </c>
      <c r="DE12" s="2">
        <v>4.4699999999999997E-2</v>
      </c>
      <c r="DF12" s="2">
        <v>-3.5000000000000001E-3</v>
      </c>
      <c r="DG12" s="2">
        <v>-2.69E-2</v>
      </c>
      <c r="DH12" s="2">
        <v>6.6E-3</v>
      </c>
      <c r="DI12" s="2">
        <v>-6.3E-3</v>
      </c>
      <c r="DJ12" s="2">
        <v>-2.7099999999999999E-2</v>
      </c>
      <c r="DK12" s="2">
        <v>-2.6200000000000001E-2</v>
      </c>
      <c r="DL12" s="2">
        <v>-0.12909999999999999</v>
      </c>
    </row>
    <row r="13" spans="1:116" x14ac:dyDescent="0.2">
      <c r="A13" s="5" t="s">
        <v>16</v>
      </c>
      <c r="B13" s="2">
        <v>-1.2200000000000001E-2</v>
      </c>
      <c r="C13" s="2">
        <v>5.1799999999999999E-2</v>
      </c>
      <c r="D13" s="2">
        <v>2.01E-2</v>
      </c>
      <c r="E13" s="2">
        <v>3.9199999999999999E-2</v>
      </c>
      <c r="F13" s="2">
        <v>4.2000000000000003E-2</v>
      </c>
      <c r="G13" s="2">
        <v>3.3099999999999997E-2</v>
      </c>
      <c r="H13" s="2">
        <v>4.19E-2</v>
      </c>
      <c r="I13" s="2">
        <v>-1.9300000000000001E-2</v>
      </c>
      <c r="J13" s="2">
        <v>8.9999999999999998E-4</v>
      </c>
      <c r="K13" s="2">
        <v>-2.23E-2</v>
      </c>
      <c r="L13" s="2">
        <v>-5.6800000000000003E-2</v>
      </c>
      <c r="M13" s="2">
        <v>0</v>
      </c>
      <c r="N13" s="2">
        <v>-3.5999999999999999E-3</v>
      </c>
      <c r="O13" s="2">
        <v>-1.1000000000000001E-3</v>
      </c>
      <c r="P13" s="2">
        <v>2.35E-2</v>
      </c>
      <c r="Q13" s="2">
        <v>1.49E-2</v>
      </c>
      <c r="R13" s="2">
        <v>1.3100000000000001E-2</v>
      </c>
      <c r="S13" s="2">
        <v>2.5000000000000001E-3</v>
      </c>
      <c r="T13" s="2">
        <v>-1.5800000000000002E-2</v>
      </c>
      <c r="U13" s="2">
        <v>3.5999999999999997E-2</v>
      </c>
      <c r="V13" s="2">
        <v>-0.13469999999999999</v>
      </c>
      <c r="W13" s="2">
        <v>-3.3799999999999997E-2</v>
      </c>
      <c r="X13" s="2">
        <v>6.4199999999999993E-2</v>
      </c>
      <c r="Y13" s="2">
        <v>0.1179</v>
      </c>
      <c r="Z13" s="2">
        <v>-1.0999999999999999E-2</v>
      </c>
      <c r="AA13" s="2">
        <v>2.69E-2</v>
      </c>
      <c r="AB13" s="2">
        <v>-0.2036</v>
      </c>
      <c r="AC13" s="2">
        <v>-2.2100000000000002E-2</v>
      </c>
      <c r="AD13" s="2">
        <v>2.2599999999999999E-2</v>
      </c>
      <c r="AE13" s="2">
        <v>-2.6700000000000002E-2</v>
      </c>
      <c r="AF13" s="2">
        <v>2.7699999999999999E-2</v>
      </c>
      <c r="AG13" s="2">
        <v>1.3299999999999999E-2</v>
      </c>
      <c r="AH13" s="2">
        <v>4.8999999999999998E-3</v>
      </c>
      <c r="AI13" s="2">
        <v>-2.3099999999999999E-2</v>
      </c>
      <c r="AJ13" s="2">
        <v>-3.09E-2</v>
      </c>
      <c r="AK13" s="2">
        <v>2.1999999999999999E-2</v>
      </c>
      <c r="AL13" s="2">
        <v>-5.5999999999999999E-3</v>
      </c>
      <c r="AM13" s="2">
        <v>-4.3E-3</v>
      </c>
      <c r="AN13" s="2">
        <v>1.01E-2</v>
      </c>
      <c r="AO13" s="2">
        <v>6.6900000000000001E-2</v>
      </c>
      <c r="AP13" s="2">
        <v>-0.30459999999999998</v>
      </c>
      <c r="AQ13" s="2">
        <v>-0.1497</v>
      </c>
      <c r="AR13" s="2">
        <v>1.0500000000000001E-2</v>
      </c>
      <c r="AS13" s="2">
        <v>-3.9800000000000002E-2</v>
      </c>
      <c r="AT13" s="2">
        <v>-7.3300000000000004E-2</v>
      </c>
      <c r="AU13" s="2">
        <v>-4.53E-2</v>
      </c>
      <c r="AV13" s="2">
        <v>5.3400000000000003E-2</v>
      </c>
      <c r="AW13" s="2">
        <v>-5.04E-2</v>
      </c>
      <c r="AX13" s="2">
        <v>1.9199999999999998E-2</v>
      </c>
      <c r="AY13" s="2">
        <v>-0.43</v>
      </c>
      <c r="AZ13" s="2">
        <v>-0.31169999999999998</v>
      </c>
      <c r="BA13" s="2">
        <v>6.2799999999999995E-2</v>
      </c>
      <c r="BB13" s="2">
        <v>-0.14449999999999999</v>
      </c>
      <c r="BC13" s="2">
        <v>8.5400000000000004E-2</v>
      </c>
      <c r="BD13" s="2">
        <v>3.5499999999999997E-2</v>
      </c>
      <c r="BE13" s="2">
        <v>6.2799999999999995E-2</v>
      </c>
      <c r="BF13" s="2">
        <v>-3.3E-3</v>
      </c>
      <c r="BG13" s="2">
        <v>-1.7000000000000001E-2</v>
      </c>
      <c r="BH13" s="2">
        <v>8.8000000000000005E-3</v>
      </c>
      <c r="BI13" s="2">
        <v>3.5200000000000002E-2</v>
      </c>
      <c r="BJ13" s="2">
        <v>-0.1391</v>
      </c>
      <c r="BK13" s="2">
        <v>1.1599999999999999E-2</v>
      </c>
      <c r="BL13" s="2">
        <v>-1.5699999999999999E-2</v>
      </c>
      <c r="BM13" s="2">
        <v>-3.2300000000000002E-2</v>
      </c>
      <c r="BN13" s="2">
        <v>-8.0999999999999996E-3</v>
      </c>
      <c r="BO13" s="2">
        <v>-9.0700000000000003E-2</v>
      </c>
      <c r="BP13" s="2">
        <v>-5.9799999999999999E-2</v>
      </c>
      <c r="BQ13" s="2">
        <v>3.8100000000000002E-2</v>
      </c>
      <c r="BR13" s="2">
        <v>-9.5100000000000004E-2</v>
      </c>
      <c r="BS13" s="2">
        <v>-1.8700000000000001E-2</v>
      </c>
      <c r="BT13" s="2">
        <v>0.13100000000000001</v>
      </c>
      <c r="BU13" s="2">
        <v>-0.1807</v>
      </c>
      <c r="BV13" s="2">
        <v>-2.8799999999999999E-2</v>
      </c>
      <c r="BW13" s="2">
        <v>-1.8599999999999998E-2</v>
      </c>
      <c r="BX13" s="2">
        <v>1E-4</v>
      </c>
      <c r="BY13" s="2">
        <v>-4.4200000000000003E-2</v>
      </c>
      <c r="BZ13" s="2">
        <v>1.9400000000000001E-2</v>
      </c>
      <c r="CA13" s="2">
        <v>-3.2399999999999998E-2</v>
      </c>
      <c r="CB13" s="2">
        <v>1.2800000000000001E-2</v>
      </c>
      <c r="CC13" s="2">
        <v>1.6500000000000001E-2</v>
      </c>
      <c r="CD13" s="2">
        <v>-9.2999999999999992E-3</v>
      </c>
      <c r="CE13" s="2">
        <v>-5.8599999999999999E-2</v>
      </c>
      <c r="CF13" s="2">
        <v>-0.1239</v>
      </c>
      <c r="CG13" s="2">
        <v>-9.5999999999999992E-3</v>
      </c>
      <c r="CH13" s="2">
        <v>-7.7000000000000002E-3</v>
      </c>
      <c r="CI13" s="2">
        <v>3.61E-2</v>
      </c>
      <c r="CJ13" s="2">
        <v>-8.3000000000000001E-3</v>
      </c>
      <c r="CK13" s="2">
        <v>2.3999999999999998E-3</v>
      </c>
      <c r="CL13" s="2">
        <v>2.8899999999999999E-2</v>
      </c>
      <c r="CM13" s="2">
        <v>-1.2699999999999999E-2</v>
      </c>
      <c r="CN13" s="2">
        <v>-0.1555</v>
      </c>
      <c r="CO13" s="2">
        <v>1.0800000000000001E-2</v>
      </c>
      <c r="CP13" s="2">
        <v>4.0599999999999997E-2</v>
      </c>
      <c r="CQ13" s="2">
        <v>7.8899999999999998E-2</v>
      </c>
      <c r="CR13" s="2">
        <v>1.46E-2</v>
      </c>
      <c r="CS13" s="2">
        <v>-6.6500000000000004E-2</v>
      </c>
      <c r="CT13" s="2">
        <v>-5.7000000000000002E-2</v>
      </c>
      <c r="CU13" s="2">
        <v>-3.8199999999999998E-2</v>
      </c>
      <c r="CV13" s="2">
        <v>0.13719999999999999</v>
      </c>
      <c r="CW13" s="2">
        <v>-8.2000000000000007E-3</v>
      </c>
      <c r="CX13" s="2">
        <v>-1.7899999999999999E-2</v>
      </c>
      <c r="CY13" s="2">
        <v>-2.3999999999999998E-3</v>
      </c>
      <c r="CZ13" s="2">
        <v>4.0500000000000001E-2</v>
      </c>
      <c r="DA13" s="2">
        <v>3.5999999999999999E-3</v>
      </c>
      <c r="DB13" s="2">
        <v>-5.0099999999999999E-2</v>
      </c>
      <c r="DC13" s="2">
        <v>3.5700000000000003E-2</v>
      </c>
      <c r="DD13" s="2">
        <v>-1.47E-2</v>
      </c>
      <c r="DE13" s="2">
        <v>4.82E-2</v>
      </c>
      <c r="DF13" s="2">
        <v>-1.4E-3</v>
      </c>
      <c r="DG13" s="2">
        <v>-1.95E-2</v>
      </c>
      <c r="DH13" s="2">
        <v>-2.3E-3</v>
      </c>
      <c r="DI13" s="2">
        <v>-0.1236</v>
      </c>
      <c r="DJ13" s="2">
        <v>3.6400000000000002E-2</v>
      </c>
      <c r="DK13" s="2">
        <v>5.0200000000000002E-2</v>
      </c>
      <c r="DL13" s="2">
        <v>-0.06</v>
      </c>
    </row>
    <row r="14" spans="1:116" x14ac:dyDescent="0.2">
      <c r="A14" s="5" t="s">
        <v>17</v>
      </c>
      <c r="B14" s="2">
        <v>1.24E-2</v>
      </c>
      <c r="C14" s="2">
        <v>-0.1116</v>
      </c>
      <c r="D14" s="2">
        <v>-5.5899999999999998E-2</v>
      </c>
      <c r="E14" s="2">
        <v>1.0999999999999999E-2</v>
      </c>
      <c r="F14" s="2">
        <v>2.0999999999999999E-3</v>
      </c>
      <c r="G14" s="2">
        <v>5.5899999999999998E-2</v>
      </c>
      <c r="H14" s="2">
        <v>-4.8399999999999999E-2</v>
      </c>
      <c r="I14" s="2">
        <v>2.1299999999999999E-2</v>
      </c>
      <c r="J14" s="2">
        <v>-5.5399999999999998E-2</v>
      </c>
      <c r="K14" s="2">
        <v>-2.2499999999999999E-2</v>
      </c>
      <c r="L14" s="2">
        <v>-1.2999999999999999E-3</v>
      </c>
      <c r="M14" s="2">
        <v>-3.5999999999999999E-3</v>
      </c>
      <c r="N14" s="2">
        <v>0</v>
      </c>
      <c r="O14" s="2">
        <v>-5.9900000000000002E-2</v>
      </c>
      <c r="P14" s="2">
        <v>9.4999999999999998E-3</v>
      </c>
      <c r="Q14" s="2">
        <v>-6.4999999999999997E-3</v>
      </c>
      <c r="R14" s="2">
        <v>5.2400000000000002E-2</v>
      </c>
      <c r="S14" s="2">
        <v>-9.2899999999999996E-2</v>
      </c>
      <c r="T14" s="2">
        <v>-2.2499999999999999E-2</v>
      </c>
      <c r="U14" s="2">
        <v>0.01</v>
      </c>
      <c r="V14" s="2">
        <v>8.2000000000000003E-2</v>
      </c>
      <c r="W14" s="2">
        <v>-1.29E-2</v>
      </c>
      <c r="X14" s="2">
        <v>-4.1399999999999999E-2</v>
      </c>
      <c r="Y14" s="2">
        <v>6.6199999999999995E-2</v>
      </c>
      <c r="Z14" s="2">
        <v>4.1999999999999997E-3</v>
      </c>
      <c r="AA14" s="2">
        <v>3.39E-2</v>
      </c>
      <c r="AB14" s="2">
        <v>-7.3000000000000001E-3</v>
      </c>
      <c r="AC14" s="2">
        <v>5.67E-2</v>
      </c>
      <c r="AD14" s="2">
        <v>4.3200000000000002E-2</v>
      </c>
      <c r="AE14" s="2">
        <v>2.3199999999999998E-2</v>
      </c>
      <c r="AF14" s="2">
        <v>-3.0099999999999998E-2</v>
      </c>
      <c r="AG14" s="2">
        <v>3.5999999999999999E-3</v>
      </c>
      <c r="AH14" s="2">
        <v>9.4999999999999998E-3</v>
      </c>
      <c r="AI14" s="2">
        <v>-7.4000000000000003E-3</v>
      </c>
      <c r="AJ14" s="2">
        <v>-2.3900000000000001E-2</v>
      </c>
      <c r="AK14" s="2">
        <v>-2.1999999999999999E-2</v>
      </c>
      <c r="AL14" s="2">
        <v>2.3199999999999998E-2</v>
      </c>
      <c r="AM14" s="2">
        <v>9.2999999999999992E-3</v>
      </c>
      <c r="AN14" s="2">
        <v>5.5999999999999999E-3</v>
      </c>
      <c r="AO14" s="2">
        <v>1.2999999999999999E-2</v>
      </c>
      <c r="AP14" s="2">
        <v>-2E-3</v>
      </c>
      <c r="AQ14" s="2">
        <v>-1.1599999999999999E-2</v>
      </c>
      <c r="AR14" s="2">
        <v>-4.8300000000000003E-2</v>
      </c>
      <c r="AS14" s="2">
        <v>-4.4999999999999997E-3</v>
      </c>
      <c r="AT14" s="2">
        <v>4.7999999999999996E-3</v>
      </c>
      <c r="AU14" s="2">
        <v>-8.3799999999999999E-2</v>
      </c>
      <c r="AV14" s="2">
        <v>2.7000000000000001E-3</v>
      </c>
      <c r="AW14" s="2">
        <v>1.9800000000000002E-2</v>
      </c>
      <c r="AX14" s="2">
        <v>-4.24E-2</v>
      </c>
      <c r="AY14" s="2">
        <v>4.2500000000000003E-2</v>
      </c>
      <c r="AZ14" s="2">
        <v>-8.3000000000000004E-2</v>
      </c>
      <c r="BA14" s="2">
        <v>2.5700000000000001E-2</v>
      </c>
      <c r="BB14" s="2">
        <v>-2.5999999999999999E-3</v>
      </c>
      <c r="BC14" s="2">
        <v>-4.4499999999999998E-2</v>
      </c>
      <c r="BD14" s="2">
        <v>-4.2099999999999999E-2</v>
      </c>
      <c r="BE14" s="2">
        <v>2.29E-2</v>
      </c>
      <c r="BF14" s="2">
        <v>2.0299999999999999E-2</v>
      </c>
      <c r="BG14" s="2">
        <v>-7.2300000000000003E-2</v>
      </c>
      <c r="BH14" s="2">
        <v>-5.0000000000000001E-4</v>
      </c>
      <c r="BI14" s="2">
        <v>-4.8999999999999998E-3</v>
      </c>
      <c r="BJ14" s="2">
        <v>-1.7600000000000001E-2</v>
      </c>
      <c r="BK14" s="2">
        <v>1.29E-2</v>
      </c>
      <c r="BL14" s="2">
        <v>-3.0999999999999999E-3</v>
      </c>
      <c r="BM14" s="2">
        <v>7.3599999999999999E-2</v>
      </c>
      <c r="BN14" s="2">
        <v>-1.18E-2</v>
      </c>
      <c r="BO14" s="2">
        <v>-1.6199999999999999E-2</v>
      </c>
      <c r="BP14" s="2">
        <v>-1.4E-2</v>
      </c>
      <c r="BQ14" s="2">
        <v>-1.17E-2</v>
      </c>
      <c r="BR14" s="2">
        <v>-3.1199999999999999E-2</v>
      </c>
      <c r="BS14" s="2">
        <v>-1E-4</v>
      </c>
      <c r="BT14" s="2">
        <v>6.4000000000000003E-3</v>
      </c>
      <c r="BU14" s="2">
        <v>6.8999999999999999E-3</v>
      </c>
      <c r="BV14" s="2">
        <v>-4.3E-3</v>
      </c>
      <c r="BW14" s="2">
        <v>-2.9100000000000001E-2</v>
      </c>
      <c r="BX14" s="2">
        <v>-1.1999999999999999E-3</v>
      </c>
      <c r="BY14" s="2">
        <v>1.15E-2</v>
      </c>
      <c r="BZ14" s="2">
        <v>-2.9999999999999997E-4</v>
      </c>
      <c r="CA14" s="2">
        <v>-3.5400000000000001E-2</v>
      </c>
      <c r="CB14" s="2">
        <v>1.9300000000000001E-2</v>
      </c>
      <c r="CC14" s="2">
        <v>7.0000000000000001E-3</v>
      </c>
      <c r="CD14" s="2">
        <v>-3.9600000000000003E-2</v>
      </c>
      <c r="CE14" s="2">
        <v>1.38E-2</v>
      </c>
      <c r="CF14" s="2">
        <v>-0.1323</v>
      </c>
      <c r="CG14" s="2">
        <v>-6.0000000000000001E-3</v>
      </c>
      <c r="CH14" s="2">
        <v>1.9800000000000002E-2</v>
      </c>
      <c r="CI14" s="2">
        <v>1.41E-2</v>
      </c>
      <c r="CJ14" s="2">
        <v>7.1499999999999994E-2</v>
      </c>
      <c r="CK14" s="2">
        <v>1.4200000000000001E-2</v>
      </c>
      <c r="CL14" s="2">
        <v>-5.0000000000000001E-3</v>
      </c>
      <c r="CM14" s="2">
        <v>2.7900000000000001E-2</v>
      </c>
      <c r="CN14" s="2">
        <v>-4.2999999999999997E-2</v>
      </c>
      <c r="CO14" s="2">
        <v>1.0200000000000001E-2</v>
      </c>
      <c r="CP14" s="2">
        <v>-2.7E-2</v>
      </c>
      <c r="CQ14" s="2">
        <v>-1.6E-2</v>
      </c>
      <c r="CR14" s="2">
        <v>1.6899999999999998E-2</v>
      </c>
      <c r="CS14" s="2">
        <v>-1.9E-2</v>
      </c>
      <c r="CT14" s="2">
        <v>5.0000000000000001E-4</v>
      </c>
      <c r="CU14" s="2">
        <v>-0.1636</v>
      </c>
      <c r="CV14" s="2">
        <v>-9.5600000000000004E-2</v>
      </c>
      <c r="CW14" s="2">
        <v>-4.8999999999999998E-3</v>
      </c>
      <c r="CX14" s="2">
        <v>1.14E-2</v>
      </c>
      <c r="CY14" s="2">
        <v>7.1000000000000004E-3</v>
      </c>
      <c r="CZ14" s="2">
        <v>-2.0999999999999999E-3</v>
      </c>
      <c r="DA14" s="2">
        <v>-2.1999999999999999E-2</v>
      </c>
      <c r="DB14" s="2">
        <v>-0.03</v>
      </c>
      <c r="DC14" s="2">
        <v>6.4999999999999997E-3</v>
      </c>
      <c r="DD14" s="2">
        <v>4.8300000000000003E-2</v>
      </c>
      <c r="DE14" s="2">
        <v>-6.4199999999999993E-2</v>
      </c>
      <c r="DF14" s="2">
        <v>1.67E-2</v>
      </c>
      <c r="DG14" s="2">
        <v>2.0299999999999999E-2</v>
      </c>
      <c r="DH14" s="2">
        <v>-2.6200000000000001E-2</v>
      </c>
      <c r="DI14" s="2">
        <v>-1.32E-2</v>
      </c>
      <c r="DJ14" s="2">
        <v>-4.4999999999999997E-3</v>
      </c>
      <c r="DK14" s="2">
        <v>6.2399999999999997E-2</v>
      </c>
      <c r="DL14" s="2">
        <v>-7.3800000000000004E-2</v>
      </c>
    </row>
    <row r="15" spans="1:116" x14ac:dyDescent="0.2">
      <c r="A15" s="5" t="s">
        <v>18</v>
      </c>
      <c r="B15" s="2">
        <v>1.5900000000000001E-2</v>
      </c>
      <c r="C15" s="2">
        <v>-4.0899999999999999E-2</v>
      </c>
      <c r="D15" s="2">
        <v>-6.0900000000000003E-2</v>
      </c>
      <c r="E15" s="2">
        <v>0.1038</v>
      </c>
      <c r="F15" s="2">
        <v>-1.38E-2</v>
      </c>
      <c r="G15" s="2">
        <v>-3.7499999999999999E-2</v>
      </c>
      <c r="H15" s="2">
        <v>-0.11</v>
      </c>
      <c r="I15" s="2">
        <v>4.7100000000000003E-2</v>
      </c>
      <c r="J15" s="2">
        <v>-5.4300000000000001E-2</v>
      </c>
      <c r="K15" s="2">
        <v>-1.09E-2</v>
      </c>
      <c r="L15" s="2">
        <v>-0.11210000000000001</v>
      </c>
      <c r="M15" s="2">
        <v>-1.1000000000000001E-3</v>
      </c>
      <c r="N15" s="2">
        <v>-5.9900000000000002E-2</v>
      </c>
      <c r="O15" s="2">
        <v>0</v>
      </c>
      <c r="P15" s="2">
        <v>4.4499999999999998E-2</v>
      </c>
      <c r="Q15" s="2">
        <v>-2.5999999999999999E-3</v>
      </c>
      <c r="R15" s="2">
        <v>-1.9E-2</v>
      </c>
      <c r="S15" s="2">
        <v>-7.6E-3</v>
      </c>
      <c r="T15" s="2">
        <v>-8.6400000000000005E-2</v>
      </c>
      <c r="U15" s="2">
        <v>1.0800000000000001E-2</v>
      </c>
      <c r="V15" s="2">
        <v>4.82E-2</v>
      </c>
      <c r="W15" s="2">
        <v>-1.14E-2</v>
      </c>
      <c r="X15" s="2">
        <v>5.1900000000000002E-2</v>
      </c>
      <c r="Y15" s="2">
        <v>-3.5700000000000003E-2</v>
      </c>
      <c r="Z15" s="2">
        <v>1.2699999999999999E-2</v>
      </c>
      <c r="AA15" s="2">
        <v>-1.61E-2</v>
      </c>
      <c r="AB15" s="2">
        <v>-3.4299999999999997E-2</v>
      </c>
      <c r="AC15" s="2">
        <v>-3.8999999999999998E-3</v>
      </c>
      <c r="AD15" s="2">
        <v>-8.8000000000000005E-3</v>
      </c>
      <c r="AE15" s="2">
        <v>-2.7099999999999999E-2</v>
      </c>
      <c r="AF15" s="2">
        <v>-0.1943</v>
      </c>
      <c r="AG15" s="2">
        <v>2.63E-2</v>
      </c>
      <c r="AH15" s="2">
        <v>-1.84E-2</v>
      </c>
      <c r="AI15" s="2">
        <v>-7.4000000000000003E-3</v>
      </c>
      <c r="AJ15" s="2">
        <v>-6.3100000000000003E-2</v>
      </c>
      <c r="AK15" s="2">
        <v>-0.1096</v>
      </c>
      <c r="AL15" s="2">
        <v>3.2500000000000001E-2</v>
      </c>
      <c r="AM15" s="2">
        <v>4.9700000000000001E-2</v>
      </c>
      <c r="AN15" s="2">
        <v>-6.4500000000000002E-2</v>
      </c>
      <c r="AO15" s="2">
        <v>5.3E-3</v>
      </c>
      <c r="AP15" s="2">
        <v>1.5E-3</v>
      </c>
      <c r="AQ15" s="2">
        <v>4.5999999999999999E-3</v>
      </c>
      <c r="AR15" s="2">
        <v>9.1000000000000004E-3</v>
      </c>
      <c r="AS15" s="2">
        <v>1.17E-2</v>
      </c>
      <c r="AT15" s="2">
        <v>-5.8999999999999999E-3</v>
      </c>
      <c r="AU15" s="2">
        <v>2.4899999999999999E-2</v>
      </c>
      <c r="AV15" s="2">
        <v>-1.12E-2</v>
      </c>
      <c r="AW15" s="2">
        <v>-2.7799999999999998E-2</v>
      </c>
      <c r="AX15" s="2">
        <v>-2.06E-2</v>
      </c>
      <c r="AY15" s="2">
        <v>1.01E-2</v>
      </c>
      <c r="AZ15" s="2">
        <v>6.3100000000000003E-2</v>
      </c>
      <c r="BA15" s="2">
        <v>1.43E-2</v>
      </c>
      <c r="BB15" s="2">
        <v>-1.01E-2</v>
      </c>
      <c r="BC15" s="2">
        <v>4.6300000000000001E-2</v>
      </c>
      <c r="BD15" s="2">
        <v>6.1999999999999998E-3</v>
      </c>
      <c r="BE15" s="2">
        <v>-1.95E-2</v>
      </c>
      <c r="BF15" s="2">
        <v>5.1999999999999998E-3</v>
      </c>
      <c r="BG15" s="2">
        <v>0.15079999999999999</v>
      </c>
      <c r="BH15" s="2">
        <v>1.2200000000000001E-2</v>
      </c>
      <c r="BI15" s="2">
        <v>-3.3E-3</v>
      </c>
      <c r="BJ15" s="2">
        <v>3.4599999999999999E-2</v>
      </c>
      <c r="BK15" s="2">
        <v>3.5900000000000001E-2</v>
      </c>
      <c r="BL15" s="2">
        <v>2.2499999999999999E-2</v>
      </c>
      <c r="BM15" s="2">
        <v>-5.2600000000000001E-2</v>
      </c>
      <c r="BN15" s="2">
        <v>2.9499999999999998E-2</v>
      </c>
      <c r="BO15" s="2">
        <v>-2.0899999999999998E-2</v>
      </c>
      <c r="BP15" s="2">
        <v>-6.4000000000000003E-3</v>
      </c>
      <c r="BQ15" s="2">
        <v>-1.43E-2</v>
      </c>
      <c r="BR15" s="2">
        <v>0.1045</v>
      </c>
      <c r="BS15" s="2">
        <v>-2.5000000000000001E-2</v>
      </c>
      <c r="BT15" s="2">
        <v>1.2800000000000001E-2</v>
      </c>
      <c r="BU15" s="2">
        <v>1.4200000000000001E-2</v>
      </c>
      <c r="BV15" s="2">
        <v>0.12720000000000001</v>
      </c>
      <c r="BW15" s="2">
        <v>-1.12E-2</v>
      </c>
      <c r="BX15" s="2">
        <v>2.9600000000000001E-2</v>
      </c>
      <c r="BY15" s="2">
        <v>-2.1600000000000001E-2</v>
      </c>
      <c r="BZ15" s="2">
        <v>-2.2599999999999999E-2</v>
      </c>
      <c r="CA15" s="2">
        <v>-1.17E-2</v>
      </c>
      <c r="CB15" s="2">
        <v>3.9899999999999998E-2</v>
      </c>
      <c r="CC15" s="2">
        <v>-1.66E-2</v>
      </c>
      <c r="CD15" s="2">
        <v>3.0000000000000001E-3</v>
      </c>
      <c r="CE15" s="2">
        <v>3.8E-3</v>
      </c>
      <c r="CF15" s="2">
        <v>-0.1227</v>
      </c>
      <c r="CG15" s="2">
        <v>4.99E-2</v>
      </c>
      <c r="CH15" s="2">
        <v>-6.1000000000000004E-3</v>
      </c>
      <c r="CI15" s="2">
        <v>7.9000000000000008E-3</v>
      </c>
      <c r="CJ15" s="2">
        <v>1.3899999999999999E-2</v>
      </c>
      <c r="CK15" s="2">
        <v>-1.1299999999999999E-2</v>
      </c>
      <c r="CL15" s="2">
        <v>8.6999999999999994E-3</v>
      </c>
      <c r="CM15" s="2">
        <v>8.5199999999999998E-2</v>
      </c>
      <c r="CN15" s="2">
        <v>0.12470000000000001</v>
      </c>
      <c r="CO15" s="2">
        <v>-4.1700000000000001E-2</v>
      </c>
      <c r="CP15" s="2">
        <v>1.7999999999999999E-2</v>
      </c>
      <c r="CQ15" s="2">
        <v>-4.7199999999999999E-2</v>
      </c>
      <c r="CR15" s="2">
        <v>-3.4000000000000002E-2</v>
      </c>
      <c r="CS15" s="2">
        <v>2.5100000000000001E-2</v>
      </c>
      <c r="CT15" s="2">
        <v>7.3499999999999996E-2</v>
      </c>
      <c r="CU15" s="2">
        <v>5.33E-2</v>
      </c>
      <c r="CV15" s="2">
        <v>0.13489999999999999</v>
      </c>
      <c r="CW15" s="2">
        <v>1.7299999999999999E-2</v>
      </c>
      <c r="CX15" s="2">
        <v>-9.7999999999999997E-3</v>
      </c>
      <c r="CY15" s="2">
        <v>5.4399999999999997E-2</v>
      </c>
      <c r="CZ15" s="2">
        <v>5.0500000000000003E-2</v>
      </c>
      <c r="DA15" s="2">
        <v>-8.0600000000000005E-2</v>
      </c>
      <c r="DB15" s="2">
        <v>4.7000000000000002E-3</v>
      </c>
      <c r="DC15" s="2">
        <v>-5.8599999999999999E-2</v>
      </c>
      <c r="DD15" s="2">
        <v>6.6000000000000003E-2</v>
      </c>
      <c r="DE15" s="2">
        <v>-9.2999999999999992E-3</v>
      </c>
      <c r="DF15" s="2">
        <v>8.8000000000000005E-3</v>
      </c>
      <c r="DG15" s="2">
        <v>4.4999999999999998E-2</v>
      </c>
      <c r="DH15" s="2">
        <v>-3.2000000000000001E-2</v>
      </c>
      <c r="DI15" s="2">
        <v>-1.24E-2</v>
      </c>
      <c r="DJ15" s="2">
        <v>-4.7000000000000002E-3</v>
      </c>
      <c r="DK15" s="2">
        <v>-2.9600000000000001E-2</v>
      </c>
      <c r="DL15" s="2">
        <v>-4.7600000000000003E-2</v>
      </c>
    </row>
    <row r="16" spans="1:116" x14ac:dyDescent="0.2">
      <c r="A16" s="5" t="s">
        <v>19</v>
      </c>
      <c r="B16" s="2">
        <v>-1.03E-2</v>
      </c>
      <c r="C16" s="2">
        <v>9.2999999999999992E-3</v>
      </c>
      <c r="D16" s="2">
        <v>2.47E-2</v>
      </c>
      <c r="E16" s="2">
        <v>-1.5800000000000002E-2</v>
      </c>
      <c r="F16" s="2">
        <v>-1.9599999999999999E-2</v>
      </c>
      <c r="G16" s="2">
        <v>-2.2599999999999999E-2</v>
      </c>
      <c r="H16" s="2">
        <v>1.49E-2</v>
      </c>
      <c r="I16" s="2">
        <v>8.8000000000000005E-3</v>
      </c>
      <c r="J16" s="2">
        <v>-1.17E-2</v>
      </c>
      <c r="K16" s="2">
        <v>2.3999999999999998E-3</v>
      </c>
      <c r="L16" s="2">
        <v>5.7099999999999998E-2</v>
      </c>
      <c r="M16" s="2">
        <v>2.35E-2</v>
      </c>
      <c r="N16" s="2">
        <v>9.4999999999999998E-3</v>
      </c>
      <c r="O16" s="2">
        <v>4.4499999999999998E-2</v>
      </c>
      <c r="P16" s="2">
        <v>0</v>
      </c>
      <c r="Q16" s="2">
        <v>-1.55E-2</v>
      </c>
      <c r="R16" s="2">
        <v>-3.1800000000000002E-2</v>
      </c>
      <c r="S16" s="2">
        <v>-8.7599999999999997E-2</v>
      </c>
      <c r="T16" s="2">
        <v>1.5800000000000002E-2</v>
      </c>
      <c r="U16" s="2">
        <v>5.0000000000000001E-3</v>
      </c>
      <c r="V16" s="2">
        <v>-1.6500000000000001E-2</v>
      </c>
      <c r="W16" s="2">
        <v>1.8599999999999998E-2</v>
      </c>
      <c r="X16" s="2">
        <v>2.5600000000000001E-2</v>
      </c>
      <c r="Y16" s="2">
        <v>6.1000000000000004E-3</v>
      </c>
      <c r="Z16" s="2">
        <v>-1.66E-2</v>
      </c>
      <c r="AA16" s="2">
        <v>1.32E-2</v>
      </c>
      <c r="AB16" s="2">
        <v>-1.8499999999999999E-2</v>
      </c>
      <c r="AC16" s="2">
        <v>-4.02E-2</v>
      </c>
      <c r="AD16" s="2">
        <v>-1.5E-3</v>
      </c>
      <c r="AE16" s="2">
        <v>2.8E-3</v>
      </c>
      <c r="AF16" s="2">
        <v>-9.4999999999999998E-3</v>
      </c>
      <c r="AG16" s="2">
        <v>-1.83E-2</v>
      </c>
      <c r="AH16" s="2">
        <v>-1.66E-2</v>
      </c>
      <c r="AI16" s="2">
        <v>-2.0000000000000001E-4</v>
      </c>
      <c r="AJ16" s="2">
        <v>4.1000000000000002E-2</v>
      </c>
      <c r="AK16" s="2">
        <v>-3.3500000000000002E-2</v>
      </c>
      <c r="AL16" s="2">
        <v>-3.9899999999999998E-2</v>
      </c>
      <c r="AM16" s="2">
        <v>-2.7000000000000001E-3</v>
      </c>
      <c r="AN16" s="2">
        <v>3.6400000000000002E-2</v>
      </c>
      <c r="AO16" s="2">
        <v>7.0400000000000004E-2</v>
      </c>
      <c r="AP16" s="2">
        <v>-5.2699999999999997E-2</v>
      </c>
      <c r="AQ16" s="2">
        <v>1.7600000000000001E-2</v>
      </c>
      <c r="AR16" s="2">
        <v>6.0699999999999997E-2</v>
      </c>
      <c r="AS16" s="2">
        <v>3.7999999999999999E-2</v>
      </c>
      <c r="AT16" s="2">
        <v>-4.2000000000000003E-2</v>
      </c>
      <c r="AU16" s="2">
        <v>1.6299999999999999E-2</v>
      </c>
      <c r="AV16" s="2">
        <v>8.1100000000000005E-2</v>
      </c>
      <c r="AW16" s="2">
        <v>2.92E-2</v>
      </c>
      <c r="AX16" s="2">
        <v>3.15E-2</v>
      </c>
      <c r="AY16" s="2">
        <v>7.2800000000000004E-2</v>
      </c>
      <c r="AZ16" s="2">
        <v>1.46E-2</v>
      </c>
      <c r="BA16" s="2">
        <v>-1.4800000000000001E-2</v>
      </c>
      <c r="BB16" s="2">
        <v>3.4000000000000002E-2</v>
      </c>
      <c r="BC16" s="2">
        <v>-3.73E-2</v>
      </c>
      <c r="BD16" s="2">
        <v>8.3199999999999996E-2</v>
      </c>
      <c r="BE16" s="2">
        <v>3.6799999999999999E-2</v>
      </c>
      <c r="BF16" s="2">
        <v>-5.3E-3</v>
      </c>
      <c r="BG16" s="2">
        <v>5.0999999999999997E-2</v>
      </c>
      <c r="BH16" s="2">
        <v>-2.8000000000000001E-2</v>
      </c>
      <c r="BI16" s="2">
        <v>-2.8E-3</v>
      </c>
      <c r="BJ16" s="2">
        <v>-3.1099999999999999E-2</v>
      </c>
      <c r="BK16" s="2">
        <v>-0.03</v>
      </c>
      <c r="BL16" s="2">
        <v>3.8800000000000001E-2</v>
      </c>
      <c r="BM16" s="2">
        <v>1.5E-3</v>
      </c>
      <c r="BN16" s="2">
        <v>3.44E-2</v>
      </c>
      <c r="BO16" s="2">
        <v>4.24E-2</v>
      </c>
      <c r="BP16" s="2">
        <v>2.7E-2</v>
      </c>
      <c r="BQ16" s="2">
        <v>1.35E-2</v>
      </c>
      <c r="BR16" s="2">
        <v>-3.9E-2</v>
      </c>
      <c r="BS16" s="2">
        <v>8.72E-2</v>
      </c>
      <c r="BT16" s="2">
        <v>3.7400000000000003E-2</v>
      </c>
      <c r="BU16" s="2">
        <v>4.3E-3</v>
      </c>
      <c r="BV16" s="2">
        <v>-3.7600000000000001E-2</v>
      </c>
      <c r="BW16" s="2">
        <v>3.1399999999999997E-2</v>
      </c>
      <c r="BX16" s="2">
        <v>2.8299999999999999E-2</v>
      </c>
      <c r="BY16" s="2">
        <v>1.5800000000000002E-2</v>
      </c>
      <c r="BZ16" s="2">
        <v>-5.1999999999999998E-3</v>
      </c>
      <c r="CA16" s="2">
        <v>-8.3999999999999995E-3</v>
      </c>
      <c r="CB16" s="2">
        <v>-8.9999999999999998E-4</v>
      </c>
      <c r="CC16" s="2">
        <v>-1.18E-2</v>
      </c>
      <c r="CD16" s="2">
        <v>-5.7000000000000002E-3</v>
      </c>
      <c r="CE16" s="2">
        <v>-4.2700000000000002E-2</v>
      </c>
      <c r="CF16" s="2">
        <v>-6.3600000000000004E-2</v>
      </c>
      <c r="CG16" s="2">
        <v>3.4599999999999999E-2</v>
      </c>
      <c r="CH16" s="2">
        <v>-2.7000000000000001E-3</v>
      </c>
      <c r="CI16" s="2">
        <v>-4.7500000000000001E-2</v>
      </c>
      <c r="CJ16" s="2">
        <v>5.0000000000000001E-4</v>
      </c>
      <c r="CK16" s="2">
        <v>2.87E-2</v>
      </c>
      <c r="CL16" s="2">
        <v>-8.5000000000000006E-3</v>
      </c>
      <c r="CM16" s="2">
        <v>3.5299999999999998E-2</v>
      </c>
      <c r="CN16" s="2">
        <v>-0.13739999999999999</v>
      </c>
      <c r="CO16" s="2">
        <v>1.7000000000000001E-2</v>
      </c>
      <c r="CP16" s="2">
        <v>-2.47E-2</v>
      </c>
      <c r="CQ16" s="2">
        <v>-3.1699999999999999E-2</v>
      </c>
      <c r="CR16" s="2">
        <v>8.0999999999999996E-3</v>
      </c>
      <c r="CS16" s="2">
        <v>8.0000000000000002E-3</v>
      </c>
      <c r="CT16" s="2">
        <v>5.9999999999999995E-4</v>
      </c>
      <c r="CU16" s="2">
        <v>-6.4000000000000003E-3</v>
      </c>
      <c r="CV16" s="2">
        <v>-1.9199999999999998E-2</v>
      </c>
      <c r="CW16" s="2">
        <v>-5.5999999999999999E-3</v>
      </c>
      <c r="CX16" s="2">
        <v>-1.11E-2</v>
      </c>
      <c r="CY16" s="2">
        <v>3.7000000000000002E-3</v>
      </c>
      <c r="CZ16" s="2">
        <v>-4.3E-3</v>
      </c>
      <c r="DA16" s="2">
        <v>-6.6199999999999995E-2</v>
      </c>
      <c r="DB16" s="2">
        <v>1.2800000000000001E-2</v>
      </c>
      <c r="DC16" s="2">
        <v>1.9E-3</v>
      </c>
      <c r="DD16" s="2">
        <v>2.0299999999999999E-2</v>
      </c>
      <c r="DE16" s="2">
        <v>2.0400000000000001E-2</v>
      </c>
      <c r="DF16" s="2">
        <v>-1.17E-2</v>
      </c>
      <c r="DG16" s="2">
        <v>-1.34E-2</v>
      </c>
      <c r="DH16" s="2">
        <v>-3.7100000000000001E-2</v>
      </c>
      <c r="DI16" s="2">
        <v>-3.5999999999999999E-3</v>
      </c>
      <c r="DJ16" s="2">
        <v>4.8500000000000001E-2</v>
      </c>
      <c r="DK16" s="2">
        <v>-5.1400000000000001E-2</v>
      </c>
      <c r="DL16" s="2">
        <v>6.9999999999999999E-4</v>
      </c>
    </row>
    <row r="17" spans="1:116" x14ac:dyDescent="0.2">
      <c r="A17" s="5" t="s">
        <v>20</v>
      </c>
      <c r="B17" s="2">
        <v>-8.2000000000000007E-3</v>
      </c>
      <c r="C17" s="2">
        <v>6.3700000000000007E-2</v>
      </c>
      <c r="D17" s="2">
        <v>3.0499999999999999E-2</v>
      </c>
      <c r="E17" s="2">
        <v>-4.2299999999999997E-2</v>
      </c>
      <c r="F17" s="2">
        <v>-4.65E-2</v>
      </c>
      <c r="G17" s="2">
        <v>-1.43E-2</v>
      </c>
      <c r="H17" s="2">
        <v>8.8000000000000005E-3</v>
      </c>
      <c r="I17" s="2">
        <v>-1.1299999999999999E-2</v>
      </c>
      <c r="J17" s="2">
        <v>1.6999999999999999E-3</v>
      </c>
      <c r="K17" s="2">
        <v>-1.8700000000000001E-2</v>
      </c>
      <c r="L17" s="2">
        <v>-1.9800000000000002E-2</v>
      </c>
      <c r="M17" s="2">
        <v>1.49E-2</v>
      </c>
      <c r="N17" s="2">
        <v>-6.4999999999999997E-3</v>
      </c>
      <c r="O17" s="2">
        <v>-2.5999999999999999E-3</v>
      </c>
      <c r="P17" s="2">
        <v>-1.55E-2</v>
      </c>
      <c r="Q17" s="2">
        <v>0</v>
      </c>
      <c r="R17" s="2">
        <v>7.9799999999999996E-2</v>
      </c>
      <c r="S17" s="2">
        <v>-7.3000000000000001E-3</v>
      </c>
      <c r="T17" s="2">
        <v>3.3599999999999998E-2</v>
      </c>
      <c r="U17" s="2">
        <v>-3.78E-2</v>
      </c>
      <c r="V17" s="2">
        <v>-4.5999999999999999E-3</v>
      </c>
      <c r="W17" s="2">
        <v>-5.0000000000000001E-3</v>
      </c>
      <c r="X17" s="2">
        <v>-2.7000000000000001E-3</v>
      </c>
      <c r="Y17" s="2">
        <v>8.1900000000000001E-2</v>
      </c>
      <c r="Z17" s="2">
        <v>-6.8599999999999994E-2</v>
      </c>
      <c r="AA17" s="2">
        <v>9.2999999999999992E-3</v>
      </c>
      <c r="AB17" s="2">
        <v>1E-3</v>
      </c>
      <c r="AC17" s="2">
        <v>-1.32E-2</v>
      </c>
      <c r="AD17" s="2">
        <v>-4.0800000000000003E-2</v>
      </c>
      <c r="AE17" s="2">
        <v>5.1000000000000004E-3</v>
      </c>
      <c r="AF17" s="2">
        <v>2.6700000000000002E-2</v>
      </c>
      <c r="AG17" s="2">
        <v>-5.0500000000000003E-2</v>
      </c>
      <c r="AH17" s="2">
        <v>1.6999999999999999E-3</v>
      </c>
      <c r="AI17" s="2">
        <v>-2.0799999999999999E-2</v>
      </c>
      <c r="AJ17" s="2">
        <v>2.8799999999999999E-2</v>
      </c>
      <c r="AK17" s="2">
        <v>-5.8999999999999999E-3</v>
      </c>
      <c r="AL17" s="2">
        <v>-6.0900000000000003E-2</v>
      </c>
      <c r="AM17" s="2">
        <v>-2.3E-3</v>
      </c>
      <c r="AN17" s="2">
        <v>-3.2000000000000002E-3</v>
      </c>
      <c r="AO17" s="2">
        <v>1.2E-2</v>
      </c>
      <c r="AP17" s="2">
        <v>3.5499999999999997E-2</v>
      </c>
      <c r="AQ17" s="2">
        <v>6.5600000000000006E-2</v>
      </c>
      <c r="AR17" s="2">
        <v>2.0799999999999999E-2</v>
      </c>
      <c r="AS17" s="2">
        <v>4.2999999999999997E-2</v>
      </c>
      <c r="AT17" s="2">
        <v>-9.4000000000000004E-3</v>
      </c>
      <c r="AU17" s="2">
        <v>0.10829999999999999</v>
      </c>
      <c r="AV17" s="2">
        <v>-7.1999999999999998E-3</v>
      </c>
      <c r="AW17" s="2">
        <v>-1.2200000000000001E-2</v>
      </c>
      <c r="AX17" s="2">
        <v>-3.7600000000000001E-2</v>
      </c>
      <c r="AY17" s="2">
        <v>1.6999999999999999E-3</v>
      </c>
      <c r="AZ17" s="2">
        <v>0.13750000000000001</v>
      </c>
      <c r="BA17" s="2">
        <v>-1.7000000000000001E-2</v>
      </c>
      <c r="BB17" s="2">
        <v>-1.6299999999999999E-2</v>
      </c>
      <c r="BC17" s="2">
        <v>-6.1699999999999998E-2</v>
      </c>
      <c r="BD17" s="2">
        <v>2.3099999999999999E-2</v>
      </c>
      <c r="BE17" s="2">
        <v>-2.8999999999999998E-3</v>
      </c>
      <c r="BF17" s="2">
        <v>-7.7999999999999996E-3</v>
      </c>
      <c r="BG17" s="2">
        <v>6.7900000000000002E-2</v>
      </c>
      <c r="BH17" s="2">
        <v>1.83E-2</v>
      </c>
      <c r="BI17" s="2">
        <v>-1.8499999999999999E-2</v>
      </c>
      <c r="BJ17" s="2">
        <v>8.8999999999999999E-3</v>
      </c>
      <c r="BK17" s="2">
        <v>-6.7999999999999996E-3</v>
      </c>
      <c r="BL17" s="2">
        <v>2.81E-2</v>
      </c>
      <c r="BM17" s="2">
        <v>1.29E-2</v>
      </c>
      <c r="BN17" s="2">
        <v>-4.1000000000000003E-3</v>
      </c>
      <c r="BO17" s="2">
        <v>3.0499999999999999E-2</v>
      </c>
      <c r="BP17" s="2">
        <v>-0.12790000000000001</v>
      </c>
      <c r="BQ17" s="2">
        <v>-5.0099999999999999E-2</v>
      </c>
      <c r="BR17" s="2">
        <v>-9.9299999999999999E-2</v>
      </c>
      <c r="BS17" s="2">
        <v>9.5999999999999992E-3</v>
      </c>
      <c r="BT17" s="2">
        <v>-4.3200000000000002E-2</v>
      </c>
      <c r="BU17" s="2">
        <v>1.2699999999999999E-2</v>
      </c>
      <c r="BV17" s="2">
        <v>2.01E-2</v>
      </c>
      <c r="BW17" s="2">
        <v>-5.5899999999999998E-2</v>
      </c>
      <c r="BX17" s="2">
        <v>1.17E-2</v>
      </c>
      <c r="BY17" s="2">
        <v>2.0999999999999999E-3</v>
      </c>
      <c r="BZ17" s="2">
        <v>-2.52E-2</v>
      </c>
      <c r="CA17" s="2">
        <v>1.7000000000000001E-2</v>
      </c>
      <c r="CB17" s="2">
        <v>9.5999999999999992E-3</v>
      </c>
      <c r="CC17" s="2">
        <v>6.1999999999999998E-3</v>
      </c>
      <c r="CD17" s="2">
        <v>1.6000000000000001E-3</v>
      </c>
      <c r="CE17" s="2">
        <v>-2.3E-2</v>
      </c>
      <c r="CF17" s="2">
        <v>-4.3700000000000003E-2</v>
      </c>
      <c r="CG17" s="2">
        <v>2.3099999999999999E-2</v>
      </c>
      <c r="CH17" s="2">
        <v>2.8799999999999999E-2</v>
      </c>
      <c r="CI17" s="2">
        <v>-5.4000000000000003E-3</v>
      </c>
      <c r="CJ17" s="2">
        <v>-1.4999999999999999E-2</v>
      </c>
      <c r="CK17" s="2">
        <v>1.6299999999999999E-2</v>
      </c>
      <c r="CL17" s="2">
        <v>-6.7999999999999996E-3</v>
      </c>
      <c r="CM17" s="2">
        <v>6.1499999999999999E-2</v>
      </c>
      <c r="CN17" s="2">
        <v>-3.1099999999999999E-2</v>
      </c>
      <c r="CO17" s="2">
        <v>2.8999999999999998E-3</v>
      </c>
      <c r="CP17" s="2">
        <v>2.7900000000000001E-2</v>
      </c>
      <c r="CQ17" s="2">
        <v>-7.4999999999999997E-3</v>
      </c>
      <c r="CR17" s="2">
        <v>6.9999999999999999E-4</v>
      </c>
      <c r="CS17" s="2">
        <v>7.46E-2</v>
      </c>
      <c r="CT17" s="2">
        <v>3.2399999999999998E-2</v>
      </c>
      <c r="CU17" s="2">
        <v>-9.1000000000000004E-3</v>
      </c>
      <c r="CV17" s="2">
        <v>-5.5E-2</v>
      </c>
      <c r="CW17" s="2">
        <v>3.0700000000000002E-2</v>
      </c>
      <c r="CX17" s="2">
        <v>4.8999999999999998E-3</v>
      </c>
      <c r="CY17" s="2">
        <v>1.9800000000000002E-2</v>
      </c>
      <c r="CZ17" s="2">
        <v>8.7400000000000005E-2</v>
      </c>
      <c r="DA17" s="2">
        <v>9.0499999999999997E-2</v>
      </c>
      <c r="DB17" s="2">
        <v>2.5499999999999998E-2</v>
      </c>
      <c r="DC17" s="2">
        <v>7.6100000000000001E-2</v>
      </c>
      <c r="DD17" s="2">
        <v>-2.3400000000000001E-2</v>
      </c>
      <c r="DE17" s="2">
        <v>1.0500000000000001E-2</v>
      </c>
      <c r="DF17" s="2">
        <v>1.8599999999999998E-2</v>
      </c>
      <c r="DG17" s="2">
        <v>-2.2499999999999999E-2</v>
      </c>
      <c r="DH17" s="2">
        <v>9.5999999999999992E-3</v>
      </c>
      <c r="DI17" s="2">
        <v>3.5000000000000003E-2</v>
      </c>
      <c r="DJ17" s="2">
        <v>0.06</v>
      </c>
      <c r="DK17" s="2">
        <v>3.15E-2</v>
      </c>
      <c r="DL17" s="2">
        <v>2.2599999999999999E-2</v>
      </c>
    </row>
    <row r="18" spans="1:116" x14ac:dyDescent="0.2">
      <c r="A18" s="5" t="s">
        <v>21</v>
      </c>
      <c r="B18" s="2">
        <v>-3.3E-3</v>
      </c>
      <c r="C18" s="2">
        <v>3.5000000000000001E-3</v>
      </c>
      <c r="D18" s="2">
        <v>8.8000000000000005E-3</v>
      </c>
      <c r="E18" s="2">
        <v>1.11E-2</v>
      </c>
      <c r="F18" s="2">
        <v>2.8000000000000001E-2</v>
      </c>
      <c r="G18" s="2">
        <v>5.9400000000000001E-2</v>
      </c>
      <c r="H18" s="2">
        <v>3.56E-2</v>
      </c>
      <c r="I18" s="2">
        <v>1.9900000000000001E-2</v>
      </c>
      <c r="J18" s="2">
        <v>-3.73E-2</v>
      </c>
      <c r="K18" s="2">
        <v>7.7499999999999999E-2</v>
      </c>
      <c r="L18" s="2">
        <v>-6.4899999999999999E-2</v>
      </c>
      <c r="M18" s="2">
        <v>1.3100000000000001E-2</v>
      </c>
      <c r="N18" s="2">
        <v>5.2400000000000002E-2</v>
      </c>
      <c r="O18" s="2">
        <v>-1.9E-2</v>
      </c>
      <c r="P18" s="2">
        <v>-3.1800000000000002E-2</v>
      </c>
      <c r="Q18" s="2">
        <v>7.9799999999999996E-2</v>
      </c>
      <c r="R18" s="2">
        <v>0</v>
      </c>
      <c r="S18" s="2">
        <v>-0.12139999999999999</v>
      </c>
      <c r="T18" s="2">
        <v>6.6400000000000001E-2</v>
      </c>
      <c r="U18" s="2">
        <v>-0.12970000000000001</v>
      </c>
      <c r="V18" s="2">
        <v>-0.14680000000000001</v>
      </c>
      <c r="W18" s="2">
        <v>-6.6699999999999995E-2</v>
      </c>
      <c r="X18" s="2">
        <v>-0.17280000000000001</v>
      </c>
      <c r="Y18" s="2">
        <v>7.3700000000000002E-2</v>
      </c>
      <c r="Z18" s="2">
        <v>5.16E-2</v>
      </c>
      <c r="AA18" s="2">
        <v>-1.7600000000000001E-2</v>
      </c>
      <c r="AB18" s="2">
        <v>-9.1399999999999995E-2</v>
      </c>
      <c r="AC18" s="2">
        <v>-6.2399999999999997E-2</v>
      </c>
      <c r="AD18" s="2">
        <v>-2.64E-2</v>
      </c>
      <c r="AE18" s="2">
        <v>-0.12640000000000001</v>
      </c>
      <c r="AF18" s="2">
        <v>-6.5000000000000002E-2</v>
      </c>
      <c r="AG18" s="2">
        <v>-3.0300000000000001E-2</v>
      </c>
      <c r="AH18" s="2">
        <v>-0.10929999999999999</v>
      </c>
      <c r="AI18" s="2">
        <v>-2.2200000000000001E-2</v>
      </c>
      <c r="AJ18" s="2">
        <v>-7.4000000000000003E-3</v>
      </c>
      <c r="AK18" s="2">
        <v>-7.6300000000000007E-2</v>
      </c>
      <c r="AL18" s="2">
        <v>-2.4799999999999999E-2</v>
      </c>
      <c r="AM18" s="2">
        <v>0</v>
      </c>
      <c r="AN18" s="2">
        <v>-5.9499999999999997E-2</v>
      </c>
      <c r="AO18" s="2">
        <v>-3.7199999999999997E-2</v>
      </c>
      <c r="AP18" s="2">
        <v>3.1600000000000003E-2</v>
      </c>
      <c r="AQ18" s="2">
        <v>-7.46E-2</v>
      </c>
      <c r="AR18" s="2">
        <v>0.13039999999999999</v>
      </c>
      <c r="AS18" s="2">
        <v>-4.1000000000000002E-2</v>
      </c>
      <c r="AT18" s="2">
        <v>-4.7399999999999998E-2</v>
      </c>
      <c r="AU18" s="2">
        <v>-4.3700000000000003E-2</v>
      </c>
      <c r="AV18" s="2">
        <v>8.8900000000000007E-2</v>
      </c>
      <c r="AW18" s="2">
        <v>-4.7399999999999998E-2</v>
      </c>
      <c r="AX18" s="2">
        <v>-0.11940000000000001</v>
      </c>
      <c r="AY18" s="2">
        <v>-7.1800000000000003E-2</v>
      </c>
      <c r="AZ18" s="2">
        <v>0.21510000000000001</v>
      </c>
      <c r="BA18" s="2">
        <v>5.3800000000000001E-2</v>
      </c>
      <c r="BB18" s="2">
        <v>4.0399999999999998E-2</v>
      </c>
      <c r="BC18" s="2">
        <v>-5.8799999999999998E-2</v>
      </c>
      <c r="BD18" s="2">
        <v>-1.5100000000000001E-2</v>
      </c>
      <c r="BE18" s="2">
        <v>-7.3099999999999998E-2</v>
      </c>
      <c r="BF18" s="2">
        <v>6.7900000000000002E-2</v>
      </c>
      <c r="BG18" s="2">
        <v>0.4178</v>
      </c>
      <c r="BH18" s="2">
        <v>1.1999999999999999E-3</v>
      </c>
      <c r="BI18" s="2">
        <v>6.8000000000000005E-2</v>
      </c>
      <c r="BJ18" s="2">
        <v>7.4000000000000003E-3</v>
      </c>
      <c r="BK18" s="2">
        <v>-4.4999999999999997E-3</v>
      </c>
      <c r="BL18" s="2">
        <v>-2.8400000000000002E-2</v>
      </c>
      <c r="BM18" s="2">
        <v>-5.7999999999999996E-3</v>
      </c>
      <c r="BN18" s="2">
        <v>-3.0000000000000001E-3</v>
      </c>
      <c r="BO18" s="2">
        <v>-5.0999999999999997E-2</v>
      </c>
      <c r="BP18" s="2">
        <v>0.1588</v>
      </c>
      <c r="BQ18" s="2">
        <v>-1.34E-2</v>
      </c>
      <c r="BR18" s="2">
        <v>-9.5899999999999999E-2</v>
      </c>
      <c r="BS18" s="2">
        <v>-3.8899999999999997E-2</v>
      </c>
      <c r="BT18" s="2">
        <v>5.0000000000000001E-3</v>
      </c>
      <c r="BU18" s="2">
        <v>-3.1800000000000002E-2</v>
      </c>
      <c r="BV18" s="2">
        <v>0.20030000000000001</v>
      </c>
      <c r="BW18" s="2">
        <v>1.7299999999999999E-2</v>
      </c>
      <c r="BX18" s="2">
        <v>9.7000000000000003E-3</v>
      </c>
      <c r="BY18" s="2">
        <v>6.4600000000000005E-2</v>
      </c>
      <c r="BZ18" s="2">
        <v>-4.41E-2</v>
      </c>
      <c r="CA18" s="2">
        <v>-6.9999999999999999E-4</v>
      </c>
      <c r="CB18" s="2">
        <v>-3.2199999999999999E-2</v>
      </c>
      <c r="CC18" s="2">
        <v>1.1299999999999999E-2</v>
      </c>
      <c r="CD18" s="2">
        <v>-5.11E-2</v>
      </c>
      <c r="CE18" s="2">
        <v>9.7999999999999997E-3</v>
      </c>
      <c r="CF18" s="2">
        <v>-3.0099999999999998E-2</v>
      </c>
      <c r="CG18" s="2">
        <v>-1.17E-2</v>
      </c>
      <c r="CH18" s="2">
        <v>-3.5999999999999999E-3</v>
      </c>
      <c r="CI18" s="2">
        <v>1.18E-2</v>
      </c>
      <c r="CJ18" s="2">
        <v>-4.2799999999999998E-2</v>
      </c>
      <c r="CK18" s="2">
        <v>-5.0000000000000001E-3</v>
      </c>
      <c r="CL18" s="2">
        <v>1.6000000000000001E-3</v>
      </c>
      <c r="CM18" s="2">
        <v>-1.17E-2</v>
      </c>
      <c r="CN18" s="2">
        <v>0.38440000000000002</v>
      </c>
      <c r="CO18" s="2">
        <v>-1.6899999999999998E-2</v>
      </c>
      <c r="CP18" s="2">
        <v>3.1699999999999999E-2</v>
      </c>
      <c r="CQ18" s="2">
        <v>1.01E-2</v>
      </c>
      <c r="CR18" s="2">
        <v>1.9900000000000001E-2</v>
      </c>
      <c r="CS18" s="2">
        <v>0.16619999999999999</v>
      </c>
      <c r="CT18" s="2">
        <v>-1.2800000000000001E-2</v>
      </c>
      <c r="CU18" s="2">
        <v>3.6900000000000002E-2</v>
      </c>
      <c r="CV18" s="2">
        <v>-2.5899999999999999E-2</v>
      </c>
      <c r="CW18" s="2">
        <v>2.1700000000000001E-2</v>
      </c>
      <c r="CX18" s="2">
        <v>1.32E-2</v>
      </c>
      <c r="CY18" s="2">
        <v>-5.6800000000000003E-2</v>
      </c>
      <c r="CZ18" s="2">
        <v>-0.1145</v>
      </c>
      <c r="DA18" s="2">
        <v>4.8899999999999999E-2</v>
      </c>
      <c r="DB18" s="2">
        <v>-4.36E-2</v>
      </c>
      <c r="DC18" s="2">
        <v>4.3900000000000002E-2</v>
      </c>
      <c r="DD18" s="2">
        <v>0.1847</v>
      </c>
      <c r="DE18" s="2">
        <v>-3.9199999999999999E-2</v>
      </c>
      <c r="DF18" s="2">
        <v>1.1299999999999999E-2</v>
      </c>
      <c r="DG18" s="2">
        <v>-1.2999999999999999E-2</v>
      </c>
      <c r="DH18" s="2">
        <v>-4.6600000000000003E-2</v>
      </c>
      <c r="DI18" s="2">
        <v>-5.2699999999999997E-2</v>
      </c>
      <c r="DJ18" s="2">
        <v>-3.0300000000000001E-2</v>
      </c>
      <c r="DK18" s="2">
        <v>0.1898</v>
      </c>
      <c r="DL18" s="2">
        <v>-1.06E-2</v>
      </c>
    </row>
    <row r="19" spans="1:116" x14ac:dyDescent="0.2">
      <c r="A19" s="5" t="s">
        <v>22</v>
      </c>
      <c r="B19" s="2">
        <v>2E-3</v>
      </c>
      <c r="C19" s="2">
        <v>4.7000000000000002E-3</v>
      </c>
      <c r="D19" s="2">
        <v>-5.0200000000000002E-2</v>
      </c>
      <c r="E19" s="2">
        <v>8.7499999999999994E-2</v>
      </c>
      <c r="F19" s="2">
        <v>-2.8400000000000002E-2</v>
      </c>
      <c r="G19" s="2">
        <v>1.2999999999999999E-2</v>
      </c>
      <c r="H19" s="2">
        <v>-5.6000000000000001E-2</v>
      </c>
      <c r="I19" s="2">
        <v>2.0199999999999999E-2</v>
      </c>
      <c r="J19" s="2">
        <v>-2.35E-2</v>
      </c>
      <c r="K19" s="2">
        <v>6.0000000000000001E-3</v>
      </c>
      <c r="L19" s="2">
        <v>-0.1706</v>
      </c>
      <c r="M19" s="2">
        <v>2.5000000000000001E-3</v>
      </c>
      <c r="N19" s="2">
        <v>-9.2899999999999996E-2</v>
      </c>
      <c r="O19" s="2">
        <v>-7.6E-3</v>
      </c>
      <c r="P19" s="2">
        <v>-8.7599999999999997E-2</v>
      </c>
      <c r="Q19" s="2">
        <v>-7.3000000000000001E-3</v>
      </c>
      <c r="R19" s="2">
        <v>-0.12139999999999999</v>
      </c>
      <c r="S19" s="2">
        <v>0</v>
      </c>
      <c r="T19" s="2">
        <v>-0.20130000000000001</v>
      </c>
      <c r="U19" s="2">
        <v>3.0700000000000002E-2</v>
      </c>
      <c r="V19" s="2">
        <v>9.2100000000000001E-2</v>
      </c>
      <c r="W19" s="2">
        <v>1.0500000000000001E-2</v>
      </c>
      <c r="X19" s="2">
        <v>3.8699999999999998E-2</v>
      </c>
      <c r="Y19" s="2">
        <v>8.5000000000000006E-2</v>
      </c>
      <c r="Z19" s="2">
        <v>-1.7600000000000001E-2</v>
      </c>
      <c r="AA19" s="2">
        <v>5.6599999999999998E-2</v>
      </c>
      <c r="AB19" s="2">
        <v>1.66E-2</v>
      </c>
      <c r="AC19" s="2">
        <v>-2.8000000000000001E-2</v>
      </c>
      <c r="AD19" s="2">
        <v>-6.2199999999999998E-2</v>
      </c>
      <c r="AE19" s="2">
        <v>8.6E-3</v>
      </c>
      <c r="AF19" s="2">
        <v>7.4999999999999997E-3</v>
      </c>
      <c r="AG19" s="2">
        <v>7.3200000000000001E-2</v>
      </c>
      <c r="AH19" s="2">
        <v>-2.98E-2</v>
      </c>
      <c r="AI19" s="2">
        <v>2.5999999999999999E-2</v>
      </c>
      <c r="AJ19" s="2">
        <v>-0.1386</v>
      </c>
      <c r="AK19" s="2">
        <v>2.9000000000000001E-2</v>
      </c>
      <c r="AL19" s="2">
        <v>5.1299999999999998E-2</v>
      </c>
      <c r="AM19" s="2">
        <v>2.46E-2</v>
      </c>
      <c r="AN19" s="2">
        <v>1.9400000000000001E-2</v>
      </c>
      <c r="AO19" s="2">
        <v>-1.9699999999999999E-2</v>
      </c>
      <c r="AP19" s="2">
        <v>-6.9400000000000003E-2</v>
      </c>
      <c r="AQ19" s="2">
        <v>-0.14499999999999999</v>
      </c>
      <c r="AR19" s="2">
        <v>-6.7999999999999996E-3</v>
      </c>
      <c r="AS19" s="2">
        <v>7.2700000000000001E-2</v>
      </c>
      <c r="AT19" s="2">
        <v>1.14E-2</v>
      </c>
      <c r="AU19" s="2">
        <v>4.4600000000000001E-2</v>
      </c>
      <c r="AV19" s="2">
        <v>-7.5499999999999998E-2</v>
      </c>
      <c r="AW19" s="2">
        <v>-1.29E-2</v>
      </c>
      <c r="AX19" s="2">
        <v>2.9499999999999998E-2</v>
      </c>
      <c r="AY19" s="2">
        <v>-2.1299999999999999E-2</v>
      </c>
      <c r="AZ19" s="2">
        <v>-3.7400000000000003E-2</v>
      </c>
      <c r="BA19" s="2">
        <v>1.52E-2</v>
      </c>
      <c r="BB19" s="2">
        <v>7.8899999999999998E-2</v>
      </c>
      <c r="BC19" s="2">
        <v>0.1371</v>
      </c>
      <c r="BD19" s="2">
        <v>1.21E-2</v>
      </c>
      <c r="BE19" s="2">
        <v>-1.0800000000000001E-2</v>
      </c>
      <c r="BF19" s="2">
        <v>-4.87E-2</v>
      </c>
      <c r="BG19" s="2">
        <v>7.85E-2</v>
      </c>
      <c r="BH19" s="2">
        <v>5.28E-2</v>
      </c>
      <c r="BI19" s="2">
        <v>-2.0299999999999999E-2</v>
      </c>
      <c r="BJ19" s="2">
        <v>2.0999999999999999E-3</v>
      </c>
      <c r="BK19" s="2">
        <v>3.3300000000000003E-2</v>
      </c>
      <c r="BL19" s="2">
        <v>5.1999999999999998E-2</v>
      </c>
      <c r="BM19" s="2">
        <v>-8.5000000000000006E-2</v>
      </c>
      <c r="BN19" s="2">
        <v>-6.54E-2</v>
      </c>
      <c r="BO19" s="2">
        <v>-3.8899999999999997E-2</v>
      </c>
      <c r="BP19" s="2">
        <v>-3.8399999999999997E-2</v>
      </c>
      <c r="BQ19" s="2">
        <v>-6.8999999999999999E-3</v>
      </c>
      <c r="BR19" s="2">
        <v>1.9800000000000002E-2</v>
      </c>
      <c r="BS19" s="2">
        <v>-7.6899999999999996E-2</v>
      </c>
      <c r="BT19" s="2">
        <v>-0.14879999999999999</v>
      </c>
      <c r="BU19" s="2">
        <v>4.2000000000000003E-2</v>
      </c>
      <c r="BV19" s="2">
        <v>-4.2299999999999997E-2</v>
      </c>
      <c r="BW19" s="2">
        <v>-0.1144</v>
      </c>
      <c r="BX19" s="2">
        <v>3.8100000000000002E-2</v>
      </c>
      <c r="BY19" s="2">
        <v>-4.5999999999999999E-3</v>
      </c>
      <c r="BZ19" s="2">
        <v>1.0500000000000001E-2</v>
      </c>
      <c r="CA19" s="2">
        <v>-1.2999999999999999E-3</v>
      </c>
      <c r="CB19" s="2">
        <v>-3.8399999999999997E-2</v>
      </c>
      <c r="CC19" s="2">
        <v>-6.4000000000000003E-3</v>
      </c>
      <c r="CD19" s="2">
        <v>-1.95E-2</v>
      </c>
      <c r="CE19" s="2">
        <v>-0.1593</v>
      </c>
      <c r="CF19" s="2">
        <v>-7.3800000000000004E-2</v>
      </c>
      <c r="CG19" s="2">
        <v>-3.6299999999999999E-2</v>
      </c>
      <c r="CH19" s="2">
        <v>3.2000000000000002E-3</v>
      </c>
      <c r="CI19" s="2">
        <v>-5.1700000000000003E-2</v>
      </c>
      <c r="CJ19" s="2">
        <v>2.5100000000000001E-2</v>
      </c>
      <c r="CK19" s="2">
        <v>-1.9199999999999998E-2</v>
      </c>
      <c r="CL19" s="2">
        <v>-3.39E-2</v>
      </c>
      <c r="CM19" s="2">
        <v>6.1999999999999998E-3</v>
      </c>
      <c r="CN19" s="2">
        <v>-0.19769999999999999</v>
      </c>
      <c r="CO19" s="2">
        <v>5.6800000000000003E-2</v>
      </c>
      <c r="CP19" s="2">
        <v>-4.1700000000000001E-2</v>
      </c>
      <c r="CQ19" s="2">
        <v>0.1032</v>
      </c>
      <c r="CR19" s="2">
        <v>9.4500000000000001E-2</v>
      </c>
      <c r="CS19" s="2">
        <v>2.0500000000000001E-2</v>
      </c>
      <c r="CT19" s="2">
        <v>-6.2300000000000001E-2</v>
      </c>
      <c r="CU19" s="2">
        <v>9.4100000000000003E-2</v>
      </c>
      <c r="CV19" s="2">
        <v>0.1338</v>
      </c>
      <c r="CW19" s="2">
        <v>-8.9899999999999994E-2</v>
      </c>
      <c r="CX19" s="2">
        <v>-6.2399999999999997E-2</v>
      </c>
      <c r="CY19" s="2">
        <v>5.6800000000000003E-2</v>
      </c>
      <c r="CZ19" s="2">
        <v>7.8299999999999995E-2</v>
      </c>
      <c r="DA19" s="2">
        <v>-7.5800000000000006E-2</v>
      </c>
      <c r="DB19" s="2">
        <v>0.13020000000000001</v>
      </c>
      <c r="DC19" s="2">
        <v>-5.1299999999999998E-2</v>
      </c>
      <c r="DD19" s="2">
        <v>-0.11310000000000001</v>
      </c>
      <c r="DE19" s="2">
        <v>-9.0700000000000003E-2</v>
      </c>
      <c r="DF19" s="2">
        <v>-4.3400000000000001E-2</v>
      </c>
      <c r="DG19" s="2">
        <v>1.06E-2</v>
      </c>
      <c r="DH19" s="2">
        <v>7.4200000000000002E-2</v>
      </c>
      <c r="DI19" s="2">
        <v>-0.13139999999999999</v>
      </c>
      <c r="DJ19" s="2">
        <v>-2.06E-2</v>
      </c>
      <c r="DK19" s="2">
        <v>-0.12870000000000001</v>
      </c>
      <c r="DL19" s="2">
        <v>-5.79E-2</v>
      </c>
    </row>
    <row r="20" spans="1:116" x14ac:dyDescent="0.2">
      <c r="A20" s="5" t="s">
        <v>23</v>
      </c>
      <c r="B20" s="2">
        <v>0.11799999999999999</v>
      </c>
      <c r="C20" s="2">
        <v>-0.1022</v>
      </c>
      <c r="D20" s="2">
        <v>3.1099999999999999E-2</v>
      </c>
      <c r="E20" s="2">
        <v>-3.2800000000000003E-2</v>
      </c>
      <c r="F20" s="2">
        <v>-1.43E-2</v>
      </c>
      <c r="G20" s="2">
        <v>-2.4500000000000001E-2</v>
      </c>
      <c r="H20" s="2">
        <v>-7.6799999999999993E-2</v>
      </c>
      <c r="I20" s="2">
        <v>4.7899999999999998E-2</v>
      </c>
      <c r="J20" s="2">
        <v>-9.9099999999999994E-2</v>
      </c>
      <c r="K20" s="2">
        <v>4.5499999999999999E-2</v>
      </c>
      <c r="L20" s="2">
        <v>-0.16300000000000001</v>
      </c>
      <c r="M20" s="2">
        <v>-1.5800000000000002E-2</v>
      </c>
      <c r="N20" s="2">
        <v>-2.2499999999999999E-2</v>
      </c>
      <c r="O20" s="2">
        <v>-8.6400000000000005E-2</v>
      </c>
      <c r="P20" s="2">
        <v>1.5800000000000002E-2</v>
      </c>
      <c r="Q20" s="2">
        <v>3.3599999999999998E-2</v>
      </c>
      <c r="R20" s="2">
        <v>6.6400000000000001E-2</v>
      </c>
      <c r="S20" s="2">
        <v>-0.20130000000000001</v>
      </c>
      <c r="T20" s="2">
        <v>0</v>
      </c>
      <c r="U20" s="2">
        <v>1.43E-2</v>
      </c>
      <c r="V20" s="2">
        <v>0.1449</v>
      </c>
      <c r="W20" s="2">
        <v>-1.7399999999999999E-2</v>
      </c>
      <c r="X20" s="2">
        <v>-4.3400000000000001E-2</v>
      </c>
      <c r="Y20" s="2">
        <v>3.0599999999999999E-2</v>
      </c>
      <c r="Z20" s="2">
        <v>1.47E-2</v>
      </c>
      <c r="AA20" s="2">
        <v>5.8700000000000002E-2</v>
      </c>
      <c r="AB20" s="2">
        <v>-4.5199999999999997E-2</v>
      </c>
      <c r="AC20" s="2">
        <v>-2.76E-2</v>
      </c>
      <c r="AD20" s="2">
        <v>-2E-3</v>
      </c>
      <c r="AE20" s="2">
        <v>-0.24110000000000001</v>
      </c>
      <c r="AF20" s="2">
        <v>-0.1389</v>
      </c>
      <c r="AG20" s="2">
        <v>-1.46E-2</v>
      </c>
      <c r="AH20" s="2">
        <v>5.6300000000000003E-2</v>
      </c>
      <c r="AI20" s="2">
        <v>2.2000000000000001E-3</v>
      </c>
      <c r="AJ20" s="2">
        <v>-4.1000000000000002E-2</v>
      </c>
      <c r="AK20" s="2">
        <v>-9.8400000000000001E-2</v>
      </c>
      <c r="AL20" s="2">
        <v>-1.5E-3</v>
      </c>
      <c r="AM20" s="2">
        <v>4.3799999999999999E-2</v>
      </c>
      <c r="AN20" s="2">
        <v>6.83E-2</v>
      </c>
      <c r="AO20" s="2">
        <v>1.6899999999999998E-2</v>
      </c>
      <c r="AP20" s="2">
        <v>-1.9099999999999999E-2</v>
      </c>
      <c r="AQ20" s="2">
        <v>-9.9000000000000008E-3</v>
      </c>
      <c r="AR20" s="2">
        <v>-4.8899999999999999E-2</v>
      </c>
      <c r="AS20" s="2">
        <v>2.2100000000000002E-2</v>
      </c>
      <c r="AT20" s="2">
        <v>2.0500000000000001E-2</v>
      </c>
      <c r="AU20" s="2">
        <v>2.9700000000000001E-2</v>
      </c>
      <c r="AV20" s="2">
        <v>8.6E-3</v>
      </c>
      <c r="AW20" s="2">
        <v>1.5699999999999999E-2</v>
      </c>
      <c r="AX20" s="2">
        <v>7.4000000000000003E-3</v>
      </c>
      <c r="AY20" s="2">
        <v>1.8100000000000002E-2</v>
      </c>
      <c r="AZ20" s="2">
        <v>-0.14580000000000001</v>
      </c>
      <c r="BA20" s="2">
        <v>1.8100000000000002E-2</v>
      </c>
      <c r="BB20" s="2">
        <v>1.78E-2</v>
      </c>
      <c r="BC20" s="2">
        <v>7.4000000000000003E-3</v>
      </c>
      <c r="BD20" s="2">
        <v>5.4199999999999998E-2</v>
      </c>
      <c r="BE20" s="2">
        <v>2.69E-2</v>
      </c>
      <c r="BF20" s="2">
        <v>-1.95E-2</v>
      </c>
      <c r="BG20" s="2">
        <v>-6.4100000000000004E-2</v>
      </c>
      <c r="BH20" s="2">
        <v>2.92E-2</v>
      </c>
      <c r="BI20" s="2">
        <v>-1.6E-2</v>
      </c>
      <c r="BJ20" s="2">
        <v>-2.2700000000000001E-2</v>
      </c>
      <c r="BK20" s="2">
        <v>-9.9000000000000008E-3</v>
      </c>
      <c r="BL20" s="2">
        <v>7.9799999999999996E-2</v>
      </c>
      <c r="BM20" s="2">
        <v>1.4999999999999999E-2</v>
      </c>
      <c r="BN20" s="2">
        <v>-1.38E-2</v>
      </c>
      <c r="BO20" s="2">
        <v>-4.3900000000000002E-2</v>
      </c>
      <c r="BP20" s="2">
        <v>5.0000000000000001E-4</v>
      </c>
      <c r="BQ20" s="2">
        <v>-6.8500000000000005E-2</v>
      </c>
      <c r="BR20" s="2">
        <v>0.1195</v>
      </c>
      <c r="BS20" s="2">
        <v>-1.0800000000000001E-2</v>
      </c>
      <c r="BT20" s="2">
        <v>7.51E-2</v>
      </c>
      <c r="BU20" s="2">
        <v>-4.7000000000000002E-3</v>
      </c>
      <c r="BV20" s="2">
        <v>-0.20219999999999999</v>
      </c>
      <c r="BW20" s="2">
        <v>3.5999999999999997E-2</v>
      </c>
      <c r="BX20" s="2">
        <v>-2.1499999999999998E-2</v>
      </c>
      <c r="BY20" s="2">
        <v>2E-3</v>
      </c>
      <c r="BZ20" s="2">
        <v>3.8600000000000002E-2</v>
      </c>
      <c r="CA20" s="2">
        <v>2.5399999999999999E-2</v>
      </c>
      <c r="CB20" s="2">
        <v>1.1999999999999999E-3</v>
      </c>
      <c r="CC20" s="2">
        <v>1.0500000000000001E-2</v>
      </c>
      <c r="CD20" s="2">
        <v>4.9599999999999998E-2</v>
      </c>
      <c r="CE20" s="2">
        <v>-4.8800000000000003E-2</v>
      </c>
      <c r="CF20" s="2">
        <v>0.49480000000000002</v>
      </c>
      <c r="CG20" s="2">
        <v>-1.32E-2</v>
      </c>
      <c r="CH20" s="2">
        <v>-3.3599999999999998E-2</v>
      </c>
      <c r="CI20" s="2">
        <v>-4.1599999999999998E-2</v>
      </c>
      <c r="CJ20" s="2">
        <v>3.3599999999999998E-2</v>
      </c>
      <c r="CK20" s="2">
        <v>-7.1999999999999998E-3</v>
      </c>
      <c r="CL20" s="2">
        <v>4.0099999999999997E-2</v>
      </c>
      <c r="CM20" s="2">
        <v>-0.1414</v>
      </c>
      <c r="CN20" s="2">
        <v>0.21210000000000001</v>
      </c>
      <c r="CO20" s="2">
        <v>-8.3000000000000001E-3</v>
      </c>
      <c r="CP20" s="2">
        <v>6.8500000000000005E-2</v>
      </c>
      <c r="CQ20" s="2">
        <v>-8.7099999999999997E-2</v>
      </c>
      <c r="CR20" s="2">
        <v>7.0199999999999999E-2</v>
      </c>
      <c r="CS20" s="2">
        <v>3.8100000000000002E-2</v>
      </c>
      <c r="CT20" s="2">
        <v>-2.2800000000000001E-2</v>
      </c>
      <c r="CU20" s="2">
        <v>3.4700000000000002E-2</v>
      </c>
      <c r="CV20" s="2">
        <v>5.6399999999999999E-2</v>
      </c>
      <c r="CW20" s="2">
        <v>-4.6800000000000001E-2</v>
      </c>
      <c r="CX20" s="2">
        <v>1.9699999999999999E-2</v>
      </c>
      <c r="CY20" s="2">
        <v>-3.9E-2</v>
      </c>
      <c r="CZ20" s="2">
        <v>-3.3999999999999998E-3</v>
      </c>
      <c r="DA20" s="2">
        <v>-8.2100000000000006E-2</v>
      </c>
      <c r="DB20" s="2">
        <v>-3.2000000000000002E-3</v>
      </c>
      <c r="DC20" s="2">
        <v>2.9000000000000001E-2</v>
      </c>
      <c r="DD20" s="2">
        <v>5.4000000000000003E-3</v>
      </c>
      <c r="DE20" s="2">
        <v>-3.5099999999999999E-2</v>
      </c>
      <c r="DF20" s="2">
        <v>-3.6700000000000003E-2</v>
      </c>
      <c r="DG20" s="2">
        <v>8.9999999999999998E-4</v>
      </c>
      <c r="DH20" s="2">
        <v>-2.2800000000000001E-2</v>
      </c>
      <c r="DI20" s="2">
        <v>6.7799999999999999E-2</v>
      </c>
      <c r="DJ20" s="2">
        <v>1.8100000000000002E-2</v>
      </c>
      <c r="DK20" s="2">
        <v>2.24E-2</v>
      </c>
      <c r="DL20" s="2">
        <v>2.4299999999999999E-2</v>
      </c>
    </row>
    <row r="21" spans="1:116" x14ac:dyDescent="0.2">
      <c r="A21" s="5" t="s">
        <v>24</v>
      </c>
      <c r="B21" s="2">
        <v>8.8400000000000006E-2</v>
      </c>
      <c r="C21" s="2">
        <v>-2.2200000000000001E-2</v>
      </c>
      <c r="D21" s="2">
        <v>6.1699999999999998E-2</v>
      </c>
      <c r="E21" s="2">
        <v>4.3E-3</v>
      </c>
      <c r="F21" s="2">
        <v>-1.6999999999999999E-3</v>
      </c>
      <c r="G21" s="2">
        <v>5.5500000000000001E-2</v>
      </c>
      <c r="H21" s="2">
        <v>-1.6500000000000001E-2</v>
      </c>
      <c r="I21" s="2">
        <v>-2.5700000000000001E-2</v>
      </c>
      <c r="J21" s="2">
        <v>6.0499999999999998E-2</v>
      </c>
      <c r="K21" s="2">
        <v>-5.3E-3</v>
      </c>
      <c r="L21" s="2">
        <v>3.39E-2</v>
      </c>
      <c r="M21" s="2">
        <v>3.5999999999999997E-2</v>
      </c>
      <c r="N21" s="2">
        <v>0.01</v>
      </c>
      <c r="O21" s="2">
        <v>1.0800000000000001E-2</v>
      </c>
      <c r="P21" s="2">
        <v>5.0000000000000001E-3</v>
      </c>
      <c r="Q21" s="2">
        <v>-3.78E-2</v>
      </c>
      <c r="R21" s="2">
        <v>-0.12970000000000001</v>
      </c>
      <c r="S21" s="2">
        <v>3.0700000000000002E-2</v>
      </c>
      <c r="T21" s="2">
        <v>1.43E-2</v>
      </c>
      <c r="U21" s="2">
        <v>0</v>
      </c>
      <c r="V21" s="2">
        <v>4.58E-2</v>
      </c>
      <c r="W21" s="2">
        <v>2.86E-2</v>
      </c>
      <c r="X21" s="2">
        <v>1.32E-2</v>
      </c>
      <c r="Y21" s="2">
        <v>8.72E-2</v>
      </c>
      <c r="Z21" s="2">
        <v>-4.36E-2</v>
      </c>
      <c r="AA21" s="2">
        <v>-4.24E-2</v>
      </c>
      <c r="AB21" s="2">
        <v>1.9E-3</v>
      </c>
      <c r="AC21" s="2">
        <v>8.3999999999999995E-3</v>
      </c>
      <c r="AD21" s="2">
        <v>-8.8999999999999999E-3</v>
      </c>
      <c r="AE21" s="2">
        <v>-3.7999999999999999E-2</v>
      </c>
      <c r="AF21" s="2">
        <v>4.58E-2</v>
      </c>
      <c r="AG21" s="2">
        <v>-3.7100000000000001E-2</v>
      </c>
      <c r="AH21" s="2">
        <v>3.3399999999999999E-2</v>
      </c>
      <c r="AI21" s="2">
        <v>1.04E-2</v>
      </c>
      <c r="AJ21" s="2">
        <v>-4.0099999999999997E-2</v>
      </c>
      <c r="AK21" s="2">
        <v>-1.8E-3</v>
      </c>
      <c r="AL21" s="2">
        <v>-1.52E-2</v>
      </c>
      <c r="AM21" s="2">
        <v>-5.28E-2</v>
      </c>
      <c r="AN21" s="2">
        <v>3.7199999999999997E-2</v>
      </c>
      <c r="AO21" s="2">
        <v>3.4299999999999997E-2</v>
      </c>
      <c r="AP21" s="2">
        <v>5.0299999999999997E-2</v>
      </c>
      <c r="AQ21" s="2">
        <v>3.5000000000000003E-2</v>
      </c>
      <c r="AR21" s="2">
        <v>4.6399999999999997E-2</v>
      </c>
      <c r="AS21" s="2">
        <v>-2.3E-3</v>
      </c>
      <c r="AT21" s="2">
        <v>5.5999999999999999E-3</v>
      </c>
      <c r="AU21" s="2">
        <v>5.1000000000000004E-3</v>
      </c>
      <c r="AV21" s="2">
        <v>9.2999999999999992E-3</v>
      </c>
      <c r="AW21" s="2">
        <v>3.7000000000000002E-3</v>
      </c>
      <c r="AX21" s="2">
        <v>-2.75E-2</v>
      </c>
      <c r="AY21" s="2">
        <v>-7.1599999999999997E-2</v>
      </c>
      <c r="AZ21" s="2">
        <v>-9.4E-2</v>
      </c>
      <c r="BA21" s="2">
        <v>-2.3400000000000001E-2</v>
      </c>
      <c r="BB21" s="2">
        <v>4.3999999999999997E-2</v>
      </c>
      <c r="BC21" s="2">
        <v>-5.5300000000000002E-2</v>
      </c>
      <c r="BD21" s="2">
        <v>-3.3300000000000003E-2</v>
      </c>
      <c r="BE21" s="2">
        <v>-2.8799999999999999E-2</v>
      </c>
      <c r="BF21" s="2">
        <v>3.7900000000000003E-2</v>
      </c>
      <c r="BG21" s="2">
        <v>1.0200000000000001E-2</v>
      </c>
      <c r="BH21" s="2">
        <v>2.7400000000000001E-2</v>
      </c>
      <c r="BI21" s="2">
        <v>-2.81E-2</v>
      </c>
      <c r="BJ21" s="2">
        <v>-2.3999999999999998E-3</v>
      </c>
      <c r="BK21" s="2">
        <v>-1.95E-2</v>
      </c>
      <c r="BL21" s="2">
        <v>2.2100000000000002E-2</v>
      </c>
      <c r="BM21" s="2">
        <v>-1.11E-2</v>
      </c>
      <c r="BN21" s="2">
        <v>-4.0000000000000002E-4</v>
      </c>
      <c r="BO21" s="2">
        <v>1.9900000000000001E-2</v>
      </c>
      <c r="BP21" s="2">
        <v>8.0500000000000002E-2</v>
      </c>
      <c r="BQ21" s="2">
        <v>8.0000000000000002E-3</v>
      </c>
      <c r="BR21" s="2">
        <v>-9.06E-2</v>
      </c>
      <c r="BS21" s="2">
        <v>1.55E-2</v>
      </c>
      <c r="BT21" s="2">
        <v>1.7899999999999999E-2</v>
      </c>
      <c r="BU21" s="2">
        <v>1.78E-2</v>
      </c>
      <c r="BV21" s="2">
        <v>-1.3599999999999999E-2</v>
      </c>
      <c r="BW21" s="2">
        <v>5.3E-3</v>
      </c>
      <c r="BX21" s="2">
        <v>-6.4999999999999997E-3</v>
      </c>
      <c r="BY21" s="2">
        <v>1.37E-2</v>
      </c>
      <c r="BZ21" s="2">
        <v>-4.7600000000000003E-2</v>
      </c>
      <c r="CA21" s="2">
        <v>1.9699999999999999E-2</v>
      </c>
      <c r="CB21" s="2">
        <v>-5.1999999999999998E-2</v>
      </c>
      <c r="CC21" s="2">
        <v>7.6E-3</v>
      </c>
      <c r="CD21" s="2">
        <v>9.7999999999999997E-3</v>
      </c>
      <c r="CE21" s="2">
        <v>5.6399999999999999E-2</v>
      </c>
      <c r="CF21" s="2">
        <v>9.3799999999999994E-2</v>
      </c>
      <c r="CG21" s="2">
        <v>2.8999999999999998E-3</v>
      </c>
      <c r="CH21" s="2">
        <v>2.3E-3</v>
      </c>
      <c r="CI21" s="2">
        <v>-7.0000000000000001E-3</v>
      </c>
      <c r="CJ21" s="2">
        <v>-2.07E-2</v>
      </c>
      <c r="CK21" s="2">
        <v>-2.7300000000000001E-2</v>
      </c>
      <c r="CL21" s="2">
        <v>-1.6899999999999998E-2</v>
      </c>
      <c r="CM21" s="2">
        <v>-8.09E-2</v>
      </c>
      <c r="CN21" s="2">
        <v>7.6E-3</v>
      </c>
      <c r="CO21" s="2">
        <v>5.45E-2</v>
      </c>
      <c r="CP21" s="2">
        <v>-1.32E-2</v>
      </c>
      <c r="CQ21" s="2">
        <v>-5.7999999999999996E-3</v>
      </c>
      <c r="CR21" s="2">
        <v>2.0000000000000001E-4</v>
      </c>
      <c r="CS21" s="2">
        <v>-1.5800000000000002E-2</v>
      </c>
      <c r="CT21" s="2">
        <v>-1.47E-2</v>
      </c>
      <c r="CU21" s="2">
        <v>4.1000000000000003E-3</v>
      </c>
      <c r="CV21" s="2">
        <v>-5.9900000000000002E-2</v>
      </c>
      <c r="CW21" s="2">
        <v>-1.1900000000000001E-2</v>
      </c>
      <c r="CX21" s="2">
        <v>1.8100000000000002E-2</v>
      </c>
      <c r="CY21" s="2">
        <v>-5.04E-2</v>
      </c>
      <c r="CZ21" s="2">
        <v>-3.0599999999999999E-2</v>
      </c>
      <c r="DA21" s="2">
        <v>3.2899999999999999E-2</v>
      </c>
      <c r="DB21" s="2">
        <v>4.2900000000000001E-2</v>
      </c>
      <c r="DC21" s="2">
        <v>7.7999999999999996E-3</v>
      </c>
      <c r="DD21" s="2">
        <v>5.2299999999999999E-2</v>
      </c>
      <c r="DE21" s="2">
        <v>0.02</v>
      </c>
      <c r="DF21" s="2">
        <v>-3.5000000000000001E-3</v>
      </c>
      <c r="DG21" s="2">
        <v>8.8999999999999999E-3</v>
      </c>
      <c r="DH21" s="2">
        <v>-3.4599999999999999E-2</v>
      </c>
      <c r="DI21" s="2">
        <v>-2.5100000000000001E-2</v>
      </c>
      <c r="DJ21" s="2">
        <v>-2.0000000000000001E-4</v>
      </c>
      <c r="DK21" s="2">
        <v>4.3700000000000003E-2</v>
      </c>
      <c r="DL21" s="2">
        <v>-3.6600000000000001E-2</v>
      </c>
    </row>
    <row r="22" spans="1:116" x14ac:dyDescent="0.2">
      <c r="A22" s="5" t="s">
        <v>25</v>
      </c>
      <c r="B22" s="2">
        <v>0.18099999999999999</v>
      </c>
      <c r="C22" s="2">
        <v>-0.17480000000000001</v>
      </c>
      <c r="D22" s="2">
        <v>-6.5299999999999997E-2</v>
      </c>
      <c r="E22" s="2">
        <v>3.5900000000000001E-2</v>
      </c>
      <c r="F22" s="2">
        <v>-1.8200000000000001E-2</v>
      </c>
      <c r="G22" s="2">
        <v>-0.20280000000000001</v>
      </c>
      <c r="H22" s="2">
        <v>-6.7000000000000004E-2</v>
      </c>
      <c r="I22" s="2">
        <v>6.88E-2</v>
      </c>
      <c r="J22" s="2">
        <v>0.1263</v>
      </c>
      <c r="K22" s="2">
        <v>-5.5199999999999999E-2</v>
      </c>
      <c r="L22" s="2">
        <v>-2.7000000000000001E-3</v>
      </c>
      <c r="M22" s="2">
        <v>-0.13469999999999999</v>
      </c>
      <c r="N22" s="2">
        <v>8.2000000000000003E-2</v>
      </c>
      <c r="O22" s="2">
        <v>4.82E-2</v>
      </c>
      <c r="P22" s="2">
        <v>-1.6500000000000001E-2</v>
      </c>
      <c r="Q22" s="2">
        <v>-4.5999999999999999E-3</v>
      </c>
      <c r="R22" s="2">
        <v>-0.14680000000000001</v>
      </c>
      <c r="S22" s="2">
        <v>9.2100000000000001E-2</v>
      </c>
      <c r="T22" s="2">
        <v>0.1449</v>
      </c>
      <c r="U22" s="2">
        <v>4.58E-2</v>
      </c>
      <c r="V22" s="2">
        <v>0</v>
      </c>
      <c r="W22" s="2">
        <v>9.8299999999999998E-2</v>
      </c>
      <c r="X22" s="2">
        <v>0.35289999999999999</v>
      </c>
      <c r="Y22" s="2">
        <v>5.6300000000000003E-2</v>
      </c>
      <c r="Z22" s="2">
        <v>-5.3999999999999999E-2</v>
      </c>
      <c r="AA22" s="2">
        <v>-6.0299999999999999E-2</v>
      </c>
      <c r="AB22" s="2">
        <v>1.4E-3</v>
      </c>
      <c r="AC22" s="2">
        <v>-2.2200000000000001E-2</v>
      </c>
      <c r="AD22" s="2">
        <v>9.2899999999999996E-2</v>
      </c>
      <c r="AE22" s="2">
        <v>-7.3099999999999998E-2</v>
      </c>
      <c r="AF22" s="2">
        <v>0.1002</v>
      </c>
      <c r="AG22" s="2">
        <v>-3.8699999999999998E-2</v>
      </c>
      <c r="AH22" s="2">
        <v>1.8100000000000002E-2</v>
      </c>
      <c r="AI22" s="2">
        <v>-4.6199999999999998E-2</v>
      </c>
      <c r="AJ22" s="2">
        <v>-0.1045</v>
      </c>
      <c r="AK22" s="2">
        <v>0.14749999999999999</v>
      </c>
      <c r="AL22" s="2">
        <v>4.4600000000000001E-2</v>
      </c>
      <c r="AM22" s="2">
        <v>-9.9400000000000002E-2</v>
      </c>
      <c r="AN22" s="2">
        <v>-6.1100000000000002E-2</v>
      </c>
      <c r="AO22" s="2">
        <v>0.14660000000000001</v>
      </c>
      <c r="AP22" s="2">
        <v>0.1008</v>
      </c>
      <c r="AQ22" s="2">
        <v>-0.1439</v>
      </c>
      <c r="AR22" s="2">
        <v>-0.34279999999999999</v>
      </c>
      <c r="AS22" s="2">
        <v>4.36E-2</v>
      </c>
      <c r="AT22" s="2">
        <v>4.87E-2</v>
      </c>
      <c r="AU22" s="2">
        <v>1.2200000000000001E-2</v>
      </c>
      <c r="AV22" s="2">
        <v>0.18859999999999999</v>
      </c>
      <c r="AW22" s="2">
        <v>-0.1143</v>
      </c>
      <c r="AX22" s="2">
        <v>0.1305</v>
      </c>
      <c r="AY22" s="2">
        <v>-0.65249999999999997</v>
      </c>
      <c r="AZ22" s="2">
        <v>8.3799999999999999E-2</v>
      </c>
      <c r="BA22" s="2">
        <v>0.2394</v>
      </c>
      <c r="BB22" s="2">
        <v>-6.7000000000000004E-2</v>
      </c>
      <c r="BC22" s="2">
        <v>0.22140000000000001</v>
      </c>
      <c r="BD22" s="2">
        <v>-7.0300000000000001E-2</v>
      </c>
      <c r="BE22" s="2">
        <v>-0.1071</v>
      </c>
      <c r="BF22" s="2">
        <v>-3.9899999999999998E-2</v>
      </c>
      <c r="BG22" s="2">
        <v>5.2699999999999997E-2</v>
      </c>
      <c r="BH22" s="2">
        <v>-2.87E-2</v>
      </c>
      <c r="BI22" s="2">
        <v>-8.0000000000000002E-3</v>
      </c>
      <c r="BJ22" s="2">
        <v>2.5999999999999999E-3</v>
      </c>
      <c r="BK22" s="2">
        <v>-0.1171</v>
      </c>
      <c r="BL22" s="2">
        <v>-9.1300000000000006E-2</v>
      </c>
      <c r="BM22" s="2">
        <v>-5.8500000000000003E-2</v>
      </c>
      <c r="BN22" s="2">
        <v>-2.63E-2</v>
      </c>
      <c r="BO22" s="2">
        <v>-8.2500000000000004E-2</v>
      </c>
      <c r="BP22" s="2">
        <v>-0.47389999999999999</v>
      </c>
      <c r="BQ22" s="2">
        <v>-0.1827</v>
      </c>
      <c r="BR22" s="2">
        <v>9.9000000000000008E-3</v>
      </c>
      <c r="BS22" s="2">
        <v>0.30330000000000001</v>
      </c>
      <c r="BT22" s="2">
        <v>6.2799999999999995E-2</v>
      </c>
      <c r="BU22" s="2">
        <v>-1.23E-2</v>
      </c>
      <c r="BV22" s="2">
        <v>0.10199999999999999</v>
      </c>
      <c r="BW22" s="2">
        <v>-9.69E-2</v>
      </c>
      <c r="BX22" s="2">
        <v>-8.6499999999999994E-2</v>
      </c>
      <c r="BY22" s="2">
        <v>-0.1133</v>
      </c>
      <c r="BZ22" s="2">
        <v>-0.14940000000000001</v>
      </c>
      <c r="CA22" s="2">
        <v>-0.47399999999999998</v>
      </c>
      <c r="CB22" s="2">
        <v>-4.4600000000000001E-2</v>
      </c>
      <c r="CC22" s="2">
        <v>1.26E-2</v>
      </c>
      <c r="CD22" s="2">
        <v>0.1</v>
      </c>
      <c r="CE22" s="2">
        <v>-7.7499999999999999E-2</v>
      </c>
      <c r="CF22" s="2">
        <v>-0.23050000000000001</v>
      </c>
      <c r="CG22" s="2">
        <v>-0.26619999999999999</v>
      </c>
      <c r="CH22" s="2">
        <v>8.4900000000000003E-2</v>
      </c>
      <c r="CI22" s="2">
        <v>-7.9799999999999996E-2</v>
      </c>
      <c r="CJ22" s="2">
        <v>-0.28589999999999999</v>
      </c>
      <c r="CK22" s="2">
        <v>-0.33829999999999999</v>
      </c>
      <c r="CL22" s="2">
        <v>0.27829999999999999</v>
      </c>
      <c r="CM22" s="2">
        <v>-0.15679999999999999</v>
      </c>
      <c r="CN22" s="2">
        <v>-6.8599999999999994E-2</v>
      </c>
      <c r="CO22" s="2">
        <v>-0.13389999999999999</v>
      </c>
      <c r="CP22" s="2">
        <v>-0.06</v>
      </c>
      <c r="CQ22" s="2">
        <v>0.57430000000000003</v>
      </c>
      <c r="CR22" s="2">
        <v>0.2515</v>
      </c>
      <c r="CS22" s="2">
        <v>-0.34439999999999998</v>
      </c>
      <c r="CT22" s="2">
        <v>-0.14879999999999999</v>
      </c>
      <c r="CU22" s="2">
        <v>-0.26800000000000002</v>
      </c>
      <c r="CV22" s="2">
        <v>0.18909999999999999</v>
      </c>
      <c r="CW22" s="2">
        <v>-0.23150000000000001</v>
      </c>
      <c r="CX22" s="2">
        <v>0.13389999999999999</v>
      </c>
      <c r="CY22" s="2">
        <v>5.6899999999999999E-2</v>
      </c>
      <c r="CZ22" s="2">
        <v>7.0000000000000001E-3</v>
      </c>
      <c r="DA22" s="2">
        <v>-5.1499999999999997E-2</v>
      </c>
      <c r="DB22" s="2">
        <v>-0.31269999999999998</v>
      </c>
      <c r="DC22" s="2">
        <v>0.4819</v>
      </c>
      <c r="DD22" s="2">
        <v>0.66420000000000001</v>
      </c>
      <c r="DE22" s="2">
        <v>-6.0000000000000001E-3</v>
      </c>
      <c r="DF22" s="2">
        <v>-6.1999999999999998E-3</v>
      </c>
      <c r="DG22" s="2">
        <v>3.4799999999999998E-2</v>
      </c>
      <c r="DH22" s="2">
        <v>-8.3400000000000002E-2</v>
      </c>
      <c r="DI22" s="2">
        <v>-0.46029999999999999</v>
      </c>
      <c r="DJ22" s="2">
        <v>-2.4500000000000001E-2</v>
      </c>
      <c r="DK22" s="2">
        <v>-0.39810000000000001</v>
      </c>
      <c r="DL22" s="2">
        <v>0.1074</v>
      </c>
    </row>
    <row r="23" spans="1:116" x14ac:dyDescent="0.2">
      <c r="A23" s="5" t="s">
        <v>26</v>
      </c>
      <c r="B23" s="2">
        <v>2.5999999999999999E-2</v>
      </c>
      <c r="C23" s="2">
        <v>-5.62E-2</v>
      </c>
      <c r="D23" s="2">
        <v>-4.0500000000000001E-2</v>
      </c>
      <c r="E23" s="2">
        <v>-1.7100000000000001E-2</v>
      </c>
      <c r="F23" s="2">
        <v>2.3699999999999999E-2</v>
      </c>
      <c r="G23" s="2">
        <v>-9.4600000000000004E-2</v>
      </c>
      <c r="H23" s="2">
        <v>-2.1700000000000001E-2</v>
      </c>
      <c r="I23" s="2">
        <v>6.1000000000000004E-3</v>
      </c>
      <c r="J23" s="2">
        <v>-5.5899999999999998E-2</v>
      </c>
      <c r="K23" s="2">
        <v>-1.78E-2</v>
      </c>
      <c r="L23" s="2">
        <v>2.63E-2</v>
      </c>
      <c r="M23" s="2">
        <v>-3.3799999999999997E-2</v>
      </c>
      <c r="N23" s="2">
        <v>-1.29E-2</v>
      </c>
      <c r="O23" s="2">
        <v>-1.14E-2</v>
      </c>
      <c r="P23" s="2">
        <v>1.8599999999999998E-2</v>
      </c>
      <c r="Q23" s="2">
        <v>-5.0000000000000001E-3</v>
      </c>
      <c r="R23" s="2">
        <v>-6.6699999999999995E-2</v>
      </c>
      <c r="S23" s="2">
        <v>1.0500000000000001E-2</v>
      </c>
      <c r="T23" s="2">
        <v>-1.7399999999999999E-2</v>
      </c>
      <c r="U23" s="2">
        <v>2.86E-2</v>
      </c>
      <c r="V23" s="2">
        <v>9.8299999999999998E-2</v>
      </c>
      <c r="W23" s="2">
        <v>0</v>
      </c>
      <c r="X23" s="2">
        <v>4.53E-2</v>
      </c>
      <c r="Y23" s="2">
        <v>-8.8800000000000004E-2</v>
      </c>
      <c r="Z23" s="2">
        <v>-4.0099999999999997E-2</v>
      </c>
      <c r="AA23" s="2">
        <v>-2.64E-2</v>
      </c>
      <c r="AB23" s="2">
        <v>6.0100000000000001E-2</v>
      </c>
      <c r="AC23" s="2">
        <v>3.0999999999999999E-3</v>
      </c>
      <c r="AD23" s="2">
        <v>6.7999999999999996E-3</v>
      </c>
      <c r="AE23" s="2">
        <v>-3.7400000000000003E-2</v>
      </c>
      <c r="AF23" s="2">
        <v>1.5699999999999999E-2</v>
      </c>
      <c r="AG23" s="2">
        <v>0.10879999999999999</v>
      </c>
      <c r="AH23" s="2">
        <v>3.1699999999999999E-2</v>
      </c>
      <c r="AI23" s="2">
        <v>-2.0999999999999999E-3</v>
      </c>
      <c r="AJ23" s="2">
        <v>1.2999999999999999E-3</v>
      </c>
      <c r="AK23" s="2">
        <v>4.5699999999999998E-2</v>
      </c>
      <c r="AL23" s="2">
        <v>-3.4799999999999998E-2</v>
      </c>
      <c r="AM23" s="2">
        <v>-7.1999999999999998E-3</v>
      </c>
      <c r="AN23" s="2">
        <v>-6.3799999999999996E-2</v>
      </c>
      <c r="AO23" s="2">
        <v>-2.9000000000000001E-2</v>
      </c>
      <c r="AP23" s="2">
        <v>2.69E-2</v>
      </c>
      <c r="AQ23" s="2">
        <v>9.5999999999999992E-3</v>
      </c>
      <c r="AR23" s="2">
        <v>-2.7900000000000001E-2</v>
      </c>
      <c r="AS23" s="2">
        <v>2.4500000000000001E-2</v>
      </c>
      <c r="AT23" s="2">
        <v>2.1999999999999999E-2</v>
      </c>
      <c r="AU23" s="2">
        <v>-3.6900000000000002E-2</v>
      </c>
      <c r="AV23" s="2">
        <v>1.7899999999999999E-2</v>
      </c>
      <c r="AW23" s="2">
        <v>-5.9999999999999995E-4</v>
      </c>
      <c r="AX23" s="2">
        <v>-7.5999999999999998E-2</v>
      </c>
      <c r="AY23" s="2">
        <v>3.09E-2</v>
      </c>
      <c r="AZ23" s="2">
        <v>0.14130000000000001</v>
      </c>
      <c r="BA23" s="2">
        <v>1.11E-2</v>
      </c>
      <c r="BB23" s="2">
        <v>4.0800000000000003E-2</v>
      </c>
      <c r="BC23" s="2">
        <v>-2.3099999999999999E-2</v>
      </c>
      <c r="BD23" s="2">
        <v>1.47E-2</v>
      </c>
      <c r="BE23" s="2">
        <v>-6.3700000000000007E-2</v>
      </c>
      <c r="BF23" s="2">
        <v>7.4399999999999994E-2</v>
      </c>
      <c r="BG23" s="2">
        <v>-6.6600000000000006E-2</v>
      </c>
      <c r="BH23" s="2">
        <v>3.9199999999999999E-2</v>
      </c>
      <c r="BI23" s="2">
        <v>-3.85E-2</v>
      </c>
      <c r="BJ23" s="2">
        <v>8.7300000000000003E-2</v>
      </c>
      <c r="BK23" s="2">
        <v>-1.3299999999999999E-2</v>
      </c>
      <c r="BL23" s="2">
        <v>3.5799999999999998E-2</v>
      </c>
      <c r="BM23" s="2">
        <v>-1.4E-2</v>
      </c>
      <c r="BN23" s="2">
        <v>6.8999999999999999E-3</v>
      </c>
      <c r="BO23" s="2">
        <v>1.54E-2</v>
      </c>
      <c r="BP23" s="2">
        <v>-5.6500000000000002E-2</v>
      </c>
      <c r="BQ23" s="2">
        <v>2.4500000000000001E-2</v>
      </c>
      <c r="BR23" s="2">
        <v>-8.77E-2</v>
      </c>
      <c r="BS23" s="2">
        <v>7.4000000000000003E-3</v>
      </c>
      <c r="BT23" s="2">
        <v>3.2800000000000003E-2</v>
      </c>
      <c r="BU23" s="2">
        <v>-8.0999999999999996E-3</v>
      </c>
      <c r="BV23" s="2">
        <v>-0.1258</v>
      </c>
      <c r="BW23" s="2">
        <v>-1.9E-3</v>
      </c>
      <c r="BX23" s="2">
        <v>-4.9399999999999999E-2</v>
      </c>
      <c r="BY23" s="2">
        <v>4.2000000000000003E-2</v>
      </c>
      <c r="BZ23" s="2">
        <v>9.4999999999999998E-3</v>
      </c>
      <c r="CA23" s="2">
        <v>-3.3E-3</v>
      </c>
      <c r="CB23" s="2">
        <v>-9.5999999999999992E-3</v>
      </c>
      <c r="CC23" s="2">
        <v>-6.2799999999999995E-2</v>
      </c>
      <c r="CD23" s="2">
        <v>-1.15E-2</v>
      </c>
      <c r="CE23" s="2">
        <v>4.5199999999999997E-2</v>
      </c>
      <c r="CF23" s="2">
        <v>5.1999999999999998E-2</v>
      </c>
      <c r="CG23" s="2">
        <v>2.8400000000000002E-2</v>
      </c>
      <c r="CH23" s="2">
        <v>-5.1999999999999998E-3</v>
      </c>
      <c r="CI23" s="2">
        <v>-3.9600000000000003E-2</v>
      </c>
      <c r="CJ23" s="2">
        <v>1.3100000000000001E-2</v>
      </c>
      <c r="CK23" s="2">
        <v>1.2999999999999999E-3</v>
      </c>
      <c r="CL23" s="2">
        <v>-3.4000000000000002E-2</v>
      </c>
      <c r="CM23" s="2">
        <v>-9.4999999999999998E-3</v>
      </c>
      <c r="CN23" s="2">
        <v>-0.16320000000000001</v>
      </c>
      <c r="CO23" s="2">
        <v>-6.3E-2</v>
      </c>
      <c r="CP23" s="2">
        <v>-2.5600000000000001E-2</v>
      </c>
      <c r="CQ23" s="2">
        <v>-3.1199999999999999E-2</v>
      </c>
      <c r="CR23" s="2">
        <v>3.15E-2</v>
      </c>
      <c r="CS23" s="2">
        <v>3.9100000000000003E-2</v>
      </c>
      <c r="CT23" s="2">
        <v>1.54E-2</v>
      </c>
      <c r="CU23" s="2">
        <v>4.4000000000000003E-3</v>
      </c>
      <c r="CV23" s="2">
        <v>8.9999999999999993E-3</v>
      </c>
      <c r="CW23" s="2">
        <v>-2.2000000000000001E-3</v>
      </c>
      <c r="CX23" s="2">
        <v>6.9999999999999999E-4</v>
      </c>
      <c r="CY23" s="2">
        <v>5.8999999999999999E-3</v>
      </c>
      <c r="CZ23" s="2">
        <v>-2.7400000000000001E-2</v>
      </c>
      <c r="DA23" s="2">
        <v>-1.0800000000000001E-2</v>
      </c>
      <c r="DB23" s="2">
        <v>-7.0999999999999994E-2</v>
      </c>
      <c r="DC23" s="2">
        <v>9.4000000000000004E-3</v>
      </c>
      <c r="DD23" s="2">
        <v>-6.3299999999999995E-2</v>
      </c>
      <c r="DE23" s="2">
        <v>-1E-3</v>
      </c>
      <c r="DF23" s="2">
        <v>-2.8400000000000002E-2</v>
      </c>
      <c r="DG23" s="2">
        <v>8.6999999999999994E-3</v>
      </c>
      <c r="DH23" s="2">
        <v>3.9399999999999998E-2</v>
      </c>
      <c r="DI23" s="2">
        <v>-6.5600000000000006E-2</v>
      </c>
      <c r="DJ23" s="2">
        <v>-8.9999999999999993E-3</v>
      </c>
      <c r="DK23" s="2">
        <v>-9.2499999999999999E-2</v>
      </c>
      <c r="DL23" s="2">
        <v>-8.5000000000000006E-3</v>
      </c>
    </row>
    <row r="24" spans="1:116" x14ac:dyDescent="0.2">
      <c r="A24" s="5" t="s">
        <v>27</v>
      </c>
      <c r="B24" s="2">
        <v>0.17380000000000001</v>
      </c>
      <c r="C24" s="2">
        <v>-4.9500000000000002E-2</v>
      </c>
      <c r="D24" s="2">
        <v>8.1600000000000006E-2</v>
      </c>
      <c r="E24" s="2">
        <v>3.5299999999999998E-2</v>
      </c>
      <c r="F24" s="2">
        <v>-4.2500000000000003E-2</v>
      </c>
      <c r="G24" s="2">
        <v>-1.8700000000000001E-2</v>
      </c>
      <c r="H24" s="2">
        <v>-5.6500000000000002E-2</v>
      </c>
      <c r="I24" s="2">
        <v>-4.9799999999999997E-2</v>
      </c>
      <c r="J24" s="2">
        <v>4.7E-2</v>
      </c>
      <c r="K24" s="2">
        <v>4.3799999999999999E-2</v>
      </c>
      <c r="L24" s="2">
        <v>4.9000000000000002E-2</v>
      </c>
      <c r="M24" s="2">
        <v>6.4199999999999993E-2</v>
      </c>
      <c r="N24" s="2">
        <v>-4.1399999999999999E-2</v>
      </c>
      <c r="O24" s="2">
        <v>5.1900000000000002E-2</v>
      </c>
      <c r="P24" s="2">
        <v>2.5600000000000001E-2</v>
      </c>
      <c r="Q24" s="2">
        <v>-2.7000000000000001E-3</v>
      </c>
      <c r="R24" s="2">
        <v>-0.17280000000000001</v>
      </c>
      <c r="S24" s="2">
        <v>3.8699999999999998E-2</v>
      </c>
      <c r="T24" s="2">
        <v>-4.3400000000000001E-2</v>
      </c>
      <c r="U24" s="2">
        <v>1.32E-2</v>
      </c>
      <c r="V24" s="2">
        <v>0.35289999999999999</v>
      </c>
      <c r="W24" s="2">
        <v>4.53E-2</v>
      </c>
      <c r="X24" s="2">
        <v>0</v>
      </c>
      <c r="Y24" s="2">
        <v>0.20830000000000001</v>
      </c>
      <c r="Z24" s="2">
        <v>-2.6200000000000001E-2</v>
      </c>
      <c r="AA24" s="2">
        <v>-0.05</v>
      </c>
      <c r="AB24" s="2">
        <v>8.2299999999999998E-2</v>
      </c>
      <c r="AC24" s="2">
        <v>0.1013</v>
      </c>
      <c r="AD24" s="2">
        <v>1.09E-2</v>
      </c>
      <c r="AE24" s="2">
        <v>4.2599999999999999E-2</v>
      </c>
      <c r="AF24" s="2">
        <v>-1.49E-2</v>
      </c>
      <c r="AG24" s="2">
        <v>-8.8000000000000005E-3</v>
      </c>
      <c r="AH24" s="2">
        <v>-1.11E-2</v>
      </c>
      <c r="AI24" s="2">
        <v>4.8099999999999997E-2</v>
      </c>
      <c r="AJ24" s="2">
        <v>5.8999999999999999E-3</v>
      </c>
      <c r="AK24" s="2">
        <v>3.8199999999999998E-2</v>
      </c>
      <c r="AL24" s="2">
        <v>-5.4300000000000001E-2</v>
      </c>
      <c r="AM24" s="2">
        <v>5.1900000000000002E-2</v>
      </c>
      <c r="AN24" s="2">
        <v>-3.56E-2</v>
      </c>
      <c r="AO24" s="2">
        <v>-3.3E-3</v>
      </c>
      <c r="AP24" s="2">
        <v>-5.3100000000000001E-2</v>
      </c>
      <c r="AQ24" s="2">
        <v>-1.54E-2</v>
      </c>
      <c r="AR24" s="2">
        <v>5.3999999999999999E-2</v>
      </c>
      <c r="AS24" s="2">
        <v>5.3800000000000001E-2</v>
      </c>
      <c r="AT24" s="2">
        <v>-1.54E-2</v>
      </c>
      <c r="AU24" s="2">
        <v>0.1203</v>
      </c>
      <c r="AV24" s="2">
        <v>-3.0300000000000001E-2</v>
      </c>
      <c r="AW24" s="2">
        <v>-3.4200000000000001E-2</v>
      </c>
      <c r="AX24" s="2">
        <v>1.2E-2</v>
      </c>
      <c r="AY24" s="2">
        <v>0.1487</v>
      </c>
      <c r="AZ24" s="2">
        <v>-7.4499999999999997E-2</v>
      </c>
      <c r="BA24" s="2">
        <v>-5.4399999999999997E-2</v>
      </c>
      <c r="BB24" s="2">
        <v>-5.5899999999999998E-2</v>
      </c>
      <c r="BC24" s="2">
        <v>6.1100000000000002E-2</v>
      </c>
      <c r="BD24" s="2">
        <v>-2.87E-2</v>
      </c>
      <c r="BE24" s="2">
        <v>-1.7999999999999999E-2</v>
      </c>
      <c r="BF24" s="2">
        <v>-7.6200000000000004E-2</v>
      </c>
      <c r="BG24" s="2">
        <v>2.24E-2</v>
      </c>
      <c r="BH24" s="2">
        <v>-1.95E-2</v>
      </c>
      <c r="BI24" s="2">
        <v>-2E-3</v>
      </c>
      <c r="BJ24" s="2">
        <v>-2.24E-2</v>
      </c>
      <c r="BK24" s="2">
        <v>7.9600000000000004E-2</v>
      </c>
      <c r="BL24" s="2">
        <v>6.2300000000000001E-2</v>
      </c>
      <c r="BM24" s="2">
        <v>-2.06E-2</v>
      </c>
      <c r="BN24" s="2">
        <v>5.4600000000000003E-2</v>
      </c>
      <c r="BO24" s="2">
        <v>-8.0100000000000005E-2</v>
      </c>
      <c r="BP24" s="2">
        <v>0.1394</v>
      </c>
      <c r="BQ24" s="2">
        <v>9.0899999999999995E-2</v>
      </c>
      <c r="BR24" s="2">
        <v>6.5000000000000002E-2</v>
      </c>
      <c r="BS24" s="2">
        <v>-6.8400000000000002E-2</v>
      </c>
      <c r="BT24" s="2">
        <v>7.9000000000000001E-2</v>
      </c>
      <c r="BU24" s="2">
        <v>1.52E-2</v>
      </c>
      <c r="BV24" s="2">
        <v>-0.16239999999999999</v>
      </c>
      <c r="BW24" s="2">
        <v>1.1000000000000001E-3</v>
      </c>
      <c r="BX24" s="2">
        <v>-5.0900000000000001E-2</v>
      </c>
      <c r="BY24" s="2">
        <v>-0.1376</v>
      </c>
      <c r="BZ24" s="2">
        <v>3.9699999999999999E-2</v>
      </c>
      <c r="CA24" s="2">
        <v>-0.10050000000000001</v>
      </c>
      <c r="CB24" s="2">
        <v>2.9100000000000001E-2</v>
      </c>
      <c r="CC24" s="2">
        <v>4.0899999999999999E-2</v>
      </c>
      <c r="CD24" s="2">
        <v>-3.9699999999999999E-2</v>
      </c>
      <c r="CE24" s="2">
        <v>-2.41E-2</v>
      </c>
      <c r="CF24" s="2">
        <v>0.13189999999999999</v>
      </c>
      <c r="CG24" s="2">
        <v>9.9000000000000008E-3</v>
      </c>
      <c r="CH24" s="2">
        <v>-1.7899999999999999E-2</v>
      </c>
      <c r="CI24" s="2">
        <v>1.29E-2</v>
      </c>
      <c r="CJ24" s="2">
        <v>7.4700000000000003E-2</v>
      </c>
      <c r="CK24" s="2">
        <v>-2.76E-2</v>
      </c>
      <c r="CL24" s="2">
        <v>2.9499999999999998E-2</v>
      </c>
      <c r="CM24" s="2">
        <v>-4.9599999999999998E-2</v>
      </c>
      <c r="CN24" s="2">
        <v>-0.14979999999999999</v>
      </c>
      <c r="CO24" s="2">
        <v>5.4999999999999997E-3</v>
      </c>
      <c r="CP24" s="2">
        <v>2.93E-2</v>
      </c>
      <c r="CQ24" s="2">
        <v>0.18940000000000001</v>
      </c>
      <c r="CR24" s="2">
        <v>-3.44E-2</v>
      </c>
      <c r="CS24" s="2">
        <v>-0.10390000000000001</v>
      </c>
      <c r="CT24" s="2">
        <v>-0.1026</v>
      </c>
      <c r="CU24" s="2">
        <v>0.1197</v>
      </c>
      <c r="CV24" s="2">
        <v>4.4699999999999997E-2</v>
      </c>
      <c r="CW24" s="2">
        <v>3.39E-2</v>
      </c>
      <c r="CX24" s="2">
        <v>-1.6000000000000001E-3</v>
      </c>
      <c r="CY24" s="2">
        <v>-7.1000000000000004E-3</v>
      </c>
      <c r="CZ24" s="2">
        <v>-5.16E-2</v>
      </c>
      <c r="DA24" s="2">
        <v>0.1512</v>
      </c>
      <c r="DB24" s="2">
        <v>-6.1400000000000003E-2</v>
      </c>
      <c r="DC24" s="2">
        <v>-1.7600000000000001E-2</v>
      </c>
      <c r="DD24" s="2">
        <v>0.1144</v>
      </c>
      <c r="DE24" s="2">
        <v>-4.65E-2</v>
      </c>
      <c r="DF24" s="2">
        <v>-5.9900000000000002E-2</v>
      </c>
      <c r="DG24" s="2">
        <v>2.4799999999999999E-2</v>
      </c>
      <c r="DH24" s="2">
        <v>-3.5400000000000001E-2</v>
      </c>
      <c r="DI24" s="2">
        <v>1.12E-2</v>
      </c>
      <c r="DJ24" s="2">
        <v>-2.5999999999999999E-2</v>
      </c>
      <c r="DK24" s="2">
        <v>-0.24399999999999999</v>
      </c>
      <c r="DL24" s="2">
        <v>-6.8099999999999994E-2</v>
      </c>
    </row>
    <row r="25" spans="1:116" x14ac:dyDescent="0.2">
      <c r="A25" s="5" t="s">
        <v>28</v>
      </c>
      <c r="B25" s="2">
        <v>2.0999999999999999E-3</v>
      </c>
      <c r="C25" s="2">
        <v>-0.1103</v>
      </c>
      <c r="D25" s="2">
        <v>-8.77E-2</v>
      </c>
      <c r="E25" s="2">
        <v>7.9600000000000004E-2</v>
      </c>
      <c r="F25" s="2">
        <v>-6.2100000000000002E-2</v>
      </c>
      <c r="G25" s="2">
        <v>0.1036</v>
      </c>
      <c r="H25" s="2">
        <v>0.1128</v>
      </c>
      <c r="I25" s="2">
        <v>1.9099999999999999E-2</v>
      </c>
      <c r="J25" s="2">
        <v>-8.8000000000000005E-3</v>
      </c>
      <c r="K25" s="2">
        <v>-7.6799999999999993E-2</v>
      </c>
      <c r="L25" s="2">
        <v>8.3400000000000002E-2</v>
      </c>
      <c r="M25" s="2">
        <v>0.1179</v>
      </c>
      <c r="N25" s="2">
        <v>6.6199999999999995E-2</v>
      </c>
      <c r="O25" s="2">
        <v>-3.5700000000000003E-2</v>
      </c>
      <c r="P25" s="2">
        <v>6.1000000000000004E-3</v>
      </c>
      <c r="Q25" s="2">
        <v>8.1900000000000001E-2</v>
      </c>
      <c r="R25" s="2">
        <v>7.3700000000000002E-2</v>
      </c>
      <c r="S25" s="2">
        <v>8.5000000000000006E-2</v>
      </c>
      <c r="T25" s="2">
        <v>3.0599999999999999E-2</v>
      </c>
      <c r="U25" s="2">
        <v>8.72E-2</v>
      </c>
      <c r="V25" s="2">
        <v>5.6300000000000003E-2</v>
      </c>
      <c r="W25" s="2">
        <v>-8.8800000000000004E-2</v>
      </c>
      <c r="X25" s="2">
        <v>0.20830000000000001</v>
      </c>
      <c r="Y25" s="2">
        <v>0</v>
      </c>
      <c r="Z25" s="2">
        <v>-8.4599999999999995E-2</v>
      </c>
      <c r="AA25" s="2">
        <v>-6.7699999999999996E-2</v>
      </c>
      <c r="AB25" s="2">
        <v>-2.8799999999999999E-2</v>
      </c>
      <c r="AC25" s="2">
        <v>-9.9900000000000003E-2</v>
      </c>
      <c r="AD25" s="2">
        <v>-9.5999999999999992E-3</v>
      </c>
      <c r="AE25" s="2">
        <v>-5.4199999999999998E-2</v>
      </c>
      <c r="AF25" s="2">
        <v>9.9000000000000005E-2</v>
      </c>
      <c r="AG25" s="2">
        <v>3.3700000000000001E-2</v>
      </c>
      <c r="AH25" s="2">
        <v>-5.0000000000000001E-3</v>
      </c>
      <c r="AI25" s="2">
        <v>-5.1999999999999998E-3</v>
      </c>
      <c r="AJ25" s="2">
        <v>-1.9E-3</v>
      </c>
      <c r="AK25" s="2">
        <v>0.12280000000000001</v>
      </c>
      <c r="AL25" s="2">
        <v>-0.14299999999999999</v>
      </c>
      <c r="AM25" s="2">
        <v>-3.8699999999999998E-2</v>
      </c>
      <c r="AN25" s="2">
        <v>8.1199999999999994E-2</v>
      </c>
      <c r="AO25" s="2">
        <v>8.1600000000000006E-2</v>
      </c>
      <c r="AP25" s="2">
        <v>5.4000000000000003E-3</v>
      </c>
      <c r="AQ25" s="2">
        <v>3.9100000000000003E-2</v>
      </c>
      <c r="AR25" s="2">
        <v>8.5999999999999993E-2</v>
      </c>
      <c r="AS25" s="2">
        <v>-3.5000000000000001E-3</v>
      </c>
      <c r="AT25" s="2">
        <v>4.6899999999999997E-2</v>
      </c>
      <c r="AU25" s="2">
        <v>8.8700000000000001E-2</v>
      </c>
      <c r="AV25" s="2">
        <v>4.1399999999999999E-2</v>
      </c>
      <c r="AW25" s="2">
        <v>-1.8499999999999999E-2</v>
      </c>
      <c r="AX25" s="2">
        <v>5.4999999999999997E-3</v>
      </c>
      <c r="AY25" s="2">
        <v>1.6500000000000001E-2</v>
      </c>
      <c r="AZ25" s="2">
        <v>-7.1000000000000004E-3</v>
      </c>
      <c r="BA25" s="2">
        <v>-6.9000000000000006E-2</v>
      </c>
      <c r="BB25" s="2">
        <v>2.1700000000000001E-2</v>
      </c>
      <c r="BC25" s="2">
        <v>0.11849999999999999</v>
      </c>
      <c r="BD25" s="2">
        <v>-6.8599999999999994E-2</v>
      </c>
      <c r="BE25" s="2">
        <v>-1E-3</v>
      </c>
      <c r="BF25" s="2">
        <v>-3.1E-2</v>
      </c>
      <c r="BG25" s="2">
        <v>-0.32250000000000001</v>
      </c>
      <c r="BH25" s="2">
        <v>-2.12E-2</v>
      </c>
      <c r="BI25" s="2">
        <v>1.38E-2</v>
      </c>
      <c r="BJ25" s="2">
        <v>-8.0799999999999997E-2</v>
      </c>
      <c r="BK25" s="2">
        <v>9.4000000000000004E-3</v>
      </c>
      <c r="BL25" s="2">
        <v>-7.3599999999999999E-2</v>
      </c>
      <c r="BM25" s="2">
        <v>6.6E-3</v>
      </c>
      <c r="BN25" s="2">
        <v>2.9700000000000001E-2</v>
      </c>
      <c r="BO25" s="2">
        <v>8.4699999999999998E-2</v>
      </c>
      <c r="BP25" s="2">
        <v>-0.23949999999999999</v>
      </c>
      <c r="BQ25" s="2">
        <v>-3.04E-2</v>
      </c>
      <c r="BR25" s="2">
        <v>0.18490000000000001</v>
      </c>
      <c r="BS25" s="2">
        <v>0.154</v>
      </c>
      <c r="BT25" s="2">
        <v>-8.7900000000000006E-2</v>
      </c>
      <c r="BU25" s="2">
        <v>-1.95E-2</v>
      </c>
      <c r="BV25" s="2">
        <v>-0.25090000000000001</v>
      </c>
      <c r="BW25" s="2">
        <v>-5.4300000000000001E-2</v>
      </c>
      <c r="BX25" s="2">
        <v>-8.72E-2</v>
      </c>
      <c r="BY25" s="2">
        <v>-3.6799999999999999E-2</v>
      </c>
      <c r="BZ25" s="2">
        <v>4.2000000000000003E-2</v>
      </c>
      <c r="CA25" s="2">
        <v>5.6599999999999998E-2</v>
      </c>
      <c r="CB25" s="2">
        <v>-2.4199999999999999E-2</v>
      </c>
      <c r="CC25" s="2">
        <v>-1.2699999999999999E-2</v>
      </c>
      <c r="CD25" s="2">
        <v>5.7000000000000002E-2</v>
      </c>
      <c r="CE25" s="2">
        <v>0.1351</v>
      </c>
      <c r="CF25" s="2">
        <v>1.3599999999999999E-2</v>
      </c>
      <c r="CG25" s="2">
        <v>-8.0100000000000005E-2</v>
      </c>
      <c r="CH25" s="2">
        <v>2.2700000000000001E-2</v>
      </c>
      <c r="CI25" s="2">
        <v>5.1000000000000004E-3</v>
      </c>
      <c r="CJ25" s="2">
        <v>-3.7699999999999997E-2</v>
      </c>
      <c r="CK25" s="2">
        <v>2.2200000000000001E-2</v>
      </c>
      <c r="CL25" s="2">
        <v>-2.69E-2</v>
      </c>
      <c r="CM25" s="2">
        <v>-9.9900000000000003E-2</v>
      </c>
      <c r="CN25" s="2">
        <v>6.2199999999999998E-2</v>
      </c>
      <c r="CO25" s="2">
        <v>5.7700000000000001E-2</v>
      </c>
      <c r="CP25" s="2">
        <v>6.1499999999999999E-2</v>
      </c>
      <c r="CQ25" s="2">
        <v>-3.1E-2</v>
      </c>
      <c r="CR25" s="2">
        <v>-2.1299999999999999E-2</v>
      </c>
      <c r="CS25" s="2">
        <v>5.4699999999999999E-2</v>
      </c>
      <c r="CT25" s="2">
        <v>-2.5899999999999999E-2</v>
      </c>
      <c r="CU25" s="2">
        <v>-5.2299999999999999E-2</v>
      </c>
      <c r="CV25" s="2">
        <v>-5.2699999999999997E-2</v>
      </c>
      <c r="CW25" s="2">
        <v>-1.34E-2</v>
      </c>
      <c r="CX25" s="2">
        <v>-2.9399999999999999E-2</v>
      </c>
      <c r="CY25" s="2">
        <v>-4.7399999999999998E-2</v>
      </c>
      <c r="CZ25" s="2">
        <v>1.7399999999999999E-2</v>
      </c>
      <c r="DA25" s="2">
        <v>3.2399999999999998E-2</v>
      </c>
      <c r="DB25" s="2">
        <v>-2.7199999999999998E-2</v>
      </c>
      <c r="DC25" s="2">
        <v>0.1047</v>
      </c>
      <c r="DD25" s="2">
        <v>5.0700000000000002E-2</v>
      </c>
      <c r="DE25" s="2">
        <v>-5.1999999999999998E-3</v>
      </c>
      <c r="DF25" s="2">
        <v>4.2299999999999997E-2</v>
      </c>
      <c r="DG25" s="2">
        <v>3.1800000000000002E-2</v>
      </c>
      <c r="DH25" s="2">
        <v>5.0000000000000001E-4</v>
      </c>
      <c r="DI25" s="2">
        <v>-0.02</v>
      </c>
      <c r="DJ25" s="2">
        <v>-8.6300000000000002E-2</v>
      </c>
      <c r="DK25" s="2">
        <v>-0.20419999999999999</v>
      </c>
      <c r="DL25" s="2">
        <v>-4.1200000000000001E-2</v>
      </c>
    </row>
    <row r="26" spans="1:116" x14ac:dyDescent="0.2">
      <c r="A26" s="5" t="s">
        <v>29</v>
      </c>
      <c r="B26" s="2">
        <v>-5.79E-2</v>
      </c>
      <c r="C26" s="2">
        <v>3.5200000000000002E-2</v>
      </c>
      <c r="D26" s="2">
        <v>1.38E-2</v>
      </c>
      <c r="E26" s="2">
        <v>6.8999999999999999E-3</v>
      </c>
      <c r="F26" s="2">
        <v>2.1000000000000001E-2</v>
      </c>
      <c r="G26" s="2">
        <v>0.113</v>
      </c>
      <c r="H26" s="2">
        <v>9.7000000000000003E-3</v>
      </c>
      <c r="I26" s="2">
        <v>-5.8000000000000003E-2</v>
      </c>
      <c r="J26" s="2">
        <v>2.9899999999999999E-2</v>
      </c>
      <c r="K26" s="2">
        <v>1.77E-2</v>
      </c>
      <c r="L26" s="2">
        <v>1.5E-3</v>
      </c>
      <c r="M26" s="2">
        <v>-1.0999999999999999E-2</v>
      </c>
      <c r="N26" s="2">
        <v>4.1999999999999997E-3</v>
      </c>
      <c r="O26" s="2">
        <v>1.2699999999999999E-2</v>
      </c>
      <c r="P26" s="2">
        <v>-1.66E-2</v>
      </c>
      <c r="Q26" s="2">
        <v>-6.8599999999999994E-2</v>
      </c>
      <c r="R26" s="2">
        <v>5.16E-2</v>
      </c>
      <c r="S26" s="2">
        <v>-1.7600000000000001E-2</v>
      </c>
      <c r="T26" s="2">
        <v>1.47E-2</v>
      </c>
      <c r="U26" s="2">
        <v>-4.36E-2</v>
      </c>
      <c r="V26" s="2">
        <v>-5.3999999999999999E-2</v>
      </c>
      <c r="W26" s="2">
        <v>-4.0099999999999997E-2</v>
      </c>
      <c r="X26" s="2">
        <v>-2.6200000000000001E-2</v>
      </c>
      <c r="Y26" s="2">
        <v>-8.4599999999999995E-2</v>
      </c>
      <c r="Z26" s="2">
        <v>0</v>
      </c>
      <c r="AA26" s="2">
        <v>-4.8999999999999998E-3</v>
      </c>
      <c r="AB26" s="2">
        <v>-2.0299999999999999E-2</v>
      </c>
      <c r="AC26" s="2">
        <v>-0.1016</v>
      </c>
      <c r="AD26" s="2">
        <v>9.1000000000000004E-3</v>
      </c>
      <c r="AE26" s="2">
        <v>-2.4899999999999999E-2</v>
      </c>
      <c r="AF26" s="2">
        <v>5.4000000000000003E-3</v>
      </c>
      <c r="AG26" s="2">
        <v>-0.17169999999999999</v>
      </c>
      <c r="AH26" s="2">
        <v>-1.4E-2</v>
      </c>
      <c r="AI26" s="2">
        <v>-2.0400000000000001E-2</v>
      </c>
      <c r="AJ26" s="2">
        <v>-1.06E-2</v>
      </c>
      <c r="AK26" s="2">
        <v>8.6099999999999996E-2</v>
      </c>
      <c r="AL26" s="2">
        <v>4.3E-3</v>
      </c>
      <c r="AM26" s="2">
        <v>-3.56E-2</v>
      </c>
      <c r="AN26" s="2">
        <v>2.6200000000000001E-2</v>
      </c>
      <c r="AO26" s="2">
        <v>2.0000000000000001E-4</v>
      </c>
      <c r="AP26" s="2">
        <v>2.7E-2</v>
      </c>
      <c r="AQ26" s="2">
        <v>2.0400000000000001E-2</v>
      </c>
      <c r="AR26" s="2">
        <v>3.9E-2</v>
      </c>
      <c r="AS26" s="2">
        <v>-1.1000000000000001E-3</v>
      </c>
      <c r="AT26" s="2">
        <v>5.7700000000000001E-2</v>
      </c>
      <c r="AU26" s="2">
        <v>4.8999999999999998E-3</v>
      </c>
      <c r="AV26" s="2">
        <v>-4.5699999999999998E-2</v>
      </c>
      <c r="AW26" s="2">
        <v>3.9199999999999999E-2</v>
      </c>
      <c r="AX26" s="2">
        <v>-1.14E-2</v>
      </c>
      <c r="AY26" s="2">
        <v>4.4400000000000002E-2</v>
      </c>
      <c r="AZ26" s="2">
        <v>-8.5000000000000006E-2</v>
      </c>
      <c r="BA26" s="2">
        <v>-9.1300000000000006E-2</v>
      </c>
      <c r="BB26" s="2">
        <v>2.1999999999999999E-2</v>
      </c>
      <c r="BC26" s="2">
        <v>-7.9299999999999995E-2</v>
      </c>
      <c r="BD26" s="2">
        <v>-5.2600000000000001E-2</v>
      </c>
      <c r="BE26" s="2">
        <v>1.7100000000000001E-2</v>
      </c>
      <c r="BF26" s="2">
        <v>9.1999999999999998E-3</v>
      </c>
      <c r="BG26" s="2">
        <v>0.02</v>
      </c>
      <c r="BH26" s="2">
        <v>-4.02E-2</v>
      </c>
      <c r="BI26" s="2">
        <v>-1.04E-2</v>
      </c>
      <c r="BJ26" s="2">
        <v>1.14E-2</v>
      </c>
      <c r="BK26" s="2">
        <v>1.11E-2</v>
      </c>
      <c r="BL26" s="2">
        <v>1.2999999999999999E-3</v>
      </c>
      <c r="BM26" s="2">
        <v>8.8999999999999999E-3</v>
      </c>
      <c r="BN26" s="2">
        <v>-1.0500000000000001E-2</v>
      </c>
      <c r="BO26" s="2">
        <v>-1.38E-2</v>
      </c>
      <c r="BP26" s="2">
        <v>3.2899999999999999E-2</v>
      </c>
      <c r="BQ26" s="2">
        <v>-5.0599999999999999E-2</v>
      </c>
      <c r="BR26" s="2">
        <v>1E-4</v>
      </c>
      <c r="BS26" s="2">
        <v>-6.1000000000000004E-3</v>
      </c>
      <c r="BT26" s="2">
        <v>-3.6499999999999998E-2</v>
      </c>
      <c r="BU26" s="2">
        <v>-1.6400000000000001E-2</v>
      </c>
      <c r="BV26" s="2">
        <v>5.3400000000000003E-2</v>
      </c>
      <c r="BW26" s="2">
        <v>-1.8499999999999999E-2</v>
      </c>
      <c r="BX26" s="2">
        <v>-2.2000000000000001E-3</v>
      </c>
      <c r="BY26" s="2">
        <v>2.6499999999999999E-2</v>
      </c>
      <c r="BZ26" s="2">
        <v>-1.6500000000000001E-2</v>
      </c>
      <c r="CA26" s="2">
        <v>2.5999999999999999E-2</v>
      </c>
      <c r="CB26" s="2">
        <v>2E-3</v>
      </c>
      <c r="CC26" s="2">
        <v>1.5599999999999999E-2</v>
      </c>
      <c r="CD26" s="2">
        <v>1.77E-2</v>
      </c>
      <c r="CE26" s="2">
        <v>-2.0799999999999999E-2</v>
      </c>
      <c r="CF26" s="2">
        <v>1.6799999999999999E-2</v>
      </c>
      <c r="CG26" s="2">
        <v>3.8699999999999998E-2</v>
      </c>
      <c r="CH26" s="2">
        <v>1.46E-2</v>
      </c>
      <c r="CI26" s="2">
        <v>-2.1100000000000001E-2</v>
      </c>
      <c r="CJ26" s="2">
        <v>2.3199999999999998E-2</v>
      </c>
      <c r="CK26" s="2">
        <v>3.8E-3</v>
      </c>
      <c r="CL26" s="2">
        <v>1.8E-3</v>
      </c>
      <c r="CM26" s="2">
        <v>-0.1045</v>
      </c>
      <c r="CN26" s="2">
        <v>4.3400000000000001E-2</v>
      </c>
      <c r="CO26" s="2">
        <v>3.27E-2</v>
      </c>
      <c r="CP26" s="2">
        <v>4.07E-2</v>
      </c>
      <c r="CQ26" s="2">
        <v>-1.9E-2</v>
      </c>
      <c r="CR26" s="2">
        <v>-1.18E-2</v>
      </c>
      <c r="CS26" s="2">
        <v>-3.2500000000000001E-2</v>
      </c>
      <c r="CT26" s="2">
        <v>2.7300000000000001E-2</v>
      </c>
      <c r="CU26" s="2">
        <v>-4.5499999999999999E-2</v>
      </c>
      <c r="CV26" s="2">
        <v>6.5500000000000003E-2</v>
      </c>
      <c r="CW26" s="2">
        <v>-3.5000000000000001E-3</v>
      </c>
      <c r="CX26" s="2">
        <v>-5.74E-2</v>
      </c>
      <c r="CY26" s="2">
        <v>6.0699999999999997E-2</v>
      </c>
      <c r="CZ26" s="2">
        <v>7.7299999999999994E-2</v>
      </c>
      <c r="DA26" s="2">
        <v>-6.4799999999999996E-2</v>
      </c>
      <c r="DB26" s="2">
        <v>1E-3</v>
      </c>
      <c r="DC26" s="2">
        <v>4.1399999999999999E-2</v>
      </c>
      <c r="DD26" s="2">
        <v>2.9899999999999999E-2</v>
      </c>
      <c r="DE26" s="2">
        <v>2.01E-2</v>
      </c>
      <c r="DF26" s="2">
        <v>2.9999999999999997E-4</v>
      </c>
      <c r="DG26" s="2">
        <v>-5.7999999999999996E-3</v>
      </c>
      <c r="DH26" s="2">
        <v>-3.1399999999999997E-2</v>
      </c>
      <c r="DI26" s="2">
        <v>-7.2499999999999995E-2</v>
      </c>
      <c r="DJ26" s="2">
        <v>-1.11E-2</v>
      </c>
      <c r="DK26" s="2">
        <v>7.9799999999999996E-2</v>
      </c>
      <c r="DL26" s="2">
        <v>1.8499999999999999E-2</v>
      </c>
    </row>
    <row r="27" spans="1:116" x14ac:dyDescent="0.2">
      <c r="A27" s="5" t="s">
        <v>30</v>
      </c>
      <c r="B27" s="2">
        <v>5.7299999999999997E-2</v>
      </c>
      <c r="C27" s="2">
        <v>-3.7000000000000002E-3</v>
      </c>
      <c r="D27" s="2">
        <v>-3.8999999999999998E-3</v>
      </c>
      <c r="E27" s="2">
        <v>3.8999999999999998E-3</v>
      </c>
      <c r="F27" s="2">
        <v>2.6100000000000002E-2</v>
      </c>
      <c r="G27" s="2">
        <v>-1.0999999999999999E-2</v>
      </c>
      <c r="H27" s="2">
        <v>-1E-4</v>
      </c>
      <c r="I27" s="2">
        <v>-1.8E-3</v>
      </c>
      <c r="J27" s="2">
        <v>0</v>
      </c>
      <c r="K27" s="2">
        <v>3.2300000000000002E-2</v>
      </c>
      <c r="L27" s="2">
        <v>4.4000000000000003E-3</v>
      </c>
      <c r="M27" s="2">
        <v>2.69E-2</v>
      </c>
      <c r="N27" s="2">
        <v>3.39E-2</v>
      </c>
      <c r="O27" s="2">
        <v>-1.61E-2</v>
      </c>
      <c r="P27" s="2">
        <v>1.32E-2</v>
      </c>
      <c r="Q27" s="2">
        <v>9.2999999999999992E-3</v>
      </c>
      <c r="R27" s="2">
        <v>-1.7600000000000001E-2</v>
      </c>
      <c r="S27" s="2">
        <v>5.6599999999999998E-2</v>
      </c>
      <c r="T27" s="2">
        <v>5.8700000000000002E-2</v>
      </c>
      <c r="U27" s="2">
        <v>-4.24E-2</v>
      </c>
      <c r="V27" s="2">
        <v>-6.0299999999999999E-2</v>
      </c>
      <c r="W27" s="2">
        <v>-2.64E-2</v>
      </c>
      <c r="X27" s="2">
        <v>-0.05</v>
      </c>
      <c r="Y27" s="2">
        <v>-6.7699999999999996E-2</v>
      </c>
      <c r="Z27" s="2">
        <v>-4.8999999999999998E-3</v>
      </c>
      <c r="AA27" s="2">
        <v>0</v>
      </c>
      <c r="AB27" s="2">
        <v>-1.7000000000000001E-2</v>
      </c>
      <c r="AC27" s="2">
        <v>1.3100000000000001E-2</v>
      </c>
      <c r="AD27" s="2">
        <v>-3.6700000000000003E-2</v>
      </c>
      <c r="AE27" s="2">
        <v>-8.6800000000000002E-2</v>
      </c>
      <c r="AF27" s="2">
        <v>3.2000000000000002E-3</v>
      </c>
      <c r="AG27" s="2">
        <v>-5.4899999999999997E-2</v>
      </c>
      <c r="AH27" s="2">
        <v>4.2500000000000003E-2</v>
      </c>
      <c r="AI27" s="2">
        <v>2.8000000000000001E-2</v>
      </c>
      <c r="AJ27" s="2">
        <v>7.6399999999999996E-2</v>
      </c>
      <c r="AK27" s="2">
        <v>4.0300000000000002E-2</v>
      </c>
      <c r="AL27" s="2">
        <v>1.2999999999999999E-3</v>
      </c>
      <c r="AM27" s="2">
        <v>-4.4699999999999997E-2</v>
      </c>
      <c r="AN27" s="2">
        <v>8.3000000000000001E-3</v>
      </c>
      <c r="AO27" s="2">
        <v>-3.8899999999999997E-2</v>
      </c>
      <c r="AP27" s="2">
        <v>3.0999999999999999E-3</v>
      </c>
      <c r="AQ27" s="2">
        <v>2.1100000000000001E-2</v>
      </c>
      <c r="AR27" s="2">
        <v>2.3199999999999998E-2</v>
      </c>
      <c r="AS27" s="2">
        <v>-4.7999999999999996E-3</v>
      </c>
      <c r="AT27" s="2">
        <v>-2.8500000000000001E-2</v>
      </c>
      <c r="AU27" s="2">
        <v>1.7899999999999999E-2</v>
      </c>
      <c r="AV27" s="2">
        <v>-1.38E-2</v>
      </c>
      <c r="AW27" s="2">
        <v>5.0900000000000001E-2</v>
      </c>
      <c r="AX27" s="2">
        <v>1.0200000000000001E-2</v>
      </c>
      <c r="AY27" s="2">
        <v>-3.5400000000000001E-2</v>
      </c>
      <c r="AZ27" s="2">
        <v>-7.6799999999999993E-2</v>
      </c>
      <c r="BA27" s="2">
        <v>-2.06E-2</v>
      </c>
      <c r="BB27" s="2">
        <v>8.9999999999999998E-4</v>
      </c>
      <c r="BC27" s="2">
        <v>-2.5600000000000001E-2</v>
      </c>
      <c r="BD27" s="2">
        <v>3.6999999999999998E-2</v>
      </c>
      <c r="BE27" s="2">
        <v>-4.2200000000000001E-2</v>
      </c>
      <c r="BF27" s="2">
        <v>7.8799999999999995E-2</v>
      </c>
      <c r="BG27" s="2">
        <v>0.1404</v>
      </c>
      <c r="BH27" s="2">
        <v>4.4200000000000003E-2</v>
      </c>
      <c r="BI27" s="2">
        <v>3.8999999999999998E-3</v>
      </c>
      <c r="BJ27" s="2">
        <v>1E-4</v>
      </c>
      <c r="BK27" s="2">
        <v>-5.0000000000000001E-3</v>
      </c>
      <c r="BL27" s="2">
        <v>1.8E-3</v>
      </c>
      <c r="BM27" s="2">
        <v>-5.8099999999999999E-2</v>
      </c>
      <c r="BN27" s="2">
        <v>-3.0999999999999999E-3</v>
      </c>
      <c r="BO27" s="2">
        <v>-2.52E-2</v>
      </c>
      <c r="BP27" s="2">
        <v>-4.9000000000000002E-2</v>
      </c>
      <c r="BQ27" s="2">
        <v>-5.7000000000000002E-2</v>
      </c>
      <c r="BR27" s="2">
        <v>6.7400000000000002E-2</v>
      </c>
      <c r="BS27" s="2">
        <v>1.6899999999999998E-2</v>
      </c>
      <c r="BT27" s="2">
        <v>-5.5800000000000002E-2</v>
      </c>
      <c r="BU27" s="2">
        <v>-7.1999999999999998E-3</v>
      </c>
      <c r="BV27" s="2">
        <v>-0.16850000000000001</v>
      </c>
      <c r="BW27" s="2">
        <v>3.0800000000000001E-2</v>
      </c>
      <c r="BX27" s="2">
        <v>2.7199999999999998E-2</v>
      </c>
      <c r="BY27" s="2">
        <v>-1.34E-2</v>
      </c>
      <c r="BZ27" s="2">
        <v>-2.6800000000000001E-2</v>
      </c>
      <c r="CA27" s="2">
        <v>-4.4000000000000003E-3</v>
      </c>
      <c r="CB27" s="2">
        <v>3.2000000000000002E-3</v>
      </c>
      <c r="CC27" s="2">
        <v>-3.39E-2</v>
      </c>
      <c r="CD27" s="2">
        <v>5.8299999999999998E-2</v>
      </c>
      <c r="CE27" s="2">
        <v>-1.3299999999999999E-2</v>
      </c>
      <c r="CF27" s="2">
        <v>-6.0299999999999999E-2</v>
      </c>
      <c r="CG27" s="2">
        <v>4.3099999999999999E-2</v>
      </c>
      <c r="CH27" s="2">
        <v>-1.9800000000000002E-2</v>
      </c>
      <c r="CI27" s="2">
        <v>-2.4500000000000001E-2</v>
      </c>
      <c r="CJ27" s="2">
        <v>-6.0199999999999997E-2</v>
      </c>
      <c r="CK27" s="2">
        <v>5.4999999999999997E-3</v>
      </c>
      <c r="CL27" s="2">
        <v>6.3E-3</v>
      </c>
      <c r="CM27" s="2">
        <v>7.6700000000000004E-2</v>
      </c>
      <c r="CN27" s="2">
        <v>-5.7299999999999997E-2</v>
      </c>
      <c r="CO27" s="2">
        <v>2.2599999999999999E-2</v>
      </c>
      <c r="CP27" s="2">
        <v>-2.3199999999999998E-2</v>
      </c>
      <c r="CQ27" s="2">
        <v>9.1499999999999998E-2</v>
      </c>
      <c r="CR27" s="2">
        <v>-3.1E-2</v>
      </c>
      <c r="CS27" s="2">
        <v>-3.4700000000000002E-2</v>
      </c>
      <c r="CT27" s="2">
        <v>-3.3599999999999998E-2</v>
      </c>
      <c r="CU27" s="2">
        <v>6.4000000000000001E-2</v>
      </c>
      <c r="CV27" s="2">
        <v>4.7600000000000003E-2</v>
      </c>
      <c r="CW27" s="2">
        <v>4.5499999999999999E-2</v>
      </c>
      <c r="CX27" s="2">
        <v>-1.0800000000000001E-2</v>
      </c>
      <c r="CY27" s="2">
        <v>-6.9599999999999995E-2</v>
      </c>
      <c r="CZ27" s="2">
        <v>5.1000000000000004E-3</v>
      </c>
      <c r="DA27" s="2">
        <v>4.2099999999999999E-2</v>
      </c>
      <c r="DB27" s="2">
        <v>-1.7399999999999999E-2</v>
      </c>
      <c r="DC27" s="2">
        <v>-0.12039999999999999</v>
      </c>
      <c r="DD27" s="2">
        <v>3.3999999999999998E-3</v>
      </c>
      <c r="DE27" s="2">
        <v>-4.4499999999999998E-2</v>
      </c>
      <c r="DF27" s="2">
        <v>3.7100000000000001E-2</v>
      </c>
      <c r="DG27" s="2">
        <v>1.8200000000000001E-2</v>
      </c>
      <c r="DH27" s="2">
        <v>-5.4399999999999997E-2</v>
      </c>
      <c r="DI27" s="2">
        <v>7.0999999999999994E-2</v>
      </c>
      <c r="DJ27" s="2">
        <v>3.2000000000000002E-3</v>
      </c>
      <c r="DK27" s="2">
        <v>-1.15E-2</v>
      </c>
      <c r="DL27" s="2">
        <v>1.8499999999999999E-2</v>
      </c>
    </row>
    <row r="28" spans="1:116" x14ac:dyDescent="0.2">
      <c r="A28" s="5" t="s">
        <v>31</v>
      </c>
      <c r="B28" s="2">
        <v>-2.3999999999999998E-3</v>
      </c>
      <c r="C28" s="2">
        <v>0.13700000000000001</v>
      </c>
      <c r="D28" s="2">
        <v>4.6300000000000001E-2</v>
      </c>
      <c r="E28" s="2">
        <v>-2.7E-2</v>
      </c>
      <c r="F28" s="2">
        <v>-2.4500000000000001E-2</v>
      </c>
      <c r="G28" s="2">
        <v>1.38E-2</v>
      </c>
      <c r="H28" s="2">
        <v>-0.1208</v>
      </c>
      <c r="I28" s="2">
        <v>2E-3</v>
      </c>
      <c r="J28" s="2">
        <v>-7.1999999999999995E-2</v>
      </c>
      <c r="K28" s="2">
        <v>2.0000000000000001E-4</v>
      </c>
      <c r="L28" s="2">
        <v>5.6800000000000003E-2</v>
      </c>
      <c r="M28" s="2">
        <v>-0.2036</v>
      </c>
      <c r="N28" s="2">
        <v>-7.3000000000000001E-3</v>
      </c>
      <c r="O28" s="2">
        <v>-3.4299999999999997E-2</v>
      </c>
      <c r="P28" s="2">
        <v>-1.8499999999999999E-2</v>
      </c>
      <c r="Q28" s="2">
        <v>1E-3</v>
      </c>
      <c r="R28" s="2">
        <v>-9.1399999999999995E-2</v>
      </c>
      <c r="S28" s="2">
        <v>1.66E-2</v>
      </c>
      <c r="T28" s="2">
        <v>-4.5199999999999997E-2</v>
      </c>
      <c r="U28" s="2">
        <v>1.9E-3</v>
      </c>
      <c r="V28" s="2">
        <v>1.4E-3</v>
      </c>
      <c r="W28" s="2">
        <v>6.0100000000000001E-2</v>
      </c>
      <c r="X28" s="2">
        <v>8.2299999999999998E-2</v>
      </c>
      <c r="Y28" s="2">
        <v>-2.8799999999999999E-2</v>
      </c>
      <c r="Z28" s="2">
        <v>-2.0299999999999999E-2</v>
      </c>
      <c r="AA28" s="2">
        <v>-1.7000000000000001E-2</v>
      </c>
      <c r="AB28" s="2">
        <v>0</v>
      </c>
      <c r="AC28" s="2">
        <v>-3.95E-2</v>
      </c>
      <c r="AD28" s="2">
        <v>4.8300000000000003E-2</v>
      </c>
      <c r="AE28" s="2">
        <v>2E-3</v>
      </c>
      <c r="AF28" s="2">
        <v>7.3899999999999993E-2</v>
      </c>
      <c r="AG28" s="2">
        <v>-1.41E-2</v>
      </c>
      <c r="AH28" s="2">
        <v>-7.4499999999999997E-2</v>
      </c>
      <c r="AI28" s="2">
        <v>-5.79E-2</v>
      </c>
      <c r="AJ28" s="2">
        <v>3.7400000000000003E-2</v>
      </c>
      <c r="AK28" s="2">
        <v>-5.0000000000000001E-3</v>
      </c>
      <c r="AL28" s="2">
        <v>-8.8800000000000004E-2</v>
      </c>
      <c r="AM28" s="2">
        <v>-6.3200000000000006E-2</v>
      </c>
      <c r="AN28" s="2">
        <v>-5.2299999999999999E-2</v>
      </c>
      <c r="AO28" s="2">
        <v>2.3800000000000002E-2</v>
      </c>
      <c r="AP28" s="2">
        <v>-0.24390000000000001</v>
      </c>
      <c r="AQ28" s="2">
        <v>1.66E-2</v>
      </c>
      <c r="AR28" s="2">
        <v>1.12E-2</v>
      </c>
      <c r="AS28" s="2">
        <v>5.4699999999999999E-2</v>
      </c>
      <c r="AT28" s="2">
        <v>-2.0799999999999999E-2</v>
      </c>
      <c r="AU28" s="2">
        <v>4.1999999999999997E-3</v>
      </c>
      <c r="AV28" s="2">
        <v>1.7500000000000002E-2</v>
      </c>
      <c r="AW28" s="2">
        <v>6.8099999999999994E-2</v>
      </c>
      <c r="AX28" s="2">
        <v>-3.8699999999999998E-2</v>
      </c>
      <c r="AY28" s="2">
        <v>-6.0999999999999999E-2</v>
      </c>
      <c r="AZ28" s="2">
        <v>0.21029999999999999</v>
      </c>
      <c r="BA28" s="2">
        <v>-2.3199999999999998E-2</v>
      </c>
      <c r="BB28" s="2">
        <v>-7.0300000000000001E-2</v>
      </c>
      <c r="BC28" s="2">
        <v>1.9599999999999999E-2</v>
      </c>
      <c r="BD28" s="2">
        <v>3.6600000000000001E-2</v>
      </c>
      <c r="BE28" s="2">
        <v>0.1081</v>
      </c>
      <c r="BF28" s="2">
        <v>-0.24959999999999999</v>
      </c>
      <c r="BG28" s="2">
        <v>-0.19</v>
      </c>
      <c r="BH28" s="2">
        <v>0.03</v>
      </c>
      <c r="BI28" s="2">
        <v>3.4599999999999999E-2</v>
      </c>
      <c r="BJ28" s="2">
        <v>-0.1346</v>
      </c>
      <c r="BK28" s="2">
        <v>9.2200000000000004E-2</v>
      </c>
      <c r="BL28" s="2">
        <v>-4.2999999999999997E-2</v>
      </c>
      <c r="BM28" s="2">
        <v>-0.11849999999999999</v>
      </c>
      <c r="BN28" s="2">
        <v>-8.2299999999999998E-2</v>
      </c>
      <c r="BO28" s="2">
        <v>4.0399999999999998E-2</v>
      </c>
      <c r="BP28" s="2">
        <v>-0.2208</v>
      </c>
      <c r="BQ28" s="2">
        <v>3.9100000000000003E-2</v>
      </c>
      <c r="BR28" s="2">
        <v>-2.5000000000000001E-2</v>
      </c>
      <c r="BS28" s="2">
        <v>-0.13900000000000001</v>
      </c>
      <c r="BT28" s="2">
        <v>1.54E-2</v>
      </c>
      <c r="BU28" s="2">
        <v>-7.8700000000000006E-2</v>
      </c>
      <c r="BV28" s="2">
        <v>0.32450000000000001</v>
      </c>
      <c r="BW28" s="2">
        <v>6.3100000000000003E-2</v>
      </c>
      <c r="BX28" s="2">
        <v>2.2499999999999999E-2</v>
      </c>
      <c r="BY28" s="2">
        <v>-3.8999999999999998E-3</v>
      </c>
      <c r="BZ28" s="2">
        <v>8.6E-3</v>
      </c>
      <c r="CA28" s="2">
        <v>-0.1123</v>
      </c>
      <c r="CB28" s="2">
        <v>-2.1299999999999999E-2</v>
      </c>
      <c r="CC28" s="2">
        <v>-4.7000000000000002E-3</v>
      </c>
      <c r="CD28" s="2">
        <v>6.7199999999999996E-2</v>
      </c>
      <c r="CE28" s="2">
        <v>-1.9E-3</v>
      </c>
      <c r="CF28" s="2">
        <v>-0.12939999999999999</v>
      </c>
      <c r="CG28" s="2">
        <v>-5.5399999999999998E-2</v>
      </c>
      <c r="CH28" s="2">
        <v>-3.95E-2</v>
      </c>
      <c r="CI28" s="2">
        <v>-2.1499999999999998E-2</v>
      </c>
      <c r="CJ28" s="2">
        <v>-5.9700000000000003E-2</v>
      </c>
      <c r="CK28" s="2">
        <v>4.2000000000000003E-2</v>
      </c>
      <c r="CL28" s="2">
        <v>3.8199999999999998E-2</v>
      </c>
      <c r="CM28" s="2">
        <v>-0.1116</v>
      </c>
      <c r="CN28" s="2">
        <v>0.31830000000000003</v>
      </c>
      <c r="CO28" s="2">
        <v>1.2800000000000001E-2</v>
      </c>
      <c r="CP28" s="2">
        <v>-8.1000000000000003E-2</v>
      </c>
      <c r="CQ28" s="2">
        <v>-4.8399999999999999E-2</v>
      </c>
      <c r="CR28" s="2">
        <v>8.9999999999999993E-3</v>
      </c>
      <c r="CS28" s="2">
        <v>6.1499999999999999E-2</v>
      </c>
      <c r="CT28" s="2">
        <v>-0.14560000000000001</v>
      </c>
      <c r="CU28" s="2">
        <v>0.20269999999999999</v>
      </c>
      <c r="CV28" s="2">
        <v>0.1583</v>
      </c>
      <c r="CW28" s="2">
        <v>-9.3100000000000002E-2</v>
      </c>
      <c r="CX28" s="2">
        <v>8.8700000000000001E-2</v>
      </c>
      <c r="CY28" s="2">
        <v>-9.98E-2</v>
      </c>
      <c r="CZ28" s="2">
        <v>6.6699999999999995E-2</v>
      </c>
      <c r="DA28" s="2">
        <v>6.5100000000000005E-2</v>
      </c>
      <c r="DB28" s="2">
        <v>0.1048</v>
      </c>
      <c r="DC28" s="2">
        <v>-9.0200000000000002E-2</v>
      </c>
      <c r="DD28" s="2">
        <v>-0.11269999999999999</v>
      </c>
      <c r="DE28" s="2">
        <v>-1.5100000000000001E-2</v>
      </c>
      <c r="DF28" s="2">
        <v>-4.3700000000000003E-2</v>
      </c>
      <c r="DG28" s="2">
        <v>-5.2900000000000003E-2</v>
      </c>
      <c r="DH28" s="2">
        <v>6.9699999999999998E-2</v>
      </c>
      <c r="DI28" s="2">
        <v>5.7700000000000001E-2</v>
      </c>
      <c r="DJ28" s="2">
        <v>-3.1699999999999999E-2</v>
      </c>
      <c r="DK28" s="2">
        <v>6.9900000000000004E-2</v>
      </c>
      <c r="DL28" s="2">
        <v>2.0000000000000001E-4</v>
      </c>
    </row>
    <row r="29" spans="1:116" x14ac:dyDescent="0.2">
      <c r="A29" s="5" t="s">
        <v>32</v>
      </c>
      <c r="B29" s="2">
        <v>-3.9600000000000003E-2</v>
      </c>
      <c r="C29" s="2">
        <v>3.6900000000000002E-2</v>
      </c>
      <c r="D29" s="2">
        <v>5.5999999999999999E-3</v>
      </c>
      <c r="E29" s="2">
        <v>-3.8300000000000001E-2</v>
      </c>
      <c r="F29" s="2">
        <v>-4.7300000000000002E-2</v>
      </c>
      <c r="G29" s="2">
        <v>-1.8200000000000001E-2</v>
      </c>
      <c r="H29" s="2">
        <v>4.5400000000000003E-2</v>
      </c>
      <c r="I29" s="2">
        <v>-5.3199999999999997E-2</v>
      </c>
      <c r="J29" s="2">
        <v>-1.2200000000000001E-2</v>
      </c>
      <c r="K29" s="2">
        <v>-1.37E-2</v>
      </c>
      <c r="L29" s="2">
        <v>2.8000000000000001E-2</v>
      </c>
      <c r="M29" s="2">
        <v>-2.2100000000000002E-2</v>
      </c>
      <c r="N29" s="2">
        <v>5.67E-2</v>
      </c>
      <c r="O29" s="2">
        <v>-3.8999999999999998E-3</v>
      </c>
      <c r="P29" s="2">
        <v>-4.02E-2</v>
      </c>
      <c r="Q29" s="2">
        <v>-1.32E-2</v>
      </c>
      <c r="R29" s="2">
        <v>-6.2399999999999997E-2</v>
      </c>
      <c r="S29" s="2">
        <v>-2.8000000000000001E-2</v>
      </c>
      <c r="T29" s="2">
        <v>-2.76E-2</v>
      </c>
      <c r="U29" s="2">
        <v>8.3999999999999995E-3</v>
      </c>
      <c r="V29" s="2">
        <v>-2.2200000000000001E-2</v>
      </c>
      <c r="W29" s="2">
        <v>3.0999999999999999E-3</v>
      </c>
      <c r="X29" s="2">
        <v>0.1013</v>
      </c>
      <c r="Y29" s="2">
        <v>-9.9900000000000003E-2</v>
      </c>
      <c r="Z29" s="2">
        <v>-0.1016</v>
      </c>
      <c r="AA29" s="2">
        <v>1.3100000000000001E-2</v>
      </c>
      <c r="AB29" s="2">
        <v>-3.95E-2</v>
      </c>
      <c r="AC29" s="2">
        <v>0</v>
      </c>
      <c r="AD29" s="2">
        <v>1.43E-2</v>
      </c>
      <c r="AE29" s="2">
        <v>0.1522</v>
      </c>
      <c r="AF29" s="2">
        <v>6.1499999999999999E-2</v>
      </c>
      <c r="AG29" s="2">
        <v>-0.1173</v>
      </c>
      <c r="AH29" s="2">
        <v>8.9999999999999993E-3</v>
      </c>
      <c r="AI29" s="2">
        <v>-2.3099999999999999E-2</v>
      </c>
      <c r="AJ29" s="2">
        <v>1.01E-2</v>
      </c>
      <c r="AK29" s="2">
        <v>-2.3400000000000001E-2</v>
      </c>
      <c r="AL29" s="2">
        <v>0.1053</v>
      </c>
      <c r="AM29" s="2">
        <v>3.0599999999999999E-2</v>
      </c>
      <c r="AN29" s="2">
        <v>-1.7100000000000001E-2</v>
      </c>
      <c r="AO29" s="2">
        <v>4.1399999999999999E-2</v>
      </c>
      <c r="AP29" s="2">
        <v>3.1899999999999998E-2</v>
      </c>
      <c r="AQ29" s="2">
        <v>-8.5500000000000007E-2</v>
      </c>
      <c r="AR29" s="2">
        <v>-7.5700000000000003E-2</v>
      </c>
      <c r="AS29" s="2">
        <v>-8.9999999999999993E-3</v>
      </c>
      <c r="AT29" s="2">
        <v>8.5000000000000006E-3</v>
      </c>
      <c r="AU29" s="2">
        <v>-3.9199999999999999E-2</v>
      </c>
      <c r="AV29" s="2">
        <v>5.67E-2</v>
      </c>
      <c r="AW29" s="2">
        <v>1.8599999999999998E-2</v>
      </c>
      <c r="AX29" s="2">
        <v>-4.7199999999999999E-2</v>
      </c>
      <c r="AY29" s="2">
        <v>-0.16889999999999999</v>
      </c>
      <c r="AZ29" s="2">
        <v>-1.5299999999999999E-2</v>
      </c>
      <c r="BA29" s="2">
        <v>-2.69E-2</v>
      </c>
      <c r="BB29" s="2">
        <v>3.4000000000000002E-2</v>
      </c>
      <c r="BC29" s="2">
        <v>3.2500000000000001E-2</v>
      </c>
      <c r="BD29" s="2">
        <v>-3.5999999999999997E-2</v>
      </c>
      <c r="BE29" s="2">
        <v>4.9799999999999997E-2</v>
      </c>
      <c r="BF29" s="2">
        <v>4.5100000000000001E-2</v>
      </c>
      <c r="BG29" s="2">
        <v>5.0299999999999997E-2</v>
      </c>
      <c r="BH29" s="2">
        <v>-8.9999999999999993E-3</v>
      </c>
      <c r="BI29" s="2">
        <v>8.3000000000000001E-3</v>
      </c>
      <c r="BJ29" s="2">
        <v>1.8599999999999998E-2</v>
      </c>
      <c r="BK29" s="2">
        <v>-6.5600000000000006E-2</v>
      </c>
      <c r="BL29" s="2">
        <v>4.1799999999999997E-2</v>
      </c>
      <c r="BM29" s="2">
        <v>-5.45E-2</v>
      </c>
      <c r="BN29" s="2">
        <v>-7.1000000000000004E-3</v>
      </c>
      <c r="BO29" s="2">
        <v>-1.43E-2</v>
      </c>
      <c r="BP29" s="2">
        <v>-1.66E-2</v>
      </c>
      <c r="BQ29" s="2">
        <v>0.1191</v>
      </c>
      <c r="BR29" s="2">
        <v>6.3700000000000007E-2</v>
      </c>
      <c r="BS29" s="2">
        <v>-1.47E-2</v>
      </c>
      <c r="BT29" s="2">
        <v>2.1999999999999999E-2</v>
      </c>
      <c r="BU29" s="2">
        <v>-4.4000000000000003E-3</v>
      </c>
      <c r="BV29" s="2">
        <v>0.15060000000000001</v>
      </c>
      <c r="BW29" s="2">
        <v>2.8199999999999999E-2</v>
      </c>
      <c r="BX29" s="2">
        <v>-2.6800000000000001E-2</v>
      </c>
      <c r="BY29" s="2">
        <v>1.47E-2</v>
      </c>
      <c r="BZ29" s="2">
        <v>1.8599999999999998E-2</v>
      </c>
      <c r="CA29" s="2">
        <v>0.1027</v>
      </c>
      <c r="CB29" s="2">
        <v>-1.5E-3</v>
      </c>
      <c r="CC29" s="2">
        <v>1.0800000000000001E-2</v>
      </c>
      <c r="CD29" s="2">
        <v>-3.6999999999999998E-2</v>
      </c>
      <c r="CE29" s="2">
        <v>6.3799999999999996E-2</v>
      </c>
      <c r="CF29" s="2">
        <v>-8.0199999999999994E-2</v>
      </c>
      <c r="CG29" s="2">
        <v>-1.0200000000000001E-2</v>
      </c>
      <c r="CH29" s="2">
        <v>3.0300000000000001E-2</v>
      </c>
      <c r="CI29" s="2">
        <v>-8.9999999999999998E-4</v>
      </c>
      <c r="CJ29" s="2">
        <v>6.8199999999999997E-2</v>
      </c>
      <c r="CK29" s="2">
        <v>0.02</v>
      </c>
      <c r="CL29" s="2">
        <v>9.1000000000000004E-3</v>
      </c>
      <c r="CM29" s="2">
        <v>7.7000000000000002E-3</v>
      </c>
      <c r="CN29" s="2">
        <v>-0.1159</v>
      </c>
      <c r="CO29" s="2">
        <v>-9.4700000000000006E-2</v>
      </c>
      <c r="CP29" s="2">
        <v>9.69E-2</v>
      </c>
      <c r="CQ29" s="2">
        <v>5.2499999999999998E-2</v>
      </c>
      <c r="CR29" s="2">
        <v>1.5299999999999999E-2</v>
      </c>
      <c r="CS29" s="2">
        <v>4.1200000000000001E-2</v>
      </c>
      <c r="CT29" s="2">
        <v>-2.0400000000000001E-2</v>
      </c>
      <c r="CU29" s="2">
        <v>-4.5600000000000002E-2</v>
      </c>
      <c r="CV29" s="2">
        <v>3.1600000000000003E-2</v>
      </c>
      <c r="CW29" s="2">
        <v>-1.34E-2</v>
      </c>
      <c r="CX29" s="2">
        <v>1.67E-2</v>
      </c>
      <c r="CY29" s="2">
        <v>2.5600000000000001E-2</v>
      </c>
      <c r="CZ29" s="2">
        <v>-0.1022</v>
      </c>
      <c r="DA29" s="2">
        <v>7.7299999999999994E-2</v>
      </c>
      <c r="DB29" s="2">
        <v>8.9700000000000002E-2</v>
      </c>
      <c r="DC29" s="2">
        <v>2.9999999999999997E-4</v>
      </c>
      <c r="DD29" s="2">
        <v>0.16880000000000001</v>
      </c>
      <c r="DE29" s="2">
        <v>-1.84E-2</v>
      </c>
      <c r="DF29" s="2">
        <v>-5.4999999999999997E-3</v>
      </c>
      <c r="DG29" s="2">
        <v>3.7400000000000003E-2</v>
      </c>
      <c r="DH29" s="2">
        <v>1.9599999999999999E-2</v>
      </c>
      <c r="DI29" s="2">
        <v>-1.37E-2</v>
      </c>
      <c r="DJ29" s="2">
        <v>-4.6199999999999998E-2</v>
      </c>
      <c r="DK29" s="2">
        <v>-8.8400000000000006E-2</v>
      </c>
      <c r="DL29" s="2">
        <v>-5.3699999999999998E-2</v>
      </c>
    </row>
    <row r="30" spans="1:116" x14ac:dyDescent="0.2">
      <c r="A30" s="5" t="s">
        <v>33</v>
      </c>
      <c r="B30" s="2">
        <v>9.4999999999999998E-3</v>
      </c>
      <c r="C30" s="2">
        <v>4.8300000000000003E-2</v>
      </c>
      <c r="D30" s="2">
        <v>-1.7000000000000001E-2</v>
      </c>
      <c r="E30" s="2">
        <v>-2.8999999999999998E-3</v>
      </c>
      <c r="F30" s="2">
        <v>-6.6100000000000006E-2</v>
      </c>
      <c r="G30" s="2">
        <v>1.0500000000000001E-2</v>
      </c>
      <c r="H30" s="2">
        <v>-1.7100000000000001E-2</v>
      </c>
      <c r="I30" s="2">
        <v>-2.98E-2</v>
      </c>
      <c r="J30" s="2">
        <v>2.8199999999999999E-2</v>
      </c>
      <c r="K30" s="2">
        <v>2.47E-2</v>
      </c>
      <c r="L30" s="2">
        <v>-2.3E-3</v>
      </c>
      <c r="M30" s="2">
        <v>2.2599999999999999E-2</v>
      </c>
      <c r="N30" s="2">
        <v>4.3200000000000002E-2</v>
      </c>
      <c r="O30" s="2">
        <v>-8.8000000000000005E-3</v>
      </c>
      <c r="P30" s="2">
        <v>-1.5E-3</v>
      </c>
      <c r="Q30" s="2">
        <v>-4.0800000000000003E-2</v>
      </c>
      <c r="R30" s="2">
        <v>-2.64E-2</v>
      </c>
      <c r="S30" s="2">
        <v>-6.2199999999999998E-2</v>
      </c>
      <c r="T30" s="2">
        <v>-2E-3</v>
      </c>
      <c r="U30" s="2">
        <v>-8.8999999999999999E-3</v>
      </c>
      <c r="V30" s="2">
        <v>9.2899999999999996E-2</v>
      </c>
      <c r="W30" s="2">
        <v>6.7999999999999996E-3</v>
      </c>
      <c r="X30" s="2">
        <v>1.09E-2</v>
      </c>
      <c r="Y30" s="2">
        <v>-9.5999999999999992E-3</v>
      </c>
      <c r="Z30" s="2">
        <v>9.1000000000000004E-3</v>
      </c>
      <c r="AA30" s="2">
        <v>-3.6700000000000003E-2</v>
      </c>
      <c r="AB30" s="2">
        <v>4.8300000000000003E-2</v>
      </c>
      <c r="AC30" s="2">
        <v>1.43E-2</v>
      </c>
      <c r="AD30" s="2">
        <v>0</v>
      </c>
      <c r="AE30" s="2">
        <v>0.10249999999999999</v>
      </c>
      <c r="AF30" s="2">
        <v>-8.5000000000000006E-3</v>
      </c>
      <c r="AG30" s="2">
        <v>-8.3299999999999999E-2</v>
      </c>
      <c r="AH30" s="2">
        <v>-1.46E-2</v>
      </c>
      <c r="AI30" s="2">
        <v>1.9400000000000001E-2</v>
      </c>
      <c r="AJ30" s="2">
        <v>8.0000000000000002E-3</v>
      </c>
      <c r="AK30" s="2">
        <v>-4.8899999999999999E-2</v>
      </c>
      <c r="AL30" s="2">
        <v>-3.6499999999999998E-2</v>
      </c>
      <c r="AM30" s="2">
        <v>-1.52E-2</v>
      </c>
      <c r="AN30" s="2">
        <v>-4.3700000000000003E-2</v>
      </c>
      <c r="AO30" s="2">
        <v>-2.0400000000000001E-2</v>
      </c>
      <c r="AP30" s="2">
        <v>4.36E-2</v>
      </c>
      <c r="AQ30" s="2">
        <v>2.3099999999999999E-2</v>
      </c>
      <c r="AR30" s="2">
        <v>-5.2200000000000003E-2</v>
      </c>
      <c r="AS30" s="2">
        <v>2.2599999999999999E-2</v>
      </c>
      <c r="AT30" s="2">
        <v>-2.0899999999999998E-2</v>
      </c>
      <c r="AU30" s="2">
        <v>1.9199999999999998E-2</v>
      </c>
      <c r="AV30" s="2">
        <v>-4.3799999999999999E-2</v>
      </c>
      <c r="AW30" s="2">
        <v>1.77E-2</v>
      </c>
      <c r="AX30" s="2">
        <v>-5.6500000000000002E-2</v>
      </c>
      <c r="AY30" s="2">
        <v>8.5800000000000001E-2</v>
      </c>
      <c r="AZ30" s="2">
        <v>0.15079999999999999</v>
      </c>
      <c r="BA30" s="2">
        <v>-1.47E-2</v>
      </c>
      <c r="BB30" s="2">
        <v>3.5999999999999999E-3</v>
      </c>
      <c r="BC30" s="2">
        <v>-7.7999999999999996E-3</v>
      </c>
      <c r="BD30" s="2">
        <v>6.6000000000000003E-2</v>
      </c>
      <c r="BE30" s="2">
        <v>-3.7600000000000001E-2</v>
      </c>
      <c r="BF30" s="2">
        <v>5.9299999999999999E-2</v>
      </c>
      <c r="BG30" s="2">
        <v>-2.5999999999999999E-3</v>
      </c>
      <c r="BH30" s="2">
        <v>1.72E-2</v>
      </c>
      <c r="BI30" s="2">
        <v>1.52E-2</v>
      </c>
      <c r="BJ30" s="2">
        <v>-1.3899999999999999E-2</v>
      </c>
      <c r="BK30" s="2">
        <v>-1.34E-2</v>
      </c>
      <c r="BL30" s="2">
        <v>6.59E-2</v>
      </c>
      <c r="BM30" s="2">
        <v>-1.46E-2</v>
      </c>
      <c r="BN30" s="2">
        <v>-4.2500000000000003E-2</v>
      </c>
      <c r="BO30" s="2">
        <v>4.3E-3</v>
      </c>
      <c r="BP30" s="2">
        <v>-7.7000000000000002E-3</v>
      </c>
      <c r="BQ30" s="2">
        <v>-2.3800000000000002E-2</v>
      </c>
      <c r="BR30" s="2">
        <v>6.6900000000000001E-2</v>
      </c>
      <c r="BS30" s="2">
        <v>-5.33E-2</v>
      </c>
      <c r="BT30" s="2">
        <v>4.6399999999999997E-2</v>
      </c>
      <c r="BU30" s="2">
        <v>2.1299999999999999E-2</v>
      </c>
      <c r="BV30" s="2">
        <v>3.95E-2</v>
      </c>
      <c r="BW30" s="2">
        <v>6.0000000000000001E-3</v>
      </c>
      <c r="BX30" s="2">
        <v>1.83E-2</v>
      </c>
      <c r="BY30" s="2">
        <v>-3.49E-2</v>
      </c>
      <c r="BZ30" s="2">
        <v>-6.1000000000000004E-3</v>
      </c>
      <c r="CA30" s="2">
        <v>-1.14E-2</v>
      </c>
      <c r="CB30" s="2">
        <v>-1.0999999999999999E-2</v>
      </c>
      <c r="CC30" s="2">
        <v>-1.0699999999999999E-2</v>
      </c>
      <c r="CD30" s="2">
        <v>1.9699999999999999E-2</v>
      </c>
      <c r="CE30" s="2">
        <v>-5.3699999999999998E-2</v>
      </c>
      <c r="CF30" s="2">
        <v>-0.1202</v>
      </c>
      <c r="CG30" s="2">
        <v>-3.44E-2</v>
      </c>
      <c r="CH30" s="2">
        <v>-2.4299999999999999E-2</v>
      </c>
      <c r="CI30" s="2">
        <v>1.5E-3</v>
      </c>
      <c r="CJ30" s="2">
        <v>-1.1000000000000001E-3</v>
      </c>
      <c r="CK30" s="2">
        <v>-3.2199999999999999E-2</v>
      </c>
      <c r="CL30" s="2">
        <v>-3.2599999999999997E-2</v>
      </c>
      <c r="CM30" s="2">
        <v>3.8100000000000002E-2</v>
      </c>
      <c r="CN30" s="2">
        <v>1.2699999999999999E-2</v>
      </c>
      <c r="CO30" s="2">
        <v>-4.5199999999999997E-2</v>
      </c>
      <c r="CP30" s="2">
        <v>2.3E-3</v>
      </c>
      <c r="CQ30" s="2">
        <v>1.3299999999999999E-2</v>
      </c>
      <c r="CR30" s="2">
        <v>1.03E-2</v>
      </c>
      <c r="CS30" s="2">
        <v>-5.6800000000000003E-2</v>
      </c>
      <c r="CT30" s="2">
        <v>-2.01E-2</v>
      </c>
      <c r="CU30" s="2">
        <v>-1.0800000000000001E-2</v>
      </c>
      <c r="CV30" s="2">
        <v>-1.7399999999999999E-2</v>
      </c>
      <c r="CW30" s="2">
        <v>-1.0500000000000001E-2</v>
      </c>
      <c r="CX30" s="2">
        <v>-3.0599999999999999E-2</v>
      </c>
      <c r="CY30" s="2">
        <v>-4.1300000000000003E-2</v>
      </c>
      <c r="CZ30" s="2">
        <v>1.6999999999999999E-3</v>
      </c>
      <c r="DA30" s="2">
        <v>6.9599999999999995E-2</v>
      </c>
      <c r="DB30" s="2">
        <v>2.1299999999999999E-2</v>
      </c>
      <c r="DC30" s="2">
        <v>5.0000000000000001E-4</v>
      </c>
      <c r="DD30" s="2">
        <v>3.15E-2</v>
      </c>
      <c r="DE30" s="2">
        <v>7.3000000000000001E-3</v>
      </c>
      <c r="DF30" s="2">
        <v>7.3700000000000002E-2</v>
      </c>
      <c r="DG30" s="2">
        <v>3.2199999999999999E-2</v>
      </c>
      <c r="DH30" s="2">
        <v>-3.04E-2</v>
      </c>
      <c r="DI30" s="2">
        <v>4.8300000000000003E-2</v>
      </c>
      <c r="DJ30" s="2">
        <v>3.1699999999999999E-2</v>
      </c>
      <c r="DK30" s="2">
        <v>-8.3799999999999999E-2</v>
      </c>
      <c r="DL30" s="2">
        <v>-1.9E-2</v>
      </c>
    </row>
    <row r="31" spans="1:116" x14ac:dyDescent="0.2">
      <c r="A31" s="5" t="s">
        <v>34</v>
      </c>
      <c r="B31" s="2">
        <v>-1.54E-2</v>
      </c>
      <c r="C31" s="2">
        <v>2.07E-2</v>
      </c>
      <c r="D31" s="2">
        <v>2.52E-2</v>
      </c>
      <c r="E31" s="2">
        <v>-6.4299999999999996E-2</v>
      </c>
      <c r="F31" s="2">
        <v>5.3199999999999997E-2</v>
      </c>
      <c r="G31" s="2">
        <v>-7.0000000000000001E-3</v>
      </c>
      <c r="H31" s="2">
        <v>-0.109</v>
      </c>
      <c r="I31" s="2">
        <v>-2.07E-2</v>
      </c>
      <c r="J31" s="2">
        <v>8.9999999999999998E-4</v>
      </c>
      <c r="K31" s="2">
        <v>4.0500000000000001E-2</v>
      </c>
      <c r="L31" s="2">
        <v>7.4300000000000005E-2</v>
      </c>
      <c r="M31" s="2">
        <v>-2.6700000000000002E-2</v>
      </c>
      <c r="N31" s="2">
        <v>2.3199999999999998E-2</v>
      </c>
      <c r="O31" s="2">
        <v>-2.7099999999999999E-2</v>
      </c>
      <c r="P31" s="2">
        <v>2.8E-3</v>
      </c>
      <c r="Q31" s="2">
        <v>5.1000000000000004E-3</v>
      </c>
      <c r="R31" s="2">
        <v>-0.12640000000000001</v>
      </c>
      <c r="S31" s="2">
        <v>8.6E-3</v>
      </c>
      <c r="T31" s="2">
        <v>-0.24110000000000001</v>
      </c>
      <c r="U31" s="2">
        <v>-3.7999999999999999E-2</v>
      </c>
      <c r="V31" s="2">
        <v>-7.3099999999999998E-2</v>
      </c>
      <c r="W31" s="2">
        <v>-3.7400000000000003E-2</v>
      </c>
      <c r="X31" s="2">
        <v>4.2599999999999999E-2</v>
      </c>
      <c r="Y31" s="2">
        <v>-5.4199999999999998E-2</v>
      </c>
      <c r="Z31" s="2">
        <v>-2.4899999999999999E-2</v>
      </c>
      <c r="AA31" s="2">
        <v>-8.6800000000000002E-2</v>
      </c>
      <c r="AB31" s="2">
        <v>2E-3</v>
      </c>
      <c r="AC31" s="2">
        <v>0.1522</v>
      </c>
      <c r="AD31" s="2">
        <v>0.10249999999999999</v>
      </c>
      <c r="AE31" s="2">
        <v>0</v>
      </c>
      <c r="AF31" s="2">
        <v>-7.0000000000000001E-3</v>
      </c>
      <c r="AG31" s="2">
        <v>-0.29559999999999997</v>
      </c>
      <c r="AH31" s="2">
        <v>-7.7200000000000005E-2</v>
      </c>
      <c r="AI31" s="2">
        <v>-1.0999999999999999E-2</v>
      </c>
      <c r="AJ31" s="2">
        <v>7.3499999999999996E-2</v>
      </c>
      <c r="AK31" s="2">
        <v>-0.1133</v>
      </c>
      <c r="AL31" s="2">
        <v>6.3E-2</v>
      </c>
      <c r="AM31" s="2">
        <v>-4.9700000000000001E-2</v>
      </c>
      <c r="AN31" s="2">
        <v>0.11</v>
      </c>
      <c r="AO31" s="2">
        <v>3.5200000000000002E-2</v>
      </c>
      <c r="AP31" s="2">
        <v>-3.1E-2</v>
      </c>
      <c r="AQ31" s="2">
        <v>2.1399999999999999E-2</v>
      </c>
      <c r="AR31" s="2">
        <v>-5.0900000000000001E-2</v>
      </c>
      <c r="AS31" s="2">
        <v>4.0000000000000002E-4</v>
      </c>
      <c r="AT31" s="2">
        <v>0.1414</v>
      </c>
      <c r="AU31" s="2">
        <v>-4.0500000000000001E-2</v>
      </c>
      <c r="AV31" s="2">
        <v>2.46E-2</v>
      </c>
      <c r="AW31" s="2">
        <v>6.1400000000000003E-2</v>
      </c>
      <c r="AX31" s="2">
        <v>-9.5999999999999992E-3</v>
      </c>
      <c r="AY31" s="2">
        <v>-4.8000000000000001E-2</v>
      </c>
      <c r="AZ31" s="2">
        <v>2.46E-2</v>
      </c>
      <c r="BA31" s="2">
        <v>-4.2700000000000002E-2</v>
      </c>
      <c r="BB31" s="2">
        <v>-1.1900000000000001E-2</v>
      </c>
      <c r="BC31" s="2">
        <v>-0.29830000000000001</v>
      </c>
      <c r="BD31" s="2">
        <v>7.7000000000000002E-3</v>
      </c>
      <c r="BE31" s="2">
        <v>3.9E-2</v>
      </c>
      <c r="BF31" s="2">
        <v>-3.0800000000000001E-2</v>
      </c>
      <c r="BG31" s="2">
        <v>4.3700000000000003E-2</v>
      </c>
      <c r="BH31" s="2">
        <v>1.04E-2</v>
      </c>
      <c r="BI31" s="2">
        <v>1.7500000000000002E-2</v>
      </c>
      <c r="BJ31" s="2">
        <v>0.13930000000000001</v>
      </c>
      <c r="BK31" s="2">
        <v>-8.6999999999999994E-3</v>
      </c>
      <c r="BL31" s="2">
        <v>0.17219999999999999</v>
      </c>
      <c r="BM31" s="2">
        <v>-0.1042</v>
      </c>
      <c r="BN31" s="2">
        <v>6.8999999999999999E-3</v>
      </c>
      <c r="BO31" s="2">
        <v>-0.19189999999999999</v>
      </c>
      <c r="BP31" s="2">
        <v>1.78E-2</v>
      </c>
      <c r="BQ31" s="2">
        <v>4.8899999999999999E-2</v>
      </c>
      <c r="BR31" s="2">
        <v>0.1085</v>
      </c>
      <c r="BS31" s="2">
        <v>-5.9499999999999997E-2</v>
      </c>
      <c r="BT31" s="2">
        <v>-7.0300000000000001E-2</v>
      </c>
      <c r="BU31" s="2">
        <v>-5.4300000000000001E-2</v>
      </c>
      <c r="BV31" s="2">
        <v>0.11749999999999999</v>
      </c>
      <c r="BW31" s="2">
        <v>4.9500000000000002E-2</v>
      </c>
      <c r="BX31" s="2">
        <v>-2.64E-2</v>
      </c>
      <c r="BY31" s="2">
        <v>-3.6999999999999998E-2</v>
      </c>
      <c r="BZ31" s="2">
        <v>-0.10199999999999999</v>
      </c>
      <c r="CA31" s="2">
        <v>-3.1800000000000002E-2</v>
      </c>
      <c r="CB31" s="2">
        <v>8.6E-3</v>
      </c>
      <c r="CC31" s="2">
        <v>-3.1399999999999997E-2</v>
      </c>
      <c r="CD31" s="2">
        <v>2.8199999999999999E-2</v>
      </c>
      <c r="CE31" s="2">
        <v>-0.1875</v>
      </c>
      <c r="CF31" s="2">
        <v>7.4899999999999994E-2</v>
      </c>
      <c r="CG31" s="2">
        <v>-2.7199999999999998E-2</v>
      </c>
      <c r="CH31" s="2">
        <v>-1.3599999999999999E-2</v>
      </c>
      <c r="CI31" s="2">
        <v>3.3E-3</v>
      </c>
      <c r="CJ31" s="2">
        <v>0.30209999999999998</v>
      </c>
      <c r="CK31" s="2">
        <v>-6.1199999999999997E-2</v>
      </c>
      <c r="CL31" s="2">
        <v>-7.7499999999999999E-2</v>
      </c>
      <c r="CM31" s="2">
        <v>1.32E-2</v>
      </c>
      <c r="CN31" s="2">
        <v>-0.35089999999999999</v>
      </c>
      <c r="CO31" s="2">
        <v>-8.1799999999999998E-2</v>
      </c>
      <c r="CP31" s="2">
        <v>-0.1163</v>
      </c>
      <c r="CQ31" s="2">
        <v>0.1011</v>
      </c>
      <c r="CR31" s="2">
        <v>-4.2299999999999997E-2</v>
      </c>
      <c r="CS31" s="2">
        <v>0.1361</v>
      </c>
      <c r="CT31" s="2">
        <v>0.317</v>
      </c>
      <c r="CU31" s="2">
        <v>-0.16800000000000001</v>
      </c>
      <c r="CV31" s="2">
        <v>-0.25409999999999999</v>
      </c>
      <c r="CW31" s="2">
        <v>-0.121</v>
      </c>
      <c r="CX31" s="2">
        <v>5.1999999999999998E-3</v>
      </c>
      <c r="CY31" s="2">
        <v>7.8E-2</v>
      </c>
      <c r="CZ31" s="2">
        <v>-0.1714</v>
      </c>
      <c r="DA31" s="2">
        <v>8.9999999999999993E-3</v>
      </c>
      <c r="DB31" s="2">
        <v>1.2200000000000001E-2</v>
      </c>
      <c r="DC31" s="2">
        <v>0.16220000000000001</v>
      </c>
      <c r="DD31" s="2">
        <v>-1.5699999999999999E-2</v>
      </c>
      <c r="DE31" s="2">
        <v>-4.9399999999999999E-2</v>
      </c>
      <c r="DF31" s="2">
        <v>-2.07E-2</v>
      </c>
      <c r="DG31" s="2">
        <v>6.8999999999999999E-3</v>
      </c>
      <c r="DH31" s="2">
        <v>-6.0699999999999997E-2</v>
      </c>
      <c r="DI31" s="2">
        <v>9.8500000000000004E-2</v>
      </c>
      <c r="DJ31" s="2">
        <v>9.0499999999999997E-2</v>
      </c>
      <c r="DK31" s="2">
        <v>-0.22539999999999999</v>
      </c>
      <c r="DL31" s="2">
        <v>-7.1999999999999998E-3</v>
      </c>
    </row>
    <row r="32" spans="1:116" x14ac:dyDescent="0.2">
      <c r="A32" s="5" t="s">
        <v>35</v>
      </c>
      <c r="B32" s="2">
        <v>-5.4999999999999997E-3</v>
      </c>
      <c r="C32" s="2">
        <v>-0.15279999999999999</v>
      </c>
      <c r="D32" s="2">
        <v>-5.9900000000000002E-2</v>
      </c>
      <c r="E32" s="2">
        <v>3.5900000000000001E-2</v>
      </c>
      <c r="F32" s="2">
        <v>2.5999999999999999E-3</v>
      </c>
      <c r="G32" s="2">
        <v>2.2000000000000001E-3</v>
      </c>
      <c r="H32" s="2">
        <v>-7.0599999999999996E-2</v>
      </c>
      <c r="I32" s="2">
        <v>5.74E-2</v>
      </c>
      <c r="J32" s="2">
        <v>-6.8099999999999994E-2</v>
      </c>
      <c r="K32" s="2">
        <v>-2.6599999999999999E-2</v>
      </c>
      <c r="L32" s="2">
        <v>-0.18870000000000001</v>
      </c>
      <c r="M32" s="2">
        <v>2.7699999999999999E-2</v>
      </c>
      <c r="N32" s="2">
        <v>-3.0099999999999998E-2</v>
      </c>
      <c r="O32" s="2">
        <v>-0.1943</v>
      </c>
      <c r="P32" s="2">
        <v>-9.4999999999999998E-3</v>
      </c>
      <c r="Q32" s="2">
        <v>2.6700000000000002E-2</v>
      </c>
      <c r="R32" s="2">
        <v>-6.5000000000000002E-2</v>
      </c>
      <c r="S32" s="2">
        <v>7.4999999999999997E-3</v>
      </c>
      <c r="T32" s="2">
        <v>-0.1389</v>
      </c>
      <c r="U32" s="2">
        <v>4.58E-2</v>
      </c>
      <c r="V32" s="2">
        <v>0.1002</v>
      </c>
      <c r="W32" s="2">
        <v>1.5699999999999999E-2</v>
      </c>
      <c r="X32" s="2">
        <v>-1.49E-2</v>
      </c>
      <c r="Y32" s="2">
        <v>9.9000000000000005E-2</v>
      </c>
      <c r="Z32" s="2">
        <v>5.4000000000000003E-3</v>
      </c>
      <c r="AA32" s="2">
        <v>3.2000000000000002E-3</v>
      </c>
      <c r="AB32" s="2">
        <v>7.3899999999999993E-2</v>
      </c>
      <c r="AC32" s="2">
        <v>6.1499999999999999E-2</v>
      </c>
      <c r="AD32" s="2">
        <v>-8.5000000000000006E-3</v>
      </c>
      <c r="AE32" s="2">
        <v>-7.0000000000000001E-3</v>
      </c>
      <c r="AF32" s="2">
        <v>0</v>
      </c>
      <c r="AG32" s="2">
        <v>6.1199999999999997E-2</v>
      </c>
      <c r="AH32" s="2">
        <v>3.6299999999999999E-2</v>
      </c>
      <c r="AI32" s="2">
        <v>2.9100000000000001E-2</v>
      </c>
      <c r="AJ32" s="2">
        <v>-5.0099999999999999E-2</v>
      </c>
      <c r="AK32" s="2">
        <v>-0.03</v>
      </c>
      <c r="AL32" s="2">
        <v>-1.15E-2</v>
      </c>
      <c r="AM32" s="2">
        <v>4.65E-2</v>
      </c>
      <c r="AN32" s="2">
        <v>1.0800000000000001E-2</v>
      </c>
      <c r="AO32" s="2">
        <v>9.7000000000000003E-3</v>
      </c>
      <c r="AP32" s="2">
        <v>-2.4899999999999999E-2</v>
      </c>
      <c r="AQ32" s="2">
        <v>4.0000000000000001E-3</v>
      </c>
      <c r="AR32" s="2">
        <v>3.49E-2</v>
      </c>
      <c r="AS32" s="2">
        <v>1.5699999999999999E-2</v>
      </c>
      <c r="AT32" s="2">
        <v>-1.21E-2</v>
      </c>
      <c r="AU32" s="2">
        <v>0.02</v>
      </c>
      <c r="AV32" s="2">
        <v>-1.43E-2</v>
      </c>
      <c r="AW32" s="2">
        <v>-1.6899999999999998E-2</v>
      </c>
      <c r="AX32" s="2">
        <v>-2.8999999999999998E-3</v>
      </c>
      <c r="AY32" s="2">
        <v>-4.2200000000000001E-2</v>
      </c>
      <c r="AZ32" s="2">
        <v>7.8E-2</v>
      </c>
      <c r="BA32" s="2">
        <v>-2.6700000000000002E-2</v>
      </c>
      <c r="BB32" s="2">
        <v>-1.0999999999999999E-2</v>
      </c>
      <c r="BC32" s="2">
        <v>4.02E-2</v>
      </c>
      <c r="BD32" s="2">
        <v>1.2999999999999999E-3</v>
      </c>
      <c r="BE32" s="2">
        <v>-3.2300000000000002E-2</v>
      </c>
      <c r="BF32" s="2">
        <v>3.15E-2</v>
      </c>
      <c r="BG32" s="2">
        <v>5.0500000000000003E-2</v>
      </c>
      <c r="BH32" s="2">
        <v>-5.5999999999999999E-3</v>
      </c>
      <c r="BI32" s="2">
        <v>2.5999999999999999E-3</v>
      </c>
      <c r="BJ32" s="2">
        <v>-3.44E-2</v>
      </c>
      <c r="BK32" s="2">
        <v>1.1599999999999999E-2</v>
      </c>
      <c r="BL32" s="2">
        <v>3.2199999999999999E-2</v>
      </c>
      <c r="BM32" s="2">
        <v>-4.4400000000000002E-2</v>
      </c>
      <c r="BN32" s="2">
        <v>2.06E-2</v>
      </c>
      <c r="BO32" s="2">
        <v>-6.2399999999999997E-2</v>
      </c>
      <c r="BP32" s="2">
        <v>1.8700000000000001E-2</v>
      </c>
      <c r="BQ32" s="2">
        <v>-5.7200000000000001E-2</v>
      </c>
      <c r="BR32" s="2">
        <v>5.11E-2</v>
      </c>
      <c r="BS32" s="2">
        <v>-3.0200000000000001E-2</v>
      </c>
      <c r="BT32" s="2">
        <v>2.1000000000000001E-2</v>
      </c>
      <c r="BU32" s="2">
        <v>8.6E-3</v>
      </c>
      <c r="BV32" s="2">
        <v>4.5400000000000003E-2</v>
      </c>
      <c r="BW32" s="2">
        <v>1.4500000000000001E-2</v>
      </c>
      <c r="BX32" s="2">
        <v>-7.7999999999999996E-3</v>
      </c>
      <c r="BY32" s="2">
        <v>-3.5099999999999999E-2</v>
      </c>
      <c r="BZ32" s="2">
        <v>4.5699999999999998E-2</v>
      </c>
      <c r="CA32" s="2">
        <v>2.92E-2</v>
      </c>
      <c r="CB32" s="2">
        <v>-2.6200000000000001E-2</v>
      </c>
      <c r="CC32" s="2">
        <v>2.93E-2</v>
      </c>
      <c r="CD32" s="2">
        <v>2.1600000000000001E-2</v>
      </c>
      <c r="CE32" s="2">
        <v>-3.4299999999999997E-2</v>
      </c>
      <c r="CF32" s="2">
        <v>-0.13100000000000001</v>
      </c>
      <c r="CG32" s="2">
        <v>-1.46E-2</v>
      </c>
      <c r="CH32" s="2">
        <v>-3.3300000000000003E-2</v>
      </c>
      <c r="CI32" s="2">
        <v>6.2600000000000003E-2</v>
      </c>
      <c r="CJ32" s="2">
        <v>-1.7100000000000001E-2</v>
      </c>
      <c r="CK32" s="2">
        <v>-5.8999999999999999E-3</v>
      </c>
      <c r="CL32" s="2">
        <v>1.78E-2</v>
      </c>
      <c r="CM32" s="2">
        <v>-8.9999999999999993E-3</v>
      </c>
      <c r="CN32" s="2">
        <v>-5.7799999999999997E-2</v>
      </c>
      <c r="CO32" s="2">
        <v>1.6899999999999998E-2</v>
      </c>
      <c r="CP32" s="2">
        <v>-7.3999999999999996E-2</v>
      </c>
      <c r="CQ32" s="2">
        <v>7.0199999999999999E-2</v>
      </c>
      <c r="CR32" s="2">
        <v>4.1000000000000003E-3</v>
      </c>
      <c r="CS32" s="2">
        <v>-3.0800000000000001E-2</v>
      </c>
      <c r="CT32" s="2">
        <v>-0.15290000000000001</v>
      </c>
      <c r="CU32" s="2">
        <v>5.7999999999999996E-3</v>
      </c>
      <c r="CV32" s="2">
        <v>-0.12559999999999999</v>
      </c>
      <c r="CW32" s="2">
        <v>2.6599999999999999E-2</v>
      </c>
      <c r="CX32" s="2">
        <v>2.3199999999999998E-2</v>
      </c>
      <c r="CY32" s="2">
        <v>-8.9200000000000002E-2</v>
      </c>
      <c r="CZ32" s="2">
        <v>-2.6599999999999999E-2</v>
      </c>
      <c r="DA32" s="2">
        <v>-4.7199999999999999E-2</v>
      </c>
      <c r="DB32" s="2">
        <v>-4.0099999999999997E-2</v>
      </c>
      <c r="DC32" s="2">
        <v>2.0899999999999998E-2</v>
      </c>
      <c r="DD32" s="2">
        <v>-1.8700000000000001E-2</v>
      </c>
      <c r="DE32" s="2">
        <v>1.8599999999999998E-2</v>
      </c>
      <c r="DF32" s="2">
        <v>2.3300000000000001E-2</v>
      </c>
      <c r="DG32" s="2">
        <v>-4.7999999999999996E-3</v>
      </c>
      <c r="DH32" s="2">
        <v>3.2300000000000002E-2</v>
      </c>
      <c r="DI32" s="2">
        <v>-1.78E-2</v>
      </c>
      <c r="DJ32" s="2">
        <v>2.8999999999999998E-3</v>
      </c>
      <c r="DK32" s="2">
        <v>-5.3699999999999998E-2</v>
      </c>
      <c r="DL32" s="2">
        <v>6.2199999999999998E-2</v>
      </c>
    </row>
    <row r="33" spans="1:116" x14ac:dyDescent="0.2">
      <c r="A33" s="5" t="s">
        <v>36</v>
      </c>
      <c r="B33" s="2">
        <v>8.0799999999999997E-2</v>
      </c>
      <c r="C33" s="2">
        <v>7.0400000000000004E-2</v>
      </c>
      <c r="D33" s="2">
        <v>-6.9500000000000006E-2</v>
      </c>
      <c r="E33" s="2">
        <v>0.12509999999999999</v>
      </c>
      <c r="F33" s="2">
        <v>3.8300000000000001E-2</v>
      </c>
      <c r="G33" s="2">
        <v>0.1139</v>
      </c>
      <c r="H33" s="2">
        <v>0.16370000000000001</v>
      </c>
      <c r="I33" s="2">
        <v>4.02E-2</v>
      </c>
      <c r="J33" s="2">
        <v>4.5999999999999999E-2</v>
      </c>
      <c r="K33" s="2">
        <v>-1.6500000000000001E-2</v>
      </c>
      <c r="L33" s="2">
        <v>-2.01E-2</v>
      </c>
      <c r="M33" s="2">
        <v>1.3299999999999999E-2</v>
      </c>
      <c r="N33" s="2">
        <v>3.5999999999999999E-3</v>
      </c>
      <c r="O33" s="2">
        <v>2.63E-2</v>
      </c>
      <c r="P33" s="2">
        <v>-1.83E-2</v>
      </c>
      <c r="Q33" s="2">
        <v>-5.0500000000000003E-2</v>
      </c>
      <c r="R33" s="2">
        <v>-3.0300000000000001E-2</v>
      </c>
      <c r="S33" s="2">
        <v>7.3200000000000001E-2</v>
      </c>
      <c r="T33" s="2">
        <v>-1.46E-2</v>
      </c>
      <c r="U33" s="2">
        <v>-3.7100000000000001E-2</v>
      </c>
      <c r="V33" s="2">
        <v>-3.8699999999999998E-2</v>
      </c>
      <c r="W33" s="2">
        <v>0.10879999999999999</v>
      </c>
      <c r="X33" s="2">
        <v>-8.8000000000000005E-3</v>
      </c>
      <c r="Y33" s="2">
        <v>3.3700000000000001E-2</v>
      </c>
      <c r="Z33" s="2">
        <v>-0.17169999999999999</v>
      </c>
      <c r="AA33" s="2">
        <v>-5.4899999999999997E-2</v>
      </c>
      <c r="AB33" s="2">
        <v>-1.41E-2</v>
      </c>
      <c r="AC33" s="2">
        <v>-0.1173</v>
      </c>
      <c r="AD33" s="2">
        <v>-8.3299999999999999E-2</v>
      </c>
      <c r="AE33" s="2">
        <v>-0.29559999999999997</v>
      </c>
      <c r="AF33" s="2">
        <v>6.1199999999999997E-2</v>
      </c>
      <c r="AG33" s="2">
        <v>0</v>
      </c>
      <c r="AH33" s="2">
        <v>8.8700000000000001E-2</v>
      </c>
      <c r="AI33" s="2">
        <v>1.17E-2</v>
      </c>
      <c r="AJ33" s="2">
        <v>-3.2500000000000001E-2</v>
      </c>
      <c r="AK33" s="2">
        <v>2.7300000000000001E-2</v>
      </c>
      <c r="AL33" s="2">
        <v>0.14219999999999999</v>
      </c>
      <c r="AM33" s="2">
        <v>-4.6199999999999998E-2</v>
      </c>
      <c r="AN33" s="2">
        <v>1E-4</v>
      </c>
      <c r="AO33" s="2">
        <v>3.9E-2</v>
      </c>
      <c r="AP33" s="2">
        <v>-2.3E-2</v>
      </c>
      <c r="AQ33" s="2">
        <v>1.2500000000000001E-2</v>
      </c>
      <c r="AR33" s="2">
        <v>5.8400000000000001E-2</v>
      </c>
      <c r="AS33" s="2">
        <v>6.5799999999999997E-2</v>
      </c>
      <c r="AT33" s="2">
        <v>5.3699999999999998E-2</v>
      </c>
      <c r="AU33" s="2">
        <v>0.1011</v>
      </c>
      <c r="AV33" s="2">
        <v>3.8100000000000002E-2</v>
      </c>
      <c r="AW33" s="2">
        <v>-4.0500000000000001E-2</v>
      </c>
      <c r="AX33" s="2">
        <v>-6.9099999999999995E-2</v>
      </c>
      <c r="AY33" s="2">
        <v>-1.2999999999999999E-2</v>
      </c>
      <c r="AZ33" s="2">
        <v>3.7199999999999997E-2</v>
      </c>
      <c r="BA33" s="2">
        <v>3.0599999999999999E-2</v>
      </c>
      <c r="BB33" s="2">
        <v>-9.5200000000000007E-2</v>
      </c>
      <c r="BC33" s="2">
        <v>-0.2079</v>
      </c>
      <c r="BD33" s="2">
        <v>-6.1699999999999998E-2</v>
      </c>
      <c r="BE33" s="2">
        <v>9.9000000000000008E-3</v>
      </c>
      <c r="BF33" s="2">
        <v>1.09E-2</v>
      </c>
      <c r="BG33" s="2">
        <v>5.3400000000000003E-2</v>
      </c>
      <c r="BH33" s="2">
        <v>5.8999999999999999E-3</v>
      </c>
      <c r="BI33" s="2">
        <v>3.5000000000000003E-2</v>
      </c>
      <c r="BJ33" s="2">
        <v>5.0900000000000001E-2</v>
      </c>
      <c r="BK33" s="2">
        <v>8.7800000000000003E-2</v>
      </c>
      <c r="BL33" s="2">
        <v>0.1128</v>
      </c>
      <c r="BM33" s="2">
        <v>-2.01E-2</v>
      </c>
      <c r="BN33" s="2">
        <v>-1.15E-2</v>
      </c>
      <c r="BO33" s="2">
        <v>-1.3100000000000001E-2</v>
      </c>
      <c r="BP33" s="2">
        <v>2.93E-2</v>
      </c>
      <c r="BQ33" s="2">
        <v>8.5000000000000006E-2</v>
      </c>
      <c r="BR33" s="2">
        <v>4.1099999999999998E-2</v>
      </c>
      <c r="BS33" s="2">
        <v>-3.0200000000000001E-2</v>
      </c>
      <c r="BT33" s="2">
        <v>-9.9000000000000008E-3</v>
      </c>
      <c r="BU33" s="2">
        <v>1.06E-2</v>
      </c>
      <c r="BV33" s="2">
        <v>-3.4500000000000003E-2</v>
      </c>
      <c r="BW33" s="2">
        <v>-3.27E-2</v>
      </c>
      <c r="BX33" s="2">
        <v>3.9800000000000002E-2</v>
      </c>
      <c r="BY33" s="2">
        <v>2.8E-3</v>
      </c>
      <c r="BZ33" s="2">
        <v>4.4699999999999997E-2</v>
      </c>
      <c r="CA33" s="2">
        <v>0.1173</v>
      </c>
      <c r="CB33" s="2">
        <v>-2.9100000000000001E-2</v>
      </c>
      <c r="CC33" s="2">
        <v>5.7000000000000002E-3</v>
      </c>
      <c r="CD33" s="2">
        <v>-1.4500000000000001E-2</v>
      </c>
      <c r="CE33" s="2">
        <v>7.6700000000000004E-2</v>
      </c>
      <c r="CF33" s="2">
        <v>-7.0000000000000001E-3</v>
      </c>
      <c r="CG33" s="2">
        <v>2.5899999999999999E-2</v>
      </c>
      <c r="CH33" s="2">
        <v>1.5299999999999999E-2</v>
      </c>
      <c r="CI33" s="2">
        <v>-6.2700000000000006E-2</v>
      </c>
      <c r="CJ33" s="2">
        <v>-0.2001</v>
      </c>
      <c r="CK33" s="2">
        <v>-8.6199999999999999E-2</v>
      </c>
      <c r="CL33" s="2">
        <v>-3.2300000000000002E-2</v>
      </c>
      <c r="CM33" s="2">
        <v>-0.1807</v>
      </c>
      <c r="CN33" s="2">
        <v>-0.1694</v>
      </c>
      <c r="CO33" s="2">
        <v>9.8000000000000004E-2</v>
      </c>
      <c r="CP33" s="2">
        <v>-4.7399999999999998E-2</v>
      </c>
      <c r="CQ33" s="2">
        <v>1.0500000000000001E-2</v>
      </c>
      <c r="CR33" s="2">
        <v>8.2600000000000007E-2</v>
      </c>
      <c r="CS33" s="2">
        <v>4.48E-2</v>
      </c>
      <c r="CT33" s="2">
        <v>-9.4E-2</v>
      </c>
      <c r="CU33" s="2">
        <v>-0.2515</v>
      </c>
      <c r="CV33" s="2">
        <v>-6.3100000000000003E-2</v>
      </c>
      <c r="CW33" s="2">
        <v>2.8899999999999999E-2</v>
      </c>
      <c r="CX33" s="2">
        <v>-7.1000000000000004E-3</v>
      </c>
      <c r="CY33" s="2">
        <v>3.8E-3</v>
      </c>
      <c r="CZ33" s="2">
        <v>-7.5499999999999998E-2</v>
      </c>
      <c r="DA33" s="2">
        <v>3.1199999999999999E-2</v>
      </c>
      <c r="DB33" s="2">
        <v>-9.0800000000000006E-2</v>
      </c>
      <c r="DC33" s="2">
        <v>-0.2462</v>
      </c>
      <c r="DD33" s="2">
        <v>-1.54E-2</v>
      </c>
      <c r="DE33" s="2">
        <v>-0.16439999999999999</v>
      </c>
      <c r="DF33" s="2">
        <v>-7.7999999999999996E-3</v>
      </c>
      <c r="DG33" s="2">
        <v>4.19E-2</v>
      </c>
      <c r="DH33" s="2">
        <v>-7.6100000000000001E-2</v>
      </c>
      <c r="DI33" s="2">
        <v>7.4099999999999999E-2</v>
      </c>
      <c r="DJ33" s="2">
        <v>2.35E-2</v>
      </c>
      <c r="DK33" s="2">
        <v>-5.5300000000000002E-2</v>
      </c>
      <c r="DL33" s="2">
        <v>0.14680000000000001</v>
      </c>
    </row>
    <row r="34" spans="1:116" x14ac:dyDescent="0.2">
      <c r="A34" s="5" t="s">
        <v>37</v>
      </c>
      <c r="B34" s="2">
        <v>-3.3300000000000003E-2</v>
      </c>
      <c r="C34" s="2">
        <v>7.0800000000000002E-2</v>
      </c>
      <c r="D34" s="2">
        <v>1.4999999999999999E-2</v>
      </c>
      <c r="E34" s="2">
        <v>2.9100000000000001E-2</v>
      </c>
      <c r="F34" s="2">
        <v>-1.9E-3</v>
      </c>
      <c r="G34" s="2">
        <v>5.1000000000000004E-3</v>
      </c>
      <c r="H34" s="2">
        <v>-1.46E-2</v>
      </c>
      <c r="I34" s="2">
        <v>-9.7999999999999997E-3</v>
      </c>
      <c r="J34" s="2">
        <v>4.0000000000000002E-4</v>
      </c>
      <c r="K34" s="2">
        <v>-2.69E-2</v>
      </c>
      <c r="L34" s="2">
        <v>6.5299999999999997E-2</v>
      </c>
      <c r="M34" s="2">
        <v>4.8999999999999998E-3</v>
      </c>
      <c r="N34" s="2">
        <v>9.4999999999999998E-3</v>
      </c>
      <c r="O34" s="2">
        <v>-1.84E-2</v>
      </c>
      <c r="P34" s="2">
        <v>-1.66E-2</v>
      </c>
      <c r="Q34" s="2">
        <v>1.6999999999999999E-3</v>
      </c>
      <c r="R34" s="2">
        <v>-0.10929999999999999</v>
      </c>
      <c r="S34" s="2">
        <v>-2.98E-2</v>
      </c>
      <c r="T34" s="2">
        <v>5.6300000000000003E-2</v>
      </c>
      <c r="U34" s="2">
        <v>3.3399999999999999E-2</v>
      </c>
      <c r="V34" s="2">
        <v>1.8100000000000002E-2</v>
      </c>
      <c r="W34" s="2">
        <v>3.1699999999999999E-2</v>
      </c>
      <c r="X34" s="2">
        <v>-1.11E-2</v>
      </c>
      <c r="Y34" s="2">
        <v>-5.0000000000000001E-3</v>
      </c>
      <c r="Z34" s="2">
        <v>-1.4E-2</v>
      </c>
      <c r="AA34" s="2">
        <v>4.2500000000000003E-2</v>
      </c>
      <c r="AB34" s="2">
        <v>-7.4499999999999997E-2</v>
      </c>
      <c r="AC34" s="2">
        <v>8.9999999999999993E-3</v>
      </c>
      <c r="AD34" s="2">
        <v>-1.46E-2</v>
      </c>
      <c r="AE34" s="2">
        <v>-7.7200000000000005E-2</v>
      </c>
      <c r="AF34" s="2">
        <v>3.6299999999999999E-2</v>
      </c>
      <c r="AG34" s="2">
        <v>8.8700000000000001E-2</v>
      </c>
      <c r="AH34" s="2">
        <v>0</v>
      </c>
      <c r="AI34" s="2">
        <v>-1.84E-2</v>
      </c>
      <c r="AJ34" s="2">
        <v>-3.0499999999999999E-2</v>
      </c>
      <c r="AK34" s="2">
        <v>-8.9499999999999996E-2</v>
      </c>
      <c r="AL34" s="2">
        <v>7.2499999999999995E-2</v>
      </c>
      <c r="AM34" s="2">
        <v>5.0099999999999999E-2</v>
      </c>
      <c r="AN34" s="2">
        <v>1.6899999999999998E-2</v>
      </c>
      <c r="AO34" s="2">
        <v>-2.4299999999999999E-2</v>
      </c>
      <c r="AP34" s="2">
        <v>-0.16170000000000001</v>
      </c>
      <c r="AQ34" s="2">
        <v>-0.16739999999999999</v>
      </c>
      <c r="AR34" s="2">
        <v>-5.0099999999999999E-2</v>
      </c>
      <c r="AS34" s="2">
        <v>1.1000000000000001E-3</v>
      </c>
      <c r="AT34" s="2">
        <v>0.1298</v>
      </c>
      <c r="AU34" s="2">
        <v>-2.8999999999999998E-3</v>
      </c>
      <c r="AV34" s="2">
        <v>2.81E-2</v>
      </c>
      <c r="AW34" s="2">
        <v>6.1499999999999999E-2</v>
      </c>
      <c r="AX34" s="2">
        <v>-6.3E-3</v>
      </c>
      <c r="AY34" s="2">
        <v>0.14680000000000001</v>
      </c>
      <c r="AZ34" s="2">
        <v>-0.12820000000000001</v>
      </c>
      <c r="BA34" s="2">
        <v>3.5000000000000001E-3</v>
      </c>
      <c r="BB34" s="2">
        <v>-9.8299999999999998E-2</v>
      </c>
      <c r="BC34" s="2">
        <v>5.1999999999999998E-2</v>
      </c>
      <c r="BD34" s="2">
        <v>4.2599999999999999E-2</v>
      </c>
      <c r="BE34" s="2">
        <v>2.87E-2</v>
      </c>
      <c r="BF34" s="2">
        <v>-0.11840000000000001</v>
      </c>
      <c r="BG34" s="2">
        <v>0.17100000000000001</v>
      </c>
      <c r="BH34" s="2">
        <v>4.3400000000000001E-2</v>
      </c>
      <c r="BI34" s="2">
        <v>3.0599999999999999E-2</v>
      </c>
      <c r="BJ34" s="2">
        <v>0.2099</v>
      </c>
      <c r="BK34" s="2">
        <v>-0.1028</v>
      </c>
      <c r="BL34" s="2">
        <v>4.7999999999999996E-3</v>
      </c>
      <c r="BM34" s="2">
        <v>7.0900000000000005E-2</v>
      </c>
      <c r="BN34" s="2">
        <v>-3.8199999999999998E-2</v>
      </c>
      <c r="BO34" s="2">
        <v>2.29E-2</v>
      </c>
      <c r="BP34" s="2">
        <v>0.15040000000000001</v>
      </c>
      <c r="BQ34" s="2">
        <v>-8.0000000000000002E-3</v>
      </c>
      <c r="BR34" s="2">
        <v>-1.6899999999999998E-2</v>
      </c>
      <c r="BS34" s="2">
        <v>5.7000000000000002E-2</v>
      </c>
      <c r="BT34" s="2">
        <v>-9.7000000000000003E-3</v>
      </c>
      <c r="BU34" s="2">
        <v>-1.4800000000000001E-2</v>
      </c>
      <c r="BV34" s="2">
        <v>-2.6499999999999999E-2</v>
      </c>
      <c r="BW34" s="2">
        <v>-1.34E-2</v>
      </c>
      <c r="BX34" s="2">
        <v>-4.0500000000000001E-2</v>
      </c>
      <c r="BY34" s="2">
        <v>9.2200000000000004E-2</v>
      </c>
      <c r="BZ34" s="2">
        <v>-3.8300000000000001E-2</v>
      </c>
      <c r="CA34" s="2">
        <v>-1.4500000000000001E-2</v>
      </c>
      <c r="CB34" s="2">
        <v>1.3599999999999999E-2</v>
      </c>
      <c r="CC34" s="2">
        <v>-8.0000000000000004E-4</v>
      </c>
      <c r="CD34" s="2">
        <v>7.5200000000000003E-2</v>
      </c>
      <c r="CE34" s="2">
        <v>3.3E-3</v>
      </c>
      <c r="CF34" s="2">
        <v>5.6500000000000002E-2</v>
      </c>
      <c r="CG34" s="2">
        <v>2.0299999999999999E-2</v>
      </c>
      <c r="CH34" s="2">
        <v>-3.27E-2</v>
      </c>
      <c r="CI34" s="2">
        <v>-4.53E-2</v>
      </c>
      <c r="CJ34" s="2">
        <v>2.4199999999999999E-2</v>
      </c>
      <c r="CK34" s="2">
        <v>3.1300000000000001E-2</v>
      </c>
      <c r="CL34" s="2">
        <v>-1.6E-2</v>
      </c>
      <c r="CM34" s="2">
        <v>-2.3E-3</v>
      </c>
      <c r="CN34" s="2">
        <v>9.0399999999999994E-2</v>
      </c>
      <c r="CO34" s="2">
        <v>8.8200000000000001E-2</v>
      </c>
      <c r="CP34" s="2">
        <v>1.9599999999999999E-2</v>
      </c>
      <c r="CQ34" s="2">
        <v>2.24E-2</v>
      </c>
      <c r="CR34" s="2">
        <v>2.7900000000000001E-2</v>
      </c>
      <c r="CS34" s="2">
        <v>3.9699999999999999E-2</v>
      </c>
      <c r="CT34" s="2">
        <v>6.4699999999999994E-2</v>
      </c>
      <c r="CU34" s="2">
        <v>8.9300000000000004E-2</v>
      </c>
      <c r="CV34" s="2">
        <v>6.7000000000000002E-3</v>
      </c>
      <c r="CW34" s="2">
        <v>-1.29E-2</v>
      </c>
      <c r="CX34" s="2">
        <v>-1.61E-2</v>
      </c>
      <c r="CY34" s="2">
        <v>3.8899999999999997E-2</v>
      </c>
      <c r="CZ34" s="2">
        <v>5.6099999999999997E-2</v>
      </c>
      <c r="DA34" s="2">
        <v>2.58E-2</v>
      </c>
      <c r="DB34" s="2">
        <v>3.0000000000000001E-3</v>
      </c>
      <c r="DC34" s="2">
        <v>-4.4600000000000001E-2</v>
      </c>
      <c r="DD34" s="2">
        <v>-7.0400000000000004E-2</v>
      </c>
      <c r="DE34" s="2">
        <v>5.79E-2</v>
      </c>
      <c r="DF34" s="2">
        <v>-8.4199999999999997E-2</v>
      </c>
      <c r="DG34" s="2">
        <v>-3.8E-3</v>
      </c>
      <c r="DH34" s="2">
        <v>2.2200000000000001E-2</v>
      </c>
      <c r="DI34" s="2">
        <v>-2.3599999999999999E-2</v>
      </c>
      <c r="DJ34" s="2">
        <v>-1.46E-2</v>
      </c>
      <c r="DK34" s="2">
        <v>8.8700000000000001E-2</v>
      </c>
      <c r="DL34" s="2">
        <v>-1.18E-2</v>
      </c>
    </row>
    <row r="35" spans="1:116" x14ac:dyDescent="0.2">
      <c r="A35" s="5" t="s">
        <v>38</v>
      </c>
      <c r="B35" s="2">
        <v>6.1000000000000004E-3</v>
      </c>
      <c r="C35" s="2">
        <v>-3.8999999999999998E-3</v>
      </c>
      <c r="D35" s="2">
        <v>1.03E-2</v>
      </c>
      <c r="E35" s="2">
        <v>-1.77E-2</v>
      </c>
      <c r="F35" s="2">
        <v>-2.18E-2</v>
      </c>
      <c r="G35" s="2">
        <v>-5.4300000000000001E-2</v>
      </c>
      <c r="H35" s="2">
        <v>1.3599999999999999E-2</v>
      </c>
      <c r="I35" s="2">
        <v>-2.0799999999999999E-2</v>
      </c>
      <c r="J35" s="2">
        <v>-8.9999999999999993E-3</v>
      </c>
      <c r="K35" s="2">
        <v>-5.5999999999999999E-3</v>
      </c>
      <c r="L35" s="2">
        <v>2.93E-2</v>
      </c>
      <c r="M35" s="2">
        <v>-2.3099999999999999E-2</v>
      </c>
      <c r="N35" s="2">
        <v>-7.4000000000000003E-3</v>
      </c>
      <c r="O35" s="2">
        <v>-7.4000000000000003E-3</v>
      </c>
      <c r="P35" s="2">
        <v>-2.0000000000000001E-4</v>
      </c>
      <c r="Q35" s="2">
        <v>-2.0799999999999999E-2</v>
      </c>
      <c r="R35" s="2">
        <v>-2.2200000000000001E-2</v>
      </c>
      <c r="S35" s="2">
        <v>2.5999999999999999E-2</v>
      </c>
      <c r="T35" s="2">
        <v>2.2000000000000001E-3</v>
      </c>
      <c r="U35" s="2">
        <v>1.04E-2</v>
      </c>
      <c r="V35" s="2">
        <v>-4.6199999999999998E-2</v>
      </c>
      <c r="W35" s="2">
        <v>-2.0999999999999999E-3</v>
      </c>
      <c r="X35" s="2">
        <v>4.8099999999999997E-2</v>
      </c>
      <c r="Y35" s="2">
        <v>-5.1999999999999998E-3</v>
      </c>
      <c r="Z35" s="2">
        <v>-2.0400000000000001E-2</v>
      </c>
      <c r="AA35" s="2">
        <v>2.8000000000000001E-2</v>
      </c>
      <c r="AB35" s="2">
        <v>-5.79E-2</v>
      </c>
      <c r="AC35" s="2">
        <v>-2.3099999999999999E-2</v>
      </c>
      <c r="AD35" s="2">
        <v>1.9400000000000001E-2</v>
      </c>
      <c r="AE35" s="2">
        <v>-1.0999999999999999E-2</v>
      </c>
      <c r="AF35" s="2">
        <v>2.9100000000000001E-2</v>
      </c>
      <c r="AG35" s="2">
        <v>1.17E-2</v>
      </c>
      <c r="AH35" s="2">
        <v>-1.84E-2</v>
      </c>
      <c r="AI35" s="2">
        <v>0</v>
      </c>
      <c r="AJ35" s="2">
        <v>5.9999999999999995E-4</v>
      </c>
      <c r="AK35" s="2">
        <v>2.1100000000000001E-2</v>
      </c>
      <c r="AL35" s="2">
        <v>7.0000000000000001E-3</v>
      </c>
      <c r="AM35" s="2">
        <v>-1.83E-2</v>
      </c>
      <c r="AN35" s="2">
        <v>1.5E-3</v>
      </c>
      <c r="AO35" s="2">
        <v>2.5100000000000001E-2</v>
      </c>
      <c r="AP35" s="2">
        <v>-1.9699999999999999E-2</v>
      </c>
      <c r="AQ35" s="2">
        <v>4.8000000000000001E-2</v>
      </c>
      <c r="AR35" s="2">
        <v>-2.46E-2</v>
      </c>
      <c r="AS35" s="2">
        <v>2.3999999999999998E-3</v>
      </c>
      <c r="AT35" s="2">
        <v>1.06E-2</v>
      </c>
      <c r="AU35" s="2">
        <v>4.4999999999999997E-3</v>
      </c>
      <c r="AV35" s="2">
        <v>3.0999999999999999E-3</v>
      </c>
      <c r="AW35" s="2">
        <v>1.6299999999999999E-2</v>
      </c>
      <c r="AX35" s="2">
        <v>-2.3999999999999998E-3</v>
      </c>
      <c r="AY35" s="2">
        <v>-7.6E-3</v>
      </c>
      <c r="AZ35" s="2">
        <v>9.8699999999999996E-2</v>
      </c>
      <c r="BA35" s="2">
        <v>-1.09E-2</v>
      </c>
      <c r="BB35" s="2">
        <v>1.6000000000000001E-3</v>
      </c>
      <c r="BC35" s="2">
        <v>-7.6200000000000004E-2</v>
      </c>
      <c r="BD35" s="2">
        <v>-2.7000000000000001E-3</v>
      </c>
      <c r="BE35" s="2">
        <v>3.1099999999999999E-2</v>
      </c>
      <c r="BF35" s="2">
        <v>-1.9599999999999999E-2</v>
      </c>
      <c r="BG35" s="2">
        <v>4.19E-2</v>
      </c>
      <c r="BH35" s="2">
        <v>2.1899999999999999E-2</v>
      </c>
      <c r="BI35" s="2">
        <v>-3.2000000000000002E-3</v>
      </c>
      <c r="BJ35" s="2">
        <v>2.7699999999999999E-2</v>
      </c>
      <c r="BK35" s="2">
        <v>2.1499999999999998E-2</v>
      </c>
      <c r="BL35" s="2">
        <v>-3.8E-3</v>
      </c>
      <c r="BM35" s="2">
        <v>2.3099999999999999E-2</v>
      </c>
      <c r="BN35" s="2">
        <v>4.3E-3</v>
      </c>
      <c r="BO35" s="2">
        <v>1.7899999999999999E-2</v>
      </c>
      <c r="BP35" s="2">
        <v>5.1700000000000003E-2</v>
      </c>
      <c r="BQ35" s="2">
        <v>-2.8999999999999998E-3</v>
      </c>
      <c r="BR35" s="2">
        <v>-3.4299999999999997E-2</v>
      </c>
      <c r="BS35" s="2">
        <v>-8.0000000000000004E-4</v>
      </c>
      <c r="BT35" s="2">
        <v>-4.4000000000000003E-3</v>
      </c>
      <c r="BU35" s="2">
        <v>-2.5000000000000001E-3</v>
      </c>
      <c r="BV35" s="2">
        <v>-6.7299999999999999E-2</v>
      </c>
      <c r="BW35" s="2">
        <v>-1.1599999999999999E-2</v>
      </c>
      <c r="BX35" s="2">
        <v>1.7500000000000002E-2</v>
      </c>
      <c r="BY35" s="2">
        <v>5.4000000000000003E-3</v>
      </c>
      <c r="BZ35" s="2">
        <v>-1.8E-3</v>
      </c>
      <c r="CA35" s="2">
        <v>3.5999999999999999E-3</v>
      </c>
      <c r="CB35" s="2">
        <v>3.8399999999999997E-2</v>
      </c>
      <c r="CC35" s="2">
        <v>-1.0200000000000001E-2</v>
      </c>
      <c r="CD35" s="2">
        <v>-1.01E-2</v>
      </c>
      <c r="CE35" s="2">
        <v>-1.6999999999999999E-3</v>
      </c>
      <c r="CF35" s="2">
        <v>1.2999999999999999E-3</v>
      </c>
      <c r="CG35" s="2">
        <v>4.2000000000000003E-2</v>
      </c>
      <c r="CH35" s="2">
        <v>2.41E-2</v>
      </c>
      <c r="CI35" s="2">
        <v>-5.7000000000000002E-3</v>
      </c>
      <c r="CJ35" s="2">
        <v>4.0000000000000002E-4</v>
      </c>
      <c r="CK35" s="2">
        <v>1.47E-2</v>
      </c>
      <c r="CL35" s="2">
        <v>1.1299999999999999E-2</v>
      </c>
      <c r="CM35" s="2">
        <v>0.1028</v>
      </c>
      <c r="CN35" s="2">
        <v>6.2600000000000003E-2</v>
      </c>
      <c r="CO35" s="2">
        <v>4.0000000000000002E-4</v>
      </c>
      <c r="CP35" s="2">
        <v>9.7000000000000003E-3</v>
      </c>
      <c r="CQ35" s="2">
        <v>-3.3E-3</v>
      </c>
      <c r="CR35" s="2">
        <v>-1.2E-2</v>
      </c>
      <c r="CS35" s="2">
        <v>8.6E-3</v>
      </c>
      <c r="CT35" s="2">
        <v>-2.35E-2</v>
      </c>
      <c r="CU35" s="2">
        <v>-2.0199999999999999E-2</v>
      </c>
      <c r="CV35" s="2">
        <v>5.1999999999999998E-3</v>
      </c>
      <c r="CW35" s="2">
        <v>-1.6199999999999999E-2</v>
      </c>
      <c r="CX35" s="2">
        <v>-5.3E-3</v>
      </c>
      <c r="CY35" s="2">
        <v>2.0199999999999999E-2</v>
      </c>
      <c r="CZ35" s="2">
        <v>-1.6000000000000001E-3</v>
      </c>
      <c r="DA35" s="2">
        <v>3.7499999999999999E-2</v>
      </c>
      <c r="DB35" s="2">
        <v>7.4000000000000003E-3</v>
      </c>
      <c r="DC35" s="2">
        <v>6.7999999999999996E-3</v>
      </c>
      <c r="DD35" s="2">
        <v>9.6199999999999994E-2</v>
      </c>
      <c r="DE35" s="2">
        <v>-5.0099999999999999E-2</v>
      </c>
      <c r="DF35" s="2">
        <v>-2.8299999999999999E-2</v>
      </c>
      <c r="DG35" s="2">
        <v>1.01E-2</v>
      </c>
      <c r="DH35" s="2">
        <v>2.1700000000000001E-2</v>
      </c>
      <c r="DI35" s="2">
        <v>-1.9E-2</v>
      </c>
      <c r="DJ35" s="2">
        <v>-2.5700000000000001E-2</v>
      </c>
      <c r="DK35" s="2">
        <v>4.0500000000000001E-2</v>
      </c>
      <c r="DL35" s="2">
        <v>-1.3100000000000001E-2</v>
      </c>
    </row>
    <row r="36" spans="1:116" x14ac:dyDescent="0.2">
      <c r="A36" s="5" t="s">
        <v>39</v>
      </c>
      <c r="B36" s="2">
        <v>1.5599999999999999E-2</v>
      </c>
      <c r="C36" s="2">
        <v>7.1199999999999999E-2</v>
      </c>
      <c r="D36" s="2">
        <v>-0.1201</v>
      </c>
      <c r="E36" s="2">
        <v>9.7000000000000003E-2</v>
      </c>
      <c r="F36" s="2">
        <v>-2.6800000000000001E-2</v>
      </c>
      <c r="G36" s="2">
        <v>5.91E-2</v>
      </c>
      <c r="H36" s="2">
        <v>-8.48E-2</v>
      </c>
      <c r="I36" s="2">
        <v>6.6900000000000001E-2</v>
      </c>
      <c r="J36" s="2">
        <v>-0.15570000000000001</v>
      </c>
      <c r="K36" s="2">
        <v>3.0499999999999999E-2</v>
      </c>
      <c r="L36" s="2">
        <v>-0.2485</v>
      </c>
      <c r="M36" s="2">
        <v>-3.09E-2</v>
      </c>
      <c r="N36" s="2">
        <v>-2.3900000000000001E-2</v>
      </c>
      <c r="O36" s="2">
        <v>-6.3100000000000003E-2</v>
      </c>
      <c r="P36" s="2">
        <v>4.1000000000000002E-2</v>
      </c>
      <c r="Q36" s="2">
        <v>2.8799999999999999E-2</v>
      </c>
      <c r="R36" s="2">
        <v>-7.4000000000000003E-3</v>
      </c>
      <c r="S36" s="2">
        <v>-0.1386</v>
      </c>
      <c r="T36" s="2">
        <v>-4.1000000000000002E-2</v>
      </c>
      <c r="U36" s="2">
        <v>-4.0099999999999997E-2</v>
      </c>
      <c r="V36" s="2">
        <v>-0.1045</v>
      </c>
      <c r="W36" s="2">
        <v>1.2999999999999999E-3</v>
      </c>
      <c r="X36" s="2">
        <v>5.8999999999999999E-3</v>
      </c>
      <c r="Y36" s="2">
        <v>-1.9E-3</v>
      </c>
      <c r="Z36" s="2">
        <v>-1.06E-2</v>
      </c>
      <c r="AA36" s="2">
        <v>7.6399999999999996E-2</v>
      </c>
      <c r="AB36" s="2">
        <v>3.7400000000000003E-2</v>
      </c>
      <c r="AC36" s="2">
        <v>1.01E-2</v>
      </c>
      <c r="AD36" s="2">
        <v>8.0000000000000002E-3</v>
      </c>
      <c r="AE36" s="2">
        <v>7.3499999999999996E-2</v>
      </c>
      <c r="AF36" s="2">
        <v>-5.0099999999999999E-2</v>
      </c>
      <c r="AG36" s="2">
        <v>-3.2500000000000001E-2</v>
      </c>
      <c r="AH36" s="2">
        <v>-3.0499999999999999E-2</v>
      </c>
      <c r="AI36" s="2">
        <v>5.9999999999999995E-4</v>
      </c>
      <c r="AJ36" s="2">
        <v>0</v>
      </c>
      <c r="AK36" s="2">
        <v>-8.3000000000000004E-2</v>
      </c>
      <c r="AL36" s="2">
        <v>1.35E-2</v>
      </c>
      <c r="AM36" s="2">
        <v>4.1500000000000002E-2</v>
      </c>
      <c r="AN36" s="2">
        <v>5.2600000000000001E-2</v>
      </c>
      <c r="AO36" s="2">
        <v>-1.5E-3</v>
      </c>
      <c r="AP36" s="2">
        <v>1.2800000000000001E-2</v>
      </c>
      <c r="AQ36" s="2">
        <v>1.47E-2</v>
      </c>
      <c r="AR36" s="2">
        <v>-1.0699999999999999E-2</v>
      </c>
      <c r="AS36" s="2">
        <v>-4.3E-3</v>
      </c>
      <c r="AT36" s="2">
        <v>5.5999999999999999E-3</v>
      </c>
      <c r="AU36" s="2">
        <v>8.9999999999999993E-3</v>
      </c>
      <c r="AV36" s="2">
        <v>4.1000000000000003E-3</v>
      </c>
      <c r="AW36" s="2">
        <v>-1.2699999999999999E-2</v>
      </c>
      <c r="AX36" s="2">
        <v>3.4500000000000003E-2</v>
      </c>
      <c r="AY36" s="2">
        <v>1.1599999999999999E-2</v>
      </c>
      <c r="AZ36" s="2">
        <v>-8.77E-2</v>
      </c>
      <c r="BA36" s="2">
        <v>5.5800000000000002E-2</v>
      </c>
      <c r="BB36" s="2">
        <v>1.47E-2</v>
      </c>
      <c r="BC36" s="2">
        <v>3.73E-2</v>
      </c>
      <c r="BD36" s="2">
        <v>5.2900000000000003E-2</v>
      </c>
      <c r="BE36" s="2">
        <v>-1.5E-3</v>
      </c>
      <c r="BF36" s="2">
        <v>-8.3999999999999995E-3</v>
      </c>
      <c r="BG36" s="2">
        <v>7.7200000000000005E-2</v>
      </c>
      <c r="BH36" s="2">
        <v>2.98E-2</v>
      </c>
      <c r="BI36" s="2">
        <v>1.8700000000000001E-2</v>
      </c>
      <c r="BJ36" s="2">
        <v>-5.7500000000000002E-2</v>
      </c>
      <c r="BK36" s="2">
        <v>-0.04</v>
      </c>
      <c r="BL36" s="2">
        <v>6.8699999999999997E-2</v>
      </c>
      <c r="BM36" s="2">
        <v>-8.0000000000000002E-3</v>
      </c>
      <c r="BN36" s="2">
        <v>7.4999999999999997E-3</v>
      </c>
      <c r="BO36" s="2">
        <v>6.2100000000000002E-2</v>
      </c>
      <c r="BP36" s="2">
        <v>-4.4999999999999997E-3</v>
      </c>
      <c r="BQ36" s="2">
        <v>4.6699999999999998E-2</v>
      </c>
      <c r="BR36" s="2">
        <v>7.6499999999999999E-2</v>
      </c>
      <c r="BS36" s="2">
        <v>-7.9399999999999998E-2</v>
      </c>
      <c r="BT36" s="2">
        <v>0.20330000000000001</v>
      </c>
      <c r="BU36" s="2">
        <v>6.4000000000000003E-3</v>
      </c>
      <c r="BV36" s="2">
        <v>-2.9000000000000001E-2</v>
      </c>
      <c r="BW36" s="2">
        <v>-7.0599999999999996E-2</v>
      </c>
      <c r="BX36" s="2">
        <v>-7.1000000000000004E-3</v>
      </c>
      <c r="BY36" s="2">
        <v>8.6699999999999999E-2</v>
      </c>
      <c r="BZ36" s="2">
        <v>-1.6000000000000001E-3</v>
      </c>
      <c r="CA36" s="2">
        <v>-4.7399999999999998E-2</v>
      </c>
      <c r="CB36" s="2">
        <v>-3.7100000000000001E-2</v>
      </c>
      <c r="CC36" s="2">
        <v>-2.7000000000000001E-3</v>
      </c>
      <c r="CD36" s="2">
        <v>2.0799999999999999E-2</v>
      </c>
      <c r="CE36" s="2">
        <v>0.1255</v>
      </c>
      <c r="CF36" s="2">
        <v>-4.0800000000000003E-2</v>
      </c>
      <c r="CG36" s="2">
        <v>-1.26E-2</v>
      </c>
      <c r="CH36" s="2">
        <v>1.06E-2</v>
      </c>
      <c r="CI36" s="2">
        <v>-4.87E-2</v>
      </c>
      <c r="CJ36" s="2">
        <v>5.7500000000000002E-2</v>
      </c>
      <c r="CK36" s="2">
        <v>-2.63E-2</v>
      </c>
      <c r="CL36" s="2">
        <v>8.2000000000000007E-3</v>
      </c>
      <c r="CM36" s="2">
        <v>-5.5599999999999997E-2</v>
      </c>
      <c r="CN36" s="2">
        <v>0.27889999999999998</v>
      </c>
      <c r="CO36" s="2">
        <v>-1.2500000000000001E-2</v>
      </c>
      <c r="CP36" s="2">
        <v>-4.2799999999999998E-2</v>
      </c>
      <c r="CQ36" s="2">
        <v>-6.8999999999999999E-3</v>
      </c>
      <c r="CR36" s="2">
        <v>1.23E-2</v>
      </c>
      <c r="CS36" s="2">
        <v>4.8300000000000003E-2</v>
      </c>
      <c r="CT36" s="2">
        <v>6.0000000000000001E-3</v>
      </c>
      <c r="CU36" s="2">
        <v>8.3099999999999993E-2</v>
      </c>
      <c r="CV36" s="2">
        <v>6.6000000000000003E-2</v>
      </c>
      <c r="CW36" s="2">
        <v>-3.3700000000000001E-2</v>
      </c>
      <c r="CX36" s="2">
        <v>-3.5099999999999999E-2</v>
      </c>
      <c r="CY36" s="2">
        <v>1.3299999999999999E-2</v>
      </c>
      <c r="CZ36" s="2">
        <v>4.7600000000000003E-2</v>
      </c>
      <c r="DA36" s="2">
        <v>-1.83E-2</v>
      </c>
      <c r="DB36" s="2">
        <v>4.8899999999999999E-2</v>
      </c>
      <c r="DC36" s="2">
        <v>-2.5700000000000001E-2</v>
      </c>
      <c r="DD36" s="2">
        <v>0.17249999999999999</v>
      </c>
      <c r="DE36" s="2">
        <v>-4.2200000000000001E-2</v>
      </c>
      <c r="DF36" s="2">
        <v>-2.3599999999999999E-2</v>
      </c>
      <c r="DG36" s="2">
        <v>-1.38E-2</v>
      </c>
      <c r="DH36" s="2">
        <v>3.7999999999999999E-2</v>
      </c>
      <c r="DI36" s="2">
        <v>-5.9700000000000003E-2</v>
      </c>
      <c r="DJ36" s="2">
        <v>2.1000000000000001E-2</v>
      </c>
      <c r="DK36" s="2">
        <v>9.1000000000000004E-3</v>
      </c>
      <c r="DL36" s="2">
        <v>-2.9899999999999999E-2</v>
      </c>
    </row>
    <row r="37" spans="1:116" x14ac:dyDescent="0.2">
      <c r="A37" s="5" t="s">
        <v>40</v>
      </c>
      <c r="B37" s="2">
        <v>6.83E-2</v>
      </c>
      <c r="C37" s="2">
        <v>1.34E-2</v>
      </c>
      <c r="D37" s="2">
        <v>-8.6199999999999999E-2</v>
      </c>
      <c r="E37" s="2">
        <v>-2.3999999999999998E-3</v>
      </c>
      <c r="F37" s="2">
        <v>6.3100000000000003E-2</v>
      </c>
      <c r="G37" s="2">
        <v>1E-3</v>
      </c>
      <c r="H37" s="2">
        <v>-2.81E-2</v>
      </c>
      <c r="I37" s="2">
        <v>-1.83E-2</v>
      </c>
      <c r="J37" s="2">
        <v>-2.5399999999999999E-2</v>
      </c>
      <c r="K37" s="2">
        <v>3.5900000000000001E-2</v>
      </c>
      <c r="L37" s="2">
        <v>-0.2019</v>
      </c>
      <c r="M37" s="2">
        <v>2.1999999999999999E-2</v>
      </c>
      <c r="N37" s="2">
        <v>-2.1999999999999999E-2</v>
      </c>
      <c r="O37" s="2">
        <v>-0.1096</v>
      </c>
      <c r="P37" s="2">
        <v>-3.3500000000000002E-2</v>
      </c>
      <c r="Q37" s="2">
        <v>-5.8999999999999999E-3</v>
      </c>
      <c r="R37" s="2">
        <v>-7.6300000000000007E-2</v>
      </c>
      <c r="S37" s="2">
        <v>2.9000000000000001E-2</v>
      </c>
      <c r="T37" s="2">
        <v>-9.8400000000000001E-2</v>
      </c>
      <c r="U37" s="2">
        <v>-1.8E-3</v>
      </c>
      <c r="V37" s="2">
        <v>0.14749999999999999</v>
      </c>
      <c r="W37" s="2">
        <v>4.5699999999999998E-2</v>
      </c>
      <c r="X37" s="2">
        <v>3.8199999999999998E-2</v>
      </c>
      <c r="Y37" s="2">
        <v>0.12280000000000001</v>
      </c>
      <c r="Z37" s="2">
        <v>8.6099999999999996E-2</v>
      </c>
      <c r="AA37" s="2">
        <v>4.0300000000000002E-2</v>
      </c>
      <c r="AB37" s="2">
        <v>-5.0000000000000001E-3</v>
      </c>
      <c r="AC37" s="2">
        <v>-2.3400000000000001E-2</v>
      </c>
      <c r="AD37" s="2">
        <v>-4.8899999999999999E-2</v>
      </c>
      <c r="AE37" s="2">
        <v>-0.1133</v>
      </c>
      <c r="AF37" s="2">
        <v>-0.03</v>
      </c>
      <c r="AG37" s="2">
        <v>2.7300000000000001E-2</v>
      </c>
      <c r="AH37" s="2">
        <v>-8.9499999999999996E-2</v>
      </c>
      <c r="AI37" s="2">
        <v>2.1100000000000001E-2</v>
      </c>
      <c r="AJ37" s="2">
        <v>-8.3000000000000004E-2</v>
      </c>
      <c r="AK37" s="2">
        <v>0</v>
      </c>
      <c r="AL37" s="2">
        <v>9.4999999999999998E-3</v>
      </c>
      <c r="AM37" s="2">
        <v>-7.7000000000000002E-3</v>
      </c>
      <c r="AN37" s="2">
        <v>5.1700000000000003E-2</v>
      </c>
      <c r="AO37" s="2">
        <v>-1.84E-2</v>
      </c>
      <c r="AP37" s="2">
        <v>2.58E-2</v>
      </c>
      <c r="AQ37" s="2">
        <v>-2.8500000000000001E-2</v>
      </c>
      <c r="AR37" s="2">
        <v>-2.0199999999999999E-2</v>
      </c>
      <c r="AS37" s="2">
        <v>-7.4899999999999994E-2</v>
      </c>
      <c r="AT37" s="2">
        <v>5.3400000000000003E-2</v>
      </c>
      <c r="AU37" s="2">
        <v>-2.8999999999999998E-3</v>
      </c>
      <c r="AV37" s="2">
        <v>-2.9499999999999998E-2</v>
      </c>
      <c r="AW37" s="2">
        <v>-5.79E-2</v>
      </c>
      <c r="AX37" s="2">
        <v>1.5800000000000002E-2</v>
      </c>
      <c r="AY37" s="2">
        <v>-2.0299999999999999E-2</v>
      </c>
      <c r="AZ37" s="2">
        <v>-1.8E-3</v>
      </c>
      <c r="BA37" s="2">
        <v>1.8800000000000001E-2</v>
      </c>
      <c r="BB37" s="2">
        <v>-3.5900000000000001E-2</v>
      </c>
      <c r="BC37" s="2">
        <v>9.7699999999999995E-2</v>
      </c>
      <c r="BD37" s="2">
        <v>3.2899999999999999E-2</v>
      </c>
      <c r="BE37" s="2">
        <v>7.1000000000000004E-3</v>
      </c>
      <c r="BF37" s="2">
        <v>6.6600000000000006E-2</v>
      </c>
      <c r="BG37" s="2">
        <v>-9.6799999999999997E-2</v>
      </c>
      <c r="BH37" s="2">
        <v>-8.7099999999999997E-2</v>
      </c>
      <c r="BI37" s="2">
        <v>3.3300000000000003E-2</v>
      </c>
      <c r="BJ37" s="2">
        <v>-3.9399999999999998E-2</v>
      </c>
      <c r="BK37" s="2">
        <v>-4.36E-2</v>
      </c>
      <c r="BL37" s="2">
        <v>4.1700000000000001E-2</v>
      </c>
      <c r="BM37" s="2">
        <v>-5.2600000000000001E-2</v>
      </c>
      <c r="BN37" s="2">
        <v>-1.4999999999999999E-2</v>
      </c>
      <c r="BO37" s="2">
        <v>-3.1300000000000001E-2</v>
      </c>
      <c r="BP37" s="2">
        <v>-2.58E-2</v>
      </c>
      <c r="BQ37" s="2">
        <v>-4.3499999999999997E-2</v>
      </c>
      <c r="BR37" s="2">
        <v>-0.2258</v>
      </c>
      <c r="BS37" s="2">
        <v>5.4100000000000002E-2</v>
      </c>
      <c r="BT37" s="2">
        <v>-0.12379999999999999</v>
      </c>
      <c r="BU37" s="2">
        <v>3.0700000000000002E-2</v>
      </c>
      <c r="BV37" s="2">
        <v>-2.1600000000000001E-2</v>
      </c>
      <c r="BW37" s="2">
        <v>-5.5100000000000003E-2</v>
      </c>
      <c r="BX37" s="2">
        <v>-1.5E-3</v>
      </c>
      <c r="BY37" s="2">
        <v>-5.2999999999999999E-2</v>
      </c>
      <c r="BZ37" s="2">
        <v>-7.0000000000000001E-3</v>
      </c>
      <c r="CA37" s="2">
        <v>8.9999999999999993E-3</v>
      </c>
      <c r="CB37" s="2">
        <v>-1.78E-2</v>
      </c>
      <c r="CC37" s="2">
        <v>-3.2099999999999997E-2</v>
      </c>
      <c r="CD37" s="2">
        <v>2.3599999999999999E-2</v>
      </c>
      <c r="CE37" s="2">
        <v>-0.1</v>
      </c>
      <c r="CF37" s="2">
        <v>-0.30209999999999998</v>
      </c>
      <c r="CG37" s="2">
        <v>-2.35E-2</v>
      </c>
      <c r="CH37" s="2">
        <v>-5.0900000000000001E-2</v>
      </c>
      <c r="CI37" s="2">
        <v>-7.7600000000000002E-2</v>
      </c>
      <c r="CJ37" s="2">
        <v>6.7000000000000002E-3</v>
      </c>
      <c r="CK37" s="2">
        <v>6.9099999999999995E-2</v>
      </c>
      <c r="CL37" s="2">
        <v>9.4000000000000004E-3</v>
      </c>
      <c r="CM37" s="2">
        <v>8.0000000000000002E-3</v>
      </c>
      <c r="CN37" s="2">
        <v>-0.49909999999999999</v>
      </c>
      <c r="CO37" s="2">
        <v>1.43E-2</v>
      </c>
      <c r="CP37" s="2">
        <v>-5.5199999999999999E-2</v>
      </c>
      <c r="CQ37" s="2">
        <v>4.0399999999999998E-2</v>
      </c>
      <c r="CR37" s="2">
        <v>5.0900000000000001E-2</v>
      </c>
      <c r="CS37" s="2">
        <v>0.1017</v>
      </c>
      <c r="CT37" s="2">
        <v>0.12720000000000001</v>
      </c>
      <c r="CU37" s="2">
        <v>2.9999999999999997E-4</v>
      </c>
      <c r="CV37" s="2">
        <v>2.5999999999999999E-2</v>
      </c>
      <c r="CW37" s="2">
        <v>2.2000000000000001E-3</v>
      </c>
      <c r="CX37" s="2">
        <v>4.9399999999999999E-2</v>
      </c>
      <c r="CY37" s="2">
        <v>1.8E-3</v>
      </c>
      <c r="CZ37" s="2">
        <v>7.5999999999999998E-2</v>
      </c>
      <c r="DA37" s="2">
        <v>1.9E-2</v>
      </c>
      <c r="DB37" s="2">
        <v>4.5999999999999999E-2</v>
      </c>
      <c r="DC37" s="2">
        <v>-2.7400000000000001E-2</v>
      </c>
      <c r="DD37" s="2">
        <v>0.23019999999999999</v>
      </c>
      <c r="DE37" s="2">
        <v>-3.5700000000000003E-2</v>
      </c>
      <c r="DF37" s="2">
        <v>-6.3200000000000006E-2</v>
      </c>
      <c r="DG37" s="2">
        <v>-8.1699999999999995E-2</v>
      </c>
      <c r="DH37" s="2">
        <v>-6.8699999999999997E-2</v>
      </c>
      <c r="DI37" s="2">
        <v>6.13E-2</v>
      </c>
      <c r="DJ37" s="2">
        <v>-1.6E-2</v>
      </c>
      <c r="DK37" s="2">
        <v>0.29070000000000001</v>
      </c>
      <c r="DL37" s="2">
        <v>-2.5000000000000001E-2</v>
      </c>
    </row>
    <row r="38" spans="1:116" x14ac:dyDescent="0.2">
      <c r="A38" s="5" t="s">
        <v>41</v>
      </c>
      <c r="B38" s="2">
        <v>8.3000000000000001E-3</v>
      </c>
      <c r="C38" s="2">
        <v>-6.3799999999999996E-2</v>
      </c>
      <c r="D38" s="2">
        <v>-2.1100000000000001E-2</v>
      </c>
      <c r="E38" s="2">
        <v>3.7199999999999997E-2</v>
      </c>
      <c r="F38" s="2">
        <v>-1.37E-2</v>
      </c>
      <c r="G38" s="2">
        <v>3.32E-2</v>
      </c>
      <c r="H38" s="2">
        <v>7.1499999999999994E-2</v>
      </c>
      <c r="I38" s="2">
        <v>8.8000000000000005E-3</v>
      </c>
      <c r="J38" s="2">
        <v>1.5800000000000002E-2</v>
      </c>
      <c r="K38" s="2">
        <v>6.7900000000000002E-2</v>
      </c>
      <c r="L38" s="2">
        <v>-4.8399999999999999E-2</v>
      </c>
      <c r="M38" s="2">
        <v>-5.5999999999999999E-3</v>
      </c>
      <c r="N38" s="2">
        <v>2.3199999999999998E-2</v>
      </c>
      <c r="O38" s="2">
        <v>3.2500000000000001E-2</v>
      </c>
      <c r="P38" s="2">
        <v>-3.9899999999999998E-2</v>
      </c>
      <c r="Q38" s="2">
        <v>-6.0900000000000003E-2</v>
      </c>
      <c r="R38" s="2">
        <v>-2.4799999999999999E-2</v>
      </c>
      <c r="S38" s="2">
        <v>5.1299999999999998E-2</v>
      </c>
      <c r="T38" s="2">
        <v>-1.5E-3</v>
      </c>
      <c r="U38" s="2">
        <v>-1.52E-2</v>
      </c>
      <c r="V38" s="2">
        <v>4.4600000000000001E-2</v>
      </c>
      <c r="W38" s="2">
        <v>-3.4799999999999998E-2</v>
      </c>
      <c r="X38" s="2">
        <v>-5.4300000000000001E-2</v>
      </c>
      <c r="Y38" s="2">
        <v>-0.14299999999999999</v>
      </c>
      <c r="Z38" s="2">
        <v>4.3E-3</v>
      </c>
      <c r="AA38" s="2">
        <v>1.2999999999999999E-3</v>
      </c>
      <c r="AB38" s="2">
        <v>-8.8800000000000004E-2</v>
      </c>
      <c r="AC38" s="2">
        <v>0.1053</v>
      </c>
      <c r="AD38" s="2">
        <v>-3.6499999999999998E-2</v>
      </c>
      <c r="AE38" s="2">
        <v>6.3E-2</v>
      </c>
      <c r="AF38" s="2">
        <v>-1.15E-2</v>
      </c>
      <c r="AG38" s="2">
        <v>0.14219999999999999</v>
      </c>
      <c r="AH38" s="2">
        <v>7.2499999999999995E-2</v>
      </c>
      <c r="AI38" s="2">
        <v>7.0000000000000001E-3</v>
      </c>
      <c r="AJ38" s="2">
        <v>1.35E-2</v>
      </c>
      <c r="AK38" s="2">
        <v>9.4999999999999998E-3</v>
      </c>
      <c r="AL38" s="2">
        <v>0</v>
      </c>
      <c r="AM38" s="2">
        <v>3.7699999999999997E-2</v>
      </c>
      <c r="AN38" s="2">
        <v>-1.4E-2</v>
      </c>
      <c r="AO38" s="2">
        <v>-8.6E-3</v>
      </c>
      <c r="AP38" s="2">
        <v>-0.1037</v>
      </c>
      <c r="AQ38" s="2">
        <v>-0.1145</v>
      </c>
      <c r="AR38" s="2">
        <v>-0.12809999999999999</v>
      </c>
      <c r="AS38" s="2">
        <v>-1.9199999999999998E-2</v>
      </c>
      <c r="AT38" s="2">
        <v>-0.1862</v>
      </c>
      <c r="AU38" s="2">
        <v>3.6700000000000003E-2</v>
      </c>
      <c r="AV38" s="2">
        <v>1.18E-2</v>
      </c>
      <c r="AW38" s="2">
        <v>1.2500000000000001E-2</v>
      </c>
      <c r="AX38" s="2">
        <v>-3.8999999999999998E-3</v>
      </c>
      <c r="AY38" s="2">
        <v>-0.31990000000000002</v>
      </c>
      <c r="AZ38" s="2">
        <v>0.17799999999999999</v>
      </c>
      <c r="BA38" s="2">
        <v>2.8500000000000001E-2</v>
      </c>
      <c r="BB38" s="2">
        <v>0.1038</v>
      </c>
      <c r="BC38" s="2">
        <v>-1.6400000000000001E-2</v>
      </c>
      <c r="BD38" s="2">
        <v>2.29E-2</v>
      </c>
      <c r="BE38" s="2">
        <v>7.7000000000000002E-3</v>
      </c>
      <c r="BF38" s="2">
        <v>9.0200000000000002E-2</v>
      </c>
      <c r="BG38" s="2">
        <v>-0.1351</v>
      </c>
      <c r="BH38" s="2">
        <v>-2.4500000000000001E-2</v>
      </c>
      <c r="BI38" s="2">
        <v>3.04E-2</v>
      </c>
      <c r="BJ38" s="2">
        <v>2.0999999999999999E-3</v>
      </c>
      <c r="BK38" s="2">
        <v>-5.4399999999999997E-2</v>
      </c>
      <c r="BL38" s="2">
        <v>-4.5100000000000001E-2</v>
      </c>
      <c r="BM38" s="2">
        <v>-0.1132</v>
      </c>
      <c r="BN38" s="2">
        <v>-8.2600000000000007E-2</v>
      </c>
      <c r="BO38" s="2">
        <v>-6.1400000000000003E-2</v>
      </c>
      <c r="BP38" s="2">
        <v>3.5799999999999998E-2</v>
      </c>
      <c r="BQ38" s="2">
        <v>1.23E-2</v>
      </c>
      <c r="BR38" s="2">
        <v>-0.1855</v>
      </c>
      <c r="BS38" s="2">
        <v>-8.3999999999999995E-3</v>
      </c>
      <c r="BT38" s="2">
        <v>0.10489999999999999</v>
      </c>
      <c r="BU38" s="2">
        <v>-0.1052</v>
      </c>
      <c r="BV38" s="2">
        <v>5.79E-2</v>
      </c>
      <c r="BW38" s="2">
        <v>-2.4500000000000001E-2</v>
      </c>
      <c r="BX38" s="2">
        <v>-1.2500000000000001E-2</v>
      </c>
      <c r="BY38" s="2">
        <v>-4.6899999999999997E-2</v>
      </c>
      <c r="BZ38" s="2">
        <v>-1.0800000000000001E-2</v>
      </c>
      <c r="CA38" s="2">
        <v>-2.4E-2</v>
      </c>
      <c r="CB38" s="2">
        <v>7.4000000000000003E-3</v>
      </c>
      <c r="CC38" s="2">
        <v>3.5000000000000001E-3</v>
      </c>
      <c r="CD38" s="2">
        <v>-6.0000000000000001E-3</v>
      </c>
      <c r="CE38" s="2">
        <v>7.6E-3</v>
      </c>
      <c r="CF38" s="2">
        <v>-9.06E-2</v>
      </c>
      <c r="CG38" s="2">
        <v>8.6900000000000005E-2</v>
      </c>
      <c r="CH38" s="2">
        <v>-1.47E-2</v>
      </c>
      <c r="CI38" s="2">
        <v>-5.4000000000000003E-3</v>
      </c>
      <c r="CJ38" s="2">
        <v>2.7199999999999998E-2</v>
      </c>
      <c r="CK38" s="2">
        <v>2.3999999999999998E-3</v>
      </c>
      <c r="CL38" s="2">
        <v>-1.7899999999999999E-2</v>
      </c>
      <c r="CM38" s="2">
        <v>-0.12230000000000001</v>
      </c>
      <c r="CN38" s="2">
        <v>3.8999999999999998E-3</v>
      </c>
      <c r="CO38" s="2">
        <v>1.24E-2</v>
      </c>
      <c r="CP38" s="2">
        <v>4.3299999999999998E-2</v>
      </c>
      <c r="CQ38" s="2">
        <v>3.7199999999999997E-2</v>
      </c>
      <c r="CR38" s="2">
        <v>-4.1099999999999998E-2</v>
      </c>
      <c r="CS38" s="2">
        <v>6.6799999999999998E-2</v>
      </c>
      <c r="CT38" s="2">
        <v>2.4500000000000001E-2</v>
      </c>
      <c r="CU38" s="2">
        <v>7.7899999999999997E-2</v>
      </c>
      <c r="CV38" s="2">
        <v>-8.1600000000000006E-2</v>
      </c>
      <c r="CW38" s="2">
        <v>-3.1399999999999997E-2</v>
      </c>
      <c r="CX38" s="2">
        <v>-6.6E-3</v>
      </c>
      <c r="CY38" s="2">
        <v>-2.5999999999999999E-3</v>
      </c>
      <c r="CZ38" s="2">
        <v>-7.9200000000000007E-2</v>
      </c>
      <c r="DA38" s="2">
        <v>5.0200000000000002E-2</v>
      </c>
      <c r="DB38" s="2">
        <v>2.4400000000000002E-2</v>
      </c>
      <c r="DC38" s="2">
        <v>4.2000000000000003E-2</v>
      </c>
      <c r="DD38" s="2">
        <v>0.1244</v>
      </c>
      <c r="DE38" s="2">
        <v>-6.4299999999999996E-2</v>
      </c>
      <c r="DF38" s="2">
        <v>9.2999999999999992E-3</v>
      </c>
      <c r="DG38" s="2">
        <v>2.8799999999999999E-2</v>
      </c>
      <c r="DH38" s="2">
        <v>-6.7500000000000004E-2</v>
      </c>
      <c r="DI38" s="2">
        <v>-0.13950000000000001</v>
      </c>
      <c r="DJ38" s="2">
        <v>-1.4E-3</v>
      </c>
      <c r="DK38" s="2">
        <v>-7.0900000000000005E-2</v>
      </c>
      <c r="DL38" s="2">
        <v>2.8500000000000001E-2</v>
      </c>
    </row>
    <row r="39" spans="1:116" x14ac:dyDescent="0.2">
      <c r="A39" s="5" t="s">
        <v>42</v>
      </c>
      <c r="B39" s="2">
        <v>8.3999999999999995E-3</v>
      </c>
      <c r="C39" s="2">
        <v>9.8000000000000004E-2</v>
      </c>
      <c r="D39" s="2">
        <v>-1.8800000000000001E-2</v>
      </c>
      <c r="E39" s="2">
        <v>4.6699999999999998E-2</v>
      </c>
      <c r="F39" s="2">
        <v>-2.4199999999999999E-2</v>
      </c>
      <c r="G39" s="2">
        <v>6.3100000000000003E-2</v>
      </c>
      <c r="H39" s="2">
        <v>4.5900000000000003E-2</v>
      </c>
      <c r="I39" s="2">
        <v>-4.8300000000000003E-2</v>
      </c>
      <c r="J39" s="2">
        <v>2.7000000000000001E-3</v>
      </c>
      <c r="K39" s="2">
        <v>-1.2800000000000001E-2</v>
      </c>
      <c r="L39" s="2">
        <v>5.9999999999999995E-4</v>
      </c>
      <c r="M39" s="2">
        <v>-4.3E-3</v>
      </c>
      <c r="N39" s="2">
        <v>9.2999999999999992E-3</v>
      </c>
      <c r="O39" s="2">
        <v>4.9700000000000001E-2</v>
      </c>
      <c r="P39" s="2">
        <v>-2.7000000000000001E-3</v>
      </c>
      <c r="Q39" s="2">
        <v>-2.3E-3</v>
      </c>
      <c r="R39" s="2">
        <v>0</v>
      </c>
      <c r="S39" s="2">
        <v>2.46E-2</v>
      </c>
      <c r="T39" s="2">
        <v>4.3799999999999999E-2</v>
      </c>
      <c r="U39" s="2">
        <v>-5.28E-2</v>
      </c>
      <c r="V39" s="2">
        <v>-9.9400000000000002E-2</v>
      </c>
      <c r="W39" s="2">
        <v>-7.1999999999999998E-3</v>
      </c>
      <c r="X39" s="2">
        <v>5.1900000000000002E-2</v>
      </c>
      <c r="Y39" s="2">
        <v>-3.8699999999999998E-2</v>
      </c>
      <c r="Z39" s="2">
        <v>-3.56E-2</v>
      </c>
      <c r="AA39" s="2">
        <v>-4.4699999999999997E-2</v>
      </c>
      <c r="AB39" s="2">
        <v>-6.3200000000000006E-2</v>
      </c>
      <c r="AC39" s="2">
        <v>3.0599999999999999E-2</v>
      </c>
      <c r="AD39" s="2">
        <v>-1.52E-2</v>
      </c>
      <c r="AE39" s="2">
        <v>-4.9700000000000001E-2</v>
      </c>
      <c r="AF39" s="2">
        <v>4.65E-2</v>
      </c>
      <c r="AG39" s="2">
        <v>-4.6199999999999998E-2</v>
      </c>
      <c r="AH39" s="2">
        <v>5.0099999999999999E-2</v>
      </c>
      <c r="AI39" s="2">
        <v>-1.83E-2</v>
      </c>
      <c r="AJ39" s="2">
        <v>4.1500000000000002E-2</v>
      </c>
      <c r="AK39" s="2">
        <v>-7.7000000000000002E-3</v>
      </c>
      <c r="AL39" s="2">
        <v>3.7699999999999997E-2</v>
      </c>
      <c r="AM39" s="2">
        <v>0</v>
      </c>
      <c r="AN39" s="2">
        <v>-7.1999999999999998E-3</v>
      </c>
      <c r="AO39" s="2">
        <v>-4.99E-2</v>
      </c>
      <c r="AP39" s="2">
        <v>3.2000000000000001E-2</v>
      </c>
      <c r="AQ39" s="2">
        <v>2.6200000000000001E-2</v>
      </c>
      <c r="AR39" s="2">
        <v>-6.5199999999999994E-2</v>
      </c>
      <c r="AS39" s="2">
        <v>6.9999999999999999E-4</v>
      </c>
      <c r="AT39" s="2">
        <v>1.8200000000000001E-2</v>
      </c>
      <c r="AU39" s="2">
        <v>-8.9999999999999993E-3</v>
      </c>
      <c r="AV39" s="2">
        <v>-2.8199999999999999E-2</v>
      </c>
      <c r="AW39" s="2">
        <v>1.0200000000000001E-2</v>
      </c>
      <c r="AX39" s="2">
        <v>-8.9999999999999998E-4</v>
      </c>
      <c r="AY39" s="2">
        <v>-1E-4</v>
      </c>
      <c r="AZ39" s="2">
        <v>-1.0699999999999999E-2</v>
      </c>
      <c r="BA39" s="2">
        <v>-1.2999999999999999E-2</v>
      </c>
      <c r="BB39" s="2">
        <v>3.6799999999999999E-2</v>
      </c>
      <c r="BC39" s="2">
        <v>-4.2900000000000001E-2</v>
      </c>
      <c r="BD39" s="2">
        <v>-3.3399999999999999E-2</v>
      </c>
      <c r="BE39" s="2">
        <v>8.8000000000000005E-3</v>
      </c>
      <c r="BF39" s="2">
        <v>7.1000000000000004E-3</v>
      </c>
      <c r="BG39" s="2">
        <v>5.3E-3</v>
      </c>
      <c r="BH39" s="2">
        <v>1.5800000000000002E-2</v>
      </c>
      <c r="BI39" s="2">
        <v>4.1999999999999997E-3</v>
      </c>
      <c r="BJ39" s="2">
        <v>2.47E-2</v>
      </c>
      <c r="BK39" s="2">
        <v>-5.5500000000000001E-2</v>
      </c>
      <c r="BL39" s="2">
        <v>1.95E-2</v>
      </c>
      <c r="BM39" s="2">
        <v>1.47E-2</v>
      </c>
      <c r="BN39" s="2">
        <v>-6.7000000000000002E-3</v>
      </c>
      <c r="BO39" s="2">
        <v>8.2699999999999996E-2</v>
      </c>
      <c r="BP39" s="2">
        <v>-8.2100000000000006E-2</v>
      </c>
      <c r="BQ39" s="2">
        <v>3.4500000000000003E-2</v>
      </c>
      <c r="BR39" s="2">
        <v>-1.5E-3</v>
      </c>
      <c r="BS39" s="2">
        <v>3.61E-2</v>
      </c>
      <c r="BT39" s="2">
        <v>-2.8400000000000002E-2</v>
      </c>
      <c r="BU39" s="2">
        <v>2.2700000000000001E-2</v>
      </c>
      <c r="BV39" s="2">
        <v>4.5900000000000003E-2</v>
      </c>
      <c r="BW39" s="2">
        <v>2.7400000000000001E-2</v>
      </c>
      <c r="BX39" s="2">
        <v>-8.8999999999999999E-3</v>
      </c>
      <c r="BY39" s="2">
        <v>9.1999999999999998E-3</v>
      </c>
      <c r="BZ39" s="2">
        <v>-4.58E-2</v>
      </c>
      <c r="CA39" s="2">
        <v>8.9999999999999998E-4</v>
      </c>
      <c r="CB39" s="2">
        <v>1.95E-2</v>
      </c>
      <c r="CC39" s="2">
        <v>3.3099999999999997E-2</v>
      </c>
      <c r="CD39" s="2">
        <v>-1.89E-2</v>
      </c>
      <c r="CE39" s="2">
        <v>4.6300000000000001E-2</v>
      </c>
      <c r="CF39" s="2">
        <v>-7.2400000000000006E-2</v>
      </c>
      <c r="CG39" s="2">
        <v>-1.9300000000000001E-2</v>
      </c>
      <c r="CH39" s="2">
        <v>1.18E-2</v>
      </c>
      <c r="CI39" s="2">
        <v>4.0000000000000001E-3</v>
      </c>
      <c r="CJ39" s="2">
        <v>-1.5E-3</v>
      </c>
      <c r="CK39" s="2">
        <v>1.49E-2</v>
      </c>
      <c r="CL39" s="2">
        <v>1.1000000000000001E-3</v>
      </c>
      <c r="CM39" s="2">
        <v>-1.66E-2</v>
      </c>
      <c r="CN39" s="2">
        <v>-1.09E-2</v>
      </c>
      <c r="CO39" s="2">
        <v>1.4E-3</v>
      </c>
      <c r="CP39" s="2">
        <v>1.46E-2</v>
      </c>
      <c r="CQ39" s="2">
        <v>1.2999999999999999E-2</v>
      </c>
      <c r="CR39" s="2">
        <v>1.7399999999999999E-2</v>
      </c>
      <c r="CS39" s="2">
        <v>-3.5400000000000001E-2</v>
      </c>
      <c r="CT39" s="2">
        <v>3.4700000000000002E-2</v>
      </c>
      <c r="CU39" s="2">
        <v>-2.4400000000000002E-2</v>
      </c>
      <c r="CV39" s="2">
        <v>3.09E-2</v>
      </c>
      <c r="CW39" s="2">
        <v>4.4000000000000003E-3</v>
      </c>
      <c r="CX39" s="2">
        <v>1.7000000000000001E-2</v>
      </c>
      <c r="CY39" s="2">
        <v>-8.4400000000000003E-2</v>
      </c>
      <c r="CZ39" s="2">
        <v>-1.49E-2</v>
      </c>
      <c r="DA39" s="2">
        <v>5.3600000000000002E-2</v>
      </c>
      <c r="DB39" s="2">
        <v>-1.89E-2</v>
      </c>
      <c r="DC39" s="2">
        <v>-2.1600000000000001E-2</v>
      </c>
      <c r="DD39" s="2">
        <v>8.9999999999999993E-3</v>
      </c>
      <c r="DE39" s="2">
        <v>1.2999999999999999E-2</v>
      </c>
      <c r="DF39" s="2">
        <v>4.2200000000000001E-2</v>
      </c>
      <c r="DG39" s="2">
        <v>1.9E-3</v>
      </c>
      <c r="DH39" s="2">
        <v>5.7000000000000002E-2</v>
      </c>
      <c r="DI39" s="2">
        <v>-1.11E-2</v>
      </c>
      <c r="DJ39" s="2">
        <v>-1.4E-3</v>
      </c>
      <c r="DK39" s="2">
        <v>-7.6399999999999996E-2</v>
      </c>
      <c r="DL39" s="2">
        <v>-7.1300000000000002E-2</v>
      </c>
    </row>
    <row r="40" spans="1:116" x14ac:dyDescent="0.2">
      <c r="A40" s="5" t="s">
        <v>43</v>
      </c>
      <c r="B40" s="2">
        <v>6.0000000000000001E-3</v>
      </c>
      <c r="C40" s="2">
        <v>1.6999999999999999E-3</v>
      </c>
      <c r="D40" s="2">
        <v>2.5000000000000001E-3</v>
      </c>
      <c r="E40" s="2">
        <v>-2.06E-2</v>
      </c>
      <c r="F40" s="2">
        <v>1.7899999999999999E-2</v>
      </c>
      <c r="G40" s="2">
        <v>-5.67E-2</v>
      </c>
      <c r="H40" s="2">
        <v>5.0200000000000002E-2</v>
      </c>
      <c r="I40" s="2">
        <v>-1.9699999999999999E-2</v>
      </c>
      <c r="J40" s="2">
        <v>-2.98E-2</v>
      </c>
      <c r="K40" s="2">
        <v>-4.6699999999999998E-2</v>
      </c>
      <c r="L40" s="2">
        <v>-2.7000000000000001E-3</v>
      </c>
      <c r="M40" s="2">
        <v>1.01E-2</v>
      </c>
      <c r="N40" s="2">
        <v>5.5999999999999999E-3</v>
      </c>
      <c r="O40" s="2">
        <v>-6.4500000000000002E-2</v>
      </c>
      <c r="P40" s="2">
        <v>3.6400000000000002E-2</v>
      </c>
      <c r="Q40" s="2">
        <v>-3.2000000000000002E-3</v>
      </c>
      <c r="R40" s="2">
        <v>-5.9499999999999997E-2</v>
      </c>
      <c r="S40" s="2">
        <v>1.9400000000000001E-2</v>
      </c>
      <c r="T40" s="2">
        <v>6.83E-2</v>
      </c>
      <c r="U40" s="2">
        <v>3.7199999999999997E-2</v>
      </c>
      <c r="V40" s="2">
        <v>-6.1100000000000002E-2</v>
      </c>
      <c r="W40" s="2">
        <v>-6.3799999999999996E-2</v>
      </c>
      <c r="X40" s="2">
        <v>-3.56E-2</v>
      </c>
      <c r="Y40" s="2">
        <v>8.1199999999999994E-2</v>
      </c>
      <c r="Z40" s="2">
        <v>2.6200000000000001E-2</v>
      </c>
      <c r="AA40" s="2">
        <v>8.3000000000000001E-3</v>
      </c>
      <c r="AB40" s="2">
        <v>-5.2299999999999999E-2</v>
      </c>
      <c r="AC40" s="2">
        <v>-1.7100000000000001E-2</v>
      </c>
      <c r="AD40" s="2">
        <v>-4.3700000000000003E-2</v>
      </c>
      <c r="AE40" s="2">
        <v>0.11</v>
      </c>
      <c r="AF40" s="2">
        <v>1.0800000000000001E-2</v>
      </c>
      <c r="AG40" s="2">
        <v>1E-4</v>
      </c>
      <c r="AH40" s="2">
        <v>1.6899999999999998E-2</v>
      </c>
      <c r="AI40" s="2">
        <v>1.5E-3</v>
      </c>
      <c r="AJ40" s="2">
        <v>5.2600000000000001E-2</v>
      </c>
      <c r="AK40" s="2">
        <v>5.1700000000000003E-2</v>
      </c>
      <c r="AL40" s="2">
        <v>-1.4E-2</v>
      </c>
      <c r="AM40" s="2">
        <v>-7.1999999999999998E-3</v>
      </c>
      <c r="AN40" s="2">
        <v>0</v>
      </c>
      <c r="AO40" s="2">
        <v>-3.15E-2</v>
      </c>
      <c r="AP40" s="2">
        <v>1.29E-2</v>
      </c>
      <c r="AQ40" s="2">
        <v>-3.6600000000000001E-2</v>
      </c>
      <c r="AR40" s="2">
        <v>6.0199999999999997E-2</v>
      </c>
      <c r="AS40" s="2">
        <v>-5.1999999999999998E-2</v>
      </c>
      <c r="AT40" s="2">
        <v>1.3100000000000001E-2</v>
      </c>
      <c r="AU40" s="2">
        <v>1.03E-2</v>
      </c>
      <c r="AV40" s="2">
        <v>2.2000000000000001E-3</v>
      </c>
      <c r="AW40" s="2">
        <v>-4.0000000000000002E-4</v>
      </c>
      <c r="AX40" s="2">
        <v>7.0199999999999999E-2</v>
      </c>
      <c r="AY40" s="2">
        <v>6.08E-2</v>
      </c>
      <c r="AZ40" s="2">
        <v>3.39E-2</v>
      </c>
      <c r="BA40" s="2">
        <v>3.3599999999999998E-2</v>
      </c>
      <c r="BB40" s="2">
        <v>1.89E-2</v>
      </c>
      <c r="BC40" s="2">
        <v>2.18E-2</v>
      </c>
      <c r="BD40" s="2">
        <v>-1.34E-2</v>
      </c>
      <c r="BE40" s="2">
        <v>-0.06</v>
      </c>
      <c r="BF40" s="2">
        <v>-0.05</v>
      </c>
      <c r="BG40" s="2">
        <v>-0.1719</v>
      </c>
      <c r="BH40" s="2">
        <v>-4.8000000000000001E-2</v>
      </c>
      <c r="BI40" s="2">
        <v>-5.7700000000000001E-2</v>
      </c>
      <c r="BJ40" s="2">
        <v>-5.7599999999999998E-2</v>
      </c>
      <c r="BK40" s="2">
        <v>-1.0200000000000001E-2</v>
      </c>
      <c r="BL40" s="2">
        <v>-3.4000000000000002E-2</v>
      </c>
      <c r="BM40" s="2">
        <v>4.7999999999999996E-3</v>
      </c>
      <c r="BN40" s="2">
        <v>2.4799999999999999E-2</v>
      </c>
      <c r="BO40" s="2">
        <v>5.1999999999999998E-3</v>
      </c>
      <c r="BP40" s="2">
        <v>-8.4500000000000006E-2</v>
      </c>
      <c r="BQ40" s="2">
        <v>-2.2800000000000001E-2</v>
      </c>
      <c r="BR40" s="2">
        <v>-0.12959999999999999</v>
      </c>
      <c r="BS40" s="2">
        <v>5.1999999999999998E-2</v>
      </c>
      <c r="BT40" s="2">
        <v>2.7000000000000001E-3</v>
      </c>
      <c r="BU40" s="2">
        <v>3.2000000000000001E-2</v>
      </c>
      <c r="BV40" s="2">
        <v>-0.15820000000000001</v>
      </c>
      <c r="BW40" s="2">
        <v>-1.1299999999999999E-2</v>
      </c>
      <c r="BX40" s="2">
        <v>-2.6700000000000002E-2</v>
      </c>
      <c r="BY40" s="2">
        <v>5.4999999999999997E-3</v>
      </c>
      <c r="BZ40" s="2">
        <v>5.3199999999999997E-2</v>
      </c>
      <c r="CA40" s="2">
        <v>3.4200000000000001E-2</v>
      </c>
      <c r="CB40" s="2">
        <v>-4.2000000000000003E-2</v>
      </c>
      <c r="CC40" s="2">
        <v>-4.6199999999999998E-2</v>
      </c>
      <c r="CD40" s="2">
        <v>-6.54E-2</v>
      </c>
      <c r="CE40" s="2">
        <v>-4.6300000000000001E-2</v>
      </c>
      <c r="CF40" s="2">
        <v>-9.1600000000000001E-2</v>
      </c>
      <c r="CG40" s="2">
        <v>-3.6700000000000003E-2</v>
      </c>
      <c r="CH40" s="2">
        <v>-8.0000000000000002E-3</v>
      </c>
      <c r="CI40" s="2">
        <v>-2.6700000000000002E-2</v>
      </c>
      <c r="CJ40" s="2">
        <v>3.5099999999999999E-2</v>
      </c>
      <c r="CK40" s="2">
        <v>3.7000000000000002E-3</v>
      </c>
      <c r="CL40" s="2">
        <v>1.1999999999999999E-3</v>
      </c>
      <c r="CM40" s="2">
        <v>-2.3099999999999999E-2</v>
      </c>
      <c r="CN40" s="2">
        <v>-5.3100000000000001E-2</v>
      </c>
      <c r="CO40" s="2">
        <v>-5.7700000000000001E-2</v>
      </c>
      <c r="CP40" s="2">
        <v>5.9499999999999997E-2</v>
      </c>
      <c r="CQ40" s="2">
        <v>-6.6699999999999995E-2</v>
      </c>
      <c r="CR40" s="2">
        <v>-3.8100000000000002E-2</v>
      </c>
      <c r="CS40" s="2">
        <v>-7.0900000000000005E-2</v>
      </c>
      <c r="CT40" s="2">
        <v>2.7E-2</v>
      </c>
      <c r="CU40" s="2">
        <v>-4.4600000000000001E-2</v>
      </c>
      <c r="CV40" s="2">
        <v>-4.6399999999999997E-2</v>
      </c>
      <c r="CW40" s="2">
        <v>-3.1899999999999998E-2</v>
      </c>
      <c r="CX40" s="2">
        <v>3.3300000000000003E-2</v>
      </c>
      <c r="CY40" s="2">
        <v>-1.7299999999999999E-2</v>
      </c>
      <c r="CZ40" s="2">
        <v>-4.7100000000000003E-2</v>
      </c>
      <c r="DA40" s="2">
        <v>4.0000000000000002E-4</v>
      </c>
      <c r="DB40" s="2">
        <v>0.1032</v>
      </c>
      <c r="DC40" s="2">
        <v>4.53E-2</v>
      </c>
      <c r="DD40" s="2">
        <v>-2.9600000000000001E-2</v>
      </c>
      <c r="DE40" s="2">
        <v>8.9899999999999994E-2</v>
      </c>
      <c r="DF40" s="2">
        <v>-5.3900000000000003E-2</v>
      </c>
      <c r="DG40" s="2">
        <v>-1.11E-2</v>
      </c>
      <c r="DH40" s="2">
        <v>3.2500000000000001E-2</v>
      </c>
      <c r="DI40" s="2">
        <v>-4.1000000000000003E-3</v>
      </c>
      <c r="DJ40" s="2">
        <v>2.63E-2</v>
      </c>
      <c r="DK40" s="2">
        <v>-4.3400000000000001E-2</v>
      </c>
      <c r="DL40" s="2">
        <v>-7.4800000000000005E-2</v>
      </c>
    </row>
    <row r="41" spans="1:116" x14ac:dyDescent="0.2">
      <c r="A41" s="5" t="s">
        <v>44</v>
      </c>
      <c r="B41" s="2">
        <v>4.48E-2</v>
      </c>
      <c r="C41" s="2">
        <v>-8.2000000000000007E-3</v>
      </c>
      <c r="D41" s="2">
        <v>1.78E-2</v>
      </c>
      <c r="E41" s="2">
        <v>-4.7000000000000002E-3</v>
      </c>
      <c r="F41" s="2">
        <v>-2.8199999999999999E-2</v>
      </c>
      <c r="G41" s="2">
        <v>-2.5000000000000001E-3</v>
      </c>
      <c r="H41" s="2">
        <v>-2.3699999999999999E-2</v>
      </c>
      <c r="I41" s="2">
        <v>-1.5800000000000002E-2</v>
      </c>
      <c r="J41" s="2">
        <v>2.0999999999999999E-3</v>
      </c>
      <c r="K41" s="2">
        <v>-3.0499999999999999E-2</v>
      </c>
      <c r="L41" s="2">
        <v>-6.4000000000000003E-3</v>
      </c>
      <c r="M41" s="2">
        <v>6.6900000000000001E-2</v>
      </c>
      <c r="N41" s="2">
        <v>1.2999999999999999E-2</v>
      </c>
      <c r="O41" s="2">
        <v>5.3E-3</v>
      </c>
      <c r="P41" s="2">
        <v>7.0400000000000004E-2</v>
      </c>
      <c r="Q41" s="2">
        <v>1.2E-2</v>
      </c>
      <c r="R41" s="2">
        <v>-3.7199999999999997E-2</v>
      </c>
      <c r="S41" s="2">
        <v>-1.9699999999999999E-2</v>
      </c>
      <c r="T41" s="2">
        <v>1.6899999999999998E-2</v>
      </c>
      <c r="U41" s="2">
        <v>3.4299999999999997E-2</v>
      </c>
      <c r="V41" s="2">
        <v>0.14660000000000001</v>
      </c>
      <c r="W41" s="2">
        <v>-2.9000000000000001E-2</v>
      </c>
      <c r="X41" s="2">
        <v>-3.3E-3</v>
      </c>
      <c r="Y41" s="2">
        <v>8.1600000000000006E-2</v>
      </c>
      <c r="Z41" s="2">
        <v>2.0000000000000001E-4</v>
      </c>
      <c r="AA41" s="2">
        <v>-3.8899999999999997E-2</v>
      </c>
      <c r="AB41" s="2">
        <v>2.3800000000000002E-2</v>
      </c>
      <c r="AC41" s="2">
        <v>4.1399999999999999E-2</v>
      </c>
      <c r="AD41" s="2">
        <v>-2.0400000000000001E-2</v>
      </c>
      <c r="AE41" s="2">
        <v>3.5200000000000002E-2</v>
      </c>
      <c r="AF41" s="2">
        <v>9.7000000000000003E-3</v>
      </c>
      <c r="AG41" s="2">
        <v>3.9E-2</v>
      </c>
      <c r="AH41" s="2">
        <v>-2.4299999999999999E-2</v>
      </c>
      <c r="AI41" s="2">
        <v>2.5100000000000001E-2</v>
      </c>
      <c r="AJ41" s="2">
        <v>-1.5E-3</v>
      </c>
      <c r="AK41" s="2">
        <v>-1.84E-2</v>
      </c>
      <c r="AL41" s="2">
        <v>-8.6E-3</v>
      </c>
      <c r="AM41" s="2">
        <v>-4.99E-2</v>
      </c>
      <c r="AN41" s="2">
        <v>-3.15E-2</v>
      </c>
      <c r="AO41" s="2">
        <v>0</v>
      </c>
      <c r="AP41" s="2">
        <v>2.7799999999999998E-2</v>
      </c>
      <c r="AQ41" s="2">
        <v>5.9999999999999995E-4</v>
      </c>
      <c r="AR41" s="2">
        <v>3.0800000000000001E-2</v>
      </c>
      <c r="AS41" s="2">
        <v>2.47E-2</v>
      </c>
      <c r="AT41" s="2">
        <v>-2.1299999999999999E-2</v>
      </c>
      <c r="AU41" s="2">
        <v>-0.1517</v>
      </c>
      <c r="AV41" s="2">
        <v>-1.0999999999999999E-2</v>
      </c>
      <c r="AW41" s="2">
        <v>-1.3599999999999999E-2</v>
      </c>
      <c r="AX41" s="2">
        <v>4.0000000000000002E-4</v>
      </c>
      <c r="AY41" s="2">
        <v>-0.01</v>
      </c>
      <c r="AZ41" s="2">
        <v>-6.4199999999999993E-2</v>
      </c>
      <c r="BA41" s="2">
        <v>-2.9000000000000001E-2</v>
      </c>
      <c r="BB41" s="2">
        <v>3.8899999999999997E-2</v>
      </c>
      <c r="BC41" s="2">
        <v>5.6099999999999997E-2</v>
      </c>
      <c r="BD41" s="2">
        <v>-8.1799999999999998E-2</v>
      </c>
      <c r="BE41" s="2">
        <v>4.1999999999999997E-3</v>
      </c>
      <c r="BF41" s="2">
        <v>0.03</v>
      </c>
      <c r="BG41" s="2">
        <v>-7.4700000000000003E-2</v>
      </c>
      <c r="BH41" s="2">
        <v>4.4400000000000002E-2</v>
      </c>
      <c r="BI41" s="2">
        <v>-1.8E-3</v>
      </c>
      <c r="BJ41" s="2">
        <v>-4.7600000000000003E-2</v>
      </c>
      <c r="BK41" s="2">
        <v>3.8100000000000002E-2</v>
      </c>
      <c r="BL41" s="2">
        <v>5.9400000000000001E-2</v>
      </c>
      <c r="BM41" s="2">
        <v>4.82E-2</v>
      </c>
      <c r="BN41" s="2">
        <v>1.2999999999999999E-3</v>
      </c>
      <c r="BO41" s="2">
        <v>-5.1000000000000004E-3</v>
      </c>
      <c r="BP41" s="2">
        <v>-2.6700000000000002E-2</v>
      </c>
      <c r="BQ41" s="2">
        <v>2.1399999999999999E-2</v>
      </c>
      <c r="BR41" s="2">
        <v>1.3599999999999999E-2</v>
      </c>
      <c r="BS41" s="2">
        <v>-1.66E-2</v>
      </c>
      <c r="BT41" s="2">
        <v>-5.7000000000000002E-2</v>
      </c>
      <c r="BU41" s="2">
        <v>-1.0200000000000001E-2</v>
      </c>
      <c r="BV41" s="2">
        <v>5.0999999999999997E-2</v>
      </c>
      <c r="BW41" s="2">
        <v>-1.8200000000000001E-2</v>
      </c>
      <c r="BX41" s="2">
        <v>1.5900000000000001E-2</v>
      </c>
      <c r="BY41" s="2">
        <v>-2.3300000000000001E-2</v>
      </c>
      <c r="BZ41" s="2">
        <v>1.0999999999999999E-2</v>
      </c>
      <c r="CA41" s="2">
        <v>3.7100000000000001E-2</v>
      </c>
      <c r="CB41" s="2">
        <v>6.7999999999999996E-3</v>
      </c>
      <c r="CC41" s="2">
        <v>-1.4999999999999999E-2</v>
      </c>
      <c r="CD41" s="2">
        <v>9.9000000000000008E-3</v>
      </c>
      <c r="CE41" s="2">
        <v>3.1600000000000003E-2</v>
      </c>
      <c r="CF41" s="2">
        <v>2.98E-2</v>
      </c>
      <c r="CG41" s="2">
        <v>4.8300000000000003E-2</v>
      </c>
      <c r="CH41" s="2">
        <v>6.9599999999999995E-2</v>
      </c>
      <c r="CI41" s="2">
        <v>2.9499999999999998E-2</v>
      </c>
      <c r="CJ41" s="2">
        <v>4.9799999999999997E-2</v>
      </c>
      <c r="CK41" s="2">
        <v>2.6599999999999999E-2</v>
      </c>
      <c r="CL41" s="2">
        <v>2E-3</v>
      </c>
      <c r="CM41" s="2">
        <v>1.09E-2</v>
      </c>
      <c r="CN41" s="2">
        <v>-7.7100000000000002E-2</v>
      </c>
      <c r="CO41" s="2">
        <v>4.2599999999999999E-2</v>
      </c>
      <c r="CP41" s="2">
        <v>4.3E-3</v>
      </c>
      <c r="CQ41" s="2">
        <v>-2.2700000000000001E-2</v>
      </c>
      <c r="CR41" s="2">
        <v>2.7000000000000001E-3</v>
      </c>
      <c r="CS41" s="2">
        <v>3.2599999999999997E-2</v>
      </c>
      <c r="CT41" s="2">
        <v>9.1000000000000004E-3</v>
      </c>
      <c r="CU41" s="2">
        <v>9.5699999999999993E-2</v>
      </c>
      <c r="CV41" s="2">
        <v>0.161</v>
      </c>
      <c r="CW41" s="2">
        <v>2.87E-2</v>
      </c>
      <c r="CX41" s="2">
        <v>1.4E-2</v>
      </c>
      <c r="CY41" s="2">
        <v>8.0000000000000004E-4</v>
      </c>
      <c r="CZ41" s="2">
        <v>-9.4000000000000004E-3</v>
      </c>
      <c r="DA41" s="2">
        <v>2.9899999999999999E-2</v>
      </c>
      <c r="DB41" s="2">
        <v>3.1399999999999997E-2</v>
      </c>
      <c r="DC41" s="2">
        <v>3.8600000000000002E-2</v>
      </c>
      <c r="DD41" s="2">
        <v>8.5800000000000001E-2</v>
      </c>
      <c r="DE41" s="2">
        <v>3.9699999999999999E-2</v>
      </c>
      <c r="DF41" s="2">
        <v>3.7499999999999999E-2</v>
      </c>
      <c r="DG41" s="2">
        <v>1.8700000000000001E-2</v>
      </c>
      <c r="DH41" s="2">
        <v>-2.8799999999999999E-2</v>
      </c>
      <c r="DI41" s="2">
        <v>7.3300000000000004E-2</v>
      </c>
      <c r="DJ41" s="2">
        <v>-1.1000000000000001E-3</v>
      </c>
      <c r="DK41" s="2">
        <v>-0.1206</v>
      </c>
      <c r="DL41" s="2">
        <v>1.1599999999999999E-2</v>
      </c>
    </row>
    <row r="42" spans="1:116" x14ac:dyDescent="0.2">
      <c r="A42" s="5" t="s">
        <v>45</v>
      </c>
      <c r="B42" s="2">
        <v>-5.3499999999999999E-2</v>
      </c>
      <c r="C42" s="2">
        <v>2.46E-2</v>
      </c>
      <c r="D42" s="2">
        <v>2.41E-2</v>
      </c>
      <c r="E42" s="2">
        <v>-2.1499999999999998E-2</v>
      </c>
      <c r="F42" s="2">
        <v>-2.4899999999999999E-2</v>
      </c>
      <c r="G42" s="2">
        <v>5.5E-2</v>
      </c>
      <c r="H42" s="2">
        <v>-2.98E-2</v>
      </c>
      <c r="I42" s="2">
        <v>1.1999999999999999E-3</v>
      </c>
      <c r="J42" s="2">
        <v>-4.0000000000000001E-3</v>
      </c>
      <c r="K42" s="2">
        <v>2.64E-2</v>
      </c>
      <c r="L42" s="2">
        <v>-2.92E-2</v>
      </c>
      <c r="M42" s="2">
        <v>-0.30459999999999998</v>
      </c>
      <c r="N42" s="2">
        <v>-2E-3</v>
      </c>
      <c r="O42" s="2">
        <v>1.5E-3</v>
      </c>
      <c r="P42" s="2">
        <v>-5.2699999999999997E-2</v>
      </c>
      <c r="Q42" s="2">
        <v>3.5499999999999997E-2</v>
      </c>
      <c r="R42" s="2">
        <v>3.1600000000000003E-2</v>
      </c>
      <c r="S42" s="2">
        <v>-6.9400000000000003E-2</v>
      </c>
      <c r="T42" s="2">
        <v>-1.9099999999999999E-2</v>
      </c>
      <c r="U42" s="2">
        <v>5.0299999999999997E-2</v>
      </c>
      <c r="V42" s="2">
        <v>0.1008</v>
      </c>
      <c r="W42" s="2">
        <v>2.69E-2</v>
      </c>
      <c r="X42" s="2">
        <v>-5.3100000000000001E-2</v>
      </c>
      <c r="Y42" s="2">
        <v>5.4000000000000003E-3</v>
      </c>
      <c r="Z42" s="2">
        <v>2.7E-2</v>
      </c>
      <c r="AA42" s="2">
        <v>3.0999999999999999E-3</v>
      </c>
      <c r="AB42" s="2">
        <v>-0.24390000000000001</v>
      </c>
      <c r="AC42" s="2">
        <v>3.1899999999999998E-2</v>
      </c>
      <c r="AD42" s="2">
        <v>4.36E-2</v>
      </c>
      <c r="AE42" s="2">
        <v>-3.1E-2</v>
      </c>
      <c r="AF42" s="2">
        <v>-2.4899999999999999E-2</v>
      </c>
      <c r="AG42" s="2">
        <v>-2.3E-2</v>
      </c>
      <c r="AH42" s="2">
        <v>-0.16170000000000001</v>
      </c>
      <c r="AI42" s="2">
        <v>-1.9699999999999999E-2</v>
      </c>
      <c r="AJ42" s="2">
        <v>1.2800000000000001E-2</v>
      </c>
      <c r="AK42" s="2">
        <v>2.58E-2</v>
      </c>
      <c r="AL42" s="2">
        <v>-0.1037</v>
      </c>
      <c r="AM42" s="2">
        <v>3.2000000000000001E-2</v>
      </c>
      <c r="AN42" s="2">
        <v>1.29E-2</v>
      </c>
      <c r="AO42" s="2">
        <v>2.7799999999999998E-2</v>
      </c>
      <c r="AP42" s="2">
        <v>0</v>
      </c>
      <c r="AQ42" s="2">
        <v>9.2499999999999999E-2</v>
      </c>
      <c r="AR42" s="2">
        <v>9.4000000000000004E-3</v>
      </c>
      <c r="AS42" s="2">
        <v>-5.1799999999999999E-2</v>
      </c>
      <c r="AT42" s="2">
        <v>-0.1249</v>
      </c>
      <c r="AU42" s="2">
        <v>-4.8599999999999997E-2</v>
      </c>
      <c r="AV42" s="2">
        <v>0.1542</v>
      </c>
      <c r="AW42" s="2">
        <v>-0.10489999999999999</v>
      </c>
      <c r="AX42" s="2">
        <v>-4.3E-3</v>
      </c>
      <c r="AY42" s="2">
        <v>0.34329999999999999</v>
      </c>
      <c r="AZ42" s="2">
        <v>0.16900000000000001</v>
      </c>
      <c r="BA42" s="2">
        <v>-1.4999999999999999E-2</v>
      </c>
      <c r="BB42" s="2">
        <v>-0.2087</v>
      </c>
      <c r="BC42" s="2">
        <v>2.58E-2</v>
      </c>
      <c r="BD42" s="2">
        <v>2.81E-2</v>
      </c>
      <c r="BE42" s="2">
        <v>4.0099999999999997E-2</v>
      </c>
      <c r="BF42" s="2">
        <v>-0.2296</v>
      </c>
      <c r="BG42" s="2">
        <v>5.5999999999999999E-3</v>
      </c>
      <c r="BH42" s="2">
        <v>4.0399999999999998E-2</v>
      </c>
      <c r="BI42" s="2">
        <v>8.3000000000000001E-3</v>
      </c>
      <c r="BJ42" s="2">
        <v>-0.21299999999999999</v>
      </c>
      <c r="BK42" s="2">
        <v>-4.4499999999999998E-2</v>
      </c>
      <c r="BL42" s="2">
        <v>7.9899999999999999E-2</v>
      </c>
      <c r="BM42" s="2">
        <v>-0.40339999999999998</v>
      </c>
      <c r="BN42" s="2">
        <v>-2.06E-2</v>
      </c>
      <c r="BO42" s="2">
        <v>-9.2200000000000004E-2</v>
      </c>
      <c r="BP42" s="2">
        <v>3.0099999999999998E-2</v>
      </c>
      <c r="BQ42" s="2">
        <v>-3.5700000000000003E-2</v>
      </c>
      <c r="BR42" s="2">
        <v>-7.8100000000000003E-2</v>
      </c>
      <c r="BS42" s="2">
        <v>1.52E-2</v>
      </c>
      <c r="BT42" s="2">
        <v>-2.7400000000000001E-2</v>
      </c>
      <c r="BU42" s="2">
        <v>-0.2959</v>
      </c>
      <c r="BV42" s="2">
        <v>-9.0999999999999998E-2</v>
      </c>
      <c r="BW42" s="2">
        <v>3.49E-2</v>
      </c>
      <c r="BX42" s="2">
        <v>-3.8E-3</v>
      </c>
      <c r="BY42" s="2">
        <v>1.09E-2</v>
      </c>
      <c r="BZ42" s="2">
        <v>-7.6E-3</v>
      </c>
      <c r="CA42" s="2">
        <v>-2.9700000000000001E-2</v>
      </c>
      <c r="CB42" s="2">
        <v>-1.18E-2</v>
      </c>
      <c r="CC42" s="2">
        <v>2.8999999999999998E-3</v>
      </c>
      <c r="CD42" s="2">
        <v>7.4000000000000003E-3</v>
      </c>
      <c r="CE42" s="2">
        <v>3.4000000000000002E-2</v>
      </c>
      <c r="CF42" s="2">
        <v>5.0000000000000001E-3</v>
      </c>
      <c r="CG42" s="2">
        <v>-0.04</v>
      </c>
      <c r="CH42" s="2">
        <v>-2.0999999999999999E-3</v>
      </c>
      <c r="CI42" s="2">
        <v>5.6300000000000003E-2</v>
      </c>
      <c r="CJ42" s="2">
        <v>1.6899999999999998E-2</v>
      </c>
      <c r="CK42" s="2">
        <v>4.4999999999999997E-3</v>
      </c>
      <c r="CL42" s="2">
        <v>-1.5699999999999999E-2</v>
      </c>
      <c r="CM42" s="2">
        <v>4.9799999999999997E-2</v>
      </c>
      <c r="CN42" s="2">
        <v>-2.5000000000000001E-2</v>
      </c>
      <c r="CO42" s="2">
        <v>-4.07E-2</v>
      </c>
      <c r="CP42" s="2">
        <v>-6.6000000000000003E-2</v>
      </c>
      <c r="CQ42" s="2">
        <v>-6.4500000000000002E-2</v>
      </c>
      <c r="CR42" s="2">
        <v>5.67E-2</v>
      </c>
      <c r="CS42" s="2">
        <v>4.5999999999999999E-2</v>
      </c>
      <c r="CT42" s="2">
        <v>4.4000000000000003E-3</v>
      </c>
      <c r="CU42" s="2">
        <v>7.3200000000000001E-2</v>
      </c>
      <c r="CV42" s="2">
        <v>-1.21E-2</v>
      </c>
      <c r="CW42" s="2">
        <v>-4.65E-2</v>
      </c>
      <c r="CX42" s="2">
        <v>5.9999999999999995E-4</v>
      </c>
      <c r="CY42" s="2">
        <v>2.7900000000000001E-2</v>
      </c>
      <c r="CZ42" s="2">
        <v>-3.6900000000000002E-2</v>
      </c>
      <c r="DA42" s="2">
        <v>2.6499999999999999E-2</v>
      </c>
      <c r="DB42" s="2">
        <v>-1.9900000000000001E-2</v>
      </c>
      <c r="DC42" s="2">
        <v>3.9399999999999998E-2</v>
      </c>
      <c r="DD42" s="2">
        <v>5.8599999999999999E-2</v>
      </c>
      <c r="DE42" s="2">
        <v>-2.0999999999999999E-3</v>
      </c>
      <c r="DF42" s="2">
        <v>-6.2899999999999998E-2</v>
      </c>
      <c r="DG42" s="2">
        <v>1.4500000000000001E-2</v>
      </c>
      <c r="DH42" s="2">
        <v>2.5399999999999999E-2</v>
      </c>
      <c r="DI42" s="2">
        <v>-5.2699999999999997E-2</v>
      </c>
      <c r="DJ42" s="2">
        <v>9.7999999999999997E-3</v>
      </c>
      <c r="DK42" s="2">
        <v>-7.0599999999999996E-2</v>
      </c>
      <c r="DL42" s="2">
        <v>1.8E-3</v>
      </c>
    </row>
    <row r="43" spans="1:116" x14ac:dyDescent="0.2">
      <c r="A43" s="5" t="s">
        <v>46</v>
      </c>
      <c r="B43" s="2">
        <v>-4.3499999999999997E-2</v>
      </c>
      <c r="C43" s="2">
        <v>0.1052</v>
      </c>
      <c r="D43" s="2">
        <v>-1.4500000000000001E-2</v>
      </c>
      <c r="E43" s="2">
        <v>-5.9799999999999999E-2</v>
      </c>
      <c r="F43" s="2">
        <v>-6.8999999999999999E-3</v>
      </c>
      <c r="G43" s="2">
        <v>-2.4199999999999999E-2</v>
      </c>
      <c r="H43" s="2">
        <v>-1.1000000000000001E-3</v>
      </c>
      <c r="I43" s="2">
        <v>4.8599999999999997E-2</v>
      </c>
      <c r="J43" s="2">
        <v>-2.3099999999999999E-2</v>
      </c>
      <c r="K43" s="2">
        <v>-4.1999999999999997E-3</v>
      </c>
      <c r="L43" s="2">
        <v>-2.5700000000000001E-2</v>
      </c>
      <c r="M43" s="2">
        <v>-0.1497</v>
      </c>
      <c r="N43" s="2">
        <v>-1.1599999999999999E-2</v>
      </c>
      <c r="O43" s="2">
        <v>4.5999999999999999E-3</v>
      </c>
      <c r="P43" s="2">
        <v>1.7600000000000001E-2</v>
      </c>
      <c r="Q43" s="2">
        <v>6.5600000000000006E-2</v>
      </c>
      <c r="R43" s="2">
        <v>-7.46E-2</v>
      </c>
      <c r="S43" s="2">
        <v>-0.14499999999999999</v>
      </c>
      <c r="T43" s="2">
        <v>-9.9000000000000008E-3</v>
      </c>
      <c r="U43" s="2">
        <v>3.5000000000000003E-2</v>
      </c>
      <c r="V43" s="2">
        <v>-0.1439</v>
      </c>
      <c r="W43" s="2">
        <v>9.5999999999999992E-3</v>
      </c>
      <c r="X43" s="2">
        <v>-1.54E-2</v>
      </c>
      <c r="Y43" s="2">
        <v>3.9100000000000003E-2</v>
      </c>
      <c r="Z43" s="2">
        <v>2.0400000000000001E-2</v>
      </c>
      <c r="AA43" s="2">
        <v>2.1100000000000001E-2</v>
      </c>
      <c r="AB43" s="2">
        <v>1.66E-2</v>
      </c>
      <c r="AC43" s="2">
        <v>-8.5500000000000007E-2</v>
      </c>
      <c r="AD43" s="2">
        <v>2.3099999999999999E-2</v>
      </c>
      <c r="AE43" s="2">
        <v>2.1399999999999999E-2</v>
      </c>
      <c r="AF43" s="2">
        <v>4.0000000000000001E-3</v>
      </c>
      <c r="AG43" s="2">
        <v>1.2500000000000001E-2</v>
      </c>
      <c r="AH43" s="2">
        <v>-0.16739999999999999</v>
      </c>
      <c r="AI43" s="2">
        <v>4.8000000000000001E-2</v>
      </c>
      <c r="AJ43" s="2">
        <v>1.47E-2</v>
      </c>
      <c r="AK43" s="2">
        <v>-2.8500000000000001E-2</v>
      </c>
      <c r="AL43" s="2">
        <v>-0.1145</v>
      </c>
      <c r="AM43" s="2">
        <v>2.6200000000000001E-2</v>
      </c>
      <c r="AN43" s="2">
        <v>-3.6600000000000001E-2</v>
      </c>
      <c r="AO43" s="2">
        <v>5.9999999999999995E-4</v>
      </c>
      <c r="AP43" s="2">
        <v>9.2499999999999999E-2</v>
      </c>
      <c r="AQ43" s="2">
        <v>0</v>
      </c>
      <c r="AR43" s="2">
        <v>-4.1999999999999997E-3</v>
      </c>
      <c r="AS43" s="2">
        <v>-2.4899999999999999E-2</v>
      </c>
      <c r="AT43" s="2">
        <v>-0.1414</v>
      </c>
      <c r="AU43" s="2">
        <v>-2.9100000000000001E-2</v>
      </c>
      <c r="AV43" s="2">
        <v>4.6699999999999998E-2</v>
      </c>
      <c r="AW43" s="2">
        <v>-9.6799999999999997E-2</v>
      </c>
      <c r="AX43" s="2">
        <v>-4.1700000000000001E-2</v>
      </c>
      <c r="AY43" s="2">
        <v>7.7399999999999997E-2</v>
      </c>
      <c r="AZ43" s="2">
        <v>-6.4999999999999997E-3</v>
      </c>
      <c r="BA43" s="2">
        <v>-2.92E-2</v>
      </c>
      <c r="BB43" s="2">
        <v>-0.1545</v>
      </c>
      <c r="BC43" s="2">
        <v>-1.2500000000000001E-2</v>
      </c>
      <c r="BD43" s="2">
        <v>3.0800000000000001E-2</v>
      </c>
      <c r="BE43" s="2">
        <v>-9.7999999999999997E-3</v>
      </c>
      <c r="BF43" s="2">
        <v>-3.8199999999999998E-2</v>
      </c>
      <c r="BG43" s="2">
        <v>-0.28110000000000002</v>
      </c>
      <c r="BH43" s="2">
        <v>-2.2100000000000002E-2</v>
      </c>
      <c r="BI43" s="2">
        <v>-7.1999999999999998E-3</v>
      </c>
      <c r="BJ43" s="2">
        <v>5.2499999999999998E-2</v>
      </c>
      <c r="BK43" s="2">
        <v>2.9899999999999999E-2</v>
      </c>
      <c r="BL43" s="2">
        <v>0.13769999999999999</v>
      </c>
      <c r="BM43" s="2">
        <v>-0.1479</v>
      </c>
      <c r="BN43" s="2">
        <v>2.5700000000000001E-2</v>
      </c>
      <c r="BO43" s="2">
        <v>-7.0800000000000002E-2</v>
      </c>
      <c r="BP43" s="2">
        <v>0.10390000000000001</v>
      </c>
      <c r="BQ43" s="2">
        <v>-2.1000000000000001E-2</v>
      </c>
      <c r="BR43" s="2">
        <v>5.3400000000000003E-2</v>
      </c>
      <c r="BS43" s="2">
        <v>1.3599999999999999E-2</v>
      </c>
      <c r="BT43" s="2">
        <v>-0.15049999999999999</v>
      </c>
      <c r="BU43" s="2">
        <v>-0.1575</v>
      </c>
      <c r="BV43" s="2">
        <v>0.1104</v>
      </c>
      <c r="BW43" s="2">
        <v>-0.12</v>
      </c>
      <c r="BX43" s="2">
        <v>-2.4799999999999999E-2</v>
      </c>
      <c r="BY43" s="2">
        <v>1.6199999999999999E-2</v>
      </c>
      <c r="BZ43" s="2">
        <v>4.3900000000000002E-2</v>
      </c>
      <c r="CA43" s="2">
        <v>-5.6800000000000003E-2</v>
      </c>
      <c r="CB43" s="2">
        <v>-2.3E-3</v>
      </c>
      <c r="CC43" s="2">
        <v>4.6100000000000002E-2</v>
      </c>
      <c r="CD43" s="2">
        <v>-5.04E-2</v>
      </c>
      <c r="CE43" s="2">
        <v>-2.0299999999999999E-2</v>
      </c>
      <c r="CF43" s="2">
        <v>-1.47E-2</v>
      </c>
      <c r="CG43" s="2">
        <v>3.0599999999999999E-2</v>
      </c>
      <c r="CH43" s="2">
        <v>-4.9200000000000001E-2</v>
      </c>
      <c r="CI43" s="2">
        <v>1.9599999999999999E-2</v>
      </c>
      <c r="CJ43" s="2">
        <v>-6.6400000000000001E-2</v>
      </c>
      <c r="CK43" s="2">
        <v>7.7999999999999996E-3</v>
      </c>
      <c r="CL43" s="2">
        <v>5.9799999999999999E-2</v>
      </c>
      <c r="CM43" s="2">
        <v>-5.7700000000000001E-2</v>
      </c>
      <c r="CN43" s="2">
        <v>-9.7199999999999995E-2</v>
      </c>
      <c r="CO43" s="2">
        <v>7.8399999999999997E-2</v>
      </c>
      <c r="CP43" s="2">
        <v>-4.6199999999999998E-2</v>
      </c>
      <c r="CQ43" s="2">
        <v>-0.14369999999999999</v>
      </c>
      <c r="CR43" s="2">
        <v>1.7999999999999999E-2</v>
      </c>
      <c r="CS43" s="2">
        <v>-3.8699999999999998E-2</v>
      </c>
      <c r="CT43" s="2">
        <v>7.8700000000000006E-2</v>
      </c>
      <c r="CU43" s="2">
        <v>-3.2500000000000001E-2</v>
      </c>
      <c r="CV43" s="2">
        <v>-0.154</v>
      </c>
      <c r="CW43" s="2">
        <v>-7.7000000000000002E-3</v>
      </c>
      <c r="CX43" s="2">
        <v>8.9899999999999994E-2</v>
      </c>
      <c r="CY43" s="2">
        <v>3.8600000000000002E-2</v>
      </c>
      <c r="CZ43" s="2">
        <v>-0.1321</v>
      </c>
      <c r="DA43" s="2">
        <v>4.6100000000000002E-2</v>
      </c>
      <c r="DB43" s="2">
        <v>3.4000000000000002E-2</v>
      </c>
      <c r="DC43" s="2">
        <v>9.8500000000000004E-2</v>
      </c>
      <c r="DD43" s="2">
        <v>-8.3000000000000001E-3</v>
      </c>
      <c r="DE43" s="2">
        <v>-4.4999999999999997E-3</v>
      </c>
      <c r="DF43" s="2">
        <v>-2.23E-2</v>
      </c>
      <c r="DG43" s="2">
        <v>8.0799999999999997E-2</v>
      </c>
      <c r="DH43" s="2">
        <v>3.8300000000000001E-2</v>
      </c>
      <c r="DI43" s="2">
        <v>4.8899999999999999E-2</v>
      </c>
      <c r="DJ43" s="2">
        <v>-4.5699999999999998E-2</v>
      </c>
      <c r="DK43" s="2">
        <v>7.2999999999999995E-2</v>
      </c>
      <c r="DL43" s="2">
        <v>0.1212</v>
      </c>
    </row>
    <row r="44" spans="1:116" x14ac:dyDescent="0.2">
      <c r="A44" s="5" t="s">
        <v>47</v>
      </c>
      <c r="B44" s="2">
        <v>8.9999999999999993E-3</v>
      </c>
      <c r="C44" s="2">
        <v>1.5699999999999999E-2</v>
      </c>
      <c r="D44" s="2">
        <v>-5.4000000000000003E-3</v>
      </c>
      <c r="E44" s="2">
        <v>-2.5000000000000001E-3</v>
      </c>
      <c r="F44" s="2">
        <v>-1.9300000000000001E-2</v>
      </c>
      <c r="G44" s="2">
        <v>5.3900000000000003E-2</v>
      </c>
      <c r="H44" s="2">
        <v>-2.5899999999999999E-2</v>
      </c>
      <c r="I44" s="2">
        <v>3.6200000000000003E-2</v>
      </c>
      <c r="J44" s="2">
        <v>7.4399999999999994E-2</v>
      </c>
      <c r="K44" s="2">
        <v>3.8800000000000001E-2</v>
      </c>
      <c r="L44" s="2">
        <v>0.1278</v>
      </c>
      <c r="M44" s="2">
        <v>1.0500000000000001E-2</v>
      </c>
      <c r="N44" s="2">
        <v>-4.8300000000000003E-2</v>
      </c>
      <c r="O44" s="2">
        <v>9.1000000000000004E-3</v>
      </c>
      <c r="P44" s="2">
        <v>6.0699999999999997E-2</v>
      </c>
      <c r="Q44" s="2">
        <v>2.0799999999999999E-2</v>
      </c>
      <c r="R44" s="2">
        <v>0.13039999999999999</v>
      </c>
      <c r="S44" s="2">
        <v>-6.7999999999999996E-3</v>
      </c>
      <c r="T44" s="2">
        <v>-4.8899999999999999E-2</v>
      </c>
      <c r="U44" s="2">
        <v>4.6399999999999997E-2</v>
      </c>
      <c r="V44" s="2">
        <v>-0.34279999999999999</v>
      </c>
      <c r="W44" s="2">
        <v>-2.7900000000000001E-2</v>
      </c>
      <c r="X44" s="2">
        <v>5.3999999999999999E-2</v>
      </c>
      <c r="Y44" s="2">
        <v>8.5999999999999993E-2</v>
      </c>
      <c r="Z44" s="2">
        <v>3.9E-2</v>
      </c>
      <c r="AA44" s="2">
        <v>2.3199999999999998E-2</v>
      </c>
      <c r="AB44" s="2">
        <v>1.12E-2</v>
      </c>
      <c r="AC44" s="2">
        <v>-7.5700000000000003E-2</v>
      </c>
      <c r="AD44" s="2">
        <v>-5.2200000000000003E-2</v>
      </c>
      <c r="AE44" s="2">
        <v>-5.0900000000000001E-2</v>
      </c>
      <c r="AF44" s="2">
        <v>3.49E-2</v>
      </c>
      <c r="AG44" s="2">
        <v>5.8400000000000001E-2</v>
      </c>
      <c r="AH44" s="2">
        <v>-5.0099999999999999E-2</v>
      </c>
      <c r="AI44" s="2">
        <v>-2.46E-2</v>
      </c>
      <c r="AJ44" s="2">
        <v>-1.0699999999999999E-2</v>
      </c>
      <c r="AK44" s="2">
        <v>-2.0199999999999999E-2</v>
      </c>
      <c r="AL44" s="2">
        <v>-0.12809999999999999</v>
      </c>
      <c r="AM44" s="2">
        <v>-6.5199999999999994E-2</v>
      </c>
      <c r="AN44" s="2">
        <v>6.0199999999999997E-2</v>
      </c>
      <c r="AO44" s="2">
        <v>3.0800000000000001E-2</v>
      </c>
      <c r="AP44" s="2">
        <v>9.4000000000000004E-3</v>
      </c>
      <c r="AQ44" s="2">
        <v>-4.1999999999999997E-3</v>
      </c>
      <c r="AR44" s="2">
        <v>0</v>
      </c>
      <c r="AS44" s="2">
        <v>-1.5800000000000002E-2</v>
      </c>
      <c r="AT44" s="2">
        <v>0.1018</v>
      </c>
      <c r="AU44" s="2">
        <v>0.12130000000000001</v>
      </c>
      <c r="AV44" s="2">
        <v>6.1400000000000003E-2</v>
      </c>
      <c r="AW44" s="2">
        <v>-4.0000000000000001E-3</v>
      </c>
      <c r="AX44" s="2">
        <v>-7.6E-3</v>
      </c>
      <c r="AY44" s="2">
        <v>3.5400000000000001E-2</v>
      </c>
      <c r="AZ44" s="2">
        <v>0.17860000000000001</v>
      </c>
      <c r="BA44" s="2">
        <v>1.17E-2</v>
      </c>
      <c r="BB44" s="2">
        <v>1.95E-2</v>
      </c>
      <c r="BC44" s="2">
        <v>0.1125</v>
      </c>
      <c r="BD44" s="2">
        <v>5.0000000000000001E-4</v>
      </c>
      <c r="BE44" s="2">
        <v>4.5600000000000002E-2</v>
      </c>
      <c r="BF44" s="2">
        <v>-6.9999999999999999E-4</v>
      </c>
      <c r="BG44" s="2">
        <v>-5.2699999999999997E-2</v>
      </c>
      <c r="BH44" s="2">
        <v>-1.55E-2</v>
      </c>
      <c r="BI44" s="2">
        <v>1.01E-2</v>
      </c>
      <c r="BJ44" s="2">
        <v>-3.8100000000000002E-2</v>
      </c>
      <c r="BK44" s="2">
        <v>-6.5699999999999995E-2</v>
      </c>
      <c r="BL44" s="2">
        <v>2.2800000000000001E-2</v>
      </c>
      <c r="BM44" s="2">
        <v>-4.9200000000000001E-2</v>
      </c>
      <c r="BN44" s="2">
        <v>-5.8999999999999999E-3</v>
      </c>
      <c r="BO44" s="2">
        <v>-1.0999999999999999E-2</v>
      </c>
      <c r="BP44" s="2">
        <v>5.74E-2</v>
      </c>
      <c r="BQ44" s="2">
        <v>9.1000000000000004E-3</v>
      </c>
      <c r="BR44" s="2">
        <v>-2.3699999999999999E-2</v>
      </c>
      <c r="BS44" s="2">
        <v>4.7500000000000001E-2</v>
      </c>
      <c r="BT44" s="2">
        <v>-0.1174</v>
      </c>
      <c r="BU44" s="2">
        <v>2.6499999999999999E-2</v>
      </c>
      <c r="BV44" s="2">
        <v>-8.4400000000000003E-2</v>
      </c>
      <c r="BW44" s="2">
        <v>5.3699999999999998E-2</v>
      </c>
      <c r="BX44" s="2">
        <v>7.1999999999999998E-3</v>
      </c>
      <c r="BY44" s="2">
        <v>-6.7900000000000002E-2</v>
      </c>
      <c r="BZ44" s="2">
        <v>9.1999999999999998E-3</v>
      </c>
      <c r="CA44" s="2">
        <v>-7.7499999999999999E-2</v>
      </c>
      <c r="CB44" s="2">
        <v>-3.4799999999999998E-2</v>
      </c>
      <c r="CC44" s="2">
        <v>-1.3599999999999999E-2</v>
      </c>
      <c r="CD44" s="2">
        <v>1.21E-2</v>
      </c>
      <c r="CE44" s="2">
        <v>2.5999999999999999E-2</v>
      </c>
      <c r="CF44" s="2">
        <v>-0.1439</v>
      </c>
      <c r="CG44" s="2">
        <v>-7.8100000000000003E-2</v>
      </c>
      <c r="CH44" s="2">
        <v>0</v>
      </c>
      <c r="CI44" s="2">
        <v>-2.4199999999999999E-2</v>
      </c>
      <c r="CJ44" s="2">
        <v>-1.04E-2</v>
      </c>
      <c r="CK44" s="2">
        <v>-2.9899999999999999E-2</v>
      </c>
      <c r="CL44" s="2">
        <v>-0.01</v>
      </c>
      <c r="CM44" s="2">
        <v>-4.07E-2</v>
      </c>
      <c r="CN44" s="2">
        <v>0.09</v>
      </c>
      <c r="CO44" s="2">
        <v>-5.9400000000000001E-2</v>
      </c>
      <c r="CP44" s="2">
        <v>-7.1199999999999999E-2</v>
      </c>
      <c r="CQ44" s="2">
        <v>-1.06E-2</v>
      </c>
      <c r="CR44" s="2">
        <v>2.0799999999999999E-2</v>
      </c>
      <c r="CS44" s="2">
        <v>0.1173</v>
      </c>
      <c r="CT44" s="2">
        <v>-7.5499999999999998E-2</v>
      </c>
      <c r="CU44" s="2">
        <v>-0.19020000000000001</v>
      </c>
      <c r="CV44" s="2">
        <v>-7.0000000000000001E-3</v>
      </c>
      <c r="CW44" s="2">
        <v>1.38E-2</v>
      </c>
      <c r="CX44" s="2">
        <v>5.33E-2</v>
      </c>
      <c r="CY44" s="2">
        <v>-5.2600000000000001E-2</v>
      </c>
      <c r="CZ44" s="2">
        <v>9.3100000000000002E-2</v>
      </c>
      <c r="DA44" s="2">
        <v>3.5299999999999998E-2</v>
      </c>
      <c r="DB44" s="2">
        <v>1.2200000000000001E-2</v>
      </c>
      <c r="DC44" s="2">
        <v>-6.2799999999999995E-2</v>
      </c>
      <c r="DD44" s="2">
        <v>3.5400000000000001E-2</v>
      </c>
      <c r="DE44" s="2">
        <v>1.35E-2</v>
      </c>
      <c r="DF44" s="2">
        <v>-2.8999999999999998E-3</v>
      </c>
      <c r="DG44" s="2">
        <v>-3.9699999999999999E-2</v>
      </c>
      <c r="DH44" s="2">
        <v>-0.1033</v>
      </c>
      <c r="DI44" s="2">
        <v>5.0099999999999999E-2</v>
      </c>
      <c r="DJ44" s="2">
        <v>-8.2699999999999996E-2</v>
      </c>
      <c r="DK44" s="2">
        <v>-0.1057</v>
      </c>
      <c r="DL44" s="2">
        <v>-1.52E-2</v>
      </c>
    </row>
    <row r="45" spans="1:116" x14ac:dyDescent="0.2">
      <c r="A45" s="5" t="s">
        <v>48</v>
      </c>
      <c r="B45" s="2">
        <v>-6.2100000000000002E-2</v>
      </c>
      <c r="C45" s="2">
        <v>-2.58E-2</v>
      </c>
      <c r="D45" s="2">
        <v>-3.7400000000000003E-2</v>
      </c>
      <c r="E45" s="2">
        <v>4.5499999999999999E-2</v>
      </c>
      <c r="F45" s="2">
        <v>-3.04E-2</v>
      </c>
      <c r="G45" s="2">
        <v>4.9799999999999997E-2</v>
      </c>
      <c r="H45" s="2">
        <v>-1.9599999999999999E-2</v>
      </c>
      <c r="I45" s="2">
        <v>-0.01</v>
      </c>
      <c r="J45" s="2">
        <v>-2.3699999999999999E-2</v>
      </c>
      <c r="K45" s="2">
        <v>-2E-3</v>
      </c>
      <c r="L45" s="2">
        <v>-1.03E-2</v>
      </c>
      <c r="M45" s="2">
        <v>-3.9800000000000002E-2</v>
      </c>
      <c r="N45" s="2">
        <v>-4.4999999999999997E-3</v>
      </c>
      <c r="O45" s="2">
        <v>1.17E-2</v>
      </c>
      <c r="P45" s="2">
        <v>3.7999999999999999E-2</v>
      </c>
      <c r="Q45" s="2">
        <v>4.2999999999999997E-2</v>
      </c>
      <c r="R45" s="2">
        <v>-4.1000000000000002E-2</v>
      </c>
      <c r="S45" s="2">
        <v>7.2700000000000001E-2</v>
      </c>
      <c r="T45" s="2">
        <v>2.2100000000000002E-2</v>
      </c>
      <c r="U45" s="2">
        <v>-2.3E-3</v>
      </c>
      <c r="V45" s="2">
        <v>4.36E-2</v>
      </c>
      <c r="W45" s="2">
        <v>2.4500000000000001E-2</v>
      </c>
      <c r="X45" s="2">
        <v>5.3800000000000001E-2</v>
      </c>
      <c r="Y45" s="2">
        <v>-3.5000000000000001E-3</v>
      </c>
      <c r="Z45" s="2">
        <v>-1.1000000000000001E-3</v>
      </c>
      <c r="AA45" s="2">
        <v>-4.7999999999999996E-3</v>
      </c>
      <c r="AB45" s="2">
        <v>5.4699999999999999E-2</v>
      </c>
      <c r="AC45" s="2">
        <v>-8.9999999999999993E-3</v>
      </c>
      <c r="AD45" s="2">
        <v>2.2599999999999999E-2</v>
      </c>
      <c r="AE45" s="2">
        <v>4.0000000000000002E-4</v>
      </c>
      <c r="AF45" s="2">
        <v>1.5699999999999999E-2</v>
      </c>
      <c r="AG45" s="2">
        <v>6.5799999999999997E-2</v>
      </c>
      <c r="AH45" s="2">
        <v>1.1000000000000001E-3</v>
      </c>
      <c r="AI45" s="2">
        <v>2.3999999999999998E-3</v>
      </c>
      <c r="AJ45" s="2">
        <v>-4.3E-3</v>
      </c>
      <c r="AK45" s="2">
        <v>-7.4899999999999994E-2</v>
      </c>
      <c r="AL45" s="2">
        <v>-1.9199999999999998E-2</v>
      </c>
      <c r="AM45" s="2">
        <v>6.9999999999999999E-4</v>
      </c>
      <c r="AN45" s="2">
        <v>-5.1999999999999998E-2</v>
      </c>
      <c r="AO45" s="2">
        <v>2.47E-2</v>
      </c>
      <c r="AP45" s="2">
        <v>-5.1799999999999999E-2</v>
      </c>
      <c r="AQ45" s="2">
        <v>-2.4899999999999999E-2</v>
      </c>
      <c r="AR45" s="2">
        <v>-1.5800000000000002E-2</v>
      </c>
      <c r="AS45" s="2">
        <v>0</v>
      </c>
      <c r="AT45" s="2">
        <v>-3.8100000000000002E-2</v>
      </c>
      <c r="AU45" s="2">
        <v>-2.5499999999999998E-2</v>
      </c>
      <c r="AV45" s="2">
        <v>2.92E-2</v>
      </c>
      <c r="AW45" s="2">
        <v>-7.9100000000000004E-2</v>
      </c>
      <c r="AX45" s="2">
        <v>-1.72E-2</v>
      </c>
      <c r="AY45" s="2">
        <v>-0.12809999999999999</v>
      </c>
      <c r="AZ45" s="2">
        <v>9.4299999999999995E-2</v>
      </c>
      <c r="BA45" s="2">
        <v>2.9600000000000001E-2</v>
      </c>
      <c r="BB45" s="2">
        <v>-1.0200000000000001E-2</v>
      </c>
      <c r="BC45" s="2">
        <v>-6.9800000000000001E-2</v>
      </c>
      <c r="BD45" s="2">
        <v>-1.1599999999999999E-2</v>
      </c>
      <c r="BE45" s="2">
        <v>2.8799999999999999E-2</v>
      </c>
      <c r="BF45" s="2">
        <v>3.5000000000000001E-3</v>
      </c>
      <c r="BG45" s="2">
        <v>-5.9799999999999999E-2</v>
      </c>
      <c r="BH45" s="2">
        <v>-3.2300000000000002E-2</v>
      </c>
      <c r="BI45" s="2">
        <v>3.3599999999999998E-2</v>
      </c>
      <c r="BJ45" s="2">
        <v>-0.13159999999999999</v>
      </c>
      <c r="BK45" s="2">
        <v>-3.2000000000000001E-2</v>
      </c>
      <c r="BL45" s="2">
        <v>-5.0000000000000001E-3</v>
      </c>
      <c r="BM45" s="2">
        <v>-8.9999999999999993E-3</v>
      </c>
      <c r="BN45" s="2">
        <v>-6.7500000000000004E-2</v>
      </c>
      <c r="BO45" s="2">
        <v>8.0999999999999996E-3</v>
      </c>
      <c r="BP45" s="2">
        <v>-2.8000000000000001E-2</v>
      </c>
      <c r="BQ45" s="2">
        <v>-5.7999999999999996E-3</v>
      </c>
      <c r="BR45" s="2">
        <v>-0.1066</v>
      </c>
      <c r="BS45" s="2">
        <v>8.6800000000000002E-2</v>
      </c>
      <c r="BT45" s="2">
        <v>0.1203</v>
      </c>
      <c r="BU45" s="2">
        <v>-4.0099999999999997E-2</v>
      </c>
      <c r="BV45" s="2">
        <v>1.3599999999999999E-2</v>
      </c>
      <c r="BW45" s="2">
        <v>3.0700000000000002E-2</v>
      </c>
      <c r="BX45" s="2">
        <v>-4.1999999999999997E-3</v>
      </c>
      <c r="BY45" s="2">
        <v>3.1199999999999999E-2</v>
      </c>
      <c r="BZ45" s="2">
        <v>1.8599999999999998E-2</v>
      </c>
      <c r="CA45" s="2">
        <v>8.3000000000000001E-3</v>
      </c>
      <c r="CB45" s="2">
        <v>-2.1600000000000001E-2</v>
      </c>
      <c r="CC45" s="2">
        <v>-1.4200000000000001E-2</v>
      </c>
      <c r="CD45" s="2">
        <v>-1.3899999999999999E-2</v>
      </c>
      <c r="CE45" s="2">
        <v>-6.4999999999999997E-3</v>
      </c>
      <c r="CF45" s="2">
        <v>-4.9000000000000002E-2</v>
      </c>
      <c r="CG45" s="2">
        <v>-3.2000000000000001E-2</v>
      </c>
      <c r="CH45" s="2">
        <v>1.1599999999999999E-2</v>
      </c>
      <c r="CI45" s="2">
        <v>-2.5999999999999999E-3</v>
      </c>
      <c r="CJ45" s="2">
        <v>7.9200000000000007E-2</v>
      </c>
      <c r="CK45" s="2">
        <v>1.2500000000000001E-2</v>
      </c>
      <c r="CL45" s="2">
        <v>-6.1999999999999998E-3</v>
      </c>
      <c r="CM45" s="2">
        <v>-8.8800000000000004E-2</v>
      </c>
      <c r="CN45" s="2">
        <v>-2.9899999999999999E-2</v>
      </c>
      <c r="CO45" s="2">
        <v>-4.3499999999999997E-2</v>
      </c>
      <c r="CP45" s="2">
        <v>-3.2199999999999999E-2</v>
      </c>
      <c r="CQ45" s="2">
        <v>2.06E-2</v>
      </c>
      <c r="CR45" s="2">
        <v>1.47E-2</v>
      </c>
      <c r="CS45" s="2">
        <v>1.38E-2</v>
      </c>
      <c r="CT45" s="2">
        <v>-4.7699999999999999E-2</v>
      </c>
      <c r="CU45" s="2">
        <v>-3.1600000000000003E-2</v>
      </c>
      <c r="CV45" s="2">
        <v>9.0700000000000003E-2</v>
      </c>
      <c r="CW45" s="2">
        <v>0.01</v>
      </c>
      <c r="CX45" s="2">
        <v>2.1700000000000001E-2</v>
      </c>
      <c r="CY45" s="2">
        <v>-4.4999999999999997E-3</v>
      </c>
      <c r="CZ45" s="2">
        <v>6.8500000000000005E-2</v>
      </c>
      <c r="DA45" s="2">
        <v>1E-3</v>
      </c>
      <c r="DB45" s="2">
        <v>5.6800000000000003E-2</v>
      </c>
      <c r="DC45" s="2">
        <v>-2.2499999999999999E-2</v>
      </c>
      <c r="DD45" s="2">
        <v>2.5100000000000001E-2</v>
      </c>
      <c r="DE45" s="2">
        <v>3.7900000000000003E-2</v>
      </c>
      <c r="DF45" s="2">
        <v>-1.66E-2</v>
      </c>
      <c r="DG45" s="2">
        <v>-5.0000000000000001E-3</v>
      </c>
      <c r="DH45" s="2">
        <v>-2.7000000000000001E-3</v>
      </c>
      <c r="DI45" s="2">
        <v>-2.5499999999999998E-2</v>
      </c>
      <c r="DJ45" s="2">
        <v>-6.0000000000000001E-3</v>
      </c>
      <c r="DK45" s="2">
        <v>5.7099999999999998E-2</v>
      </c>
      <c r="DL45" s="2">
        <v>-5.1999999999999998E-3</v>
      </c>
    </row>
    <row r="46" spans="1:116" x14ac:dyDescent="0.2">
      <c r="A46" s="5" t="s">
        <v>49</v>
      </c>
      <c r="B46" s="2">
        <v>-1.8E-3</v>
      </c>
      <c r="C46" s="2">
        <v>6.4000000000000003E-3</v>
      </c>
      <c r="D46" s="2">
        <v>1.3599999999999999E-2</v>
      </c>
      <c r="E46" s="2">
        <v>3.0499999999999999E-2</v>
      </c>
      <c r="F46" s="2">
        <v>1.17E-2</v>
      </c>
      <c r="G46" s="2">
        <v>1.6400000000000001E-2</v>
      </c>
      <c r="H46" s="2">
        <v>4.6199999999999998E-2</v>
      </c>
      <c r="I46" s="2">
        <v>2.3E-2</v>
      </c>
      <c r="J46" s="2">
        <v>1.2E-2</v>
      </c>
      <c r="K46" s="2">
        <v>1.6999999999999999E-3</v>
      </c>
      <c r="L46" s="2">
        <v>5.4999999999999997E-3</v>
      </c>
      <c r="M46" s="2">
        <v>-7.3300000000000004E-2</v>
      </c>
      <c r="N46" s="2">
        <v>4.7999999999999996E-3</v>
      </c>
      <c r="O46" s="2">
        <v>-5.8999999999999999E-3</v>
      </c>
      <c r="P46" s="2">
        <v>-4.2000000000000003E-2</v>
      </c>
      <c r="Q46" s="2">
        <v>-9.4000000000000004E-3</v>
      </c>
      <c r="R46" s="2">
        <v>-4.7399999999999998E-2</v>
      </c>
      <c r="S46" s="2">
        <v>1.14E-2</v>
      </c>
      <c r="T46" s="2">
        <v>2.0500000000000001E-2</v>
      </c>
      <c r="U46" s="2">
        <v>5.5999999999999999E-3</v>
      </c>
      <c r="V46" s="2">
        <v>4.87E-2</v>
      </c>
      <c r="W46" s="2">
        <v>2.1999999999999999E-2</v>
      </c>
      <c r="X46" s="2">
        <v>-1.54E-2</v>
      </c>
      <c r="Y46" s="2">
        <v>4.6899999999999997E-2</v>
      </c>
      <c r="Z46" s="2">
        <v>5.7700000000000001E-2</v>
      </c>
      <c r="AA46" s="2">
        <v>-2.8500000000000001E-2</v>
      </c>
      <c r="AB46" s="2">
        <v>-2.0799999999999999E-2</v>
      </c>
      <c r="AC46" s="2">
        <v>8.5000000000000006E-3</v>
      </c>
      <c r="AD46" s="2">
        <v>-2.0899999999999998E-2</v>
      </c>
      <c r="AE46" s="2">
        <v>0.1414</v>
      </c>
      <c r="AF46" s="2">
        <v>-1.21E-2</v>
      </c>
      <c r="AG46" s="2">
        <v>5.3699999999999998E-2</v>
      </c>
      <c r="AH46" s="2">
        <v>0.1298</v>
      </c>
      <c r="AI46" s="2">
        <v>1.06E-2</v>
      </c>
      <c r="AJ46" s="2">
        <v>5.5999999999999999E-3</v>
      </c>
      <c r="AK46" s="2">
        <v>5.3400000000000003E-2</v>
      </c>
      <c r="AL46" s="2">
        <v>-0.1862</v>
      </c>
      <c r="AM46" s="2">
        <v>1.8200000000000001E-2</v>
      </c>
      <c r="AN46" s="2">
        <v>1.3100000000000001E-2</v>
      </c>
      <c r="AO46" s="2">
        <v>-2.1299999999999999E-2</v>
      </c>
      <c r="AP46" s="2">
        <v>-0.1249</v>
      </c>
      <c r="AQ46" s="2">
        <v>-0.1414</v>
      </c>
      <c r="AR46" s="2">
        <v>0.1018</v>
      </c>
      <c r="AS46" s="2">
        <v>-3.8100000000000002E-2</v>
      </c>
      <c r="AT46" s="2">
        <v>0</v>
      </c>
      <c r="AU46" s="2">
        <v>-5.2600000000000001E-2</v>
      </c>
      <c r="AV46" s="2">
        <v>2.7E-2</v>
      </c>
      <c r="AW46" s="2">
        <v>-5.6899999999999999E-2</v>
      </c>
      <c r="AX46" s="2">
        <v>1.7600000000000001E-2</v>
      </c>
      <c r="AY46" s="2">
        <v>7.9799999999999996E-2</v>
      </c>
      <c r="AZ46" s="2">
        <v>9.9599999999999994E-2</v>
      </c>
      <c r="BA46" s="2">
        <v>-2.3099999999999999E-2</v>
      </c>
      <c r="BB46" s="2">
        <v>-8.2900000000000001E-2</v>
      </c>
      <c r="BC46" s="2">
        <v>4.07E-2</v>
      </c>
      <c r="BD46" s="2">
        <v>2.0400000000000001E-2</v>
      </c>
      <c r="BE46" s="2">
        <v>2.4899999999999999E-2</v>
      </c>
      <c r="BF46" s="2">
        <v>-3.9E-2</v>
      </c>
      <c r="BG46" s="2">
        <v>-2.7400000000000001E-2</v>
      </c>
      <c r="BH46" s="2">
        <v>-2.0999999999999999E-3</v>
      </c>
      <c r="BI46" s="2">
        <v>4.0000000000000001E-3</v>
      </c>
      <c r="BJ46" s="2">
        <v>-3.6700000000000003E-2</v>
      </c>
      <c r="BK46" s="2">
        <v>-8.1799999999999998E-2</v>
      </c>
      <c r="BL46" s="2">
        <v>-1.8800000000000001E-2</v>
      </c>
      <c r="BM46" s="2">
        <v>-0.1119</v>
      </c>
      <c r="BN46" s="2">
        <v>-6.1999999999999998E-3</v>
      </c>
      <c r="BO46" s="2">
        <v>7.4300000000000005E-2</v>
      </c>
      <c r="BP46" s="2">
        <v>-5.8799999999999998E-2</v>
      </c>
      <c r="BQ46" s="2">
        <v>-4.48E-2</v>
      </c>
      <c r="BR46" s="2">
        <v>8.0100000000000005E-2</v>
      </c>
      <c r="BS46" s="2">
        <v>1.4800000000000001E-2</v>
      </c>
      <c r="BT46" s="2">
        <v>0.12909999999999999</v>
      </c>
      <c r="BU46" s="2">
        <v>-0.16320000000000001</v>
      </c>
      <c r="BV46" s="2">
        <v>8.2500000000000004E-2</v>
      </c>
      <c r="BW46" s="2">
        <v>2.47E-2</v>
      </c>
      <c r="BX46" s="2">
        <v>-1.8100000000000002E-2</v>
      </c>
      <c r="BY46" s="2">
        <v>-4.6899999999999997E-2</v>
      </c>
      <c r="BZ46" s="2">
        <v>5.9999999999999995E-4</v>
      </c>
      <c r="CA46" s="2">
        <v>1.26E-2</v>
      </c>
      <c r="CB46" s="2">
        <v>1.3599999999999999E-2</v>
      </c>
      <c r="CC46" s="2">
        <v>-2.3800000000000002E-2</v>
      </c>
      <c r="CD46" s="2">
        <v>-2.4199999999999999E-2</v>
      </c>
      <c r="CE46" s="2">
        <v>1.8599999999999998E-2</v>
      </c>
      <c r="CF46" s="2">
        <v>8.5000000000000006E-3</v>
      </c>
      <c r="CG46" s="2">
        <v>-1.8800000000000001E-2</v>
      </c>
      <c r="CH46" s="2">
        <v>-2.2100000000000002E-2</v>
      </c>
      <c r="CI46" s="2">
        <v>2.2100000000000002E-2</v>
      </c>
      <c r="CJ46" s="2">
        <v>-0.1057</v>
      </c>
      <c r="CK46" s="2">
        <v>-2.52E-2</v>
      </c>
      <c r="CL46" s="2">
        <v>0.01</v>
      </c>
      <c r="CM46" s="2">
        <v>6.2600000000000003E-2</v>
      </c>
      <c r="CN46" s="2">
        <v>-2.7199999999999998E-2</v>
      </c>
      <c r="CO46" s="2">
        <v>1.49E-2</v>
      </c>
      <c r="CP46" s="2">
        <v>-3.5000000000000001E-3</v>
      </c>
      <c r="CQ46" s="2">
        <v>-4.0899999999999999E-2</v>
      </c>
      <c r="CR46" s="2">
        <v>-4.4000000000000003E-3</v>
      </c>
      <c r="CS46" s="2">
        <v>4.3799999999999999E-2</v>
      </c>
      <c r="CT46" s="2">
        <v>-1.4999999999999999E-2</v>
      </c>
      <c r="CU46" s="2">
        <v>-2.5000000000000001E-2</v>
      </c>
      <c r="CV46" s="2">
        <v>-1.8E-3</v>
      </c>
      <c r="CW46" s="2">
        <v>-1.43E-2</v>
      </c>
      <c r="CX46" s="2">
        <v>1.43E-2</v>
      </c>
      <c r="CY46" s="2">
        <v>1.06E-2</v>
      </c>
      <c r="CZ46" s="2">
        <v>-6.5699999999999995E-2</v>
      </c>
      <c r="DA46" s="2">
        <v>-3.7900000000000003E-2</v>
      </c>
      <c r="DB46" s="2">
        <v>1.32E-2</v>
      </c>
      <c r="DC46" s="2">
        <v>-9.7000000000000003E-3</v>
      </c>
      <c r="DD46" s="2">
        <v>-2.7699999999999999E-2</v>
      </c>
      <c r="DE46" s="2">
        <v>-5.5899999999999998E-2</v>
      </c>
      <c r="DF46" s="2">
        <v>2.7199999999999998E-2</v>
      </c>
      <c r="DG46" s="2">
        <v>-2.3099999999999999E-2</v>
      </c>
      <c r="DH46" s="2">
        <v>-2.07E-2</v>
      </c>
      <c r="DI46" s="2">
        <v>5.7599999999999998E-2</v>
      </c>
      <c r="DJ46" s="2">
        <v>2.0299999999999999E-2</v>
      </c>
      <c r="DK46" s="2">
        <v>2.4E-2</v>
      </c>
      <c r="DL46" s="2">
        <v>3.8600000000000002E-2</v>
      </c>
    </row>
    <row r="47" spans="1:116" x14ac:dyDescent="0.2">
      <c r="A47" s="5" t="s">
        <v>50</v>
      </c>
      <c r="B47" s="2">
        <v>1.34E-2</v>
      </c>
      <c r="C47" s="2">
        <v>-9.1800000000000007E-2</v>
      </c>
      <c r="D47" s="2">
        <v>7.1300000000000002E-2</v>
      </c>
      <c r="E47" s="2">
        <v>-5.7000000000000002E-3</v>
      </c>
      <c r="F47" s="2">
        <v>3.5400000000000001E-2</v>
      </c>
      <c r="G47" s="2">
        <v>-1.12E-2</v>
      </c>
      <c r="H47" s="2">
        <v>2.6599999999999999E-2</v>
      </c>
      <c r="I47" s="2">
        <v>-2.86E-2</v>
      </c>
      <c r="J47" s="2">
        <v>-3.32E-2</v>
      </c>
      <c r="K47" s="2">
        <v>-2.93E-2</v>
      </c>
      <c r="L47" s="2">
        <v>-1.0500000000000001E-2</v>
      </c>
      <c r="M47" s="2">
        <v>-4.53E-2</v>
      </c>
      <c r="N47" s="2">
        <v>-8.3799999999999999E-2</v>
      </c>
      <c r="O47" s="2">
        <v>2.4899999999999999E-2</v>
      </c>
      <c r="P47" s="2">
        <v>1.6299999999999999E-2</v>
      </c>
      <c r="Q47" s="2">
        <v>0.10829999999999999</v>
      </c>
      <c r="R47" s="2">
        <v>-4.3700000000000003E-2</v>
      </c>
      <c r="S47" s="2">
        <v>4.4600000000000001E-2</v>
      </c>
      <c r="T47" s="2">
        <v>2.9700000000000001E-2</v>
      </c>
      <c r="U47" s="2">
        <v>5.1000000000000004E-3</v>
      </c>
      <c r="V47" s="2">
        <v>1.2200000000000001E-2</v>
      </c>
      <c r="W47" s="2">
        <v>-3.6900000000000002E-2</v>
      </c>
      <c r="X47" s="2">
        <v>0.1203</v>
      </c>
      <c r="Y47" s="2">
        <v>8.8700000000000001E-2</v>
      </c>
      <c r="Z47" s="2">
        <v>4.8999999999999998E-3</v>
      </c>
      <c r="AA47" s="2">
        <v>1.7899999999999999E-2</v>
      </c>
      <c r="AB47" s="2">
        <v>4.1999999999999997E-3</v>
      </c>
      <c r="AC47" s="2">
        <v>-3.9199999999999999E-2</v>
      </c>
      <c r="AD47" s="2">
        <v>1.9199999999999998E-2</v>
      </c>
      <c r="AE47" s="2">
        <v>-4.0500000000000001E-2</v>
      </c>
      <c r="AF47" s="2">
        <v>0.02</v>
      </c>
      <c r="AG47" s="2">
        <v>0.1011</v>
      </c>
      <c r="AH47" s="2">
        <v>-2.8999999999999998E-3</v>
      </c>
      <c r="AI47" s="2">
        <v>4.4999999999999997E-3</v>
      </c>
      <c r="AJ47" s="2">
        <v>8.9999999999999993E-3</v>
      </c>
      <c r="AK47" s="2">
        <v>-2.8999999999999998E-3</v>
      </c>
      <c r="AL47" s="2">
        <v>3.6700000000000003E-2</v>
      </c>
      <c r="AM47" s="2">
        <v>-8.9999999999999993E-3</v>
      </c>
      <c r="AN47" s="2">
        <v>1.03E-2</v>
      </c>
      <c r="AO47" s="2">
        <v>-0.1517</v>
      </c>
      <c r="AP47" s="2">
        <v>-4.8599999999999997E-2</v>
      </c>
      <c r="AQ47" s="2">
        <v>-2.9100000000000001E-2</v>
      </c>
      <c r="AR47" s="2">
        <v>0.12130000000000001</v>
      </c>
      <c r="AS47" s="2">
        <v>-2.5499999999999998E-2</v>
      </c>
      <c r="AT47" s="2">
        <v>-5.2600000000000001E-2</v>
      </c>
      <c r="AU47" s="2">
        <v>0</v>
      </c>
      <c r="AV47" s="2">
        <v>0.12809999999999999</v>
      </c>
      <c r="AW47" s="2">
        <v>-5.1700000000000003E-2</v>
      </c>
      <c r="AX47" s="2">
        <v>8.4599999999999995E-2</v>
      </c>
      <c r="AY47" s="2">
        <v>9.3600000000000003E-2</v>
      </c>
      <c r="AZ47" s="2">
        <v>5.16E-2</v>
      </c>
      <c r="BA47" s="2">
        <v>-6.8199999999999997E-2</v>
      </c>
      <c r="BB47" s="2">
        <v>-3.6499999999999998E-2</v>
      </c>
      <c r="BC47" s="2">
        <v>0.14019999999999999</v>
      </c>
      <c r="BD47" s="2">
        <v>-9.5100000000000004E-2</v>
      </c>
      <c r="BE47" s="2">
        <v>6.2E-2</v>
      </c>
      <c r="BF47" s="2">
        <v>9.0800000000000006E-2</v>
      </c>
      <c r="BG47" s="2">
        <v>0.121</v>
      </c>
      <c r="BH47" s="2">
        <v>7.1999999999999995E-2</v>
      </c>
      <c r="BI47" s="2">
        <v>3.0200000000000001E-2</v>
      </c>
      <c r="BJ47" s="2">
        <v>0.13700000000000001</v>
      </c>
      <c r="BK47" s="2">
        <v>-6.4699999999999994E-2</v>
      </c>
      <c r="BL47" s="2">
        <v>5.5999999999999999E-3</v>
      </c>
      <c r="BM47" s="2">
        <v>6.2E-2</v>
      </c>
      <c r="BN47" s="2">
        <v>-3.32E-2</v>
      </c>
      <c r="BO47" s="2">
        <v>8.3400000000000002E-2</v>
      </c>
      <c r="BP47" s="2">
        <v>5.6099999999999997E-2</v>
      </c>
      <c r="BQ47" s="2">
        <v>5.0900000000000001E-2</v>
      </c>
      <c r="BR47" s="2">
        <v>-6.4899999999999999E-2</v>
      </c>
      <c r="BS47" s="2">
        <v>5.21E-2</v>
      </c>
      <c r="BT47" s="2">
        <v>-0.1007</v>
      </c>
      <c r="BU47" s="2">
        <v>-4.4299999999999999E-2</v>
      </c>
      <c r="BV47" s="2">
        <v>-0.19370000000000001</v>
      </c>
      <c r="BW47" s="2">
        <v>5.2900000000000003E-2</v>
      </c>
      <c r="BX47" s="2">
        <v>7.1999999999999998E-3</v>
      </c>
      <c r="BY47" s="2">
        <v>-5.1299999999999998E-2</v>
      </c>
      <c r="BZ47" s="2">
        <v>9.6000000000000002E-2</v>
      </c>
      <c r="CA47" s="2">
        <v>-9.3899999999999997E-2</v>
      </c>
      <c r="CB47" s="2">
        <v>-2.1499999999999998E-2</v>
      </c>
      <c r="CC47" s="2">
        <v>-1.8E-3</v>
      </c>
      <c r="CD47" s="2">
        <v>-4.2999999999999997E-2</v>
      </c>
      <c r="CE47" s="2">
        <v>-5.0000000000000001E-4</v>
      </c>
      <c r="CF47" s="2">
        <v>0.23719999999999999</v>
      </c>
      <c r="CG47" s="2">
        <v>0.1169</v>
      </c>
      <c r="CH47" s="2">
        <v>5.9499999999999997E-2</v>
      </c>
      <c r="CI47" s="2">
        <v>9.5999999999999992E-3</v>
      </c>
      <c r="CJ47" s="2">
        <v>6.8099999999999994E-2</v>
      </c>
      <c r="CK47" s="2">
        <v>-2.3E-3</v>
      </c>
      <c r="CL47" s="2">
        <v>-3.4000000000000002E-2</v>
      </c>
      <c r="CM47" s="2">
        <v>5.3800000000000001E-2</v>
      </c>
      <c r="CN47" s="2">
        <v>0.4017</v>
      </c>
      <c r="CO47" s="2">
        <v>-0.1237</v>
      </c>
      <c r="CP47" s="2">
        <v>0.10589999999999999</v>
      </c>
      <c r="CQ47" s="2">
        <v>7.9699999999999993E-2</v>
      </c>
      <c r="CR47" s="2">
        <v>-1.5699999999999999E-2</v>
      </c>
      <c r="CS47" s="2">
        <v>-5.1999999999999998E-3</v>
      </c>
      <c r="CT47" s="2">
        <v>6.4000000000000001E-2</v>
      </c>
      <c r="CU47" s="2">
        <v>3.8699999999999998E-2</v>
      </c>
      <c r="CV47" s="2">
        <v>-0.3226</v>
      </c>
      <c r="CW47" s="2">
        <v>-4.3E-3</v>
      </c>
      <c r="CX47" s="2">
        <v>-0.11799999999999999</v>
      </c>
      <c r="CY47" s="2">
        <v>-7.1400000000000005E-2</v>
      </c>
      <c r="CZ47" s="2">
        <v>9.0399999999999994E-2</v>
      </c>
      <c r="DA47" s="2">
        <v>-5.4800000000000001E-2</v>
      </c>
      <c r="DB47" s="2">
        <v>-1.72E-2</v>
      </c>
      <c r="DC47" s="2">
        <v>9.8100000000000007E-2</v>
      </c>
      <c r="DD47" s="2">
        <v>0.1086</v>
      </c>
      <c r="DE47" s="2">
        <v>3.1699999999999999E-2</v>
      </c>
      <c r="DF47" s="2">
        <v>-5.0599999999999999E-2</v>
      </c>
      <c r="DG47" s="2">
        <v>7.8100000000000003E-2</v>
      </c>
      <c r="DH47" s="2">
        <v>-2.23E-2</v>
      </c>
      <c r="DI47" s="2">
        <v>4.0399999999999998E-2</v>
      </c>
      <c r="DJ47" s="2">
        <v>-5.7200000000000001E-2</v>
      </c>
      <c r="DK47" s="2">
        <v>-0.28839999999999999</v>
      </c>
      <c r="DL47" s="2">
        <v>4.7100000000000003E-2</v>
      </c>
    </row>
    <row r="48" spans="1:116" x14ac:dyDescent="0.2">
      <c r="A48" s="5" t="s">
        <v>51</v>
      </c>
      <c r="B48" s="2">
        <v>-3.09E-2</v>
      </c>
      <c r="C48" s="2">
        <v>1.2E-2</v>
      </c>
      <c r="D48" s="2">
        <v>6.6E-3</v>
      </c>
      <c r="E48" s="2">
        <v>5.5999999999999999E-3</v>
      </c>
      <c r="F48" s="2">
        <v>-3.8100000000000002E-2</v>
      </c>
      <c r="G48" s="2">
        <v>5.7999999999999996E-3</v>
      </c>
      <c r="H48" s="2">
        <v>3.3099999999999997E-2</v>
      </c>
      <c r="I48" s="2">
        <v>2.06E-2</v>
      </c>
      <c r="J48" s="2">
        <v>1.7100000000000001E-2</v>
      </c>
      <c r="K48" s="2">
        <v>-6.2300000000000001E-2</v>
      </c>
      <c r="L48" s="2">
        <v>1.2500000000000001E-2</v>
      </c>
      <c r="M48" s="2">
        <v>5.3400000000000003E-2</v>
      </c>
      <c r="N48" s="2">
        <v>2.7000000000000001E-3</v>
      </c>
      <c r="O48" s="2">
        <v>-1.12E-2</v>
      </c>
      <c r="P48" s="2">
        <v>8.1100000000000005E-2</v>
      </c>
      <c r="Q48" s="2">
        <v>-7.1999999999999998E-3</v>
      </c>
      <c r="R48" s="2">
        <v>8.8900000000000007E-2</v>
      </c>
      <c r="S48" s="2">
        <v>-7.5499999999999998E-2</v>
      </c>
      <c r="T48" s="2">
        <v>8.6E-3</v>
      </c>
      <c r="U48" s="2">
        <v>9.2999999999999992E-3</v>
      </c>
      <c r="V48" s="2">
        <v>0.18859999999999999</v>
      </c>
      <c r="W48" s="2">
        <v>1.7899999999999999E-2</v>
      </c>
      <c r="X48" s="2">
        <v>-3.0300000000000001E-2</v>
      </c>
      <c r="Y48" s="2">
        <v>4.1399999999999999E-2</v>
      </c>
      <c r="Z48" s="2">
        <v>-4.5699999999999998E-2</v>
      </c>
      <c r="AA48" s="2">
        <v>-1.38E-2</v>
      </c>
      <c r="AB48" s="2">
        <v>1.7500000000000002E-2</v>
      </c>
      <c r="AC48" s="2">
        <v>5.67E-2</v>
      </c>
      <c r="AD48" s="2">
        <v>-4.3799999999999999E-2</v>
      </c>
      <c r="AE48" s="2">
        <v>2.46E-2</v>
      </c>
      <c r="AF48" s="2">
        <v>-1.43E-2</v>
      </c>
      <c r="AG48" s="2">
        <v>3.8100000000000002E-2</v>
      </c>
      <c r="AH48" s="2">
        <v>2.81E-2</v>
      </c>
      <c r="AI48" s="2">
        <v>3.0999999999999999E-3</v>
      </c>
      <c r="AJ48" s="2">
        <v>4.1000000000000003E-3</v>
      </c>
      <c r="AK48" s="2">
        <v>-2.9499999999999998E-2</v>
      </c>
      <c r="AL48" s="2">
        <v>1.18E-2</v>
      </c>
      <c r="AM48" s="2">
        <v>-2.8199999999999999E-2</v>
      </c>
      <c r="AN48" s="2">
        <v>2.2000000000000001E-3</v>
      </c>
      <c r="AO48" s="2">
        <v>-1.0999999999999999E-2</v>
      </c>
      <c r="AP48" s="2">
        <v>0.1542</v>
      </c>
      <c r="AQ48" s="2">
        <v>4.6699999999999998E-2</v>
      </c>
      <c r="AR48" s="2">
        <v>6.1400000000000003E-2</v>
      </c>
      <c r="AS48" s="2">
        <v>2.92E-2</v>
      </c>
      <c r="AT48" s="2">
        <v>2.7E-2</v>
      </c>
      <c r="AU48" s="2">
        <v>0.12809999999999999</v>
      </c>
      <c r="AV48" s="2">
        <v>0</v>
      </c>
      <c r="AW48" s="2">
        <v>-6.1899999999999997E-2</v>
      </c>
      <c r="AX48" s="2">
        <v>-9.1200000000000003E-2</v>
      </c>
      <c r="AY48" s="2">
        <v>2.93E-2</v>
      </c>
      <c r="AZ48" s="2">
        <v>0.1053</v>
      </c>
      <c r="BA48" s="2">
        <v>-1.4200000000000001E-2</v>
      </c>
      <c r="BB48" s="2">
        <v>-9.4999999999999998E-3</v>
      </c>
      <c r="BC48" s="2">
        <v>3.1300000000000001E-2</v>
      </c>
      <c r="BD48" s="2">
        <v>-2.3E-2</v>
      </c>
      <c r="BE48" s="2">
        <v>1.4E-3</v>
      </c>
      <c r="BF48" s="2">
        <v>-1E-4</v>
      </c>
      <c r="BG48" s="2">
        <v>9.7000000000000003E-3</v>
      </c>
      <c r="BH48" s="2">
        <v>-5.2699999999999997E-2</v>
      </c>
      <c r="BI48" s="2">
        <v>-4.1099999999999998E-2</v>
      </c>
      <c r="BJ48" s="2">
        <v>7.8600000000000003E-2</v>
      </c>
      <c r="BK48" s="2">
        <v>7.9200000000000007E-2</v>
      </c>
      <c r="BL48" s="2">
        <v>-2.1899999999999999E-2</v>
      </c>
      <c r="BM48" s="2">
        <v>4.1599999999999998E-2</v>
      </c>
      <c r="BN48" s="2">
        <v>1.0699999999999999E-2</v>
      </c>
      <c r="BO48" s="2">
        <v>1.1999999999999999E-3</v>
      </c>
      <c r="BP48" s="2">
        <v>3.1800000000000002E-2</v>
      </c>
      <c r="BQ48" s="2">
        <v>-1.24E-2</v>
      </c>
      <c r="BR48" s="2">
        <v>0.12770000000000001</v>
      </c>
      <c r="BS48" s="2">
        <v>-4.8300000000000003E-2</v>
      </c>
      <c r="BT48" s="2">
        <v>5.3699999999999998E-2</v>
      </c>
      <c r="BU48" s="2">
        <v>3.2599999999999997E-2</v>
      </c>
      <c r="BV48" s="2">
        <v>6.7900000000000002E-2</v>
      </c>
      <c r="BW48" s="2">
        <v>-4.02E-2</v>
      </c>
      <c r="BX48" s="2">
        <v>7.4999999999999997E-3</v>
      </c>
      <c r="BY48" s="2">
        <v>-4.5400000000000003E-2</v>
      </c>
      <c r="BZ48" s="2">
        <v>-2.1499999999999998E-2</v>
      </c>
      <c r="CA48" s="2">
        <v>-2.3300000000000001E-2</v>
      </c>
      <c r="CB48" s="2">
        <v>-1.06E-2</v>
      </c>
      <c r="CC48" s="2">
        <v>-6.1000000000000004E-3</v>
      </c>
      <c r="CD48" s="2">
        <v>-6.4100000000000004E-2</v>
      </c>
      <c r="CE48" s="2">
        <v>1.49E-2</v>
      </c>
      <c r="CF48" s="2">
        <v>2.3599999999999999E-2</v>
      </c>
      <c r="CG48" s="2">
        <v>6.4000000000000003E-3</v>
      </c>
      <c r="CH48" s="2">
        <v>-2.4799999999999999E-2</v>
      </c>
      <c r="CI48" s="2">
        <v>1.5299999999999999E-2</v>
      </c>
      <c r="CJ48" s="2">
        <v>2.18E-2</v>
      </c>
      <c r="CK48" s="2">
        <v>-3.3000000000000002E-2</v>
      </c>
      <c r="CL48" s="2">
        <v>7.4999999999999997E-3</v>
      </c>
      <c r="CM48" s="2">
        <v>3.6999999999999998E-2</v>
      </c>
      <c r="CN48" s="2">
        <v>-3.09E-2</v>
      </c>
      <c r="CO48" s="2">
        <v>7.9000000000000008E-3</v>
      </c>
      <c r="CP48" s="2">
        <v>4.4600000000000001E-2</v>
      </c>
      <c r="CQ48" s="2">
        <v>-4.3499999999999997E-2</v>
      </c>
      <c r="CR48" s="2">
        <v>-4.7199999999999999E-2</v>
      </c>
      <c r="CS48" s="2">
        <v>1.2999999999999999E-2</v>
      </c>
      <c r="CT48" s="2">
        <v>3.7499999999999999E-2</v>
      </c>
      <c r="CU48" s="2">
        <v>8.5300000000000001E-2</v>
      </c>
      <c r="CV48" s="2">
        <v>-3.7900000000000003E-2</v>
      </c>
      <c r="CW48" s="2">
        <v>6.1699999999999998E-2</v>
      </c>
      <c r="CX48" s="2">
        <v>-0.1145</v>
      </c>
      <c r="CY48" s="2">
        <v>-8.7599999999999997E-2</v>
      </c>
      <c r="CZ48" s="2">
        <v>2.9499999999999998E-2</v>
      </c>
      <c r="DA48" s="2">
        <v>1.03E-2</v>
      </c>
      <c r="DB48" s="2">
        <v>2.53E-2</v>
      </c>
      <c r="DC48" s="2">
        <v>-4.36E-2</v>
      </c>
      <c r="DD48" s="2">
        <v>6.8500000000000005E-2</v>
      </c>
      <c r="DE48" s="2">
        <v>-3.5400000000000001E-2</v>
      </c>
      <c r="DF48" s="2">
        <v>-1.3299999999999999E-2</v>
      </c>
      <c r="DG48" s="2">
        <v>-4.41E-2</v>
      </c>
      <c r="DH48" s="2">
        <v>5.2200000000000003E-2</v>
      </c>
      <c r="DI48" s="2">
        <v>7.1000000000000004E-3</v>
      </c>
      <c r="DJ48" s="2">
        <v>-2.1899999999999999E-2</v>
      </c>
      <c r="DK48" s="2">
        <v>-1.7299999999999999E-2</v>
      </c>
      <c r="DL48" s="2">
        <v>-1.4200000000000001E-2</v>
      </c>
    </row>
    <row r="49" spans="1:116" x14ac:dyDescent="0.2">
      <c r="A49" s="5" t="s">
        <v>52</v>
      </c>
      <c r="B49" s="2">
        <v>-3.3999999999999998E-3</v>
      </c>
      <c r="C49" s="2">
        <v>-7.0199999999999999E-2</v>
      </c>
      <c r="D49" s="2">
        <v>3.44E-2</v>
      </c>
      <c r="E49" s="2">
        <v>2.1100000000000001E-2</v>
      </c>
      <c r="F49" s="2">
        <v>1.8800000000000001E-2</v>
      </c>
      <c r="G49" s="2">
        <v>1.7500000000000002E-2</v>
      </c>
      <c r="H49" s="2">
        <v>1.7899999999999999E-2</v>
      </c>
      <c r="I49" s="2">
        <v>1.2699999999999999E-2</v>
      </c>
      <c r="J49" s="2">
        <v>1.06E-2</v>
      </c>
      <c r="K49" s="2">
        <v>-5.0000000000000001E-4</v>
      </c>
      <c r="L49" s="2">
        <v>2.6800000000000001E-2</v>
      </c>
      <c r="M49" s="2">
        <v>-5.04E-2</v>
      </c>
      <c r="N49" s="2">
        <v>1.9800000000000002E-2</v>
      </c>
      <c r="O49" s="2">
        <v>-2.7799999999999998E-2</v>
      </c>
      <c r="P49" s="2">
        <v>2.92E-2</v>
      </c>
      <c r="Q49" s="2">
        <v>-1.2200000000000001E-2</v>
      </c>
      <c r="R49" s="2">
        <v>-4.7399999999999998E-2</v>
      </c>
      <c r="S49" s="2">
        <v>-1.29E-2</v>
      </c>
      <c r="T49" s="2">
        <v>1.5699999999999999E-2</v>
      </c>
      <c r="U49" s="2">
        <v>3.7000000000000002E-3</v>
      </c>
      <c r="V49" s="2">
        <v>-0.1143</v>
      </c>
      <c r="W49" s="2">
        <v>-5.9999999999999995E-4</v>
      </c>
      <c r="X49" s="2">
        <v>-3.4200000000000001E-2</v>
      </c>
      <c r="Y49" s="2">
        <v>-1.8499999999999999E-2</v>
      </c>
      <c r="Z49" s="2">
        <v>3.9199999999999999E-2</v>
      </c>
      <c r="AA49" s="2">
        <v>5.0900000000000001E-2</v>
      </c>
      <c r="AB49" s="2">
        <v>6.8099999999999994E-2</v>
      </c>
      <c r="AC49" s="2">
        <v>1.8599999999999998E-2</v>
      </c>
      <c r="AD49" s="2">
        <v>1.77E-2</v>
      </c>
      <c r="AE49" s="2">
        <v>6.1400000000000003E-2</v>
      </c>
      <c r="AF49" s="2">
        <v>-1.6899999999999998E-2</v>
      </c>
      <c r="AG49" s="2">
        <v>-4.0500000000000001E-2</v>
      </c>
      <c r="AH49" s="2">
        <v>6.1499999999999999E-2</v>
      </c>
      <c r="AI49" s="2">
        <v>1.6299999999999999E-2</v>
      </c>
      <c r="AJ49" s="2">
        <v>-1.2699999999999999E-2</v>
      </c>
      <c r="AK49" s="2">
        <v>-5.79E-2</v>
      </c>
      <c r="AL49" s="2">
        <v>1.2500000000000001E-2</v>
      </c>
      <c r="AM49" s="2">
        <v>1.0200000000000001E-2</v>
      </c>
      <c r="AN49" s="2">
        <v>-4.0000000000000002E-4</v>
      </c>
      <c r="AO49" s="2">
        <v>-1.3599999999999999E-2</v>
      </c>
      <c r="AP49" s="2">
        <v>-0.10489999999999999</v>
      </c>
      <c r="AQ49" s="2">
        <v>-9.6799999999999997E-2</v>
      </c>
      <c r="AR49" s="2">
        <v>-4.0000000000000001E-3</v>
      </c>
      <c r="AS49" s="2">
        <v>-7.9100000000000004E-2</v>
      </c>
      <c r="AT49" s="2">
        <v>-5.6899999999999999E-2</v>
      </c>
      <c r="AU49" s="2">
        <v>-5.1700000000000003E-2</v>
      </c>
      <c r="AV49" s="2">
        <v>-6.1899999999999997E-2</v>
      </c>
      <c r="AW49" s="2">
        <v>0</v>
      </c>
      <c r="AX49" s="2">
        <v>-5.3E-3</v>
      </c>
      <c r="AY49" s="2">
        <v>-0.15579999999999999</v>
      </c>
      <c r="AZ49" s="2">
        <v>-0.1104</v>
      </c>
      <c r="BA49" s="2">
        <v>-0.01</v>
      </c>
      <c r="BB49" s="2">
        <v>-4.6899999999999997E-2</v>
      </c>
      <c r="BC49" s="2">
        <v>7.7200000000000005E-2</v>
      </c>
      <c r="BD49" s="2">
        <v>5.0000000000000001E-3</v>
      </c>
      <c r="BE49" s="2">
        <v>-2.64E-2</v>
      </c>
      <c r="BF49" s="2">
        <v>-4.9299999999999997E-2</v>
      </c>
      <c r="BG49" s="2">
        <v>-4.2099999999999999E-2</v>
      </c>
      <c r="BH49" s="2">
        <v>-4.1700000000000001E-2</v>
      </c>
      <c r="BI49" s="2">
        <v>-9.7000000000000003E-3</v>
      </c>
      <c r="BJ49" s="2">
        <v>-3.7400000000000003E-2</v>
      </c>
      <c r="BK49" s="2">
        <v>-2.6499999999999999E-2</v>
      </c>
      <c r="BL49" s="2">
        <v>3.3599999999999998E-2</v>
      </c>
      <c r="BM49" s="2">
        <v>-1.6299999999999999E-2</v>
      </c>
      <c r="BN49" s="2">
        <v>-2.01E-2</v>
      </c>
      <c r="BO49" s="2">
        <v>-1.7299999999999999E-2</v>
      </c>
      <c r="BP49" s="2">
        <v>2.3E-2</v>
      </c>
      <c r="BQ49" s="2">
        <v>-1.7299999999999999E-2</v>
      </c>
      <c r="BR49" s="2">
        <v>0.1643</v>
      </c>
      <c r="BS49" s="2">
        <v>2.46E-2</v>
      </c>
      <c r="BT49" s="2">
        <v>-1.78E-2</v>
      </c>
      <c r="BU49" s="2">
        <v>-4.0599999999999997E-2</v>
      </c>
      <c r="BV49" s="2">
        <v>-4.8000000000000001E-2</v>
      </c>
      <c r="BW49" s="2">
        <v>9.7000000000000003E-3</v>
      </c>
      <c r="BX49" s="2">
        <v>3.0200000000000001E-2</v>
      </c>
      <c r="BY49" s="2">
        <v>-2.0299999999999999E-2</v>
      </c>
      <c r="BZ49" s="2">
        <v>-2.5899999999999999E-2</v>
      </c>
      <c r="CA49" s="2">
        <v>-7.6399999999999996E-2</v>
      </c>
      <c r="CB49" s="2">
        <v>1.9599999999999999E-2</v>
      </c>
      <c r="CC49" s="2">
        <v>-1.8599999999999998E-2</v>
      </c>
      <c r="CD49" s="2">
        <v>-3.78E-2</v>
      </c>
      <c r="CE49" s="2">
        <v>1.6299999999999999E-2</v>
      </c>
      <c r="CF49" s="2">
        <v>4.6100000000000002E-2</v>
      </c>
      <c r="CG49" s="2">
        <v>-2.52E-2</v>
      </c>
      <c r="CH49" s="2">
        <v>-1.9300000000000001E-2</v>
      </c>
      <c r="CI49" s="2">
        <v>5.3400000000000003E-2</v>
      </c>
      <c r="CJ49" s="2">
        <v>4.9799999999999997E-2</v>
      </c>
      <c r="CK49" s="2">
        <v>-8.0000000000000002E-3</v>
      </c>
      <c r="CL49" s="2">
        <v>-2.1299999999999999E-2</v>
      </c>
      <c r="CM49" s="2">
        <v>-5.0500000000000003E-2</v>
      </c>
      <c r="CN49" s="2">
        <v>5.0099999999999999E-2</v>
      </c>
      <c r="CO49" s="2">
        <v>-5.4199999999999998E-2</v>
      </c>
      <c r="CP49" s="2">
        <v>-4.4299999999999999E-2</v>
      </c>
      <c r="CQ49" s="2">
        <v>3.73E-2</v>
      </c>
      <c r="CR49" s="2">
        <v>-2.5000000000000001E-2</v>
      </c>
      <c r="CS49" s="2">
        <v>-1E-4</v>
      </c>
      <c r="CT49" s="2">
        <v>1.9599999999999999E-2</v>
      </c>
      <c r="CU49" s="2">
        <v>-8.2699999999999996E-2</v>
      </c>
      <c r="CV49" s="2">
        <v>3.8699999999999998E-2</v>
      </c>
      <c r="CW49" s="2">
        <v>1.0200000000000001E-2</v>
      </c>
      <c r="CX49" s="2">
        <v>-1.15E-2</v>
      </c>
      <c r="CY49" s="2">
        <v>-1.15E-2</v>
      </c>
      <c r="CZ49" s="2">
        <v>-5.04E-2</v>
      </c>
      <c r="DA49" s="2">
        <v>-8.1900000000000001E-2</v>
      </c>
      <c r="DB49" s="2">
        <v>-3.5000000000000001E-3</v>
      </c>
      <c r="DC49" s="2">
        <v>-1.5800000000000002E-2</v>
      </c>
      <c r="DD49" s="2">
        <v>-2.8000000000000001E-2</v>
      </c>
      <c r="DE49" s="2">
        <v>2E-3</v>
      </c>
      <c r="DF49" s="2">
        <v>9.2999999999999992E-3</v>
      </c>
      <c r="DG49" s="2">
        <v>-2.5000000000000001E-3</v>
      </c>
      <c r="DH49" s="2">
        <v>-2.7300000000000001E-2</v>
      </c>
      <c r="DI49" s="2">
        <v>1.6E-2</v>
      </c>
      <c r="DJ49" s="2">
        <v>1.0200000000000001E-2</v>
      </c>
      <c r="DK49" s="2">
        <v>0</v>
      </c>
      <c r="DL49" s="2">
        <v>8.8000000000000005E-3</v>
      </c>
    </row>
    <row r="50" spans="1:116" x14ac:dyDescent="0.2">
      <c r="A50" s="5" t="s">
        <v>53</v>
      </c>
      <c r="B50" s="2">
        <v>3.1199999999999999E-2</v>
      </c>
      <c r="C50" s="2">
        <v>9.3100000000000002E-2</v>
      </c>
      <c r="D50" s="2">
        <v>2.9999999999999997E-4</v>
      </c>
      <c r="E50" s="2">
        <v>4.24E-2</v>
      </c>
      <c r="F50" s="2">
        <v>-3.8100000000000002E-2</v>
      </c>
      <c r="G50" s="2">
        <v>2.9999999999999997E-4</v>
      </c>
      <c r="H50" s="2">
        <v>-1.26E-2</v>
      </c>
      <c r="I50" s="2">
        <v>1.0999999999999999E-2</v>
      </c>
      <c r="J50" s="2">
        <v>9.4999999999999998E-3</v>
      </c>
      <c r="K50" s="2">
        <v>9.2999999999999992E-3</v>
      </c>
      <c r="L50" s="2">
        <v>1.44E-2</v>
      </c>
      <c r="M50" s="2">
        <v>1.9199999999999998E-2</v>
      </c>
      <c r="N50" s="2">
        <v>-4.24E-2</v>
      </c>
      <c r="O50" s="2">
        <v>-2.06E-2</v>
      </c>
      <c r="P50" s="2">
        <v>3.15E-2</v>
      </c>
      <c r="Q50" s="2">
        <v>-3.7600000000000001E-2</v>
      </c>
      <c r="R50" s="2">
        <v>-0.11940000000000001</v>
      </c>
      <c r="S50" s="2">
        <v>2.9499999999999998E-2</v>
      </c>
      <c r="T50" s="2">
        <v>7.4000000000000003E-3</v>
      </c>
      <c r="U50" s="2">
        <v>-2.75E-2</v>
      </c>
      <c r="V50" s="2">
        <v>0.1305</v>
      </c>
      <c r="W50" s="2">
        <v>-7.5999999999999998E-2</v>
      </c>
      <c r="X50" s="2">
        <v>1.2E-2</v>
      </c>
      <c r="Y50" s="2">
        <v>5.4999999999999997E-3</v>
      </c>
      <c r="Z50" s="2">
        <v>-1.14E-2</v>
      </c>
      <c r="AA50" s="2">
        <v>1.0200000000000001E-2</v>
      </c>
      <c r="AB50" s="2">
        <v>-3.8699999999999998E-2</v>
      </c>
      <c r="AC50" s="2">
        <v>-4.7199999999999999E-2</v>
      </c>
      <c r="AD50" s="2">
        <v>-5.6500000000000002E-2</v>
      </c>
      <c r="AE50" s="2">
        <v>-9.5999999999999992E-3</v>
      </c>
      <c r="AF50" s="2">
        <v>-2.8999999999999998E-3</v>
      </c>
      <c r="AG50" s="2">
        <v>-6.9099999999999995E-2</v>
      </c>
      <c r="AH50" s="2">
        <v>-6.3E-3</v>
      </c>
      <c r="AI50" s="2">
        <v>-2.3999999999999998E-3</v>
      </c>
      <c r="AJ50" s="2">
        <v>3.4500000000000003E-2</v>
      </c>
      <c r="AK50" s="2">
        <v>1.5800000000000002E-2</v>
      </c>
      <c r="AL50" s="2">
        <v>-3.8999999999999998E-3</v>
      </c>
      <c r="AM50" s="2">
        <v>-8.9999999999999998E-4</v>
      </c>
      <c r="AN50" s="2">
        <v>7.0199999999999999E-2</v>
      </c>
      <c r="AO50" s="2">
        <v>4.0000000000000002E-4</v>
      </c>
      <c r="AP50" s="2">
        <v>-4.3E-3</v>
      </c>
      <c r="AQ50" s="2">
        <v>-4.1700000000000001E-2</v>
      </c>
      <c r="AR50" s="2">
        <v>-7.6E-3</v>
      </c>
      <c r="AS50" s="2">
        <v>-1.72E-2</v>
      </c>
      <c r="AT50" s="2">
        <v>1.7600000000000001E-2</v>
      </c>
      <c r="AU50" s="2">
        <v>8.4599999999999995E-2</v>
      </c>
      <c r="AV50" s="2">
        <v>-9.1200000000000003E-2</v>
      </c>
      <c r="AW50" s="2">
        <v>-5.3E-3</v>
      </c>
      <c r="AX50" s="2">
        <v>0</v>
      </c>
      <c r="AY50" s="2">
        <v>-0.15479999999999999</v>
      </c>
      <c r="AZ50" s="2">
        <v>0.12130000000000001</v>
      </c>
      <c r="BA50" s="2">
        <v>-2.9100000000000001E-2</v>
      </c>
      <c r="BB50" s="2">
        <v>3.0700000000000002E-2</v>
      </c>
      <c r="BC50" s="2">
        <v>-4.19E-2</v>
      </c>
      <c r="BD50" s="2">
        <v>4.4000000000000003E-3</v>
      </c>
      <c r="BE50" s="2">
        <v>-1.8499999999999999E-2</v>
      </c>
      <c r="BF50" s="2">
        <v>-5.4000000000000003E-3</v>
      </c>
      <c r="BG50" s="2">
        <v>-0.26219999999999999</v>
      </c>
      <c r="BH50" s="2">
        <v>-4.9099999999999998E-2</v>
      </c>
      <c r="BI50" s="2">
        <v>-0.1042</v>
      </c>
      <c r="BJ50" s="2">
        <v>-9.2600000000000002E-2</v>
      </c>
      <c r="BK50" s="2">
        <v>8.1600000000000006E-2</v>
      </c>
      <c r="BL50" s="2">
        <v>-2.01E-2</v>
      </c>
      <c r="BM50" s="2">
        <v>7.6E-3</v>
      </c>
      <c r="BN50" s="2">
        <v>-2.12E-2</v>
      </c>
      <c r="BO50" s="2">
        <v>9.4000000000000004E-3</v>
      </c>
      <c r="BP50" s="2">
        <v>-0.15959999999999999</v>
      </c>
      <c r="BQ50" s="2">
        <v>-2.9899999999999999E-2</v>
      </c>
      <c r="BR50" s="2">
        <v>2.3199999999999998E-2</v>
      </c>
      <c r="BS50" s="2">
        <v>7.3000000000000001E-3</v>
      </c>
      <c r="BT50" s="2">
        <v>6.9099999999999995E-2</v>
      </c>
      <c r="BU50" s="2">
        <v>3.0700000000000002E-2</v>
      </c>
      <c r="BV50" s="2">
        <v>-0.1</v>
      </c>
      <c r="BW50" s="2">
        <v>2.0799999999999999E-2</v>
      </c>
      <c r="BX50" s="2">
        <v>-6.9999999999999999E-4</v>
      </c>
      <c r="BY50" s="2">
        <v>-5.0000000000000001E-4</v>
      </c>
      <c r="BZ50" s="2">
        <v>-4.6600000000000003E-2</v>
      </c>
      <c r="CA50" s="2">
        <v>6.1899999999999997E-2</v>
      </c>
      <c r="CB50" s="2">
        <v>-3.85E-2</v>
      </c>
      <c r="CC50" s="2">
        <v>3.9600000000000003E-2</v>
      </c>
      <c r="CD50" s="2">
        <v>-6.3700000000000007E-2</v>
      </c>
      <c r="CE50" s="2">
        <v>-7.2700000000000001E-2</v>
      </c>
      <c r="CF50" s="2">
        <v>-4.0000000000000001E-3</v>
      </c>
      <c r="CG50" s="2">
        <v>3.1399999999999997E-2</v>
      </c>
      <c r="CH50" s="2">
        <v>1.6E-2</v>
      </c>
      <c r="CI50" s="2">
        <v>1.7899999999999999E-2</v>
      </c>
      <c r="CJ50" s="2">
        <v>-8.5000000000000006E-3</v>
      </c>
      <c r="CK50" s="2">
        <v>-3.7100000000000001E-2</v>
      </c>
      <c r="CL50" s="2">
        <v>2.9899999999999999E-2</v>
      </c>
      <c r="CM50" s="2">
        <v>-0.14430000000000001</v>
      </c>
      <c r="CN50" s="2">
        <v>7.7799999999999994E-2</v>
      </c>
      <c r="CO50" s="2">
        <v>-4.8500000000000001E-2</v>
      </c>
      <c r="CP50" s="2">
        <v>2.0000000000000001E-4</v>
      </c>
      <c r="CQ50" s="2">
        <v>-4.07E-2</v>
      </c>
      <c r="CR50" s="2">
        <v>9.0700000000000003E-2</v>
      </c>
      <c r="CS50" s="2">
        <v>-4.9000000000000002E-2</v>
      </c>
      <c r="CT50" s="2">
        <v>2.2499999999999999E-2</v>
      </c>
      <c r="CU50" s="2">
        <v>-1.5299999999999999E-2</v>
      </c>
      <c r="CV50" s="2">
        <v>-2.29E-2</v>
      </c>
      <c r="CW50" s="2">
        <v>-5.9299999999999999E-2</v>
      </c>
      <c r="CX50" s="2">
        <v>-5.9999999999999995E-4</v>
      </c>
      <c r="CY50" s="2">
        <v>-0.2165</v>
      </c>
      <c r="CZ50" s="2">
        <v>-4.24E-2</v>
      </c>
      <c r="DA50" s="2">
        <v>-2.5999999999999999E-3</v>
      </c>
      <c r="DB50" s="2">
        <v>2.7400000000000001E-2</v>
      </c>
      <c r="DC50" s="2">
        <v>-5.1299999999999998E-2</v>
      </c>
      <c r="DD50" s="2">
        <v>6.2100000000000002E-2</v>
      </c>
      <c r="DE50" s="2">
        <v>4.4999999999999998E-2</v>
      </c>
      <c r="DF50" s="2">
        <v>-3.32E-2</v>
      </c>
      <c r="DG50" s="2">
        <v>-8.8999999999999999E-3</v>
      </c>
      <c r="DH50" s="2">
        <v>1.01E-2</v>
      </c>
      <c r="DI50" s="2">
        <v>6.3399999999999998E-2</v>
      </c>
      <c r="DJ50" s="2">
        <v>-1.8700000000000001E-2</v>
      </c>
      <c r="DK50" s="2">
        <v>-5.0700000000000002E-2</v>
      </c>
      <c r="DL50" s="2">
        <v>-8.2299999999999998E-2</v>
      </c>
    </row>
    <row r="51" spans="1:116" x14ac:dyDescent="0.2">
      <c r="A51" s="5" t="s">
        <v>54</v>
      </c>
      <c r="B51" s="2">
        <v>7.5200000000000003E-2</v>
      </c>
      <c r="C51" s="2">
        <v>7.9100000000000004E-2</v>
      </c>
      <c r="D51" s="2">
        <v>-5.2400000000000002E-2</v>
      </c>
      <c r="E51" s="2">
        <v>-2.92E-2</v>
      </c>
      <c r="F51" s="2">
        <v>2.4899999999999999E-2</v>
      </c>
      <c r="G51" s="2">
        <v>-3.15E-2</v>
      </c>
      <c r="H51" s="2">
        <v>-6.7299999999999999E-2</v>
      </c>
      <c r="I51" s="2">
        <v>-6.5299999999999997E-2</v>
      </c>
      <c r="J51" s="2">
        <v>-1.8800000000000001E-2</v>
      </c>
      <c r="K51" s="2">
        <v>-0.12759999999999999</v>
      </c>
      <c r="L51" s="2">
        <v>6.7400000000000002E-2</v>
      </c>
      <c r="M51" s="2">
        <v>-0.43</v>
      </c>
      <c r="N51" s="2">
        <v>4.2500000000000003E-2</v>
      </c>
      <c r="O51" s="2">
        <v>1.01E-2</v>
      </c>
      <c r="P51" s="2">
        <v>7.2800000000000004E-2</v>
      </c>
      <c r="Q51" s="2">
        <v>1.6999999999999999E-3</v>
      </c>
      <c r="R51" s="2">
        <v>-7.1800000000000003E-2</v>
      </c>
      <c r="S51" s="2">
        <v>-2.1299999999999999E-2</v>
      </c>
      <c r="T51" s="2">
        <v>1.8100000000000002E-2</v>
      </c>
      <c r="U51" s="2">
        <v>-7.1599999999999997E-2</v>
      </c>
      <c r="V51" s="2">
        <v>-0.65249999999999997</v>
      </c>
      <c r="W51" s="2">
        <v>3.09E-2</v>
      </c>
      <c r="X51" s="2">
        <v>0.1487</v>
      </c>
      <c r="Y51" s="2">
        <v>1.6500000000000001E-2</v>
      </c>
      <c r="Z51" s="2">
        <v>4.4400000000000002E-2</v>
      </c>
      <c r="AA51" s="2">
        <v>-3.5400000000000001E-2</v>
      </c>
      <c r="AB51" s="2">
        <v>-6.0999999999999999E-2</v>
      </c>
      <c r="AC51" s="2">
        <v>-0.16889999999999999</v>
      </c>
      <c r="AD51" s="2">
        <v>8.5800000000000001E-2</v>
      </c>
      <c r="AE51" s="2">
        <v>-4.8000000000000001E-2</v>
      </c>
      <c r="AF51" s="2">
        <v>-4.2200000000000001E-2</v>
      </c>
      <c r="AG51" s="2">
        <v>-1.2999999999999999E-2</v>
      </c>
      <c r="AH51" s="2">
        <v>0.14680000000000001</v>
      </c>
      <c r="AI51" s="2">
        <v>-7.6E-3</v>
      </c>
      <c r="AJ51" s="2">
        <v>1.1599999999999999E-2</v>
      </c>
      <c r="AK51" s="2">
        <v>-2.0299999999999999E-2</v>
      </c>
      <c r="AL51" s="2">
        <v>-0.31990000000000002</v>
      </c>
      <c r="AM51" s="2">
        <v>-1E-4</v>
      </c>
      <c r="AN51" s="2">
        <v>6.08E-2</v>
      </c>
      <c r="AO51" s="2">
        <v>-0.01</v>
      </c>
      <c r="AP51" s="2">
        <v>0.34329999999999999</v>
      </c>
      <c r="AQ51" s="2">
        <v>7.7399999999999997E-2</v>
      </c>
      <c r="AR51" s="2">
        <v>3.5400000000000001E-2</v>
      </c>
      <c r="AS51" s="2">
        <v>-0.12809999999999999</v>
      </c>
      <c r="AT51" s="2">
        <v>7.9799999999999996E-2</v>
      </c>
      <c r="AU51" s="2">
        <v>9.3600000000000003E-2</v>
      </c>
      <c r="AV51" s="2">
        <v>2.93E-2</v>
      </c>
      <c r="AW51" s="2">
        <v>-0.15579999999999999</v>
      </c>
      <c r="AX51" s="2">
        <v>-0.15479999999999999</v>
      </c>
      <c r="AY51" s="2">
        <v>0</v>
      </c>
      <c r="AZ51" s="2">
        <v>6.2700000000000006E-2</v>
      </c>
      <c r="BA51" s="2">
        <v>-2.5499999999999998E-2</v>
      </c>
      <c r="BB51" s="2">
        <v>-6.2799999999999995E-2</v>
      </c>
      <c r="BC51" s="2">
        <v>-1.01E-2</v>
      </c>
      <c r="BD51" s="2">
        <v>9.11E-2</v>
      </c>
      <c r="BE51" s="2">
        <v>0.14860000000000001</v>
      </c>
      <c r="BF51" s="2">
        <v>6.7299999999999999E-2</v>
      </c>
      <c r="BG51" s="2">
        <v>-0.1908</v>
      </c>
      <c r="BH51" s="2">
        <v>-1.6199999999999999E-2</v>
      </c>
      <c r="BI51" s="2">
        <v>1.3299999999999999E-2</v>
      </c>
      <c r="BJ51" s="2">
        <v>0.23580000000000001</v>
      </c>
      <c r="BK51" s="2">
        <v>-0.17319999999999999</v>
      </c>
      <c r="BL51" s="2">
        <v>-6.7299999999999999E-2</v>
      </c>
      <c r="BM51" s="2">
        <v>-2.1999999999999999E-2</v>
      </c>
      <c r="BN51" s="2">
        <v>-1.24E-2</v>
      </c>
      <c r="BO51" s="2">
        <v>7.1000000000000004E-3</v>
      </c>
      <c r="BP51" s="2">
        <v>7.5300000000000006E-2</v>
      </c>
      <c r="BQ51" s="2">
        <v>-8.4099999999999994E-2</v>
      </c>
      <c r="BR51" s="2">
        <v>0.19139999999999999</v>
      </c>
      <c r="BS51" s="2">
        <v>4.7000000000000002E-3</v>
      </c>
      <c r="BT51" s="2">
        <v>-0.23269999999999999</v>
      </c>
      <c r="BU51" s="2">
        <v>-5.0000000000000001E-3</v>
      </c>
      <c r="BV51" s="2">
        <v>-0.39319999999999999</v>
      </c>
      <c r="BW51" s="2">
        <v>2.7199999999999998E-2</v>
      </c>
      <c r="BX51" s="2">
        <v>2.01E-2</v>
      </c>
      <c r="BY51" s="2">
        <v>6.2199999999999998E-2</v>
      </c>
      <c r="BZ51" s="2">
        <v>5.33E-2</v>
      </c>
      <c r="CA51" s="2">
        <v>0.12870000000000001</v>
      </c>
      <c r="CB51" s="2">
        <v>3.2500000000000001E-2</v>
      </c>
      <c r="CC51" s="2">
        <v>-1.2E-2</v>
      </c>
      <c r="CD51" s="2">
        <v>-6.5299999999999997E-2</v>
      </c>
      <c r="CE51" s="2">
        <v>2.35E-2</v>
      </c>
      <c r="CF51" s="2">
        <v>7.9899999999999999E-2</v>
      </c>
      <c r="CG51" s="2">
        <v>6.5299999999999997E-2</v>
      </c>
      <c r="CH51" s="2">
        <v>-3.0800000000000001E-2</v>
      </c>
      <c r="CI51" s="2">
        <v>-2.6599999999999999E-2</v>
      </c>
      <c r="CJ51" s="2">
        <v>-8.1500000000000003E-2</v>
      </c>
      <c r="CK51" s="2">
        <v>-9.2999999999999992E-3</v>
      </c>
      <c r="CL51" s="2">
        <v>3.6799999999999999E-2</v>
      </c>
      <c r="CM51" s="2">
        <v>4.2500000000000003E-2</v>
      </c>
      <c r="CN51" s="2">
        <v>3.2899999999999999E-2</v>
      </c>
      <c r="CO51" s="2">
        <v>4.8599999999999997E-2</v>
      </c>
      <c r="CP51" s="2">
        <v>1.6500000000000001E-2</v>
      </c>
      <c r="CQ51" s="2">
        <v>-0.1119</v>
      </c>
      <c r="CR51" s="2">
        <v>5.57E-2</v>
      </c>
      <c r="CS51" s="2">
        <v>0.19020000000000001</v>
      </c>
      <c r="CT51" s="2">
        <v>-3.9199999999999999E-2</v>
      </c>
      <c r="CU51" s="2">
        <v>1.0800000000000001E-2</v>
      </c>
      <c r="CV51" s="2">
        <v>0.19620000000000001</v>
      </c>
      <c r="CW51" s="2">
        <v>9.8299999999999998E-2</v>
      </c>
      <c r="CX51" s="2">
        <v>-0.13170000000000001</v>
      </c>
      <c r="CY51" s="2">
        <v>-1.44E-2</v>
      </c>
      <c r="CZ51" s="2">
        <v>0.25929999999999997</v>
      </c>
      <c r="DA51" s="2">
        <v>5.2699999999999997E-2</v>
      </c>
      <c r="DB51" s="2">
        <v>8.5400000000000004E-2</v>
      </c>
      <c r="DC51" s="2">
        <v>-6.2799999999999995E-2</v>
      </c>
      <c r="DD51" s="2">
        <v>9.2999999999999999E-2</v>
      </c>
      <c r="DE51" s="2">
        <v>7.9100000000000004E-2</v>
      </c>
      <c r="DF51" s="2">
        <v>5.8700000000000002E-2</v>
      </c>
      <c r="DG51" s="2">
        <v>0.12239999999999999</v>
      </c>
      <c r="DH51" s="2">
        <v>-5.62E-2</v>
      </c>
      <c r="DI51" s="2">
        <v>0.1477</v>
      </c>
      <c r="DJ51" s="2">
        <v>0.11559999999999999</v>
      </c>
      <c r="DK51" s="2">
        <v>-0.44379999999999997</v>
      </c>
      <c r="DL51" s="2">
        <v>4.5199999999999997E-2</v>
      </c>
    </row>
    <row r="52" spans="1:116" x14ac:dyDescent="0.2">
      <c r="A52" s="5" t="s">
        <v>55</v>
      </c>
      <c r="B52" s="2">
        <v>-4.48E-2</v>
      </c>
      <c r="C52" s="2">
        <v>-0.12540000000000001</v>
      </c>
      <c r="D52" s="2">
        <v>7.8200000000000006E-2</v>
      </c>
      <c r="E52" s="2">
        <v>2.9100000000000001E-2</v>
      </c>
      <c r="F52" s="2">
        <v>-0.1195</v>
      </c>
      <c r="G52" s="2">
        <v>0.2286</v>
      </c>
      <c r="H52" s="2">
        <v>-6.2300000000000001E-2</v>
      </c>
      <c r="I52" s="2">
        <v>6.3700000000000007E-2</v>
      </c>
      <c r="J52" s="2">
        <v>-0.12620000000000001</v>
      </c>
      <c r="K52" s="2">
        <v>-0.18190000000000001</v>
      </c>
      <c r="L52" s="2">
        <v>-9.4600000000000004E-2</v>
      </c>
      <c r="M52" s="2">
        <v>-0.31169999999999998</v>
      </c>
      <c r="N52" s="2">
        <v>-8.3000000000000004E-2</v>
      </c>
      <c r="O52" s="2">
        <v>6.3100000000000003E-2</v>
      </c>
      <c r="P52" s="2">
        <v>1.46E-2</v>
      </c>
      <c r="Q52" s="2">
        <v>0.13750000000000001</v>
      </c>
      <c r="R52" s="2">
        <v>0.21510000000000001</v>
      </c>
      <c r="S52" s="2">
        <v>-3.7400000000000003E-2</v>
      </c>
      <c r="T52" s="2">
        <v>-0.14580000000000001</v>
      </c>
      <c r="U52" s="2">
        <v>-9.4E-2</v>
      </c>
      <c r="V52" s="2">
        <v>8.3799999999999999E-2</v>
      </c>
      <c r="W52" s="2">
        <v>0.14130000000000001</v>
      </c>
      <c r="X52" s="2">
        <v>-7.4499999999999997E-2</v>
      </c>
      <c r="Y52" s="2">
        <v>-7.1000000000000004E-3</v>
      </c>
      <c r="Z52" s="2">
        <v>-8.5000000000000006E-2</v>
      </c>
      <c r="AA52" s="2">
        <v>-7.6799999999999993E-2</v>
      </c>
      <c r="AB52" s="2">
        <v>0.21029999999999999</v>
      </c>
      <c r="AC52" s="2">
        <v>-1.5299999999999999E-2</v>
      </c>
      <c r="AD52" s="2">
        <v>0.15079999999999999</v>
      </c>
      <c r="AE52" s="2">
        <v>2.46E-2</v>
      </c>
      <c r="AF52" s="2">
        <v>7.8E-2</v>
      </c>
      <c r="AG52" s="2">
        <v>3.7199999999999997E-2</v>
      </c>
      <c r="AH52" s="2">
        <v>-0.12820000000000001</v>
      </c>
      <c r="AI52" s="2">
        <v>9.8699999999999996E-2</v>
      </c>
      <c r="AJ52" s="2">
        <v>-8.77E-2</v>
      </c>
      <c r="AK52" s="2">
        <v>-1.8E-3</v>
      </c>
      <c r="AL52" s="2">
        <v>0.17799999999999999</v>
      </c>
      <c r="AM52" s="2">
        <v>-1.0699999999999999E-2</v>
      </c>
      <c r="AN52" s="2">
        <v>3.39E-2</v>
      </c>
      <c r="AO52" s="2">
        <v>-6.4199999999999993E-2</v>
      </c>
      <c r="AP52" s="2">
        <v>0.16900000000000001</v>
      </c>
      <c r="AQ52" s="2">
        <v>-6.4999999999999997E-3</v>
      </c>
      <c r="AR52" s="2">
        <v>0.17860000000000001</v>
      </c>
      <c r="AS52" s="2">
        <v>9.4299999999999995E-2</v>
      </c>
      <c r="AT52" s="2">
        <v>9.9599999999999994E-2</v>
      </c>
      <c r="AU52" s="2">
        <v>5.16E-2</v>
      </c>
      <c r="AV52" s="2">
        <v>0.1053</v>
      </c>
      <c r="AW52" s="2">
        <v>-0.1104</v>
      </c>
      <c r="AX52" s="2">
        <v>0.12130000000000001</v>
      </c>
      <c r="AY52" s="2">
        <v>6.2700000000000006E-2</v>
      </c>
      <c r="AZ52" s="2">
        <v>0</v>
      </c>
      <c r="BA52" s="2">
        <v>-2.4899999999999999E-2</v>
      </c>
      <c r="BB52" s="2">
        <v>-1.2699999999999999E-2</v>
      </c>
      <c r="BC52" s="2">
        <v>-0.14680000000000001</v>
      </c>
      <c r="BD52" s="2">
        <v>0.13</v>
      </c>
      <c r="BE52" s="2">
        <v>-2.1000000000000001E-2</v>
      </c>
      <c r="BF52" s="2">
        <v>0.2198</v>
      </c>
      <c r="BG52" s="2">
        <v>-0.12920000000000001</v>
      </c>
      <c r="BH52" s="2">
        <v>0.1288</v>
      </c>
      <c r="BI52" s="2">
        <v>-4.9399999999999999E-2</v>
      </c>
      <c r="BJ52" s="2">
        <v>8.3999999999999995E-3</v>
      </c>
      <c r="BK52" s="2">
        <v>-0.08</v>
      </c>
      <c r="BL52" s="2">
        <v>0.2366</v>
      </c>
      <c r="BM52" s="2">
        <v>-2.4199999999999999E-2</v>
      </c>
      <c r="BN52" s="2">
        <v>2.2200000000000001E-2</v>
      </c>
      <c r="BO52" s="2">
        <v>0.1216</v>
      </c>
      <c r="BP52" s="2">
        <v>-6.8500000000000005E-2</v>
      </c>
      <c r="BQ52" s="2">
        <v>-0.1628</v>
      </c>
      <c r="BR52" s="2">
        <v>0.123</v>
      </c>
      <c r="BS52" s="2">
        <v>-9.69E-2</v>
      </c>
      <c r="BT52" s="2">
        <v>-0.22159999999999999</v>
      </c>
      <c r="BU52" s="2">
        <v>6.3E-3</v>
      </c>
      <c r="BV52" s="2">
        <v>0.18840000000000001</v>
      </c>
      <c r="BW52" s="2">
        <v>-0.14990000000000001</v>
      </c>
      <c r="BX52" s="2">
        <v>-3.7699999999999997E-2</v>
      </c>
      <c r="BY52" s="2">
        <v>7.2999999999999995E-2</v>
      </c>
      <c r="BZ52" s="2">
        <v>-0.21379999999999999</v>
      </c>
      <c r="CA52" s="2">
        <v>-0.1646</v>
      </c>
      <c r="CB52" s="2">
        <v>2.64E-2</v>
      </c>
      <c r="CC52" s="2">
        <v>-6.1100000000000002E-2</v>
      </c>
      <c r="CD52" s="2">
        <v>-4.5400000000000003E-2</v>
      </c>
      <c r="CE52" s="2">
        <v>-0.1011</v>
      </c>
      <c r="CF52" s="2">
        <v>7.1900000000000006E-2</v>
      </c>
      <c r="CG52" s="2">
        <v>6.2199999999999998E-2</v>
      </c>
      <c r="CH52" s="2">
        <v>-8.3400000000000002E-2</v>
      </c>
      <c r="CI52" s="2">
        <v>0.1222</v>
      </c>
      <c r="CJ52" s="2">
        <v>-0.1183</v>
      </c>
      <c r="CK52" s="2">
        <v>-9.4700000000000006E-2</v>
      </c>
      <c r="CL52" s="2">
        <v>-1.66E-2</v>
      </c>
      <c r="CM52" s="2">
        <v>0.33660000000000001</v>
      </c>
      <c r="CN52" s="2">
        <v>-1.7500000000000002E-2</v>
      </c>
      <c r="CO52" s="2">
        <v>-5.5500000000000001E-2</v>
      </c>
      <c r="CP52" s="2">
        <v>8.7800000000000003E-2</v>
      </c>
      <c r="CQ52" s="2">
        <v>-6.1600000000000002E-2</v>
      </c>
      <c r="CR52" s="2">
        <v>-5.1000000000000004E-3</v>
      </c>
      <c r="CS52" s="2">
        <v>-0.23980000000000001</v>
      </c>
      <c r="CT52" s="2">
        <v>-0.24779999999999999</v>
      </c>
      <c r="CU52" s="2">
        <v>8.2100000000000006E-2</v>
      </c>
      <c r="CV52" s="2">
        <v>-0.22450000000000001</v>
      </c>
      <c r="CW52" s="2">
        <v>0.1709</v>
      </c>
      <c r="CX52" s="2">
        <v>6.1199999999999997E-2</v>
      </c>
      <c r="CY52" s="2">
        <v>1.04E-2</v>
      </c>
      <c r="CZ52" s="2">
        <v>-1.12E-2</v>
      </c>
      <c r="DA52" s="2">
        <v>-0.10539999999999999</v>
      </c>
      <c r="DB52" s="2">
        <v>0.1613</v>
      </c>
      <c r="DC52" s="2">
        <v>2.1100000000000001E-2</v>
      </c>
      <c r="DD52" s="2">
        <v>-0.191</v>
      </c>
      <c r="DE52" s="2">
        <v>0.1303</v>
      </c>
      <c r="DF52" s="2">
        <v>3.4500000000000003E-2</v>
      </c>
      <c r="DG52" s="2">
        <v>1.6199999999999999E-2</v>
      </c>
      <c r="DH52" s="2">
        <v>4.5199999999999997E-2</v>
      </c>
      <c r="DI52" s="2">
        <v>0.28570000000000001</v>
      </c>
      <c r="DJ52" s="2">
        <v>-5.0500000000000003E-2</v>
      </c>
      <c r="DK52" s="2">
        <v>0.29659999999999997</v>
      </c>
      <c r="DL52" s="2">
        <v>-0.23899999999999999</v>
      </c>
    </row>
    <row r="53" spans="1:116" x14ac:dyDescent="0.2">
      <c r="A53" s="5" t="s">
        <v>56</v>
      </c>
      <c r="B53" s="2">
        <v>-3.2099999999999997E-2</v>
      </c>
      <c r="C53" s="2">
        <v>1.38E-2</v>
      </c>
      <c r="D53" s="2">
        <v>6.4000000000000001E-2</v>
      </c>
      <c r="E53" s="2">
        <v>-8.0000000000000004E-4</v>
      </c>
      <c r="F53" s="2">
        <v>-4.4999999999999997E-3</v>
      </c>
      <c r="G53" s="2">
        <v>1.6000000000000001E-3</v>
      </c>
      <c r="H53" s="2">
        <v>4.2099999999999999E-2</v>
      </c>
      <c r="I53" s="2">
        <v>-2.2599999999999999E-2</v>
      </c>
      <c r="J53" s="2">
        <v>3.73E-2</v>
      </c>
      <c r="K53" s="2">
        <v>-1.17E-2</v>
      </c>
      <c r="L53" s="2">
        <v>1.17E-2</v>
      </c>
      <c r="M53" s="2">
        <v>6.2799999999999995E-2</v>
      </c>
      <c r="N53" s="2">
        <v>2.5700000000000001E-2</v>
      </c>
      <c r="O53" s="2">
        <v>1.43E-2</v>
      </c>
      <c r="P53" s="2">
        <v>-1.4800000000000001E-2</v>
      </c>
      <c r="Q53" s="2">
        <v>-1.7000000000000001E-2</v>
      </c>
      <c r="R53" s="2">
        <v>5.3800000000000001E-2</v>
      </c>
      <c r="S53" s="2">
        <v>1.52E-2</v>
      </c>
      <c r="T53" s="2">
        <v>1.8100000000000002E-2</v>
      </c>
      <c r="U53" s="2">
        <v>-2.3400000000000001E-2</v>
      </c>
      <c r="V53" s="2">
        <v>0.2394</v>
      </c>
      <c r="W53" s="2">
        <v>1.11E-2</v>
      </c>
      <c r="X53" s="2">
        <v>-5.4399999999999997E-2</v>
      </c>
      <c r="Y53" s="2">
        <v>-6.9000000000000006E-2</v>
      </c>
      <c r="Z53" s="2">
        <v>-9.1300000000000006E-2</v>
      </c>
      <c r="AA53" s="2">
        <v>-2.06E-2</v>
      </c>
      <c r="AB53" s="2">
        <v>-2.3199999999999998E-2</v>
      </c>
      <c r="AC53" s="2">
        <v>-2.69E-2</v>
      </c>
      <c r="AD53" s="2">
        <v>-1.47E-2</v>
      </c>
      <c r="AE53" s="2">
        <v>-4.2700000000000002E-2</v>
      </c>
      <c r="AF53" s="2">
        <v>-2.6700000000000002E-2</v>
      </c>
      <c r="AG53" s="2">
        <v>3.0599999999999999E-2</v>
      </c>
      <c r="AH53" s="2">
        <v>3.5000000000000001E-3</v>
      </c>
      <c r="AI53" s="2">
        <v>-1.09E-2</v>
      </c>
      <c r="AJ53" s="2">
        <v>5.5800000000000002E-2</v>
      </c>
      <c r="AK53" s="2">
        <v>1.8800000000000001E-2</v>
      </c>
      <c r="AL53" s="2">
        <v>2.8500000000000001E-2</v>
      </c>
      <c r="AM53" s="2">
        <v>-1.2999999999999999E-2</v>
      </c>
      <c r="AN53" s="2">
        <v>3.3599999999999998E-2</v>
      </c>
      <c r="AO53" s="2">
        <v>-2.9000000000000001E-2</v>
      </c>
      <c r="AP53" s="2">
        <v>-1.4999999999999999E-2</v>
      </c>
      <c r="AQ53" s="2">
        <v>-2.92E-2</v>
      </c>
      <c r="AR53" s="2">
        <v>1.17E-2</v>
      </c>
      <c r="AS53" s="2">
        <v>2.9600000000000001E-2</v>
      </c>
      <c r="AT53" s="2">
        <v>-2.3099999999999999E-2</v>
      </c>
      <c r="AU53" s="2">
        <v>-6.8199999999999997E-2</v>
      </c>
      <c r="AV53" s="2">
        <v>-1.4200000000000001E-2</v>
      </c>
      <c r="AW53" s="2">
        <v>-0.01</v>
      </c>
      <c r="AX53" s="2">
        <v>-2.9100000000000001E-2</v>
      </c>
      <c r="AY53" s="2">
        <v>-2.5499999999999998E-2</v>
      </c>
      <c r="AZ53" s="2">
        <v>-2.4899999999999999E-2</v>
      </c>
      <c r="BA53" s="2">
        <v>0</v>
      </c>
      <c r="BB53" s="2">
        <v>1.6400000000000001E-2</v>
      </c>
      <c r="BC53" s="2">
        <v>-2.5499999999999998E-2</v>
      </c>
      <c r="BD53" s="2">
        <v>-4.7300000000000002E-2</v>
      </c>
      <c r="BE53" s="2">
        <v>1.9599999999999999E-2</v>
      </c>
      <c r="BF53" s="2">
        <v>3.6600000000000001E-2</v>
      </c>
      <c r="BG53" s="2">
        <v>-6.5299999999999997E-2</v>
      </c>
      <c r="BH53" s="2">
        <v>-8.6E-3</v>
      </c>
      <c r="BI53" s="2">
        <v>-5.3E-3</v>
      </c>
      <c r="BJ53" s="2">
        <v>1.6799999999999999E-2</v>
      </c>
      <c r="BK53" s="2">
        <v>3.3799999999999997E-2</v>
      </c>
      <c r="BL53" s="2">
        <v>5.9200000000000003E-2</v>
      </c>
      <c r="BM53" s="2">
        <v>1.5900000000000001E-2</v>
      </c>
      <c r="BN53" s="2">
        <v>2.7000000000000001E-3</v>
      </c>
      <c r="BO53" s="2">
        <v>-5.6899999999999999E-2</v>
      </c>
      <c r="BP53" s="2">
        <v>6.8699999999999997E-2</v>
      </c>
      <c r="BQ53" s="2">
        <v>-2.4400000000000002E-2</v>
      </c>
      <c r="BR53" s="2">
        <v>3.2000000000000001E-2</v>
      </c>
      <c r="BS53" s="2">
        <v>-6.1100000000000002E-2</v>
      </c>
      <c r="BT53" s="2">
        <v>-2.7199999999999998E-2</v>
      </c>
      <c r="BU53" s="2">
        <v>-1.7600000000000001E-2</v>
      </c>
      <c r="BV53" s="2">
        <v>-6.6E-3</v>
      </c>
      <c r="BW53" s="2">
        <v>-4.7000000000000002E-3</v>
      </c>
      <c r="BX53" s="2">
        <v>-1.12E-2</v>
      </c>
      <c r="BY53" s="2">
        <v>-2.4299999999999999E-2</v>
      </c>
      <c r="BZ53" s="2">
        <v>-9.1000000000000004E-3</v>
      </c>
      <c r="CA53" s="2">
        <v>-9.8699999999999996E-2</v>
      </c>
      <c r="CB53" s="2">
        <v>-3.3999999999999998E-3</v>
      </c>
      <c r="CC53" s="2">
        <v>1.1000000000000001E-3</v>
      </c>
      <c r="CD53" s="2">
        <v>-2.0500000000000001E-2</v>
      </c>
      <c r="CE53" s="2">
        <v>-1.12E-2</v>
      </c>
      <c r="CF53" s="2">
        <v>-2.5000000000000001E-3</v>
      </c>
      <c r="CG53" s="2">
        <v>-8.7900000000000006E-2</v>
      </c>
      <c r="CH53" s="2">
        <v>3.3099999999999997E-2</v>
      </c>
      <c r="CI53" s="2">
        <v>-7.4000000000000003E-3</v>
      </c>
      <c r="CJ53" s="2">
        <v>8.3000000000000001E-3</v>
      </c>
      <c r="CK53" s="2">
        <v>2.3699999999999999E-2</v>
      </c>
      <c r="CL53" s="2">
        <v>3.7199999999999997E-2</v>
      </c>
      <c r="CM53" s="2">
        <v>-3.9E-2</v>
      </c>
      <c r="CN53" s="2">
        <v>-0.25130000000000002</v>
      </c>
      <c r="CO53" s="2">
        <v>-1.7100000000000001E-2</v>
      </c>
      <c r="CP53" s="2">
        <v>-4.6899999999999997E-2</v>
      </c>
      <c r="CQ53" s="2">
        <v>-2.5600000000000001E-2</v>
      </c>
      <c r="CR53" s="2">
        <v>2.8799999999999999E-2</v>
      </c>
      <c r="CS53" s="2">
        <v>1.6000000000000001E-3</v>
      </c>
      <c r="CT53" s="2">
        <v>-2.41E-2</v>
      </c>
      <c r="CU53" s="2">
        <v>6.5100000000000005E-2</v>
      </c>
      <c r="CV53" s="2">
        <v>8.8099999999999998E-2</v>
      </c>
      <c r="CW53" s="2">
        <v>-6.4000000000000003E-3</v>
      </c>
      <c r="CX53" s="2">
        <v>-7.4000000000000003E-3</v>
      </c>
      <c r="CY53" s="2">
        <v>4.7199999999999999E-2</v>
      </c>
      <c r="CZ53" s="2">
        <v>4.8399999999999999E-2</v>
      </c>
      <c r="DA53" s="2">
        <v>-3.7499999999999999E-2</v>
      </c>
      <c r="DB53" s="2">
        <v>-1.7000000000000001E-2</v>
      </c>
      <c r="DC53" s="2">
        <v>1.06E-2</v>
      </c>
      <c r="DD53" s="2">
        <v>2.47E-2</v>
      </c>
      <c r="DE53" s="2">
        <v>2.5499999999999998E-2</v>
      </c>
      <c r="DF53" s="2">
        <v>6.7999999999999996E-3</v>
      </c>
      <c r="DG53" s="2">
        <v>-1.2699999999999999E-2</v>
      </c>
      <c r="DH53" s="2">
        <v>-5.9700000000000003E-2</v>
      </c>
      <c r="DI53" s="2">
        <v>-0.1338</v>
      </c>
      <c r="DJ53" s="2">
        <v>2.1000000000000001E-2</v>
      </c>
      <c r="DK53" s="2">
        <v>0.1139</v>
      </c>
      <c r="DL53" s="2">
        <v>4.7199999999999999E-2</v>
      </c>
    </row>
    <row r="54" spans="1:116" x14ac:dyDescent="0.2">
      <c r="A54" s="5" t="s">
        <v>57</v>
      </c>
      <c r="B54" s="2">
        <v>5.3100000000000001E-2</v>
      </c>
      <c r="C54" s="2">
        <v>-1.18E-2</v>
      </c>
      <c r="D54" s="2">
        <v>1.5699999999999999E-2</v>
      </c>
      <c r="E54" s="2">
        <v>2.9700000000000001E-2</v>
      </c>
      <c r="F54" s="2">
        <v>5.4600000000000003E-2</v>
      </c>
      <c r="G54" s="2">
        <v>-3.4799999999999998E-2</v>
      </c>
      <c r="H54" s="2">
        <v>7.7000000000000002E-3</v>
      </c>
      <c r="I54" s="2">
        <v>-3.3E-3</v>
      </c>
      <c r="J54" s="2">
        <v>-1.8E-3</v>
      </c>
      <c r="K54" s="2">
        <v>4.9799999999999997E-2</v>
      </c>
      <c r="L54" s="2">
        <v>2.3699999999999999E-2</v>
      </c>
      <c r="M54" s="2">
        <v>-0.14449999999999999</v>
      </c>
      <c r="N54" s="2">
        <v>-2.5999999999999999E-3</v>
      </c>
      <c r="O54" s="2">
        <v>-1.01E-2</v>
      </c>
      <c r="P54" s="2">
        <v>3.4000000000000002E-2</v>
      </c>
      <c r="Q54" s="2">
        <v>-1.6299999999999999E-2</v>
      </c>
      <c r="R54" s="2">
        <v>4.0399999999999998E-2</v>
      </c>
      <c r="S54" s="2">
        <v>7.8899999999999998E-2</v>
      </c>
      <c r="T54" s="2">
        <v>1.78E-2</v>
      </c>
      <c r="U54" s="2">
        <v>4.3999999999999997E-2</v>
      </c>
      <c r="V54" s="2">
        <v>-6.7000000000000004E-2</v>
      </c>
      <c r="W54" s="2">
        <v>4.0800000000000003E-2</v>
      </c>
      <c r="X54" s="2">
        <v>-5.5899999999999998E-2</v>
      </c>
      <c r="Y54" s="2">
        <v>2.1700000000000001E-2</v>
      </c>
      <c r="Z54" s="2">
        <v>2.1999999999999999E-2</v>
      </c>
      <c r="AA54" s="2">
        <v>8.9999999999999998E-4</v>
      </c>
      <c r="AB54" s="2">
        <v>-7.0300000000000001E-2</v>
      </c>
      <c r="AC54" s="2">
        <v>3.4000000000000002E-2</v>
      </c>
      <c r="AD54" s="2">
        <v>3.5999999999999999E-3</v>
      </c>
      <c r="AE54" s="2">
        <v>-1.1900000000000001E-2</v>
      </c>
      <c r="AF54" s="2">
        <v>-1.0999999999999999E-2</v>
      </c>
      <c r="AG54" s="2">
        <v>-9.5200000000000007E-2</v>
      </c>
      <c r="AH54" s="2">
        <v>-9.8299999999999998E-2</v>
      </c>
      <c r="AI54" s="2">
        <v>1.6000000000000001E-3</v>
      </c>
      <c r="AJ54" s="2">
        <v>1.47E-2</v>
      </c>
      <c r="AK54" s="2">
        <v>-3.5900000000000001E-2</v>
      </c>
      <c r="AL54" s="2">
        <v>0.1038</v>
      </c>
      <c r="AM54" s="2">
        <v>3.6799999999999999E-2</v>
      </c>
      <c r="AN54" s="2">
        <v>1.89E-2</v>
      </c>
      <c r="AO54" s="2">
        <v>3.8899999999999997E-2</v>
      </c>
      <c r="AP54" s="2">
        <v>-0.2087</v>
      </c>
      <c r="AQ54" s="2">
        <v>-0.1545</v>
      </c>
      <c r="AR54" s="2">
        <v>1.95E-2</v>
      </c>
      <c r="AS54" s="2">
        <v>-1.0200000000000001E-2</v>
      </c>
      <c r="AT54" s="2">
        <v>-8.2900000000000001E-2</v>
      </c>
      <c r="AU54" s="2">
        <v>-3.6499999999999998E-2</v>
      </c>
      <c r="AV54" s="2">
        <v>-9.4999999999999998E-3</v>
      </c>
      <c r="AW54" s="2">
        <v>-4.6899999999999997E-2</v>
      </c>
      <c r="AX54" s="2">
        <v>3.0700000000000002E-2</v>
      </c>
      <c r="AY54" s="2">
        <v>-6.2799999999999995E-2</v>
      </c>
      <c r="AZ54" s="2">
        <v>-1.2699999999999999E-2</v>
      </c>
      <c r="BA54" s="2">
        <v>1.6400000000000001E-2</v>
      </c>
      <c r="BB54" s="2">
        <v>0</v>
      </c>
      <c r="BC54" s="2">
        <v>-3.2000000000000001E-2</v>
      </c>
      <c r="BD54" s="2">
        <v>-4.2799999999999998E-2</v>
      </c>
      <c r="BE54" s="2">
        <v>-2.1999999999999999E-2</v>
      </c>
      <c r="BF54" s="2">
        <v>2.3300000000000001E-2</v>
      </c>
      <c r="BG54" s="2">
        <v>1.8200000000000001E-2</v>
      </c>
      <c r="BH54" s="2">
        <v>7.4999999999999997E-3</v>
      </c>
      <c r="BI54" s="2">
        <v>1.9800000000000002E-2</v>
      </c>
      <c r="BJ54" s="2">
        <v>-0.12570000000000001</v>
      </c>
      <c r="BK54" s="2">
        <v>-7.0300000000000001E-2</v>
      </c>
      <c r="BL54" s="2">
        <v>-1.95E-2</v>
      </c>
      <c r="BM54" s="2">
        <v>-9.9299999999999999E-2</v>
      </c>
      <c r="BN54" s="2">
        <v>4.7800000000000002E-2</v>
      </c>
      <c r="BO54" s="2">
        <v>-6.1999999999999998E-3</v>
      </c>
      <c r="BP54" s="2">
        <v>8.0000000000000004E-4</v>
      </c>
      <c r="BQ54" s="2">
        <v>1.84E-2</v>
      </c>
      <c r="BR54" s="2">
        <v>0.1171</v>
      </c>
      <c r="BS54" s="2">
        <v>6.7599999999999993E-2</v>
      </c>
      <c r="BT54" s="2">
        <v>9.5100000000000004E-2</v>
      </c>
      <c r="BU54" s="2">
        <v>-6.0299999999999999E-2</v>
      </c>
      <c r="BV54" s="2">
        <v>0.1336</v>
      </c>
      <c r="BW54" s="2">
        <v>4.0000000000000001E-3</v>
      </c>
      <c r="BX54" s="2">
        <v>-7.6E-3</v>
      </c>
      <c r="BY54" s="2">
        <v>-3.6299999999999999E-2</v>
      </c>
      <c r="BZ54" s="2">
        <v>1.84E-2</v>
      </c>
      <c r="CA54" s="2">
        <v>4.4400000000000002E-2</v>
      </c>
      <c r="CB54" s="2">
        <v>6.4000000000000003E-3</v>
      </c>
      <c r="CC54" s="2">
        <v>-6.6E-3</v>
      </c>
      <c r="CD54" s="2">
        <v>6.2100000000000002E-2</v>
      </c>
      <c r="CE54" s="2">
        <v>-5.8900000000000001E-2</v>
      </c>
      <c r="CF54" s="2">
        <v>-3.6299999999999999E-2</v>
      </c>
      <c r="CG54" s="2">
        <v>-3.6499999999999998E-2</v>
      </c>
      <c r="CH54" s="2">
        <v>6.1999999999999998E-3</v>
      </c>
      <c r="CI54" s="2">
        <v>7.0000000000000001E-3</v>
      </c>
      <c r="CJ54" s="2">
        <v>1.72E-2</v>
      </c>
      <c r="CK54" s="2">
        <v>3.8E-3</v>
      </c>
      <c r="CL54" s="2">
        <v>1.0500000000000001E-2</v>
      </c>
      <c r="CM54" s="2">
        <v>1.26E-2</v>
      </c>
      <c r="CN54" s="2">
        <v>-2.0000000000000001E-4</v>
      </c>
      <c r="CO54" s="2">
        <v>-9.7699999999999995E-2</v>
      </c>
      <c r="CP54" s="2">
        <v>-3.3300000000000003E-2</v>
      </c>
      <c r="CQ54" s="2">
        <v>0.1004</v>
      </c>
      <c r="CR54" s="2">
        <v>-1.83E-2</v>
      </c>
      <c r="CS54" s="2">
        <v>-1.8E-3</v>
      </c>
      <c r="CT54" s="2">
        <v>2.0000000000000001E-4</v>
      </c>
      <c r="CU54" s="2">
        <v>4.5999999999999999E-3</v>
      </c>
      <c r="CV54" s="2">
        <v>-8.9999999999999998E-4</v>
      </c>
      <c r="CW54" s="2">
        <v>-4.9399999999999999E-2</v>
      </c>
      <c r="CX54" s="2">
        <v>6.4600000000000005E-2</v>
      </c>
      <c r="CY54" s="2">
        <v>9.2999999999999992E-3</v>
      </c>
      <c r="CZ54" s="2">
        <v>1.8599999999999998E-2</v>
      </c>
      <c r="DA54" s="2">
        <v>-6.59E-2</v>
      </c>
      <c r="DB54" s="2">
        <v>-3.39E-2</v>
      </c>
      <c r="DC54" s="2">
        <v>7.5600000000000001E-2</v>
      </c>
      <c r="DD54" s="2">
        <v>-1.7399999999999999E-2</v>
      </c>
      <c r="DE54" s="2">
        <v>1.4500000000000001E-2</v>
      </c>
      <c r="DF54" s="2">
        <v>3.95E-2</v>
      </c>
      <c r="DG54" s="2">
        <v>2.6200000000000001E-2</v>
      </c>
      <c r="DH54" s="2">
        <v>-5.2600000000000001E-2</v>
      </c>
      <c r="DI54" s="2">
        <v>-1.21E-2</v>
      </c>
      <c r="DJ54" s="2">
        <v>7.1000000000000004E-3</v>
      </c>
      <c r="DK54" s="2">
        <v>9.3700000000000006E-2</v>
      </c>
      <c r="DL54" s="2">
        <v>3.2199999999999999E-2</v>
      </c>
    </row>
    <row r="55" spans="1:116" x14ac:dyDescent="0.2">
      <c r="A55" s="5" t="s">
        <v>58</v>
      </c>
      <c r="B55" s="2">
        <v>4.3700000000000003E-2</v>
      </c>
      <c r="C55" s="2">
        <v>2.6700000000000002E-2</v>
      </c>
      <c r="D55" s="2">
        <v>2.5899999999999999E-2</v>
      </c>
      <c r="E55" s="2">
        <v>-4.2000000000000003E-2</v>
      </c>
      <c r="F55" s="2">
        <v>-8.8999999999999996E-2</v>
      </c>
      <c r="G55" s="2">
        <v>-4.5499999999999999E-2</v>
      </c>
      <c r="H55" s="2">
        <v>-1.11E-2</v>
      </c>
      <c r="I55" s="2">
        <v>-1.5100000000000001E-2</v>
      </c>
      <c r="J55" s="2">
        <v>9.2200000000000004E-2</v>
      </c>
      <c r="K55" s="2">
        <v>-8.3999999999999995E-3</v>
      </c>
      <c r="L55" s="2">
        <v>2.8500000000000001E-2</v>
      </c>
      <c r="M55" s="2">
        <v>8.5400000000000004E-2</v>
      </c>
      <c r="N55" s="2">
        <v>-4.4499999999999998E-2</v>
      </c>
      <c r="O55" s="2">
        <v>4.6300000000000001E-2</v>
      </c>
      <c r="P55" s="2">
        <v>-3.73E-2</v>
      </c>
      <c r="Q55" s="2">
        <v>-6.1699999999999998E-2</v>
      </c>
      <c r="R55" s="2">
        <v>-5.8799999999999998E-2</v>
      </c>
      <c r="S55" s="2">
        <v>0.1371</v>
      </c>
      <c r="T55" s="2">
        <v>7.4000000000000003E-3</v>
      </c>
      <c r="U55" s="2">
        <v>-5.5300000000000002E-2</v>
      </c>
      <c r="V55" s="2">
        <v>0.22140000000000001</v>
      </c>
      <c r="W55" s="2">
        <v>-2.3099999999999999E-2</v>
      </c>
      <c r="X55" s="2">
        <v>6.1100000000000002E-2</v>
      </c>
      <c r="Y55" s="2">
        <v>0.11849999999999999</v>
      </c>
      <c r="Z55" s="2">
        <v>-7.9299999999999995E-2</v>
      </c>
      <c r="AA55" s="2">
        <v>-2.5600000000000001E-2</v>
      </c>
      <c r="AB55" s="2">
        <v>1.9599999999999999E-2</v>
      </c>
      <c r="AC55" s="2">
        <v>3.2500000000000001E-2</v>
      </c>
      <c r="AD55" s="2">
        <v>-7.7999999999999996E-3</v>
      </c>
      <c r="AE55" s="2">
        <v>-0.29830000000000001</v>
      </c>
      <c r="AF55" s="2">
        <v>4.02E-2</v>
      </c>
      <c r="AG55" s="2">
        <v>-0.2079</v>
      </c>
      <c r="AH55" s="2">
        <v>5.1999999999999998E-2</v>
      </c>
      <c r="AI55" s="2">
        <v>-7.6200000000000004E-2</v>
      </c>
      <c r="AJ55" s="2">
        <v>3.73E-2</v>
      </c>
      <c r="AK55" s="2">
        <v>9.7699999999999995E-2</v>
      </c>
      <c r="AL55" s="2">
        <v>-1.6400000000000001E-2</v>
      </c>
      <c r="AM55" s="2">
        <v>-4.2900000000000001E-2</v>
      </c>
      <c r="AN55" s="2">
        <v>2.18E-2</v>
      </c>
      <c r="AO55" s="2">
        <v>5.6099999999999997E-2</v>
      </c>
      <c r="AP55" s="2">
        <v>2.58E-2</v>
      </c>
      <c r="AQ55" s="2">
        <v>-1.2500000000000001E-2</v>
      </c>
      <c r="AR55" s="2">
        <v>0.1125</v>
      </c>
      <c r="AS55" s="2">
        <v>-6.9800000000000001E-2</v>
      </c>
      <c r="AT55" s="2">
        <v>4.07E-2</v>
      </c>
      <c r="AU55" s="2">
        <v>0.14019999999999999</v>
      </c>
      <c r="AV55" s="2">
        <v>3.1300000000000001E-2</v>
      </c>
      <c r="AW55" s="2">
        <v>7.7200000000000005E-2</v>
      </c>
      <c r="AX55" s="2">
        <v>-4.19E-2</v>
      </c>
      <c r="AY55" s="2">
        <v>-1.01E-2</v>
      </c>
      <c r="AZ55" s="2">
        <v>-0.14680000000000001</v>
      </c>
      <c r="BA55" s="2">
        <v>-2.5499999999999998E-2</v>
      </c>
      <c r="BB55" s="2">
        <v>-3.2000000000000001E-2</v>
      </c>
      <c r="BC55" s="2">
        <v>0</v>
      </c>
      <c r="BD55" s="2">
        <v>0.1014</v>
      </c>
      <c r="BE55" s="2">
        <v>3.27E-2</v>
      </c>
      <c r="BF55" s="2">
        <v>-6.1199999999999997E-2</v>
      </c>
      <c r="BG55" s="2">
        <v>-2.1399999999999999E-2</v>
      </c>
      <c r="BH55" s="2">
        <v>-8.2500000000000004E-2</v>
      </c>
      <c r="BI55" s="2">
        <v>-4.1999999999999997E-3</v>
      </c>
      <c r="BJ55" s="2">
        <v>0.111</v>
      </c>
      <c r="BK55" s="2">
        <v>-4.24E-2</v>
      </c>
      <c r="BL55" s="2">
        <v>1.8800000000000001E-2</v>
      </c>
      <c r="BM55" s="2">
        <v>7.4000000000000003E-3</v>
      </c>
      <c r="BN55" s="2">
        <v>-6.5699999999999995E-2</v>
      </c>
      <c r="BO55" s="2">
        <v>0.1014</v>
      </c>
      <c r="BP55" s="2">
        <v>-0.13489999999999999</v>
      </c>
      <c r="BQ55" s="2">
        <v>-6.9999999999999999E-4</v>
      </c>
      <c r="BR55" s="2">
        <v>0.13020000000000001</v>
      </c>
      <c r="BS55" s="2">
        <v>-3.6400000000000002E-2</v>
      </c>
      <c r="BT55" s="2">
        <v>9.0999999999999998E-2</v>
      </c>
      <c r="BU55" s="2">
        <v>-7.3000000000000001E-3</v>
      </c>
      <c r="BV55" s="2">
        <v>0.38629999999999998</v>
      </c>
      <c r="BW55" s="2">
        <v>2.46E-2</v>
      </c>
      <c r="BX55" s="2">
        <v>7.4999999999999997E-3</v>
      </c>
      <c r="BY55" s="2">
        <v>-4.8099999999999997E-2</v>
      </c>
      <c r="BZ55" s="2">
        <v>4.4000000000000003E-3</v>
      </c>
      <c r="CA55" s="2">
        <v>0.1148</v>
      </c>
      <c r="CB55" s="2">
        <v>-1.15E-2</v>
      </c>
      <c r="CC55" s="2">
        <v>5.1000000000000004E-3</v>
      </c>
      <c r="CD55" s="2">
        <v>7.1300000000000002E-2</v>
      </c>
      <c r="CE55" s="2">
        <v>-7.8E-2</v>
      </c>
      <c r="CF55" s="2">
        <v>-1.6400000000000001E-2</v>
      </c>
      <c r="CG55" s="2">
        <v>-6.7000000000000004E-2</v>
      </c>
      <c r="CH55" s="2">
        <v>-3.0300000000000001E-2</v>
      </c>
      <c r="CI55" s="2">
        <v>0.12379999999999999</v>
      </c>
      <c r="CJ55" s="2">
        <v>-3.6299999999999999E-2</v>
      </c>
      <c r="CK55" s="2">
        <v>-1.37E-2</v>
      </c>
      <c r="CL55" s="2">
        <v>2.41E-2</v>
      </c>
      <c r="CM55" s="2">
        <v>0.1804</v>
      </c>
      <c r="CN55" s="2">
        <v>-1E-4</v>
      </c>
      <c r="CO55" s="2">
        <v>-5.8799999999999998E-2</v>
      </c>
      <c r="CP55" s="2">
        <v>-9.1800000000000007E-2</v>
      </c>
      <c r="CQ55" s="2">
        <v>9.9000000000000008E-3</v>
      </c>
      <c r="CR55" s="2">
        <v>7.6E-3</v>
      </c>
      <c r="CS55" s="2">
        <v>-3.5999999999999997E-2</v>
      </c>
      <c r="CT55" s="2">
        <v>-4.87E-2</v>
      </c>
      <c r="CU55" s="2">
        <v>3.5000000000000001E-3</v>
      </c>
      <c r="CV55" s="2">
        <v>-6.2799999999999995E-2</v>
      </c>
      <c r="CW55" s="2">
        <v>-7.4999999999999997E-3</v>
      </c>
      <c r="CX55" s="2">
        <v>0.1032</v>
      </c>
      <c r="CY55" s="2">
        <v>1.72E-2</v>
      </c>
      <c r="CZ55" s="2">
        <v>0.10290000000000001</v>
      </c>
      <c r="DA55" s="2">
        <v>7.0400000000000004E-2</v>
      </c>
      <c r="DB55" s="2">
        <v>2.0400000000000001E-2</v>
      </c>
      <c r="DC55" s="2">
        <v>-1.15E-2</v>
      </c>
      <c r="DD55" s="2">
        <v>-4.87E-2</v>
      </c>
      <c r="DE55" s="2">
        <v>6.9199999999999998E-2</v>
      </c>
      <c r="DF55" s="2">
        <v>-6.88E-2</v>
      </c>
      <c r="DG55" s="2">
        <v>-0.14630000000000001</v>
      </c>
      <c r="DH55" s="2">
        <v>-0.104</v>
      </c>
      <c r="DI55" s="2">
        <v>4.5999999999999999E-2</v>
      </c>
      <c r="DJ55" s="2">
        <v>5.7599999999999998E-2</v>
      </c>
      <c r="DK55" s="2">
        <v>8.9999999999999993E-3</v>
      </c>
      <c r="DL55" s="2">
        <v>-7.0300000000000001E-2</v>
      </c>
    </row>
    <row r="56" spans="1:116" x14ac:dyDescent="0.2">
      <c r="A56" s="5" t="s">
        <v>59</v>
      </c>
      <c r="B56" s="2">
        <v>-2.9600000000000001E-2</v>
      </c>
      <c r="C56" s="2">
        <v>-2.5600000000000001E-2</v>
      </c>
      <c r="D56" s="2">
        <v>7.4000000000000003E-3</v>
      </c>
      <c r="E56" s="2">
        <v>-4.0899999999999999E-2</v>
      </c>
      <c r="F56" s="2">
        <v>-5.0000000000000001E-3</v>
      </c>
      <c r="G56" s="2">
        <v>-0.1053</v>
      </c>
      <c r="H56" s="2">
        <v>-1.0800000000000001E-2</v>
      </c>
      <c r="I56" s="2">
        <v>-1.14E-2</v>
      </c>
      <c r="J56" s="2">
        <v>-1.8E-3</v>
      </c>
      <c r="K56" s="2">
        <v>-2.63E-2</v>
      </c>
      <c r="L56" s="2">
        <v>3.7400000000000003E-2</v>
      </c>
      <c r="M56" s="2">
        <v>3.5499999999999997E-2</v>
      </c>
      <c r="N56" s="2">
        <v>-4.2099999999999999E-2</v>
      </c>
      <c r="O56" s="2">
        <v>6.1999999999999998E-3</v>
      </c>
      <c r="P56" s="2">
        <v>8.3199999999999996E-2</v>
      </c>
      <c r="Q56" s="2">
        <v>2.3099999999999999E-2</v>
      </c>
      <c r="R56" s="2">
        <v>-1.5100000000000001E-2</v>
      </c>
      <c r="S56" s="2">
        <v>1.21E-2</v>
      </c>
      <c r="T56" s="2">
        <v>5.4199999999999998E-2</v>
      </c>
      <c r="U56" s="2">
        <v>-3.3300000000000003E-2</v>
      </c>
      <c r="V56" s="2">
        <v>-7.0300000000000001E-2</v>
      </c>
      <c r="W56" s="2">
        <v>1.47E-2</v>
      </c>
      <c r="X56" s="2">
        <v>-2.87E-2</v>
      </c>
      <c r="Y56" s="2">
        <v>-6.8599999999999994E-2</v>
      </c>
      <c r="Z56" s="2">
        <v>-5.2600000000000001E-2</v>
      </c>
      <c r="AA56" s="2">
        <v>3.6999999999999998E-2</v>
      </c>
      <c r="AB56" s="2">
        <v>3.6600000000000001E-2</v>
      </c>
      <c r="AC56" s="2">
        <v>-3.5999999999999997E-2</v>
      </c>
      <c r="AD56" s="2">
        <v>6.6000000000000003E-2</v>
      </c>
      <c r="AE56" s="2">
        <v>7.7000000000000002E-3</v>
      </c>
      <c r="AF56" s="2">
        <v>1.2999999999999999E-3</v>
      </c>
      <c r="AG56" s="2">
        <v>-6.1699999999999998E-2</v>
      </c>
      <c r="AH56" s="2">
        <v>4.2599999999999999E-2</v>
      </c>
      <c r="AI56" s="2">
        <v>-2.7000000000000001E-3</v>
      </c>
      <c r="AJ56" s="2">
        <v>5.2900000000000003E-2</v>
      </c>
      <c r="AK56" s="2">
        <v>3.2899999999999999E-2</v>
      </c>
      <c r="AL56" s="2">
        <v>2.29E-2</v>
      </c>
      <c r="AM56" s="2">
        <v>-3.3399999999999999E-2</v>
      </c>
      <c r="AN56" s="2">
        <v>-1.34E-2</v>
      </c>
      <c r="AO56" s="2">
        <v>-8.1799999999999998E-2</v>
      </c>
      <c r="AP56" s="2">
        <v>2.81E-2</v>
      </c>
      <c r="AQ56" s="2">
        <v>3.0800000000000001E-2</v>
      </c>
      <c r="AR56" s="2">
        <v>5.0000000000000001E-4</v>
      </c>
      <c r="AS56" s="2">
        <v>-1.1599999999999999E-2</v>
      </c>
      <c r="AT56" s="2">
        <v>2.0400000000000001E-2</v>
      </c>
      <c r="AU56" s="2">
        <v>-9.5100000000000004E-2</v>
      </c>
      <c r="AV56" s="2">
        <v>-2.3E-2</v>
      </c>
      <c r="AW56" s="2">
        <v>5.0000000000000001E-3</v>
      </c>
      <c r="AX56" s="2">
        <v>4.4000000000000003E-3</v>
      </c>
      <c r="AY56" s="2">
        <v>9.11E-2</v>
      </c>
      <c r="AZ56" s="2">
        <v>0.13</v>
      </c>
      <c r="BA56" s="2">
        <v>-4.7300000000000002E-2</v>
      </c>
      <c r="BB56" s="2">
        <v>-4.2799999999999998E-2</v>
      </c>
      <c r="BC56" s="2">
        <v>0.1014</v>
      </c>
      <c r="BD56" s="2">
        <v>0</v>
      </c>
      <c r="BE56" s="2">
        <v>-9.7999999999999997E-3</v>
      </c>
      <c r="BF56" s="2">
        <v>6.2300000000000001E-2</v>
      </c>
      <c r="BG56" s="2">
        <v>-4.99E-2</v>
      </c>
      <c r="BH56" s="2">
        <v>-3.1800000000000002E-2</v>
      </c>
      <c r="BI56" s="2">
        <v>1.12E-2</v>
      </c>
      <c r="BJ56" s="2">
        <v>-1.7100000000000001E-2</v>
      </c>
      <c r="BK56" s="2">
        <v>-2.8799999999999999E-2</v>
      </c>
      <c r="BL56" s="2">
        <v>4.1999999999999997E-3</v>
      </c>
      <c r="BM56" s="2">
        <v>-7.0400000000000004E-2</v>
      </c>
      <c r="BN56" s="2">
        <v>1.12E-2</v>
      </c>
      <c r="BO56" s="2">
        <v>-8.7499999999999994E-2</v>
      </c>
      <c r="BP56" s="2">
        <v>-2.64E-2</v>
      </c>
      <c r="BQ56" s="2">
        <v>3.3700000000000001E-2</v>
      </c>
      <c r="BR56" s="2">
        <v>-3.9E-2</v>
      </c>
      <c r="BS56" s="2">
        <v>0.06</v>
      </c>
      <c r="BT56" s="2">
        <v>2.0199999999999999E-2</v>
      </c>
      <c r="BU56" s="2">
        <v>-8.0000000000000004E-4</v>
      </c>
      <c r="BV56" s="2">
        <v>-3.0499999999999999E-2</v>
      </c>
      <c r="BW56" s="2">
        <v>-5.3100000000000001E-2</v>
      </c>
      <c r="BX56" s="2">
        <v>2.06E-2</v>
      </c>
      <c r="BY56" s="2">
        <v>1.8800000000000001E-2</v>
      </c>
      <c r="BZ56" s="2">
        <v>-5.3800000000000001E-2</v>
      </c>
      <c r="CA56" s="2">
        <v>-3.4700000000000002E-2</v>
      </c>
      <c r="CB56" s="2">
        <v>-1.03E-2</v>
      </c>
      <c r="CC56" s="2">
        <v>-1.18E-2</v>
      </c>
      <c r="CD56" s="2">
        <v>2.3E-3</v>
      </c>
      <c r="CE56" s="2">
        <v>-4.5400000000000003E-2</v>
      </c>
      <c r="CF56" s="2">
        <v>7.7700000000000005E-2</v>
      </c>
      <c r="CG56" s="2">
        <v>3.2500000000000001E-2</v>
      </c>
      <c r="CH56" s="2">
        <v>4.1500000000000002E-2</v>
      </c>
      <c r="CI56" s="2">
        <v>2.2800000000000001E-2</v>
      </c>
      <c r="CJ56" s="2">
        <v>-2.7400000000000001E-2</v>
      </c>
      <c r="CK56" s="2">
        <v>-1.7899999999999999E-2</v>
      </c>
      <c r="CL56" s="2">
        <v>-2.4899999999999999E-2</v>
      </c>
      <c r="CM56" s="2">
        <v>0.1482</v>
      </c>
      <c r="CN56" s="2">
        <v>0.16209999999999999</v>
      </c>
      <c r="CO56" s="2">
        <v>-2.86E-2</v>
      </c>
      <c r="CP56" s="2">
        <v>3.85E-2</v>
      </c>
      <c r="CQ56" s="2">
        <v>5.7799999999999997E-2</v>
      </c>
      <c r="CR56" s="2">
        <v>1.01E-2</v>
      </c>
      <c r="CS56" s="2">
        <v>7.3000000000000001E-3</v>
      </c>
      <c r="CT56" s="2">
        <v>-8.9999999999999998E-4</v>
      </c>
      <c r="CU56" s="2">
        <v>2.6200000000000001E-2</v>
      </c>
      <c r="CV56" s="2">
        <v>5.6599999999999998E-2</v>
      </c>
      <c r="CW56" s="2">
        <v>-2.5100000000000001E-2</v>
      </c>
      <c r="CX56" s="2">
        <v>-1.3100000000000001E-2</v>
      </c>
      <c r="CY56" s="2">
        <v>3.5099999999999999E-2</v>
      </c>
      <c r="CZ56" s="2">
        <v>-9.1700000000000004E-2</v>
      </c>
      <c r="DA56" s="2">
        <v>2.5600000000000001E-2</v>
      </c>
      <c r="DB56" s="2">
        <v>-1.6899999999999998E-2</v>
      </c>
      <c r="DC56" s="2">
        <v>-1.1900000000000001E-2</v>
      </c>
      <c r="DD56" s="2">
        <v>0.12180000000000001</v>
      </c>
      <c r="DE56" s="2">
        <v>0.04</v>
      </c>
      <c r="DF56" s="2">
        <v>4.2799999999999998E-2</v>
      </c>
      <c r="DG56" s="2">
        <v>1.9800000000000002E-2</v>
      </c>
      <c r="DH56" s="2">
        <v>4.9299999999999997E-2</v>
      </c>
      <c r="DI56" s="2">
        <v>-2.98E-2</v>
      </c>
      <c r="DJ56" s="2">
        <v>-6.0499999999999998E-2</v>
      </c>
      <c r="DK56" s="2">
        <v>-2.4799999999999999E-2</v>
      </c>
      <c r="DL56" s="2">
        <v>-5.0700000000000002E-2</v>
      </c>
    </row>
    <row r="57" spans="1:116" x14ac:dyDescent="0.2">
      <c r="A57" s="5" t="s">
        <v>60</v>
      </c>
      <c r="B57" s="2">
        <v>4.3200000000000002E-2</v>
      </c>
      <c r="C57" s="2">
        <v>-5.0500000000000003E-2</v>
      </c>
      <c r="D57" s="2">
        <v>-4.0300000000000002E-2</v>
      </c>
      <c r="E57" s="2">
        <v>1.9800000000000002E-2</v>
      </c>
      <c r="F57" s="2">
        <v>-3.5999999999999999E-3</v>
      </c>
      <c r="G57" s="2">
        <v>2.2200000000000001E-2</v>
      </c>
      <c r="H57" s="2">
        <v>3.6200000000000003E-2</v>
      </c>
      <c r="I57" s="2">
        <v>4.5699999999999998E-2</v>
      </c>
      <c r="J57" s="2">
        <v>-1.09E-2</v>
      </c>
      <c r="K57" s="2">
        <v>2.3999999999999998E-3</v>
      </c>
      <c r="L57" s="2">
        <v>-0.02</v>
      </c>
      <c r="M57" s="2">
        <v>6.2799999999999995E-2</v>
      </c>
      <c r="N57" s="2">
        <v>2.29E-2</v>
      </c>
      <c r="O57" s="2">
        <v>-1.95E-2</v>
      </c>
      <c r="P57" s="2">
        <v>3.6799999999999999E-2</v>
      </c>
      <c r="Q57" s="2">
        <v>-2.8999999999999998E-3</v>
      </c>
      <c r="R57" s="2">
        <v>-7.3099999999999998E-2</v>
      </c>
      <c r="S57" s="2">
        <v>-1.0800000000000001E-2</v>
      </c>
      <c r="T57" s="2">
        <v>2.69E-2</v>
      </c>
      <c r="U57" s="2">
        <v>-2.8799999999999999E-2</v>
      </c>
      <c r="V57" s="2">
        <v>-0.1071</v>
      </c>
      <c r="W57" s="2">
        <v>-6.3700000000000007E-2</v>
      </c>
      <c r="X57" s="2">
        <v>-1.7999999999999999E-2</v>
      </c>
      <c r="Y57" s="2">
        <v>-1E-3</v>
      </c>
      <c r="Z57" s="2">
        <v>1.7100000000000001E-2</v>
      </c>
      <c r="AA57" s="2">
        <v>-4.2200000000000001E-2</v>
      </c>
      <c r="AB57" s="2">
        <v>0.1081</v>
      </c>
      <c r="AC57" s="2">
        <v>4.9799999999999997E-2</v>
      </c>
      <c r="AD57" s="2">
        <v>-3.7600000000000001E-2</v>
      </c>
      <c r="AE57" s="2">
        <v>3.9E-2</v>
      </c>
      <c r="AF57" s="2">
        <v>-3.2300000000000002E-2</v>
      </c>
      <c r="AG57" s="2">
        <v>9.9000000000000008E-3</v>
      </c>
      <c r="AH57" s="2">
        <v>2.87E-2</v>
      </c>
      <c r="AI57" s="2">
        <v>3.1099999999999999E-2</v>
      </c>
      <c r="AJ57" s="2">
        <v>-1.5E-3</v>
      </c>
      <c r="AK57" s="2">
        <v>7.1000000000000004E-3</v>
      </c>
      <c r="AL57" s="2">
        <v>7.7000000000000002E-3</v>
      </c>
      <c r="AM57" s="2">
        <v>8.8000000000000005E-3</v>
      </c>
      <c r="AN57" s="2">
        <v>-0.06</v>
      </c>
      <c r="AO57" s="2">
        <v>4.1999999999999997E-3</v>
      </c>
      <c r="AP57" s="2">
        <v>4.0099999999999997E-2</v>
      </c>
      <c r="AQ57" s="2">
        <v>-9.7999999999999997E-3</v>
      </c>
      <c r="AR57" s="2">
        <v>4.5600000000000002E-2</v>
      </c>
      <c r="AS57" s="2">
        <v>2.8799999999999999E-2</v>
      </c>
      <c r="AT57" s="2">
        <v>2.4899999999999999E-2</v>
      </c>
      <c r="AU57" s="2">
        <v>6.2E-2</v>
      </c>
      <c r="AV57" s="2">
        <v>1.4E-3</v>
      </c>
      <c r="AW57" s="2">
        <v>-2.64E-2</v>
      </c>
      <c r="AX57" s="2">
        <v>-1.8499999999999999E-2</v>
      </c>
      <c r="AY57" s="2">
        <v>0.14860000000000001</v>
      </c>
      <c r="AZ57" s="2">
        <v>-2.1000000000000001E-2</v>
      </c>
      <c r="BA57" s="2">
        <v>1.9599999999999999E-2</v>
      </c>
      <c r="BB57" s="2">
        <v>-2.1999999999999999E-2</v>
      </c>
      <c r="BC57" s="2">
        <v>3.27E-2</v>
      </c>
      <c r="BD57" s="2">
        <v>-9.7999999999999997E-3</v>
      </c>
      <c r="BE57" s="2">
        <v>0</v>
      </c>
      <c r="BF57" s="2">
        <v>8.5300000000000001E-2</v>
      </c>
      <c r="BG57" s="2">
        <v>-7.9399999999999998E-2</v>
      </c>
      <c r="BH57" s="2">
        <v>2.86E-2</v>
      </c>
      <c r="BI57" s="2">
        <v>-0.1244</v>
      </c>
      <c r="BJ57" s="2">
        <v>3.7900000000000003E-2</v>
      </c>
      <c r="BK57" s="2">
        <v>7.9899999999999999E-2</v>
      </c>
      <c r="BL57" s="2">
        <v>-9.5999999999999992E-3</v>
      </c>
      <c r="BM57" s="2">
        <v>1.4999999999999999E-2</v>
      </c>
      <c r="BN57" s="2">
        <v>2.1000000000000001E-2</v>
      </c>
      <c r="BO57" s="2">
        <v>-0.10440000000000001</v>
      </c>
      <c r="BP57" s="2">
        <v>-0.1162</v>
      </c>
      <c r="BQ57" s="2">
        <v>-1.2E-2</v>
      </c>
      <c r="BR57" s="2">
        <v>-7.3300000000000004E-2</v>
      </c>
      <c r="BS57" s="2">
        <v>-3.39E-2</v>
      </c>
      <c r="BT57" s="2">
        <v>-2.9600000000000001E-2</v>
      </c>
      <c r="BU57" s="2">
        <v>1.14E-2</v>
      </c>
      <c r="BV57" s="2">
        <v>-0.17519999999999999</v>
      </c>
      <c r="BW57" s="2">
        <v>2.1399999999999999E-2</v>
      </c>
      <c r="BX57" s="2">
        <v>9.1000000000000004E-3</v>
      </c>
      <c r="BY57" s="2">
        <v>-1.35E-2</v>
      </c>
      <c r="BZ57" s="2">
        <v>-4.0000000000000002E-4</v>
      </c>
      <c r="CA57" s="2">
        <v>-5.7099999999999998E-2</v>
      </c>
      <c r="CB57" s="2">
        <v>-0.12809999999999999</v>
      </c>
      <c r="CC57" s="2">
        <v>-9.7799999999999998E-2</v>
      </c>
      <c r="CD57" s="2">
        <v>-5.5800000000000002E-2</v>
      </c>
      <c r="CE57" s="2">
        <v>4.3E-3</v>
      </c>
      <c r="CF57" s="2">
        <v>4.2299999999999997E-2</v>
      </c>
      <c r="CG57" s="2">
        <v>-5.2900000000000003E-2</v>
      </c>
      <c r="CH57" s="2">
        <v>-3.0200000000000001E-2</v>
      </c>
      <c r="CI57" s="2">
        <v>8.8000000000000005E-3</v>
      </c>
      <c r="CJ57" s="2">
        <v>-1.5900000000000001E-2</v>
      </c>
      <c r="CK57" s="2">
        <v>-5.91E-2</v>
      </c>
      <c r="CL57" s="2">
        <v>8.9999999999999998E-4</v>
      </c>
      <c r="CM57" s="2">
        <v>-1.3299999999999999E-2</v>
      </c>
      <c r="CN57" s="2">
        <v>2.2100000000000002E-2</v>
      </c>
      <c r="CO57" s="2">
        <v>2.0500000000000001E-2</v>
      </c>
      <c r="CP57" s="2">
        <v>-4.3799999999999999E-2</v>
      </c>
      <c r="CQ57" s="2">
        <v>4.1200000000000001E-2</v>
      </c>
      <c r="CR57" s="2">
        <v>-1.6500000000000001E-2</v>
      </c>
      <c r="CS57" s="2">
        <v>5.4999999999999997E-3</v>
      </c>
      <c r="CT57" s="2">
        <v>-1.7100000000000001E-2</v>
      </c>
      <c r="CU57" s="2">
        <v>-3.6299999999999999E-2</v>
      </c>
      <c r="CV57" s="2">
        <v>5.6599999999999998E-2</v>
      </c>
      <c r="CW57" s="2">
        <v>-8.4199999999999997E-2</v>
      </c>
      <c r="CX57" s="2">
        <v>1.2999999999999999E-3</v>
      </c>
      <c r="CY57" s="2">
        <v>-0.21190000000000001</v>
      </c>
      <c r="CZ57" s="2">
        <v>-7.0000000000000001E-3</v>
      </c>
      <c r="DA57" s="2">
        <v>-3.1600000000000003E-2</v>
      </c>
      <c r="DB57" s="2">
        <v>1.3599999999999999E-2</v>
      </c>
      <c r="DC57" s="2">
        <v>-9.7500000000000003E-2</v>
      </c>
      <c r="DD57" s="2">
        <v>5.0500000000000003E-2</v>
      </c>
      <c r="DE57" s="2">
        <v>-3.5000000000000003E-2</v>
      </c>
      <c r="DF57" s="2">
        <v>-5.8500000000000003E-2</v>
      </c>
      <c r="DG57" s="2">
        <v>-2.0999999999999999E-3</v>
      </c>
      <c r="DH57" s="2">
        <v>-6.1999999999999998E-3</v>
      </c>
      <c r="DI57" s="2">
        <v>-6.6500000000000004E-2</v>
      </c>
      <c r="DJ57" s="2">
        <v>4.0000000000000002E-4</v>
      </c>
      <c r="DK57" s="2">
        <v>3.5000000000000003E-2</v>
      </c>
      <c r="DL57" s="2">
        <v>5.8099999999999999E-2</v>
      </c>
    </row>
    <row r="58" spans="1:116" x14ac:dyDescent="0.2">
      <c r="A58" s="5" t="s">
        <v>61</v>
      </c>
      <c r="B58" s="2">
        <v>3.9600000000000003E-2</v>
      </c>
      <c r="C58" s="2">
        <v>5.3400000000000003E-2</v>
      </c>
      <c r="D58" s="2">
        <v>-1.3100000000000001E-2</v>
      </c>
      <c r="E58" s="2">
        <v>2.1499999999999998E-2</v>
      </c>
      <c r="F58" s="2">
        <v>2.2100000000000002E-2</v>
      </c>
      <c r="G58" s="2">
        <v>8.0999999999999996E-3</v>
      </c>
      <c r="H58" s="2">
        <v>5.0700000000000002E-2</v>
      </c>
      <c r="I58" s="2">
        <v>-3.56E-2</v>
      </c>
      <c r="J58" s="2">
        <v>-2.3800000000000002E-2</v>
      </c>
      <c r="K58" s="2">
        <v>1.4E-2</v>
      </c>
      <c r="L58" s="2">
        <v>-3.3099999999999997E-2</v>
      </c>
      <c r="M58" s="2">
        <v>-3.3E-3</v>
      </c>
      <c r="N58" s="2">
        <v>2.0299999999999999E-2</v>
      </c>
      <c r="O58" s="2">
        <v>5.1999999999999998E-3</v>
      </c>
      <c r="P58" s="2">
        <v>-5.3E-3</v>
      </c>
      <c r="Q58" s="2">
        <v>-7.7999999999999996E-3</v>
      </c>
      <c r="R58" s="2">
        <v>6.7900000000000002E-2</v>
      </c>
      <c r="S58" s="2">
        <v>-4.87E-2</v>
      </c>
      <c r="T58" s="2">
        <v>-1.95E-2</v>
      </c>
      <c r="U58" s="2">
        <v>3.7900000000000003E-2</v>
      </c>
      <c r="V58" s="2">
        <v>-3.9899999999999998E-2</v>
      </c>
      <c r="W58" s="2">
        <v>7.4399999999999994E-2</v>
      </c>
      <c r="X58" s="2">
        <v>-7.6200000000000004E-2</v>
      </c>
      <c r="Y58" s="2">
        <v>-3.1E-2</v>
      </c>
      <c r="Z58" s="2">
        <v>9.1999999999999998E-3</v>
      </c>
      <c r="AA58" s="2">
        <v>7.8799999999999995E-2</v>
      </c>
      <c r="AB58" s="2">
        <v>-0.24959999999999999</v>
      </c>
      <c r="AC58" s="2">
        <v>4.5100000000000001E-2</v>
      </c>
      <c r="AD58" s="2">
        <v>5.9299999999999999E-2</v>
      </c>
      <c r="AE58" s="2">
        <v>-3.0800000000000001E-2</v>
      </c>
      <c r="AF58" s="2">
        <v>3.15E-2</v>
      </c>
      <c r="AG58" s="2">
        <v>1.09E-2</v>
      </c>
      <c r="AH58" s="2">
        <v>-0.11840000000000001</v>
      </c>
      <c r="AI58" s="2">
        <v>-1.9599999999999999E-2</v>
      </c>
      <c r="AJ58" s="2">
        <v>-8.3999999999999995E-3</v>
      </c>
      <c r="AK58" s="2">
        <v>6.6600000000000006E-2</v>
      </c>
      <c r="AL58" s="2">
        <v>9.0200000000000002E-2</v>
      </c>
      <c r="AM58" s="2">
        <v>7.1000000000000004E-3</v>
      </c>
      <c r="AN58" s="2">
        <v>-0.05</v>
      </c>
      <c r="AO58" s="2">
        <v>0.03</v>
      </c>
      <c r="AP58" s="2">
        <v>-0.2296</v>
      </c>
      <c r="AQ58" s="2">
        <v>-3.8199999999999998E-2</v>
      </c>
      <c r="AR58" s="2">
        <v>-6.9999999999999999E-4</v>
      </c>
      <c r="AS58" s="2">
        <v>3.5000000000000001E-3</v>
      </c>
      <c r="AT58" s="2">
        <v>-3.9E-2</v>
      </c>
      <c r="AU58" s="2">
        <v>9.0800000000000006E-2</v>
      </c>
      <c r="AV58" s="2">
        <v>-1E-4</v>
      </c>
      <c r="AW58" s="2">
        <v>-4.9299999999999997E-2</v>
      </c>
      <c r="AX58" s="2">
        <v>-5.4000000000000003E-3</v>
      </c>
      <c r="AY58" s="2">
        <v>6.7299999999999999E-2</v>
      </c>
      <c r="AZ58" s="2">
        <v>0.2198</v>
      </c>
      <c r="BA58" s="2">
        <v>3.6600000000000001E-2</v>
      </c>
      <c r="BB58" s="2">
        <v>2.3300000000000001E-2</v>
      </c>
      <c r="BC58" s="2">
        <v>-6.1199999999999997E-2</v>
      </c>
      <c r="BD58" s="2">
        <v>6.2300000000000001E-2</v>
      </c>
      <c r="BE58" s="2">
        <v>8.5300000000000001E-2</v>
      </c>
      <c r="BF58" s="2">
        <v>0</v>
      </c>
      <c r="BG58" s="2">
        <v>8.9300000000000004E-2</v>
      </c>
      <c r="BH58" s="2">
        <v>1.8800000000000001E-2</v>
      </c>
      <c r="BI58" s="2">
        <v>8.8999999999999999E-3</v>
      </c>
      <c r="BJ58" s="2">
        <v>-1.23E-2</v>
      </c>
      <c r="BK58" s="2">
        <v>1.6199999999999999E-2</v>
      </c>
      <c r="BL58" s="2">
        <v>-1.43E-2</v>
      </c>
      <c r="BM58" s="2">
        <v>-5.3699999999999998E-2</v>
      </c>
      <c r="BN58" s="2">
        <v>-3.5200000000000002E-2</v>
      </c>
      <c r="BO58" s="2">
        <v>6.1400000000000003E-2</v>
      </c>
      <c r="BP58" s="2">
        <v>7.9600000000000004E-2</v>
      </c>
      <c r="BQ58" s="2">
        <v>-3.4299999999999997E-2</v>
      </c>
      <c r="BR58" s="2">
        <v>-9.4899999999999998E-2</v>
      </c>
      <c r="BS58" s="2">
        <v>9.4200000000000006E-2</v>
      </c>
      <c r="BT58" s="2">
        <v>-2.52E-2</v>
      </c>
      <c r="BU58" s="2">
        <v>2.9600000000000001E-2</v>
      </c>
      <c r="BV58" s="2">
        <v>3.1699999999999999E-2</v>
      </c>
      <c r="BW58" s="2">
        <v>-4.6699999999999998E-2</v>
      </c>
      <c r="BX58" s="2">
        <v>1.1599999999999999E-2</v>
      </c>
      <c r="BY58" s="2">
        <v>1.14E-2</v>
      </c>
      <c r="BZ58" s="2">
        <v>3.9E-2</v>
      </c>
      <c r="CA58" s="2">
        <v>-2.5399999999999999E-2</v>
      </c>
      <c r="CB58" s="2">
        <v>2.9700000000000001E-2</v>
      </c>
      <c r="CC58" s="2">
        <v>-9.5999999999999992E-3</v>
      </c>
      <c r="CD58" s="2">
        <v>8.2000000000000007E-3</v>
      </c>
      <c r="CE58" s="2">
        <v>2.1499999999999998E-2</v>
      </c>
      <c r="CF58" s="2">
        <v>4.0800000000000003E-2</v>
      </c>
      <c r="CG58" s="2">
        <v>7.6200000000000004E-2</v>
      </c>
      <c r="CH58" s="2">
        <v>2.7099999999999999E-2</v>
      </c>
      <c r="CI58" s="2">
        <v>3.1E-2</v>
      </c>
      <c r="CJ58" s="2">
        <v>7.7999999999999996E-3</v>
      </c>
      <c r="CK58" s="2">
        <v>1.12E-2</v>
      </c>
      <c r="CL58" s="2">
        <v>-6.9999999999999999E-4</v>
      </c>
      <c r="CM58" s="2">
        <v>6.0000000000000001E-3</v>
      </c>
      <c r="CN58" s="2">
        <v>0.1857</v>
      </c>
      <c r="CO58" s="2">
        <v>-2.7300000000000001E-2</v>
      </c>
      <c r="CP58" s="2">
        <v>-6.2300000000000001E-2</v>
      </c>
      <c r="CQ58" s="2">
        <v>1.8499999999999999E-2</v>
      </c>
      <c r="CR58" s="2">
        <v>5.3400000000000003E-2</v>
      </c>
      <c r="CS58" s="2">
        <v>-1.8800000000000001E-2</v>
      </c>
      <c r="CT58" s="2">
        <v>-1.32E-2</v>
      </c>
      <c r="CU58" s="2">
        <v>1.2200000000000001E-2</v>
      </c>
      <c r="CV58" s="2">
        <v>3.9800000000000002E-2</v>
      </c>
      <c r="CW58" s="2">
        <v>-7.7999999999999996E-3</v>
      </c>
      <c r="CX58" s="2">
        <v>1.3100000000000001E-2</v>
      </c>
      <c r="CY58" s="2">
        <v>1.8499999999999999E-2</v>
      </c>
      <c r="CZ58" s="2">
        <v>2.1299999999999999E-2</v>
      </c>
      <c r="DA58" s="2">
        <v>6.13E-2</v>
      </c>
      <c r="DB58" s="2">
        <v>2.29E-2</v>
      </c>
      <c r="DC58" s="2">
        <v>-3.2500000000000001E-2</v>
      </c>
      <c r="DD58" s="2">
        <v>-0.12790000000000001</v>
      </c>
      <c r="DE58" s="2">
        <v>1.89E-2</v>
      </c>
      <c r="DF58" s="2">
        <v>-1.9599999999999999E-2</v>
      </c>
      <c r="DG58" s="2">
        <v>2.7300000000000001E-2</v>
      </c>
      <c r="DH58" s="2">
        <v>7.1999999999999998E-3</v>
      </c>
      <c r="DI58" s="2">
        <v>-2.5000000000000001E-3</v>
      </c>
      <c r="DJ58" s="2">
        <v>-1.7100000000000001E-2</v>
      </c>
      <c r="DK58" s="2">
        <v>6.25E-2</v>
      </c>
      <c r="DL58" s="2">
        <v>-7.1999999999999998E-3</v>
      </c>
    </row>
    <row r="59" spans="1:116" x14ac:dyDescent="0.2">
      <c r="A59" s="5" t="s">
        <v>62</v>
      </c>
      <c r="B59" s="2">
        <v>-0.10979999999999999</v>
      </c>
      <c r="C59" s="2">
        <v>-5.1000000000000004E-3</v>
      </c>
      <c r="D59" s="2">
        <v>0.12130000000000001</v>
      </c>
      <c r="E59" s="2">
        <v>6.9500000000000006E-2</v>
      </c>
      <c r="F59" s="2">
        <v>7.3499999999999996E-2</v>
      </c>
      <c r="G59" s="2">
        <v>-4.2200000000000001E-2</v>
      </c>
      <c r="H59" s="2">
        <v>1.67E-2</v>
      </c>
      <c r="I59" s="2">
        <v>1.7500000000000002E-2</v>
      </c>
      <c r="J59" s="2">
        <v>-1.5599999999999999E-2</v>
      </c>
      <c r="K59" s="2">
        <v>-0.1525</v>
      </c>
      <c r="L59" s="2">
        <v>4.1500000000000002E-2</v>
      </c>
      <c r="M59" s="2">
        <v>-1.7000000000000001E-2</v>
      </c>
      <c r="N59" s="2">
        <v>-7.2300000000000003E-2</v>
      </c>
      <c r="O59" s="2">
        <v>0.15079999999999999</v>
      </c>
      <c r="P59" s="2">
        <v>5.0999999999999997E-2</v>
      </c>
      <c r="Q59" s="2">
        <v>6.7900000000000002E-2</v>
      </c>
      <c r="R59" s="2">
        <v>0.4178</v>
      </c>
      <c r="S59" s="2">
        <v>7.85E-2</v>
      </c>
      <c r="T59" s="2">
        <v>-6.4100000000000004E-2</v>
      </c>
      <c r="U59" s="2">
        <v>1.0200000000000001E-2</v>
      </c>
      <c r="V59" s="2">
        <v>5.2699999999999997E-2</v>
      </c>
      <c r="W59" s="2">
        <v>-6.6600000000000006E-2</v>
      </c>
      <c r="X59" s="2">
        <v>2.24E-2</v>
      </c>
      <c r="Y59" s="2">
        <v>-0.32250000000000001</v>
      </c>
      <c r="Z59" s="2">
        <v>0.02</v>
      </c>
      <c r="AA59" s="2">
        <v>0.1404</v>
      </c>
      <c r="AB59" s="2">
        <v>-0.19</v>
      </c>
      <c r="AC59" s="2">
        <v>5.0299999999999997E-2</v>
      </c>
      <c r="AD59" s="2">
        <v>-2.5999999999999999E-3</v>
      </c>
      <c r="AE59" s="2">
        <v>4.3700000000000003E-2</v>
      </c>
      <c r="AF59" s="2">
        <v>5.0500000000000003E-2</v>
      </c>
      <c r="AG59" s="2">
        <v>5.3400000000000003E-2</v>
      </c>
      <c r="AH59" s="2">
        <v>0.17100000000000001</v>
      </c>
      <c r="AI59" s="2">
        <v>4.19E-2</v>
      </c>
      <c r="AJ59" s="2">
        <v>7.7200000000000005E-2</v>
      </c>
      <c r="AK59" s="2">
        <v>-9.6799999999999997E-2</v>
      </c>
      <c r="AL59" s="2">
        <v>-0.1351</v>
      </c>
      <c r="AM59" s="2">
        <v>5.3E-3</v>
      </c>
      <c r="AN59" s="2">
        <v>-0.1719</v>
      </c>
      <c r="AO59" s="2">
        <v>-7.4700000000000003E-2</v>
      </c>
      <c r="AP59" s="2">
        <v>5.5999999999999999E-3</v>
      </c>
      <c r="AQ59" s="2">
        <v>-0.28110000000000002</v>
      </c>
      <c r="AR59" s="2">
        <v>-5.2699999999999997E-2</v>
      </c>
      <c r="AS59" s="2">
        <v>-5.9799999999999999E-2</v>
      </c>
      <c r="AT59" s="2">
        <v>-2.7400000000000001E-2</v>
      </c>
      <c r="AU59" s="2">
        <v>0.121</v>
      </c>
      <c r="AV59" s="2">
        <v>9.7000000000000003E-3</v>
      </c>
      <c r="AW59" s="2">
        <v>-4.2099999999999999E-2</v>
      </c>
      <c r="AX59" s="2">
        <v>-0.26219999999999999</v>
      </c>
      <c r="AY59" s="2">
        <v>-0.1908</v>
      </c>
      <c r="AZ59" s="2">
        <v>-0.12920000000000001</v>
      </c>
      <c r="BA59" s="2">
        <v>-6.5299999999999997E-2</v>
      </c>
      <c r="BB59" s="2">
        <v>1.8200000000000001E-2</v>
      </c>
      <c r="BC59" s="2">
        <v>-2.1399999999999999E-2</v>
      </c>
      <c r="BD59" s="2">
        <v>-4.99E-2</v>
      </c>
      <c r="BE59" s="2">
        <v>-7.9399999999999998E-2</v>
      </c>
      <c r="BF59" s="2">
        <v>8.9300000000000004E-2</v>
      </c>
      <c r="BG59" s="2">
        <v>0</v>
      </c>
      <c r="BH59" s="2">
        <v>7.7299999999999994E-2</v>
      </c>
      <c r="BI59" s="2">
        <v>-0.12770000000000001</v>
      </c>
      <c r="BJ59" s="2">
        <v>4.4299999999999999E-2</v>
      </c>
      <c r="BK59" s="2">
        <v>-4.7800000000000002E-2</v>
      </c>
      <c r="BL59" s="2">
        <v>-3.5999999999999999E-3</v>
      </c>
      <c r="BM59" s="2">
        <v>-9.0800000000000006E-2</v>
      </c>
      <c r="BN59" s="2">
        <v>-1.89E-2</v>
      </c>
      <c r="BO59" s="2">
        <v>-7.3700000000000002E-2</v>
      </c>
      <c r="BP59" s="2">
        <v>-0.18859999999999999</v>
      </c>
      <c r="BQ59" s="2">
        <v>0.1037</v>
      </c>
      <c r="BR59" s="2">
        <v>6.5600000000000006E-2</v>
      </c>
      <c r="BS59" s="2">
        <v>-5.5100000000000003E-2</v>
      </c>
      <c r="BT59" s="2">
        <v>0.20280000000000001</v>
      </c>
      <c r="BU59" s="2">
        <v>3.8999999999999998E-3</v>
      </c>
      <c r="BV59" s="2">
        <v>0.29970000000000002</v>
      </c>
      <c r="BW59" s="2">
        <v>-4.5600000000000002E-2</v>
      </c>
      <c r="BX59" s="2">
        <v>-6.8699999999999997E-2</v>
      </c>
      <c r="BY59" s="2">
        <v>2.4400000000000002E-2</v>
      </c>
      <c r="BZ59" s="2">
        <v>1.0800000000000001E-2</v>
      </c>
      <c r="CA59" s="2">
        <v>-6.1899999999999997E-2</v>
      </c>
      <c r="CB59" s="2">
        <v>-0.12180000000000001</v>
      </c>
      <c r="CC59" s="2">
        <v>6.7599999999999993E-2</v>
      </c>
      <c r="CD59" s="2">
        <v>-0.12520000000000001</v>
      </c>
      <c r="CE59" s="2">
        <v>-0.11</v>
      </c>
      <c r="CF59" s="2">
        <v>0.4713</v>
      </c>
      <c r="CG59" s="2">
        <v>8.8000000000000005E-3</v>
      </c>
      <c r="CH59" s="2">
        <v>-1.18E-2</v>
      </c>
      <c r="CI59" s="2">
        <v>1.77E-2</v>
      </c>
      <c r="CJ59" s="2">
        <v>-3.5400000000000001E-2</v>
      </c>
      <c r="CK59" s="2">
        <v>0.14119999999999999</v>
      </c>
      <c r="CL59" s="2">
        <v>-3.3700000000000001E-2</v>
      </c>
      <c r="CM59" s="2">
        <v>-1.7299999999999999E-2</v>
      </c>
      <c r="CN59" s="2">
        <v>-0.1757</v>
      </c>
      <c r="CO59" s="2">
        <v>-0.13450000000000001</v>
      </c>
      <c r="CP59" s="2">
        <v>-2.8999999999999998E-3</v>
      </c>
      <c r="CQ59" s="2">
        <v>7.1800000000000003E-2</v>
      </c>
      <c r="CR59" s="2">
        <v>4.9299999999999997E-2</v>
      </c>
      <c r="CS59" s="2">
        <v>-0.123</v>
      </c>
      <c r="CT59" s="2">
        <v>-0.13800000000000001</v>
      </c>
      <c r="CU59" s="2">
        <v>0.35849999999999999</v>
      </c>
      <c r="CV59" s="2">
        <v>0.12909999999999999</v>
      </c>
      <c r="CW59" s="2">
        <v>3.1E-2</v>
      </c>
      <c r="CX59" s="2">
        <v>0.10059999999999999</v>
      </c>
      <c r="CY59" s="2">
        <v>-0.22309999999999999</v>
      </c>
      <c r="CZ59" s="2">
        <v>-8.3500000000000005E-2</v>
      </c>
      <c r="DA59" s="2">
        <v>-8.4900000000000003E-2</v>
      </c>
      <c r="DB59" s="2">
        <v>-9.9599999999999994E-2</v>
      </c>
      <c r="DC59" s="2">
        <v>0.18229999999999999</v>
      </c>
      <c r="DD59" s="2">
        <v>5.2999999999999999E-2</v>
      </c>
      <c r="DE59" s="2">
        <v>-0.1452</v>
      </c>
      <c r="DF59" s="2">
        <v>3.9100000000000003E-2</v>
      </c>
      <c r="DG59" s="2">
        <v>-2.3999999999999998E-3</v>
      </c>
      <c r="DH59" s="2">
        <v>-0.19359999999999999</v>
      </c>
      <c r="DI59" s="2">
        <v>0.11700000000000001</v>
      </c>
      <c r="DJ59" s="2">
        <v>-8.3099999999999993E-2</v>
      </c>
      <c r="DK59" s="2">
        <v>6.8500000000000005E-2</v>
      </c>
      <c r="DL59" s="2">
        <v>-0.1201</v>
      </c>
    </row>
    <row r="60" spans="1:116" x14ac:dyDescent="0.2">
      <c r="A60" s="5" t="s">
        <v>63</v>
      </c>
      <c r="B60" s="2">
        <v>-1.0500000000000001E-2</v>
      </c>
      <c r="C60" s="2">
        <v>-1.5E-3</v>
      </c>
      <c r="D60" s="2">
        <v>-2.1999999999999999E-2</v>
      </c>
      <c r="E60" s="2">
        <v>5.1000000000000004E-3</v>
      </c>
      <c r="F60" s="2">
        <v>-5.2999999999999999E-2</v>
      </c>
      <c r="G60" s="2">
        <v>5.4100000000000002E-2</v>
      </c>
      <c r="H60" s="2">
        <v>2.47E-2</v>
      </c>
      <c r="I60" s="2">
        <v>-2.5000000000000001E-3</v>
      </c>
      <c r="J60" s="2">
        <v>-1.8599999999999998E-2</v>
      </c>
      <c r="K60" s="2">
        <v>-9.2999999999999992E-3</v>
      </c>
      <c r="L60" s="2">
        <v>-4.2599999999999999E-2</v>
      </c>
      <c r="M60" s="2">
        <v>8.8000000000000005E-3</v>
      </c>
      <c r="N60" s="2">
        <v>-5.0000000000000001E-4</v>
      </c>
      <c r="O60" s="2">
        <v>1.2200000000000001E-2</v>
      </c>
      <c r="P60" s="2">
        <v>-2.8000000000000001E-2</v>
      </c>
      <c r="Q60" s="2">
        <v>1.83E-2</v>
      </c>
      <c r="R60" s="2">
        <v>1.1999999999999999E-3</v>
      </c>
      <c r="S60" s="2">
        <v>5.28E-2</v>
      </c>
      <c r="T60" s="2">
        <v>2.92E-2</v>
      </c>
      <c r="U60" s="2">
        <v>2.7400000000000001E-2</v>
      </c>
      <c r="V60" s="2">
        <v>-2.87E-2</v>
      </c>
      <c r="W60" s="2">
        <v>3.9199999999999999E-2</v>
      </c>
      <c r="X60" s="2">
        <v>-1.95E-2</v>
      </c>
      <c r="Y60" s="2">
        <v>-2.12E-2</v>
      </c>
      <c r="Z60" s="2">
        <v>-4.02E-2</v>
      </c>
      <c r="AA60" s="2">
        <v>4.4200000000000003E-2</v>
      </c>
      <c r="AB60" s="2">
        <v>0.03</v>
      </c>
      <c r="AC60" s="2">
        <v>-8.9999999999999993E-3</v>
      </c>
      <c r="AD60" s="2">
        <v>1.72E-2</v>
      </c>
      <c r="AE60" s="2">
        <v>1.04E-2</v>
      </c>
      <c r="AF60" s="2">
        <v>-5.5999999999999999E-3</v>
      </c>
      <c r="AG60" s="2">
        <v>5.8999999999999999E-3</v>
      </c>
      <c r="AH60" s="2">
        <v>4.3400000000000001E-2</v>
      </c>
      <c r="AI60" s="2">
        <v>2.1899999999999999E-2</v>
      </c>
      <c r="AJ60" s="2">
        <v>2.98E-2</v>
      </c>
      <c r="AK60" s="2">
        <v>-8.7099999999999997E-2</v>
      </c>
      <c r="AL60" s="2">
        <v>-2.4500000000000001E-2</v>
      </c>
      <c r="AM60" s="2">
        <v>1.5800000000000002E-2</v>
      </c>
      <c r="AN60" s="2">
        <v>-4.8000000000000001E-2</v>
      </c>
      <c r="AO60" s="2">
        <v>4.4400000000000002E-2</v>
      </c>
      <c r="AP60" s="2">
        <v>4.0399999999999998E-2</v>
      </c>
      <c r="AQ60" s="2">
        <v>-2.2100000000000002E-2</v>
      </c>
      <c r="AR60" s="2">
        <v>-1.55E-2</v>
      </c>
      <c r="AS60" s="2">
        <v>-3.2300000000000002E-2</v>
      </c>
      <c r="AT60" s="2">
        <v>-2.0999999999999999E-3</v>
      </c>
      <c r="AU60" s="2">
        <v>7.1999999999999995E-2</v>
      </c>
      <c r="AV60" s="2">
        <v>-5.2699999999999997E-2</v>
      </c>
      <c r="AW60" s="2">
        <v>-4.1700000000000001E-2</v>
      </c>
      <c r="AX60" s="2">
        <v>-4.9099999999999998E-2</v>
      </c>
      <c r="AY60" s="2">
        <v>-1.6199999999999999E-2</v>
      </c>
      <c r="AZ60" s="2">
        <v>0.1288</v>
      </c>
      <c r="BA60" s="2">
        <v>-8.6E-3</v>
      </c>
      <c r="BB60" s="2">
        <v>7.4999999999999997E-3</v>
      </c>
      <c r="BC60" s="2">
        <v>-8.2500000000000004E-2</v>
      </c>
      <c r="BD60" s="2">
        <v>-3.1800000000000002E-2</v>
      </c>
      <c r="BE60" s="2">
        <v>2.86E-2</v>
      </c>
      <c r="BF60" s="2">
        <v>1.8800000000000001E-2</v>
      </c>
      <c r="BG60" s="2">
        <v>7.7299999999999994E-2</v>
      </c>
      <c r="BH60" s="2">
        <v>0</v>
      </c>
      <c r="BI60" s="2">
        <v>-2.3900000000000001E-2</v>
      </c>
      <c r="BJ60" s="2">
        <v>-1.9199999999999998E-2</v>
      </c>
      <c r="BK60" s="2">
        <v>2.35E-2</v>
      </c>
      <c r="BL60" s="2">
        <v>1.72E-2</v>
      </c>
      <c r="BM60" s="2">
        <v>8.0999999999999996E-3</v>
      </c>
      <c r="BN60" s="2">
        <v>4.0000000000000002E-4</v>
      </c>
      <c r="BO60" s="2">
        <v>-1.54E-2</v>
      </c>
      <c r="BP60" s="2">
        <v>-3.1099999999999999E-2</v>
      </c>
      <c r="BQ60" s="2">
        <v>-2.06E-2</v>
      </c>
      <c r="BR60" s="2">
        <v>-2.9899999999999999E-2</v>
      </c>
      <c r="BS60" s="2">
        <v>4.7999999999999996E-3</v>
      </c>
      <c r="BT60" s="2">
        <v>-3.5999999999999997E-2</v>
      </c>
      <c r="BU60" s="2">
        <v>-2.8999999999999998E-3</v>
      </c>
      <c r="BV60" s="2">
        <v>-2.5600000000000001E-2</v>
      </c>
      <c r="BW60" s="2">
        <v>-9.9000000000000008E-3</v>
      </c>
      <c r="BX60" s="2">
        <v>-2.76E-2</v>
      </c>
      <c r="BY60" s="2">
        <v>-4.1000000000000003E-3</v>
      </c>
      <c r="BZ60" s="2">
        <v>-2.46E-2</v>
      </c>
      <c r="CA60" s="2">
        <v>-4.3999999999999997E-2</v>
      </c>
      <c r="CB60" s="2">
        <v>4.7399999999999998E-2</v>
      </c>
      <c r="CC60" s="2">
        <v>0.03</v>
      </c>
      <c r="CD60" s="2">
        <v>-1.09E-2</v>
      </c>
      <c r="CE60" s="2">
        <v>6.0000000000000001E-3</v>
      </c>
      <c r="CF60" s="2">
        <v>3.5700000000000003E-2</v>
      </c>
      <c r="CG60" s="2">
        <v>-7.5499999999999998E-2</v>
      </c>
      <c r="CH60" s="2">
        <v>2.29E-2</v>
      </c>
      <c r="CI60" s="2">
        <v>3.3399999999999999E-2</v>
      </c>
      <c r="CJ60" s="2">
        <v>4.3099999999999999E-2</v>
      </c>
      <c r="CK60" s="2">
        <v>1.43E-2</v>
      </c>
      <c r="CL60" s="2">
        <v>-1.01E-2</v>
      </c>
      <c r="CM60" s="2">
        <v>-6.9500000000000006E-2</v>
      </c>
      <c r="CN60" s="2">
        <v>6.1800000000000001E-2</v>
      </c>
      <c r="CO60" s="2">
        <v>-6.88E-2</v>
      </c>
      <c r="CP60" s="2">
        <v>-3.3700000000000001E-2</v>
      </c>
      <c r="CQ60" s="2">
        <v>-6.7299999999999999E-2</v>
      </c>
      <c r="CR60" s="2">
        <v>-3.2000000000000002E-3</v>
      </c>
      <c r="CS60" s="2">
        <v>-7.6899999999999996E-2</v>
      </c>
      <c r="CT60" s="2">
        <v>9.1000000000000004E-3</v>
      </c>
      <c r="CU60" s="2">
        <v>-7.4099999999999999E-2</v>
      </c>
      <c r="CV60" s="2">
        <v>2.81E-2</v>
      </c>
      <c r="CW60" s="2">
        <v>1E-4</v>
      </c>
      <c r="CX60" s="2">
        <v>-3.04E-2</v>
      </c>
      <c r="CY60" s="2">
        <v>-1.2200000000000001E-2</v>
      </c>
      <c r="CZ60" s="2">
        <v>-3.6499999999999998E-2</v>
      </c>
      <c r="DA60" s="2">
        <v>1.9E-2</v>
      </c>
      <c r="DB60" s="2">
        <v>-4.2799999999999998E-2</v>
      </c>
      <c r="DC60" s="2">
        <v>1.26E-2</v>
      </c>
      <c r="DD60" s="2">
        <v>3.3399999999999999E-2</v>
      </c>
      <c r="DE60" s="2">
        <v>-1.7000000000000001E-2</v>
      </c>
      <c r="DF60" s="2">
        <v>-3.61E-2</v>
      </c>
      <c r="DG60" s="2">
        <v>-1E-4</v>
      </c>
      <c r="DH60" s="2">
        <v>4.1999999999999997E-3</v>
      </c>
      <c r="DI60" s="2">
        <v>-7.6600000000000001E-2</v>
      </c>
      <c r="DJ60" s="2">
        <v>-1.15E-2</v>
      </c>
      <c r="DK60" s="2">
        <v>5.5800000000000002E-2</v>
      </c>
      <c r="DL60" s="2">
        <v>-5.4999999999999997E-3</v>
      </c>
    </row>
    <row r="61" spans="1:116" x14ac:dyDescent="0.2">
      <c r="A61" s="5" t="s">
        <v>64</v>
      </c>
      <c r="B61" s="2">
        <v>-5.9999999999999995E-4</v>
      </c>
      <c r="C61" s="2">
        <v>1.5E-3</v>
      </c>
      <c r="D61" s="2">
        <v>6.7999999999999996E-3</v>
      </c>
      <c r="E61" s="2">
        <v>2.7199999999999998E-2</v>
      </c>
      <c r="F61" s="2">
        <v>-1.4999999999999999E-2</v>
      </c>
      <c r="G61" s="2">
        <v>2.8E-3</v>
      </c>
      <c r="H61" s="2">
        <v>1.9300000000000001E-2</v>
      </c>
      <c r="I61" s="2">
        <v>-5.8999999999999999E-3</v>
      </c>
      <c r="J61" s="2">
        <v>2.6599999999999999E-2</v>
      </c>
      <c r="K61" s="2">
        <v>-1.95E-2</v>
      </c>
      <c r="L61" s="2">
        <v>-9.7000000000000003E-3</v>
      </c>
      <c r="M61" s="2">
        <v>3.5200000000000002E-2</v>
      </c>
      <c r="N61" s="2">
        <v>-4.8999999999999998E-3</v>
      </c>
      <c r="O61" s="2">
        <v>-3.3E-3</v>
      </c>
      <c r="P61" s="2">
        <v>-2.8E-3</v>
      </c>
      <c r="Q61" s="2">
        <v>-1.8499999999999999E-2</v>
      </c>
      <c r="R61" s="2">
        <v>6.8000000000000005E-2</v>
      </c>
      <c r="S61" s="2">
        <v>-2.0299999999999999E-2</v>
      </c>
      <c r="T61" s="2">
        <v>-1.6E-2</v>
      </c>
      <c r="U61" s="2">
        <v>-2.81E-2</v>
      </c>
      <c r="V61" s="2">
        <v>-8.0000000000000002E-3</v>
      </c>
      <c r="W61" s="2">
        <v>-3.85E-2</v>
      </c>
      <c r="X61" s="2">
        <v>-2E-3</v>
      </c>
      <c r="Y61" s="2">
        <v>1.38E-2</v>
      </c>
      <c r="Z61" s="2">
        <v>-1.04E-2</v>
      </c>
      <c r="AA61" s="2">
        <v>3.8999999999999998E-3</v>
      </c>
      <c r="AB61" s="2">
        <v>3.4599999999999999E-2</v>
      </c>
      <c r="AC61" s="2">
        <v>8.3000000000000001E-3</v>
      </c>
      <c r="AD61" s="2">
        <v>1.52E-2</v>
      </c>
      <c r="AE61" s="2">
        <v>1.7500000000000002E-2</v>
      </c>
      <c r="AF61" s="2">
        <v>2.5999999999999999E-3</v>
      </c>
      <c r="AG61" s="2">
        <v>3.5000000000000003E-2</v>
      </c>
      <c r="AH61" s="2">
        <v>3.0599999999999999E-2</v>
      </c>
      <c r="AI61" s="2">
        <v>-3.2000000000000002E-3</v>
      </c>
      <c r="AJ61" s="2">
        <v>1.8700000000000001E-2</v>
      </c>
      <c r="AK61" s="2">
        <v>3.3300000000000003E-2</v>
      </c>
      <c r="AL61" s="2">
        <v>3.04E-2</v>
      </c>
      <c r="AM61" s="2">
        <v>4.1999999999999997E-3</v>
      </c>
      <c r="AN61" s="2">
        <v>-5.7700000000000001E-2</v>
      </c>
      <c r="AO61" s="2">
        <v>-1.8E-3</v>
      </c>
      <c r="AP61" s="2">
        <v>8.3000000000000001E-3</v>
      </c>
      <c r="AQ61" s="2">
        <v>-7.1999999999999998E-3</v>
      </c>
      <c r="AR61" s="2">
        <v>1.01E-2</v>
      </c>
      <c r="AS61" s="2">
        <v>3.3599999999999998E-2</v>
      </c>
      <c r="AT61" s="2">
        <v>4.0000000000000001E-3</v>
      </c>
      <c r="AU61" s="2">
        <v>3.0200000000000001E-2</v>
      </c>
      <c r="AV61" s="2">
        <v>-4.1099999999999998E-2</v>
      </c>
      <c r="AW61" s="2">
        <v>-9.7000000000000003E-3</v>
      </c>
      <c r="AX61" s="2">
        <v>-0.1042</v>
      </c>
      <c r="AY61" s="2">
        <v>1.3299999999999999E-2</v>
      </c>
      <c r="AZ61" s="2">
        <v>-4.9399999999999999E-2</v>
      </c>
      <c r="BA61" s="2">
        <v>-5.3E-3</v>
      </c>
      <c r="BB61" s="2">
        <v>1.9800000000000002E-2</v>
      </c>
      <c r="BC61" s="2">
        <v>-4.1999999999999997E-3</v>
      </c>
      <c r="BD61" s="2">
        <v>1.12E-2</v>
      </c>
      <c r="BE61" s="2">
        <v>-0.1244</v>
      </c>
      <c r="BF61" s="2">
        <v>8.8999999999999999E-3</v>
      </c>
      <c r="BG61" s="2">
        <v>-0.12770000000000001</v>
      </c>
      <c r="BH61" s="2">
        <v>-2.3900000000000001E-2</v>
      </c>
      <c r="BI61" s="2">
        <v>0</v>
      </c>
      <c r="BJ61" s="2">
        <v>1.5900000000000001E-2</v>
      </c>
      <c r="BK61" s="2">
        <v>-1.2200000000000001E-2</v>
      </c>
      <c r="BL61" s="2">
        <v>1.83E-2</v>
      </c>
      <c r="BM61" s="2">
        <v>-2.1700000000000001E-2</v>
      </c>
      <c r="BN61" s="2">
        <v>-7.4000000000000003E-3</v>
      </c>
      <c r="BO61" s="2">
        <v>-0.13689999999999999</v>
      </c>
      <c r="BP61" s="2">
        <v>-0.16009999999999999</v>
      </c>
      <c r="BQ61" s="2">
        <v>-2.47E-2</v>
      </c>
      <c r="BR61" s="2">
        <v>-8.6999999999999994E-3</v>
      </c>
      <c r="BS61" s="2">
        <v>2.1000000000000001E-2</v>
      </c>
      <c r="BT61" s="2">
        <v>0</v>
      </c>
      <c r="BU61" s="2">
        <v>2.0000000000000001E-4</v>
      </c>
      <c r="BV61" s="2">
        <v>4.1500000000000002E-2</v>
      </c>
      <c r="BW61" s="2">
        <v>-4.6199999999999998E-2</v>
      </c>
      <c r="BX61" s="2">
        <v>-2.3E-3</v>
      </c>
      <c r="BY61" s="2">
        <v>1.11E-2</v>
      </c>
      <c r="BZ61" s="2">
        <v>1.6000000000000001E-3</v>
      </c>
      <c r="CA61" s="2">
        <v>-7.4000000000000003E-3</v>
      </c>
      <c r="CB61" s="2">
        <v>-0.15440000000000001</v>
      </c>
      <c r="CC61" s="2">
        <v>-2.6599999999999999E-2</v>
      </c>
      <c r="CD61" s="2">
        <v>-4.1700000000000001E-2</v>
      </c>
      <c r="CE61" s="2">
        <v>3.3599999999999998E-2</v>
      </c>
      <c r="CF61" s="2">
        <v>-8.9999999999999998E-4</v>
      </c>
      <c r="CG61" s="2">
        <v>-2.9700000000000001E-2</v>
      </c>
      <c r="CH61" s="2">
        <v>-2.7699999999999999E-2</v>
      </c>
      <c r="CI61" s="2">
        <v>1.29E-2</v>
      </c>
      <c r="CJ61" s="2">
        <v>-3.2000000000000002E-3</v>
      </c>
      <c r="CK61" s="2">
        <v>-2.3E-3</v>
      </c>
      <c r="CL61" s="2">
        <v>4.1999999999999997E-3</v>
      </c>
      <c r="CM61" s="2">
        <v>-7.4899999999999994E-2</v>
      </c>
      <c r="CN61" s="2">
        <v>6.9599999999999995E-2</v>
      </c>
      <c r="CO61" s="2">
        <v>2.1600000000000001E-2</v>
      </c>
      <c r="CP61" s="2">
        <v>-3.0499999999999999E-2</v>
      </c>
      <c r="CQ61" s="2">
        <v>-2.1000000000000001E-2</v>
      </c>
      <c r="CR61" s="2">
        <v>1.06E-2</v>
      </c>
      <c r="CS61" s="2">
        <v>2.0799999999999999E-2</v>
      </c>
      <c r="CT61" s="2">
        <v>-2.6599999999999999E-2</v>
      </c>
      <c r="CU61" s="2">
        <v>2.3699999999999999E-2</v>
      </c>
      <c r="CV61" s="2">
        <v>2.5100000000000001E-2</v>
      </c>
      <c r="CW61" s="2">
        <v>-4.6300000000000001E-2</v>
      </c>
      <c r="CX61" s="2">
        <v>-1.1599999999999999E-2</v>
      </c>
      <c r="CY61" s="2">
        <v>-0.1101</v>
      </c>
      <c r="CZ61" s="2">
        <v>-5.7000000000000002E-3</v>
      </c>
      <c r="DA61" s="2">
        <v>-3.5999999999999999E-3</v>
      </c>
      <c r="DB61" s="2">
        <v>1.8100000000000002E-2</v>
      </c>
      <c r="DC61" s="2">
        <v>2.0500000000000001E-2</v>
      </c>
      <c r="DD61" s="2">
        <v>-7.9299999999999995E-2</v>
      </c>
      <c r="DE61" s="2">
        <v>-1.52E-2</v>
      </c>
      <c r="DF61" s="2">
        <v>-8.3900000000000002E-2</v>
      </c>
      <c r="DG61" s="2">
        <v>-7.7999999999999996E-3</v>
      </c>
      <c r="DH61" s="2">
        <v>-8.0000000000000004E-4</v>
      </c>
      <c r="DI61" s="2">
        <v>-4.7999999999999996E-3</v>
      </c>
      <c r="DJ61" s="2">
        <v>-5.1000000000000004E-3</v>
      </c>
      <c r="DK61" s="2">
        <v>-1.12E-2</v>
      </c>
      <c r="DL61" s="2">
        <v>5.1999999999999998E-3</v>
      </c>
    </row>
    <row r="62" spans="1:116" x14ac:dyDescent="0.2">
      <c r="A62" s="5" t="s">
        <v>65</v>
      </c>
      <c r="B62" s="2">
        <v>-5.3199999999999997E-2</v>
      </c>
      <c r="C62" s="2">
        <v>6.4199999999999993E-2</v>
      </c>
      <c r="D62" s="2">
        <v>1.77E-2</v>
      </c>
      <c r="E62" s="2">
        <v>-2.3E-2</v>
      </c>
      <c r="F62" s="2">
        <v>-3.7999999999999999E-2</v>
      </c>
      <c r="G62" s="2">
        <v>2.4500000000000001E-2</v>
      </c>
      <c r="H62" s="2">
        <v>4.8899999999999999E-2</v>
      </c>
      <c r="I62" s="2">
        <v>1.49E-2</v>
      </c>
      <c r="J62" s="2">
        <v>1.1299999999999999E-2</v>
      </c>
      <c r="K62" s="2">
        <v>2.4299999999999999E-2</v>
      </c>
      <c r="L62" s="2">
        <v>3.5400000000000001E-2</v>
      </c>
      <c r="M62" s="2">
        <v>-0.1391</v>
      </c>
      <c r="N62" s="2">
        <v>-1.7600000000000001E-2</v>
      </c>
      <c r="O62" s="2">
        <v>3.4599999999999999E-2</v>
      </c>
      <c r="P62" s="2">
        <v>-3.1099999999999999E-2</v>
      </c>
      <c r="Q62" s="2">
        <v>8.8999999999999999E-3</v>
      </c>
      <c r="R62" s="2">
        <v>7.4000000000000003E-3</v>
      </c>
      <c r="S62" s="2">
        <v>2.0999999999999999E-3</v>
      </c>
      <c r="T62" s="2">
        <v>-2.2700000000000001E-2</v>
      </c>
      <c r="U62" s="2">
        <v>-2.3999999999999998E-3</v>
      </c>
      <c r="V62" s="2">
        <v>2.5999999999999999E-3</v>
      </c>
      <c r="W62" s="2">
        <v>8.7300000000000003E-2</v>
      </c>
      <c r="X62" s="2">
        <v>-2.24E-2</v>
      </c>
      <c r="Y62" s="2">
        <v>-8.0799999999999997E-2</v>
      </c>
      <c r="Z62" s="2">
        <v>1.14E-2</v>
      </c>
      <c r="AA62" s="2">
        <v>1E-4</v>
      </c>
      <c r="AB62" s="2">
        <v>-0.1346</v>
      </c>
      <c r="AC62" s="2">
        <v>1.8599999999999998E-2</v>
      </c>
      <c r="AD62" s="2">
        <v>-1.3899999999999999E-2</v>
      </c>
      <c r="AE62" s="2">
        <v>0.13930000000000001</v>
      </c>
      <c r="AF62" s="2">
        <v>-3.44E-2</v>
      </c>
      <c r="AG62" s="2">
        <v>5.0900000000000001E-2</v>
      </c>
      <c r="AH62" s="2">
        <v>0.2099</v>
      </c>
      <c r="AI62" s="2">
        <v>2.7699999999999999E-2</v>
      </c>
      <c r="AJ62" s="2">
        <v>-5.7500000000000002E-2</v>
      </c>
      <c r="AK62" s="2">
        <v>-3.9399999999999998E-2</v>
      </c>
      <c r="AL62" s="2">
        <v>2.0999999999999999E-3</v>
      </c>
      <c r="AM62" s="2">
        <v>2.47E-2</v>
      </c>
      <c r="AN62" s="2">
        <v>-5.7599999999999998E-2</v>
      </c>
      <c r="AO62" s="2">
        <v>-4.7600000000000003E-2</v>
      </c>
      <c r="AP62" s="2">
        <v>-0.21299999999999999</v>
      </c>
      <c r="AQ62" s="2">
        <v>5.2499999999999998E-2</v>
      </c>
      <c r="AR62" s="2">
        <v>-3.8100000000000002E-2</v>
      </c>
      <c r="AS62" s="2">
        <v>-0.13159999999999999</v>
      </c>
      <c r="AT62" s="2">
        <v>-3.6700000000000003E-2</v>
      </c>
      <c r="AU62" s="2">
        <v>0.13700000000000001</v>
      </c>
      <c r="AV62" s="2">
        <v>7.8600000000000003E-2</v>
      </c>
      <c r="AW62" s="2">
        <v>-3.7400000000000003E-2</v>
      </c>
      <c r="AX62" s="2">
        <v>-9.2600000000000002E-2</v>
      </c>
      <c r="AY62" s="2">
        <v>0.23580000000000001</v>
      </c>
      <c r="AZ62" s="2">
        <v>8.3999999999999995E-3</v>
      </c>
      <c r="BA62" s="2">
        <v>1.6799999999999999E-2</v>
      </c>
      <c r="BB62" s="2">
        <v>-0.12570000000000001</v>
      </c>
      <c r="BC62" s="2">
        <v>0.111</v>
      </c>
      <c r="BD62" s="2">
        <v>-1.7100000000000001E-2</v>
      </c>
      <c r="BE62" s="2">
        <v>3.7900000000000003E-2</v>
      </c>
      <c r="BF62" s="2">
        <v>-1.23E-2</v>
      </c>
      <c r="BG62" s="2">
        <v>4.4299999999999999E-2</v>
      </c>
      <c r="BH62" s="2">
        <v>-1.9199999999999998E-2</v>
      </c>
      <c r="BI62" s="2">
        <v>1.5900000000000001E-2</v>
      </c>
      <c r="BJ62" s="2">
        <v>0</v>
      </c>
      <c r="BK62" s="2">
        <v>-3.44E-2</v>
      </c>
      <c r="BL62" s="2">
        <v>8.2799999999999999E-2</v>
      </c>
      <c r="BM62" s="2">
        <v>-6.9599999999999995E-2</v>
      </c>
      <c r="BN62" s="2">
        <v>5.3900000000000003E-2</v>
      </c>
      <c r="BO62" s="2">
        <v>0.10879999999999999</v>
      </c>
      <c r="BP62" s="2">
        <v>6.9900000000000004E-2</v>
      </c>
      <c r="BQ62" s="2">
        <v>-0.02</v>
      </c>
      <c r="BR62" s="2">
        <v>-0.15490000000000001</v>
      </c>
      <c r="BS62" s="2">
        <v>6.0000000000000001E-3</v>
      </c>
      <c r="BT62" s="2">
        <v>5.8999999999999999E-3</v>
      </c>
      <c r="BU62" s="2">
        <v>-0.14380000000000001</v>
      </c>
      <c r="BV62" s="2">
        <v>5.1999999999999998E-2</v>
      </c>
      <c r="BW62" s="2">
        <v>-3.2599999999999997E-2</v>
      </c>
      <c r="BX62" s="2">
        <v>5.5599999999999997E-2</v>
      </c>
      <c r="BY62" s="2">
        <v>-2.01E-2</v>
      </c>
      <c r="BZ62" s="2">
        <v>-6.4100000000000004E-2</v>
      </c>
      <c r="CA62" s="2">
        <v>8.43E-2</v>
      </c>
      <c r="CB62" s="2">
        <v>-2.6200000000000001E-2</v>
      </c>
      <c r="CC62" s="2">
        <v>-8.9999999999999998E-4</v>
      </c>
      <c r="CD62" s="2">
        <v>2.2000000000000001E-3</v>
      </c>
      <c r="CE62" s="2">
        <v>9.9299999999999999E-2</v>
      </c>
      <c r="CF62" s="2">
        <v>-0.06</v>
      </c>
      <c r="CG62" s="2">
        <v>1.8200000000000001E-2</v>
      </c>
      <c r="CH62" s="2">
        <v>-1.44E-2</v>
      </c>
      <c r="CI62" s="2">
        <v>1.4999999999999999E-2</v>
      </c>
      <c r="CJ62" s="2">
        <v>6.9199999999999998E-2</v>
      </c>
      <c r="CK62" s="2">
        <v>-2.5399999999999999E-2</v>
      </c>
      <c r="CL62" s="2">
        <v>4.3E-3</v>
      </c>
      <c r="CM62" s="2">
        <v>-2.3099999999999999E-2</v>
      </c>
      <c r="CN62" s="2">
        <v>6.93E-2</v>
      </c>
      <c r="CO62" s="2">
        <v>-3.2899999999999999E-2</v>
      </c>
      <c r="CP62" s="2">
        <v>-9.1999999999999998E-3</v>
      </c>
      <c r="CQ62" s="2">
        <v>-0.13539999999999999</v>
      </c>
      <c r="CR62" s="2">
        <v>2.7199999999999998E-2</v>
      </c>
      <c r="CS62" s="2">
        <v>3.0499999999999999E-2</v>
      </c>
      <c r="CT62" s="2">
        <v>8.0299999999999996E-2</v>
      </c>
      <c r="CU62" s="2">
        <v>1.03E-2</v>
      </c>
      <c r="CV62" s="2">
        <v>-4.6800000000000001E-2</v>
      </c>
      <c r="CW62" s="2">
        <v>-1.8200000000000001E-2</v>
      </c>
      <c r="CX62" s="2">
        <v>-4.5600000000000002E-2</v>
      </c>
      <c r="CY62" s="2">
        <v>0.1067</v>
      </c>
      <c r="CZ62" s="2">
        <v>1.52E-2</v>
      </c>
      <c r="DA62" s="2">
        <v>7.9100000000000004E-2</v>
      </c>
      <c r="DB62" s="2">
        <v>3.8300000000000001E-2</v>
      </c>
      <c r="DC62" s="2">
        <v>2.7000000000000001E-3</v>
      </c>
      <c r="DD62" s="2">
        <v>-1.6E-2</v>
      </c>
      <c r="DE62" s="2">
        <v>-3.0200000000000001E-2</v>
      </c>
      <c r="DF62" s="2">
        <v>8.0999999999999996E-3</v>
      </c>
      <c r="DG62" s="2">
        <v>1.83E-2</v>
      </c>
      <c r="DH62" s="2">
        <v>5.7000000000000002E-3</v>
      </c>
      <c r="DI62" s="2">
        <v>5.2999999999999999E-2</v>
      </c>
      <c r="DJ62" s="2">
        <v>-1.6899999999999998E-2</v>
      </c>
      <c r="DK62" s="2">
        <v>2.92E-2</v>
      </c>
      <c r="DL62" s="2">
        <v>-6.9999999999999999E-4</v>
      </c>
    </row>
    <row r="63" spans="1:116" x14ac:dyDescent="0.2">
      <c r="A63" s="5" t="s">
        <v>66</v>
      </c>
      <c r="B63" s="2">
        <v>-1.77E-2</v>
      </c>
      <c r="C63" s="2">
        <v>-5.9999999999999995E-4</v>
      </c>
      <c r="D63" s="2">
        <v>1.7399999999999999E-2</v>
      </c>
      <c r="E63" s="2">
        <v>1.1900000000000001E-2</v>
      </c>
      <c r="F63" s="2">
        <v>6.8000000000000005E-2</v>
      </c>
      <c r="G63" s="2">
        <v>-1.4E-3</v>
      </c>
      <c r="H63" s="2">
        <v>4.9500000000000002E-2</v>
      </c>
      <c r="I63" s="2">
        <v>-1.26E-2</v>
      </c>
      <c r="J63" s="2">
        <v>2.5899999999999999E-2</v>
      </c>
      <c r="K63" s="2">
        <v>-5.3E-3</v>
      </c>
      <c r="L63" s="2">
        <v>2.29E-2</v>
      </c>
      <c r="M63" s="2">
        <v>1.1599999999999999E-2</v>
      </c>
      <c r="N63" s="2">
        <v>1.29E-2</v>
      </c>
      <c r="O63" s="2">
        <v>3.5900000000000001E-2</v>
      </c>
      <c r="P63" s="2">
        <v>-0.03</v>
      </c>
      <c r="Q63" s="2">
        <v>-6.7999999999999996E-3</v>
      </c>
      <c r="R63" s="2">
        <v>-4.4999999999999997E-3</v>
      </c>
      <c r="S63" s="2">
        <v>3.3300000000000003E-2</v>
      </c>
      <c r="T63" s="2">
        <v>-9.9000000000000008E-3</v>
      </c>
      <c r="U63" s="2">
        <v>-1.95E-2</v>
      </c>
      <c r="V63" s="2">
        <v>-0.1171</v>
      </c>
      <c r="W63" s="2">
        <v>-1.3299999999999999E-2</v>
      </c>
      <c r="X63" s="2">
        <v>7.9600000000000004E-2</v>
      </c>
      <c r="Y63" s="2">
        <v>9.4000000000000004E-3</v>
      </c>
      <c r="Z63" s="2">
        <v>1.11E-2</v>
      </c>
      <c r="AA63" s="2">
        <v>-5.0000000000000001E-3</v>
      </c>
      <c r="AB63" s="2">
        <v>9.2200000000000004E-2</v>
      </c>
      <c r="AC63" s="2">
        <v>-6.5600000000000006E-2</v>
      </c>
      <c r="AD63" s="2">
        <v>-1.34E-2</v>
      </c>
      <c r="AE63" s="2">
        <v>-8.6999999999999994E-3</v>
      </c>
      <c r="AF63" s="2">
        <v>1.1599999999999999E-2</v>
      </c>
      <c r="AG63" s="2">
        <v>8.7800000000000003E-2</v>
      </c>
      <c r="AH63" s="2">
        <v>-0.1028</v>
      </c>
      <c r="AI63" s="2">
        <v>2.1499999999999998E-2</v>
      </c>
      <c r="AJ63" s="2">
        <v>-0.04</v>
      </c>
      <c r="AK63" s="2">
        <v>-4.36E-2</v>
      </c>
      <c r="AL63" s="2">
        <v>-5.4399999999999997E-2</v>
      </c>
      <c r="AM63" s="2">
        <v>-5.5500000000000001E-2</v>
      </c>
      <c r="AN63" s="2">
        <v>-1.0200000000000001E-2</v>
      </c>
      <c r="AO63" s="2">
        <v>3.8100000000000002E-2</v>
      </c>
      <c r="AP63" s="2">
        <v>-4.4499999999999998E-2</v>
      </c>
      <c r="AQ63" s="2">
        <v>2.9899999999999999E-2</v>
      </c>
      <c r="AR63" s="2">
        <v>-6.5699999999999995E-2</v>
      </c>
      <c r="AS63" s="2">
        <v>-3.2000000000000001E-2</v>
      </c>
      <c r="AT63" s="2">
        <v>-8.1799999999999998E-2</v>
      </c>
      <c r="AU63" s="2">
        <v>-6.4699999999999994E-2</v>
      </c>
      <c r="AV63" s="2">
        <v>7.9200000000000007E-2</v>
      </c>
      <c r="AW63" s="2">
        <v>-2.6499999999999999E-2</v>
      </c>
      <c r="AX63" s="2">
        <v>8.1600000000000006E-2</v>
      </c>
      <c r="AY63" s="2">
        <v>-0.17319999999999999</v>
      </c>
      <c r="AZ63" s="2">
        <v>-0.08</v>
      </c>
      <c r="BA63" s="2">
        <v>3.3799999999999997E-2</v>
      </c>
      <c r="BB63" s="2">
        <v>-7.0300000000000001E-2</v>
      </c>
      <c r="BC63" s="2">
        <v>-4.24E-2</v>
      </c>
      <c r="BD63" s="2">
        <v>-2.8799999999999999E-2</v>
      </c>
      <c r="BE63" s="2">
        <v>7.9899999999999999E-2</v>
      </c>
      <c r="BF63" s="2">
        <v>1.6199999999999999E-2</v>
      </c>
      <c r="BG63" s="2">
        <v>-4.7800000000000002E-2</v>
      </c>
      <c r="BH63" s="2">
        <v>2.35E-2</v>
      </c>
      <c r="BI63" s="2">
        <v>-1.2200000000000001E-2</v>
      </c>
      <c r="BJ63" s="2">
        <v>-3.44E-2</v>
      </c>
      <c r="BK63" s="2">
        <v>0</v>
      </c>
      <c r="BL63" s="2">
        <v>4.4499999999999998E-2</v>
      </c>
      <c r="BM63" s="2">
        <v>-6.4000000000000001E-2</v>
      </c>
      <c r="BN63" s="2">
        <v>-5.57E-2</v>
      </c>
      <c r="BO63" s="2">
        <v>-9.2999999999999992E-3</v>
      </c>
      <c r="BP63" s="2">
        <v>-4.8599999999999997E-2</v>
      </c>
      <c r="BQ63" s="2">
        <v>2.2800000000000001E-2</v>
      </c>
      <c r="BR63" s="2">
        <v>-0.112</v>
      </c>
      <c r="BS63" s="2">
        <v>-2.1499999999999998E-2</v>
      </c>
      <c r="BT63" s="2">
        <v>-4.6600000000000003E-2</v>
      </c>
      <c r="BU63" s="2">
        <v>-0.1012</v>
      </c>
      <c r="BV63" s="2">
        <v>1.21E-2</v>
      </c>
      <c r="BW63" s="2">
        <v>1.7399999999999999E-2</v>
      </c>
      <c r="BX63" s="2">
        <v>1.4999999999999999E-2</v>
      </c>
      <c r="BY63" s="2">
        <v>6.0999999999999999E-2</v>
      </c>
      <c r="BZ63" s="2">
        <v>3.4599999999999999E-2</v>
      </c>
      <c r="CA63" s="2">
        <v>5.3400000000000003E-2</v>
      </c>
      <c r="CB63" s="2">
        <v>-5.8999999999999999E-3</v>
      </c>
      <c r="CC63" s="2">
        <v>3.6400000000000002E-2</v>
      </c>
      <c r="CD63" s="2">
        <v>5.5199999999999999E-2</v>
      </c>
      <c r="CE63" s="2">
        <v>4.4900000000000002E-2</v>
      </c>
      <c r="CF63" s="2">
        <v>9.8400000000000001E-2</v>
      </c>
      <c r="CG63" s="2">
        <v>7.1999999999999998E-3</v>
      </c>
      <c r="CH63" s="2">
        <v>3.2899999999999999E-2</v>
      </c>
      <c r="CI63" s="2">
        <v>1.6199999999999999E-2</v>
      </c>
      <c r="CJ63" s="2">
        <v>5.6300000000000003E-2</v>
      </c>
      <c r="CK63" s="2">
        <v>-1.9E-3</v>
      </c>
      <c r="CL63" s="2">
        <v>3.5000000000000001E-3</v>
      </c>
      <c r="CM63" s="2">
        <v>0.1201</v>
      </c>
      <c r="CN63" s="2">
        <v>-2.6800000000000001E-2</v>
      </c>
      <c r="CO63" s="2">
        <v>-2.3199999999999998E-2</v>
      </c>
      <c r="CP63" s="2">
        <v>8.4699999999999998E-2</v>
      </c>
      <c r="CQ63" s="2">
        <v>-2.2000000000000001E-3</v>
      </c>
      <c r="CR63" s="2">
        <v>1.6999999999999999E-3</v>
      </c>
      <c r="CS63" s="2">
        <v>4.4499999999999998E-2</v>
      </c>
      <c r="CT63" s="2">
        <v>9.7000000000000003E-3</v>
      </c>
      <c r="CU63" s="2">
        <v>-2.12E-2</v>
      </c>
      <c r="CV63" s="2">
        <v>0.1895</v>
      </c>
      <c r="CW63" s="2">
        <v>-5.4000000000000003E-3</v>
      </c>
      <c r="CX63" s="2">
        <v>-6.1000000000000004E-3</v>
      </c>
      <c r="CY63" s="2">
        <v>5.8700000000000002E-2</v>
      </c>
      <c r="CZ63" s="2">
        <v>7.85E-2</v>
      </c>
      <c r="DA63" s="2">
        <v>-4.1700000000000001E-2</v>
      </c>
      <c r="DB63" s="2">
        <v>-1.12E-2</v>
      </c>
      <c r="DC63" s="2">
        <v>0.14849999999999999</v>
      </c>
      <c r="DD63" s="2">
        <v>-1.7399999999999999E-2</v>
      </c>
      <c r="DE63" s="2">
        <v>2.98E-2</v>
      </c>
      <c r="DF63" s="2">
        <v>2.9999999999999997E-4</v>
      </c>
      <c r="DG63" s="2">
        <v>3.5200000000000002E-2</v>
      </c>
      <c r="DH63" s="2">
        <v>1.9599999999999999E-2</v>
      </c>
      <c r="DI63" s="2">
        <v>4.8599999999999997E-2</v>
      </c>
      <c r="DJ63" s="2">
        <v>-4.8500000000000001E-2</v>
      </c>
      <c r="DK63" s="2">
        <v>-0.1052</v>
      </c>
      <c r="DL63" s="2">
        <v>4.4600000000000001E-2</v>
      </c>
    </row>
    <row r="64" spans="1:116" x14ac:dyDescent="0.2">
      <c r="A64" s="5" t="s">
        <v>67</v>
      </c>
      <c r="B64" s="2">
        <v>4.0800000000000003E-2</v>
      </c>
      <c r="C64" s="2">
        <v>8.6999999999999994E-3</v>
      </c>
      <c r="D64" s="2">
        <v>1.6500000000000001E-2</v>
      </c>
      <c r="E64" s="2">
        <v>-8.8300000000000003E-2</v>
      </c>
      <c r="F64" s="2">
        <v>-1.06E-2</v>
      </c>
      <c r="G64" s="2">
        <v>-6.2899999999999998E-2</v>
      </c>
      <c r="H64" s="2">
        <v>2.9499999999999998E-2</v>
      </c>
      <c r="I64" s="2">
        <v>3.6799999999999999E-2</v>
      </c>
      <c r="J64" s="2">
        <v>2.1499999999999998E-2</v>
      </c>
      <c r="K64" s="2">
        <v>-0.1037</v>
      </c>
      <c r="L64" s="2">
        <v>-2.7E-2</v>
      </c>
      <c r="M64" s="2">
        <v>-1.5699999999999999E-2</v>
      </c>
      <c r="N64" s="2">
        <v>-3.0999999999999999E-3</v>
      </c>
      <c r="O64" s="2">
        <v>2.2499999999999999E-2</v>
      </c>
      <c r="P64" s="2">
        <v>3.8800000000000001E-2</v>
      </c>
      <c r="Q64" s="2">
        <v>2.81E-2</v>
      </c>
      <c r="R64" s="2">
        <v>-2.8400000000000002E-2</v>
      </c>
      <c r="S64" s="2">
        <v>5.1999999999999998E-2</v>
      </c>
      <c r="T64" s="2">
        <v>7.9799999999999996E-2</v>
      </c>
      <c r="U64" s="2">
        <v>2.2100000000000002E-2</v>
      </c>
      <c r="V64" s="2">
        <v>-9.1300000000000006E-2</v>
      </c>
      <c r="W64" s="2">
        <v>3.5799999999999998E-2</v>
      </c>
      <c r="X64" s="2">
        <v>6.2300000000000001E-2</v>
      </c>
      <c r="Y64" s="2">
        <v>-7.3599999999999999E-2</v>
      </c>
      <c r="Z64" s="2">
        <v>1.2999999999999999E-3</v>
      </c>
      <c r="AA64" s="2">
        <v>1.8E-3</v>
      </c>
      <c r="AB64" s="2">
        <v>-4.2999999999999997E-2</v>
      </c>
      <c r="AC64" s="2">
        <v>4.1799999999999997E-2</v>
      </c>
      <c r="AD64" s="2">
        <v>6.59E-2</v>
      </c>
      <c r="AE64" s="2">
        <v>0.17219999999999999</v>
      </c>
      <c r="AF64" s="2">
        <v>3.2199999999999999E-2</v>
      </c>
      <c r="AG64" s="2">
        <v>0.1128</v>
      </c>
      <c r="AH64" s="2">
        <v>4.7999999999999996E-3</v>
      </c>
      <c r="AI64" s="2">
        <v>-3.8E-3</v>
      </c>
      <c r="AJ64" s="2">
        <v>6.8699999999999997E-2</v>
      </c>
      <c r="AK64" s="2">
        <v>4.1700000000000001E-2</v>
      </c>
      <c r="AL64" s="2">
        <v>-4.5100000000000001E-2</v>
      </c>
      <c r="AM64" s="2">
        <v>1.95E-2</v>
      </c>
      <c r="AN64" s="2">
        <v>-3.4000000000000002E-2</v>
      </c>
      <c r="AO64" s="2">
        <v>5.9400000000000001E-2</v>
      </c>
      <c r="AP64" s="2">
        <v>7.9899999999999999E-2</v>
      </c>
      <c r="AQ64" s="2">
        <v>0.13769999999999999</v>
      </c>
      <c r="AR64" s="2">
        <v>2.2800000000000001E-2</v>
      </c>
      <c r="AS64" s="2">
        <v>-5.0000000000000001E-3</v>
      </c>
      <c r="AT64" s="2">
        <v>-1.8800000000000001E-2</v>
      </c>
      <c r="AU64" s="2">
        <v>5.5999999999999999E-3</v>
      </c>
      <c r="AV64" s="2">
        <v>-2.1899999999999999E-2</v>
      </c>
      <c r="AW64" s="2">
        <v>3.3599999999999998E-2</v>
      </c>
      <c r="AX64" s="2">
        <v>-2.01E-2</v>
      </c>
      <c r="AY64" s="2">
        <v>-6.7299999999999999E-2</v>
      </c>
      <c r="AZ64" s="2">
        <v>0.2366</v>
      </c>
      <c r="BA64" s="2">
        <v>5.9200000000000003E-2</v>
      </c>
      <c r="BB64" s="2">
        <v>-1.95E-2</v>
      </c>
      <c r="BC64" s="2">
        <v>1.8800000000000001E-2</v>
      </c>
      <c r="BD64" s="2">
        <v>4.1999999999999997E-3</v>
      </c>
      <c r="BE64" s="2">
        <v>-9.5999999999999992E-3</v>
      </c>
      <c r="BF64" s="2">
        <v>-1.43E-2</v>
      </c>
      <c r="BG64" s="2">
        <v>-3.5999999999999999E-3</v>
      </c>
      <c r="BH64" s="2">
        <v>1.72E-2</v>
      </c>
      <c r="BI64" s="2">
        <v>1.83E-2</v>
      </c>
      <c r="BJ64" s="2">
        <v>8.2799999999999999E-2</v>
      </c>
      <c r="BK64" s="2">
        <v>4.4499999999999998E-2</v>
      </c>
      <c r="BL64" s="2">
        <v>0</v>
      </c>
      <c r="BM64" s="2">
        <v>2.9899999999999999E-2</v>
      </c>
      <c r="BN64" s="2">
        <v>-4.2000000000000003E-2</v>
      </c>
      <c r="BO64" s="2">
        <v>-2.9499999999999998E-2</v>
      </c>
      <c r="BP64" s="2">
        <v>0</v>
      </c>
      <c r="BQ64" s="2">
        <v>4.7000000000000002E-3</v>
      </c>
      <c r="BR64" s="2">
        <v>-0.18240000000000001</v>
      </c>
      <c r="BS64" s="2">
        <v>-2.9700000000000001E-2</v>
      </c>
      <c r="BT64" s="2">
        <v>3.15E-2</v>
      </c>
      <c r="BU64" s="2">
        <v>1.78E-2</v>
      </c>
      <c r="BV64" s="2">
        <v>-1.1299999999999999E-2</v>
      </c>
      <c r="BW64" s="2">
        <v>-2.5499999999999998E-2</v>
      </c>
      <c r="BX64" s="2">
        <v>3.9699999999999999E-2</v>
      </c>
      <c r="BY64" s="2">
        <v>5.3499999999999999E-2</v>
      </c>
      <c r="BZ64" s="2">
        <v>4.24E-2</v>
      </c>
      <c r="CA64" s="2">
        <v>3.9699999999999999E-2</v>
      </c>
      <c r="CB64" s="2">
        <v>-5.1499999999999997E-2</v>
      </c>
      <c r="CC64" s="2">
        <v>-4.7300000000000002E-2</v>
      </c>
      <c r="CD64" s="2">
        <v>-1.8700000000000001E-2</v>
      </c>
      <c r="CE64" s="2">
        <v>-2.1399999999999999E-2</v>
      </c>
      <c r="CF64" s="2">
        <v>0.26939999999999997</v>
      </c>
      <c r="CG64" s="2">
        <v>5.9999999999999995E-4</v>
      </c>
      <c r="CH64" s="2">
        <v>3.39E-2</v>
      </c>
      <c r="CI64" s="2">
        <v>1.89E-2</v>
      </c>
      <c r="CJ64" s="2">
        <v>1.1999999999999999E-3</v>
      </c>
      <c r="CK64" s="2">
        <v>4.4600000000000001E-2</v>
      </c>
      <c r="CL64" s="2">
        <v>4.0000000000000002E-4</v>
      </c>
      <c r="CM64" s="2">
        <v>-5.1900000000000002E-2</v>
      </c>
      <c r="CN64" s="2">
        <v>0.21929999999999999</v>
      </c>
      <c r="CO64" s="2">
        <v>3.3599999999999998E-2</v>
      </c>
      <c r="CP64" s="2">
        <v>-9.1000000000000004E-3</v>
      </c>
      <c r="CQ64" s="2">
        <v>3.9399999999999998E-2</v>
      </c>
      <c r="CR64" s="2">
        <v>2.58E-2</v>
      </c>
      <c r="CS64" s="2">
        <v>-0.11609999999999999</v>
      </c>
      <c r="CT64" s="2">
        <v>2.7300000000000001E-2</v>
      </c>
      <c r="CU64" s="2">
        <v>-4.7500000000000001E-2</v>
      </c>
      <c r="CV64" s="2">
        <v>-1.3100000000000001E-2</v>
      </c>
      <c r="CW64" s="2">
        <v>-1.4200000000000001E-2</v>
      </c>
      <c r="CX64" s="2">
        <v>2.2700000000000001E-2</v>
      </c>
      <c r="CY64" s="2">
        <v>-5.0000000000000001E-3</v>
      </c>
      <c r="CZ64" s="2">
        <v>6.4699999999999994E-2</v>
      </c>
      <c r="DA64" s="2">
        <v>2.6499999999999999E-2</v>
      </c>
      <c r="DB64" s="2">
        <v>0.1101</v>
      </c>
      <c r="DC64" s="2">
        <v>4.3499999999999997E-2</v>
      </c>
      <c r="DD64" s="2">
        <v>7.0000000000000001E-3</v>
      </c>
      <c r="DE64" s="2">
        <v>3.0000000000000001E-3</v>
      </c>
      <c r="DF64" s="2">
        <v>2.0999999999999999E-3</v>
      </c>
      <c r="DG64" s="2">
        <v>7.9699999999999993E-2</v>
      </c>
      <c r="DH64" s="2">
        <v>-1.5900000000000001E-2</v>
      </c>
      <c r="DI64" s="2">
        <v>-5.1200000000000002E-2</v>
      </c>
      <c r="DJ64" s="2">
        <v>-7.7999999999999996E-3</v>
      </c>
      <c r="DK64" s="2">
        <v>7.9000000000000001E-2</v>
      </c>
      <c r="DL64" s="2">
        <v>4.7999999999999996E-3</v>
      </c>
    </row>
    <row r="65" spans="1:116" x14ac:dyDescent="0.2">
      <c r="A65" s="5" t="s">
        <v>68</v>
      </c>
      <c r="B65" s="2">
        <v>-3.15E-2</v>
      </c>
      <c r="C65" s="2">
        <v>-0.1026</v>
      </c>
      <c r="D65" s="2">
        <v>2.9000000000000001E-2</v>
      </c>
      <c r="E65" s="2">
        <v>-1.44E-2</v>
      </c>
      <c r="F65" s="2">
        <v>-1.06E-2</v>
      </c>
      <c r="G65" s="2">
        <v>5.1999999999999998E-3</v>
      </c>
      <c r="H65" s="2">
        <v>-6.5000000000000002E-2</v>
      </c>
      <c r="I65" s="2">
        <v>1.21E-2</v>
      </c>
      <c r="J65" s="2">
        <v>1.67E-2</v>
      </c>
      <c r="K65" s="2">
        <v>1.7999999999999999E-2</v>
      </c>
      <c r="L65" s="2">
        <v>-1.0699999999999999E-2</v>
      </c>
      <c r="M65" s="2">
        <v>-3.2300000000000002E-2</v>
      </c>
      <c r="N65" s="2">
        <v>7.3599999999999999E-2</v>
      </c>
      <c r="O65" s="2">
        <v>-5.2600000000000001E-2</v>
      </c>
      <c r="P65" s="2">
        <v>1.5E-3</v>
      </c>
      <c r="Q65" s="2">
        <v>1.29E-2</v>
      </c>
      <c r="R65" s="2">
        <v>-5.7999999999999996E-3</v>
      </c>
      <c r="S65" s="2">
        <v>-8.5000000000000006E-2</v>
      </c>
      <c r="T65" s="2">
        <v>1.4999999999999999E-2</v>
      </c>
      <c r="U65" s="2">
        <v>-1.11E-2</v>
      </c>
      <c r="V65" s="2">
        <v>-5.8500000000000003E-2</v>
      </c>
      <c r="W65" s="2">
        <v>-1.4E-2</v>
      </c>
      <c r="X65" s="2">
        <v>-2.06E-2</v>
      </c>
      <c r="Y65" s="2">
        <v>6.6E-3</v>
      </c>
      <c r="Z65" s="2">
        <v>8.8999999999999999E-3</v>
      </c>
      <c r="AA65" s="2">
        <v>-5.8099999999999999E-2</v>
      </c>
      <c r="AB65" s="2">
        <v>-0.11849999999999999</v>
      </c>
      <c r="AC65" s="2">
        <v>-5.45E-2</v>
      </c>
      <c r="AD65" s="2">
        <v>-1.46E-2</v>
      </c>
      <c r="AE65" s="2">
        <v>-0.1042</v>
      </c>
      <c r="AF65" s="2">
        <v>-4.4400000000000002E-2</v>
      </c>
      <c r="AG65" s="2">
        <v>-2.01E-2</v>
      </c>
      <c r="AH65" s="2">
        <v>7.0900000000000005E-2</v>
      </c>
      <c r="AI65" s="2">
        <v>2.3099999999999999E-2</v>
      </c>
      <c r="AJ65" s="2">
        <v>-8.0000000000000002E-3</v>
      </c>
      <c r="AK65" s="2">
        <v>-5.2600000000000001E-2</v>
      </c>
      <c r="AL65" s="2">
        <v>-0.1132</v>
      </c>
      <c r="AM65" s="2">
        <v>1.47E-2</v>
      </c>
      <c r="AN65" s="2">
        <v>4.7999999999999996E-3</v>
      </c>
      <c r="AO65" s="2">
        <v>4.82E-2</v>
      </c>
      <c r="AP65" s="2">
        <v>-0.40339999999999998</v>
      </c>
      <c r="AQ65" s="2">
        <v>-0.1479</v>
      </c>
      <c r="AR65" s="2">
        <v>-4.9200000000000001E-2</v>
      </c>
      <c r="AS65" s="2">
        <v>-8.9999999999999993E-3</v>
      </c>
      <c r="AT65" s="2">
        <v>-0.1119</v>
      </c>
      <c r="AU65" s="2">
        <v>6.2E-2</v>
      </c>
      <c r="AV65" s="2">
        <v>4.1599999999999998E-2</v>
      </c>
      <c r="AW65" s="2">
        <v>-1.6299999999999999E-2</v>
      </c>
      <c r="AX65" s="2">
        <v>7.6E-3</v>
      </c>
      <c r="AY65" s="2">
        <v>-2.1999999999999999E-2</v>
      </c>
      <c r="AZ65" s="2">
        <v>-2.4199999999999999E-2</v>
      </c>
      <c r="BA65" s="2">
        <v>1.5900000000000001E-2</v>
      </c>
      <c r="BB65" s="2">
        <v>-9.9299999999999999E-2</v>
      </c>
      <c r="BC65" s="2">
        <v>7.4000000000000003E-3</v>
      </c>
      <c r="BD65" s="2">
        <v>-7.0400000000000004E-2</v>
      </c>
      <c r="BE65" s="2">
        <v>1.4999999999999999E-2</v>
      </c>
      <c r="BF65" s="2">
        <v>-5.3699999999999998E-2</v>
      </c>
      <c r="BG65" s="2">
        <v>-9.0800000000000006E-2</v>
      </c>
      <c r="BH65" s="2">
        <v>8.0999999999999996E-3</v>
      </c>
      <c r="BI65" s="2">
        <v>-2.1700000000000001E-2</v>
      </c>
      <c r="BJ65" s="2">
        <v>-6.9599999999999995E-2</v>
      </c>
      <c r="BK65" s="2">
        <v>-6.4000000000000001E-2</v>
      </c>
      <c r="BL65" s="2">
        <v>2.9899999999999999E-2</v>
      </c>
      <c r="BM65" s="2">
        <v>0</v>
      </c>
      <c r="BN65" s="2">
        <v>2.1399999999999999E-2</v>
      </c>
      <c r="BO65" s="2">
        <v>3.3000000000000002E-2</v>
      </c>
      <c r="BP65" s="2">
        <v>9.9299999999999999E-2</v>
      </c>
      <c r="BQ65" s="2">
        <v>-9.4999999999999998E-3</v>
      </c>
      <c r="BR65" s="2">
        <v>-4.6800000000000001E-2</v>
      </c>
      <c r="BS65" s="2">
        <v>6.4000000000000003E-3</v>
      </c>
      <c r="BT65" s="2">
        <v>-4.7399999999999998E-2</v>
      </c>
      <c r="BU65" s="2">
        <v>-4.4600000000000001E-2</v>
      </c>
      <c r="BV65" s="2">
        <v>-9.5999999999999992E-3</v>
      </c>
      <c r="BW65" s="2">
        <v>2.0799999999999999E-2</v>
      </c>
      <c r="BX65" s="2">
        <v>-2.3E-2</v>
      </c>
      <c r="BY65" s="2">
        <v>2.87E-2</v>
      </c>
      <c r="BZ65" s="2">
        <v>-2.5600000000000001E-2</v>
      </c>
      <c r="CA65" s="2">
        <v>-7.9000000000000008E-3</v>
      </c>
      <c r="CB65" s="2">
        <v>1.49E-2</v>
      </c>
      <c r="CC65" s="2">
        <v>2.7099999999999999E-2</v>
      </c>
      <c r="CD65" s="2">
        <v>-2.6499999999999999E-2</v>
      </c>
      <c r="CE65" s="2">
        <v>-6.2899999999999998E-2</v>
      </c>
      <c r="CF65" s="2">
        <v>2.6700000000000002E-2</v>
      </c>
      <c r="CG65" s="2">
        <v>-2.01E-2</v>
      </c>
      <c r="CH65" s="2">
        <v>7.7000000000000002E-3</v>
      </c>
      <c r="CI65" s="2">
        <v>-3.61E-2</v>
      </c>
      <c r="CJ65" s="2">
        <v>-2.1299999999999999E-2</v>
      </c>
      <c r="CK65" s="2">
        <v>1.4E-3</v>
      </c>
      <c r="CL65" s="2">
        <v>-9.4000000000000004E-3</v>
      </c>
      <c r="CM65" s="2">
        <v>4.1300000000000003E-2</v>
      </c>
      <c r="CN65" s="2">
        <v>-9.2999999999999992E-3</v>
      </c>
      <c r="CO65" s="2">
        <v>-3.61E-2</v>
      </c>
      <c r="CP65" s="2">
        <v>7.1999999999999998E-3</v>
      </c>
      <c r="CQ65" s="2">
        <v>-7.5399999999999995E-2</v>
      </c>
      <c r="CR65" s="2">
        <v>9.4000000000000004E-3</v>
      </c>
      <c r="CS65" s="2">
        <v>-5.1299999999999998E-2</v>
      </c>
      <c r="CT65" s="2">
        <v>-4.1200000000000001E-2</v>
      </c>
      <c r="CU65" s="2">
        <v>0</v>
      </c>
      <c r="CV65" s="2">
        <v>2.5000000000000001E-2</v>
      </c>
      <c r="CW65" s="2">
        <v>3.5900000000000001E-2</v>
      </c>
      <c r="CX65" s="2">
        <v>1.9400000000000001E-2</v>
      </c>
      <c r="CY65" s="2">
        <v>-2.07E-2</v>
      </c>
      <c r="CZ65" s="2">
        <v>0.1032</v>
      </c>
      <c r="DA65" s="2">
        <v>-1.01E-2</v>
      </c>
      <c r="DB65" s="2">
        <v>-3.0000000000000001E-3</v>
      </c>
      <c r="DC65" s="2">
        <v>8.4900000000000003E-2</v>
      </c>
      <c r="DD65" s="2">
        <v>2.5499999999999998E-2</v>
      </c>
      <c r="DE65" s="2">
        <v>-4.2200000000000001E-2</v>
      </c>
      <c r="DF65" s="2">
        <v>4.5600000000000002E-2</v>
      </c>
      <c r="DG65" s="2">
        <v>-1.4E-3</v>
      </c>
      <c r="DH65" s="2">
        <v>8.5000000000000006E-3</v>
      </c>
      <c r="DI65" s="2">
        <v>-3.39E-2</v>
      </c>
      <c r="DJ65" s="2">
        <v>8.6E-3</v>
      </c>
      <c r="DK65" s="2">
        <v>4.1200000000000001E-2</v>
      </c>
      <c r="DL65" s="2">
        <v>-6.3799999999999996E-2</v>
      </c>
    </row>
    <row r="66" spans="1:116" x14ac:dyDescent="0.2">
      <c r="A66" s="5" t="s">
        <v>69</v>
      </c>
      <c r="B66" s="2">
        <v>1.1599999999999999E-2</v>
      </c>
      <c r="C66" s="2">
        <v>-5.0000000000000001E-4</v>
      </c>
      <c r="D66" s="2">
        <v>-4.3499999999999997E-2</v>
      </c>
      <c r="E66" s="2">
        <v>-1.66E-2</v>
      </c>
      <c r="F66" s="2">
        <v>-2.4199999999999999E-2</v>
      </c>
      <c r="G66" s="2">
        <v>2.3800000000000002E-2</v>
      </c>
      <c r="H66" s="2">
        <v>3.8999999999999998E-3</v>
      </c>
      <c r="I66" s="2">
        <v>-1.4999999999999999E-2</v>
      </c>
      <c r="J66" s="2">
        <v>2.5700000000000001E-2</v>
      </c>
      <c r="K66" s="2">
        <v>-1E-3</v>
      </c>
      <c r="L66" s="2">
        <v>-3.0300000000000001E-2</v>
      </c>
      <c r="M66" s="2">
        <v>-8.0999999999999996E-3</v>
      </c>
      <c r="N66" s="2">
        <v>-1.18E-2</v>
      </c>
      <c r="O66" s="2">
        <v>2.9499999999999998E-2</v>
      </c>
      <c r="P66" s="2">
        <v>3.44E-2</v>
      </c>
      <c r="Q66" s="2">
        <v>-4.1000000000000003E-3</v>
      </c>
      <c r="R66" s="2">
        <v>-3.0000000000000001E-3</v>
      </c>
      <c r="S66" s="2">
        <v>-6.54E-2</v>
      </c>
      <c r="T66" s="2">
        <v>-1.38E-2</v>
      </c>
      <c r="U66" s="2">
        <v>-4.0000000000000002E-4</v>
      </c>
      <c r="V66" s="2">
        <v>-2.63E-2</v>
      </c>
      <c r="W66" s="2">
        <v>6.8999999999999999E-3</v>
      </c>
      <c r="X66" s="2">
        <v>5.4600000000000003E-2</v>
      </c>
      <c r="Y66" s="2">
        <v>2.9700000000000001E-2</v>
      </c>
      <c r="Z66" s="2">
        <v>-1.0500000000000001E-2</v>
      </c>
      <c r="AA66" s="2">
        <v>-3.0999999999999999E-3</v>
      </c>
      <c r="AB66" s="2">
        <v>-8.2299999999999998E-2</v>
      </c>
      <c r="AC66" s="2">
        <v>-7.1000000000000004E-3</v>
      </c>
      <c r="AD66" s="2">
        <v>-4.2500000000000003E-2</v>
      </c>
      <c r="AE66" s="2">
        <v>6.8999999999999999E-3</v>
      </c>
      <c r="AF66" s="2">
        <v>2.06E-2</v>
      </c>
      <c r="AG66" s="2">
        <v>-1.15E-2</v>
      </c>
      <c r="AH66" s="2">
        <v>-3.8199999999999998E-2</v>
      </c>
      <c r="AI66" s="2">
        <v>4.3E-3</v>
      </c>
      <c r="AJ66" s="2">
        <v>7.4999999999999997E-3</v>
      </c>
      <c r="AK66" s="2">
        <v>-1.4999999999999999E-2</v>
      </c>
      <c r="AL66" s="2">
        <v>-8.2600000000000007E-2</v>
      </c>
      <c r="AM66" s="2">
        <v>-6.7000000000000002E-3</v>
      </c>
      <c r="AN66" s="2">
        <v>2.4799999999999999E-2</v>
      </c>
      <c r="AO66" s="2">
        <v>1.2999999999999999E-3</v>
      </c>
      <c r="AP66" s="2">
        <v>-2.06E-2</v>
      </c>
      <c r="AQ66" s="2">
        <v>2.5700000000000001E-2</v>
      </c>
      <c r="AR66" s="2">
        <v>-5.8999999999999999E-3</v>
      </c>
      <c r="AS66" s="2">
        <v>-6.7500000000000004E-2</v>
      </c>
      <c r="AT66" s="2">
        <v>-6.1999999999999998E-3</v>
      </c>
      <c r="AU66" s="2">
        <v>-3.32E-2</v>
      </c>
      <c r="AV66" s="2">
        <v>1.0699999999999999E-2</v>
      </c>
      <c r="AW66" s="2">
        <v>-2.01E-2</v>
      </c>
      <c r="AX66" s="2">
        <v>-2.12E-2</v>
      </c>
      <c r="AY66" s="2">
        <v>-1.24E-2</v>
      </c>
      <c r="AZ66" s="2">
        <v>2.2200000000000001E-2</v>
      </c>
      <c r="BA66" s="2">
        <v>2.7000000000000001E-3</v>
      </c>
      <c r="BB66" s="2">
        <v>4.7800000000000002E-2</v>
      </c>
      <c r="BC66" s="2">
        <v>-6.5699999999999995E-2</v>
      </c>
      <c r="BD66" s="2">
        <v>1.12E-2</v>
      </c>
      <c r="BE66" s="2">
        <v>2.1000000000000001E-2</v>
      </c>
      <c r="BF66" s="2">
        <v>-3.5200000000000002E-2</v>
      </c>
      <c r="BG66" s="2">
        <v>-1.89E-2</v>
      </c>
      <c r="BH66" s="2">
        <v>4.0000000000000002E-4</v>
      </c>
      <c r="BI66" s="2">
        <v>-7.4000000000000003E-3</v>
      </c>
      <c r="BJ66" s="2">
        <v>5.3900000000000003E-2</v>
      </c>
      <c r="BK66" s="2">
        <v>-5.57E-2</v>
      </c>
      <c r="BL66" s="2">
        <v>-4.2000000000000003E-2</v>
      </c>
      <c r="BM66" s="2">
        <v>2.1399999999999999E-2</v>
      </c>
      <c r="BN66" s="2">
        <v>0</v>
      </c>
      <c r="BO66" s="2">
        <v>1.7500000000000002E-2</v>
      </c>
      <c r="BP66" s="2">
        <v>-3.6299999999999999E-2</v>
      </c>
      <c r="BQ66" s="2">
        <v>-4.4299999999999999E-2</v>
      </c>
      <c r="BR66" s="2">
        <v>-8.3999999999999995E-3</v>
      </c>
      <c r="BS66" s="2">
        <v>1.52E-2</v>
      </c>
      <c r="BT66" s="2">
        <v>-1.4E-3</v>
      </c>
      <c r="BU66" s="2">
        <v>-5.8599999999999999E-2</v>
      </c>
      <c r="BV66" s="2">
        <v>2.7E-2</v>
      </c>
      <c r="BW66" s="2">
        <v>2.1899999999999999E-2</v>
      </c>
      <c r="BX66" s="2">
        <v>-3.5000000000000001E-3</v>
      </c>
      <c r="BY66" s="2">
        <v>1.12E-2</v>
      </c>
      <c r="BZ66" s="2">
        <v>-2.2499999999999999E-2</v>
      </c>
      <c r="CA66" s="2">
        <v>5.1999999999999998E-3</v>
      </c>
      <c r="CB66" s="2">
        <v>1.8599999999999998E-2</v>
      </c>
      <c r="CC66" s="2">
        <v>4.8999999999999998E-3</v>
      </c>
      <c r="CD66" s="2">
        <v>9.1999999999999998E-3</v>
      </c>
      <c r="CE66" s="2">
        <v>-6.1000000000000004E-3</v>
      </c>
      <c r="CF66" s="2">
        <v>6.54E-2</v>
      </c>
      <c r="CG66" s="2">
        <v>-1.03E-2</v>
      </c>
      <c r="CH66" s="2">
        <v>1.4999999999999999E-2</v>
      </c>
      <c r="CI66" s="2">
        <v>-1.0500000000000001E-2</v>
      </c>
      <c r="CJ66" s="2">
        <v>2.81E-2</v>
      </c>
      <c r="CK66" s="2">
        <v>1.2E-2</v>
      </c>
      <c r="CL66" s="2">
        <v>1.6000000000000001E-3</v>
      </c>
      <c r="CM66" s="2">
        <v>1.47E-2</v>
      </c>
      <c r="CN66" s="2">
        <v>4.3099999999999999E-2</v>
      </c>
      <c r="CO66" s="2">
        <v>1.9199999999999998E-2</v>
      </c>
      <c r="CP66" s="2">
        <v>-4.4900000000000002E-2</v>
      </c>
      <c r="CQ66" s="2">
        <v>-5.7000000000000002E-3</v>
      </c>
      <c r="CR66" s="2">
        <v>-1.46E-2</v>
      </c>
      <c r="CS66" s="2">
        <v>-1.6299999999999999E-2</v>
      </c>
      <c r="CT66" s="2">
        <v>6.6E-3</v>
      </c>
      <c r="CU66" s="2">
        <v>-3.6200000000000003E-2</v>
      </c>
      <c r="CV66" s="2">
        <v>-2.4799999999999999E-2</v>
      </c>
      <c r="CW66" s="2">
        <v>-3.39E-2</v>
      </c>
      <c r="CX66" s="2">
        <v>1E-4</v>
      </c>
      <c r="CY66" s="2">
        <v>8.2000000000000007E-3</v>
      </c>
      <c r="CZ66" s="2">
        <v>6.8999999999999999E-3</v>
      </c>
      <c r="DA66" s="2">
        <v>-2.24E-2</v>
      </c>
      <c r="DB66" s="2">
        <v>4.4299999999999999E-2</v>
      </c>
      <c r="DC66" s="2">
        <v>8.3999999999999995E-3</v>
      </c>
      <c r="DD66" s="2">
        <v>-3.8699999999999998E-2</v>
      </c>
      <c r="DE66" s="2">
        <v>-5.7000000000000002E-3</v>
      </c>
      <c r="DF66" s="2">
        <v>-3.6200000000000003E-2</v>
      </c>
      <c r="DG66" s="2">
        <v>-1.89E-2</v>
      </c>
      <c r="DH66" s="2">
        <v>6.1000000000000004E-3</v>
      </c>
      <c r="DI66" s="2">
        <v>-1.2999999999999999E-2</v>
      </c>
      <c r="DJ66" s="2">
        <v>1.95E-2</v>
      </c>
      <c r="DK66" s="2">
        <v>-3.9600000000000003E-2</v>
      </c>
      <c r="DL66" s="2">
        <v>-3.78E-2</v>
      </c>
    </row>
    <row r="67" spans="1:116" x14ac:dyDescent="0.2">
      <c r="A67" s="5" t="s">
        <v>70</v>
      </c>
      <c r="B67" s="2">
        <v>-7.6300000000000007E-2</v>
      </c>
      <c r="C67" s="2">
        <v>-4.8300000000000003E-2</v>
      </c>
      <c r="D67" s="2">
        <v>7.1099999999999997E-2</v>
      </c>
      <c r="E67" s="2">
        <v>5.5500000000000001E-2</v>
      </c>
      <c r="F67" s="2">
        <v>4.3200000000000002E-2</v>
      </c>
      <c r="G67" s="2">
        <v>6.25E-2</v>
      </c>
      <c r="H67" s="2">
        <v>7.0000000000000001E-3</v>
      </c>
      <c r="I67" s="2">
        <v>-4.19E-2</v>
      </c>
      <c r="J67" s="2">
        <v>1.3899999999999999E-2</v>
      </c>
      <c r="K67" s="2">
        <v>4.8000000000000001E-2</v>
      </c>
      <c r="L67" s="2">
        <v>6.7999999999999996E-3</v>
      </c>
      <c r="M67" s="2">
        <v>-9.0700000000000003E-2</v>
      </c>
      <c r="N67" s="2">
        <v>-1.6199999999999999E-2</v>
      </c>
      <c r="O67" s="2">
        <v>-2.0899999999999998E-2</v>
      </c>
      <c r="P67" s="2">
        <v>4.24E-2</v>
      </c>
      <c r="Q67" s="2">
        <v>3.0499999999999999E-2</v>
      </c>
      <c r="R67" s="2">
        <v>-5.0999999999999997E-2</v>
      </c>
      <c r="S67" s="2">
        <v>-3.8899999999999997E-2</v>
      </c>
      <c r="T67" s="2">
        <v>-4.3900000000000002E-2</v>
      </c>
      <c r="U67" s="2">
        <v>1.9900000000000001E-2</v>
      </c>
      <c r="V67" s="2">
        <v>-8.2500000000000004E-2</v>
      </c>
      <c r="W67" s="2">
        <v>1.54E-2</v>
      </c>
      <c r="X67" s="2">
        <v>-8.0100000000000005E-2</v>
      </c>
      <c r="Y67" s="2">
        <v>8.4699999999999998E-2</v>
      </c>
      <c r="Z67" s="2">
        <v>-1.38E-2</v>
      </c>
      <c r="AA67" s="2">
        <v>-2.52E-2</v>
      </c>
      <c r="AB67" s="2">
        <v>4.0399999999999998E-2</v>
      </c>
      <c r="AC67" s="2">
        <v>-1.43E-2</v>
      </c>
      <c r="AD67" s="2">
        <v>4.3E-3</v>
      </c>
      <c r="AE67" s="2">
        <v>-0.19189999999999999</v>
      </c>
      <c r="AF67" s="2">
        <v>-6.2399999999999997E-2</v>
      </c>
      <c r="AG67" s="2">
        <v>-1.3100000000000001E-2</v>
      </c>
      <c r="AH67" s="2">
        <v>2.29E-2</v>
      </c>
      <c r="AI67" s="2">
        <v>1.7899999999999999E-2</v>
      </c>
      <c r="AJ67" s="2">
        <v>6.2100000000000002E-2</v>
      </c>
      <c r="AK67" s="2">
        <v>-3.1300000000000001E-2</v>
      </c>
      <c r="AL67" s="2">
        <v>-6.1400000000000003E-2</v>
      </c>
      <c r="AM67" s="2">
        <v>8.2699999999999996E-2</v>
      </c>
      <c r="AN67" s="2">
        <v>5.1999999999999998E-3</v>
      </c>
      <c r="AO67" s="2">
        <v>-5.1000000000000004E-3</v>
      </c>
      <c r="AP67" s="2">
        <v>-9.2200000000000004E-2</v>
      </c>
      <c r="AQ67" s="2">
        <v>-7.0800000000000002E-2</v>
      </c>
      <c r="AR67" s="2">
        <v>-1.0999999999999999E-2</v>
      </c>
      <c r="AS67" s="2">
        <v>8.0999999999999996E-3</v>
      </c>
      <c r="AT67" s="2">
        <v>7.4300000000000005E-2</v>
      </c>
      <c r="AU67" s="2">
        <v>8.3400000000000002E-2</v>
      </c>
      <c r="AV67" s="2">
        <v>1.1999999999999999E-3</v>
      </c>
      <c r="AW67" s="2">
        <v>-1.7299999999999999E-2</v>
      </c>
      <c r="AX67" s="2">
        <v>9.4000000000000004E-3</v>
      </c>
      <c r="AY67" s="2">
        <v>7.1000000000000004E-3</v>
      </c>
      <c r="AZ67" s="2">
        <v>0.1216</v>
      </c>
      <c r="BA67" s="2">
        <v>-5.6899999999999999E-2</v>
      </c>
      <c r="BB67" s="2">
        <v>-6.1999999999999998E-3</v>
      </c>
      <c r="BC67" s="2">
        <v>0.1014</v>
      </c>
      <c r="BD67" s="2">
        <v>-8.7499999999999994E-2</v>
      </c>
      <c r="BE67" s="2">
        <v>-0.10440000000000001</v>
      </c>
      <c r="BF67" s="2">
        <v>6.1400000000000003E-2</v>
      </c>
      <c r="BG67" s="2">
        <v>-7.3700000000000002E-2</v>
      </c>
      <c r="BH67" s="2">
        <v>-1.54E-2</v>
      </c>
      <c r="BI67" s="2">
        <v>-0.13689999999999999</v>
      </c>
      <c r="BJ67" s="2">
        <v>0.10879999999999999</v>
      </c>
      <c r="BK67" s="2">
        <v>-9.2999999999999992E-3</v>
      </c>
      <c r="BL67" s="2">
        <v>-2.9499999999999998E-2</v>
      </c>
      <c r="BM67" s="2">
        <v>3.3000000000000002E-2</v>
      </c>
      <c r="BN67" s="2">
        <v>1.7500000000000002E-2</v>
      </c>
      <c r="BO67" s="2">
        <v>0</v>
      </c>
      <c r="BP67" s="2">
        <v>-7.8700000000000006E-2</v>
      </c>
      <c r="BQ67" s="2">
        <v>-4.9099999999999998E-2</v>
      </c>
      <c r="BR67" s="2">
        <v>-0.1346</v>
      </c>
      <c r="BS67" s="2">
        <v>5.1499999999999997E-2</v>
      </c>
      <c r="BT67" s="2">
        <v>7.8299999999999995E-2</v>
      </c>
      <c r="BU67" s="2">
        <v>2.8299999999999999E-2</v>
      </c>
      <c r="BV67" s="2">
        <v>-0.1089</v>
      </c>
      <c r="BW67" s="2">
        <v>1.8499999999999999E-2</v>
      </c>
      <c r="BX67" s="2">
        <v>1.7999999999999999E-2</v>
      </c>
      <c r="BY67" s="2">
        <v>2.0000000000000001E-4</v>
      </c>
      <c r="BZ67" s="2">
        <v>5.1799999999999999E-2</v>
      </c>
      <c r="CA67" s="2">
        <v>-3.5000000000000001E-3</v>
      </c>
      <c r="CB67" s="2">
        <v>-2.1700000000000001E-2</v>
      </c>
      <c r="CC67" s="2">
        <v>-5.7200000000000001E-2</v>
      </c>
      <c r="CD67" s="2">
        <v>-9.6500000000000002E-2</v>
      </c>
      <c r="CE67" s="2">
        <v>-0.13750000000000001</v>
      </c>
      <c r="CF67" s="2">
        <v>-2.4E-2</v>
      </c>
      <c r="CG67" s="2">
        <v>0.128</v>
      </c>
      <c r="CH67" s="2">
        <v>1.4E-3</v>
      </c>
      <c r="CI67" s="2">
        <v>3.9600000000000003E-2</v>
      </c>
      <c r="CJ67" s="2">
        <v>-5.4399999999999997E-2</v>
      </c>
      <c r="CK67" s="2">
        <v>-4.4900000000000002E-2</v>
      </c>
      <c r="CL67" s="2">
        <v>-1.2200000000000001E-2</v>
      </c>
      <c r="CM67" s="2">
        <v>9.5000000000000001E-2</v>
      </c>
      <c r="CN67" s="2">
        <v>-1.35E-2</v>
      </c>
      <c r="CO67" s="2">
        <v>7.1099999999999997E-2</v>
      </c>
      <c r="CP67" s="2">
        <v>-1.2999999999999999E-2</v>
      </c>
      <c r="CQ67" s="2">
        <v>-0.1125</v>
      </c>
      <c r="CR67" s="2">
        <v>-5.4999999999999997E-3</v>
      </c>
      <c r="CS67" s="2">
        <v>0.1169</v>
      </c>
      <c r="CT67" s="2">
        <v>7.0699999999999999E-2</v>
      </c>
      <c r="CU67" s="2">
        <v>0.1019</v>
      </c>
      <c r="CV67" s="2">
        <v>1.7299999999999999E-2</v>
      </c>
      <c r="CW67" s="2">
        <v>-3.4099999999999998E-2</v>
      </c>
      <c r="CX67" s="2">
        <v>1.41E-2</v>
      </c>
      <c r="CY67" s="2">
        <v>2.69E-2</v>
      </c>
      <c r="CZ67" s="2">
        <v>-0.1288</v>
      </c>
      <c r="DA67" s="2">
        <v>5.4699999999999999E-2</v>
      </c>
      <c r="DB67" s="2">
        <v>-8.0000000000000004E-4</v>
      </c>
      <c r="DC67" s="2">
        <v>-5.3900000000000003E-2</v>
      </c>
      <c r="DD67" s="2">
        <v>-0.1061</v>
      </c>
      <c r="DE67" s="2">
        <v>-0.1031</v>
      </c>
      <c r="DF67" s="2">
        <v>3.3E-3</v>
      </c>
      <c r="DG67" s="2">
        <v>-4.0599999999999997E-2</v>
      </c>
      <c r="DH67" s="2">
        <v>-5.8000000000000003E-2</v>
      </c>
      <c r="DI67" s="2">
        <v>-1.6E-2</v>
      </c>
      <c r="DJ67" s="2">
        <v>6.1600000000000002E-2</v>
      </c>
      <c r="DK67" s="2">
        <v>8.8900000000000007E-2</v>
      </c>
      <c r="DL67" s="2">
        <v>2.52E-2</v>
      </c>
    </row>
    <row r="68" spans="1:116" x14ac:dyDescent="0.2">
      <c r="A68" s="5" t="s">
        <v>71</v>
      </c>
      <c r="B68" s="2">
        <v>-3.2500000000000001E-2</v>
      </c>
      <c r="C68" s="2">
        <v>7.5999999999999998E-2</v>
      </c>
      <c r="D68" s="2">
        <v>3.9800000000000002E-2</v>
      </c>
      <c r="E68" s="2">
        <v>3.5099999999999999E-2</v>
      </c>
      <c r="F68" s="2">
        <v>-3.6999999999999998E-2</v>
      </c>
      <c r="G68" s="2">
        <v>-0.1128</v>
      </c>
      <c r="H68" s="2">
        <v>4.4299999999999999E-2</v>
      </c>
      <c r="I68" s="2">
        <v>9.1499999999999998E-2</v>
      </c>
      <c r="J68" s="2">
        <v>-1.09E-2</v>
      </c>
      <c r="K68" s="2">
        <v>-6.4999999999999997E-3</v>
      </c>
      <c r="L68" s="2">
        <v>4.24E-2</v>
      </c>
      <c r="M68" s="2">
        <v>-5.9799999999999999E-2</v>
      </c>
      <c r="N68" s="2">
        <v>-1.4E-2</v>
      </c>
      <c r="O68" s="2">
        <v>-6.4000000000000003E-3</v>
      </c>
      <c r="P68" s="2">
        <v>2.7E-2</v>
      </c>
      <c r="Q68" s="2">
        <v>-0.12790000000000001</v>
      </c>
      <c r="R68" s="2">
        <v>0.1588</v>
      </c>
      <c r="S68" s="2">
        <v>-3.8399999999999997E-2</v>
      </c>
      <c r="T68" s="2">
        <v>5.0000000000000001E-4</v>
      </c>
      <c r="U68" s="2">
        <v>8.0500000000000002E-2</v>
      </c>
      <c r="V68" s="2">
        <v>-0.47389999999999999</v>
      </c>
      <c r="W68" s="2">
        <v>-5.6500000000000002E-2</v>
      </c>
      <c r="X68" s="2">
        <v>0.1394</v>
      </c>
      <c r="Y68" s="2">
        <v>-0.23949999999999999</v>
      </c>
      <c r="Z68" s="2">
        <v>3.2899999999999999E-2</v>
      </c>
      <c r="AA68" s="2">
        <v>-4.9000000000000002E-2</v>
      </c>
      <c r="AB68" s="2">
        <v>-0.2208</v>
      </c>
      <c r="AC68" s="2">
        <v>-1.66E-2</v>
      </c>
      <c r="AD68" s="2">
        <v>-7.7000000000000002E-3</v>
      </c>
      <c r="AE68" s="2">
        <v>1.78E-2</v>
      </c>
      <c r="AF68" s="2">
        <v>1.8700000000000001E-2</v>
      </c>
      <c r="AG68" s="2">
        <v>2.93E-2</v>
      </c>
      <c r="AH68" s="2">
        <v>0.15040000000000001</v>
      </c>
      <c r="AI68" s="2">
        <v>5.1700000000000003E-2</v>
      </c>
      <c r="AJ68" s="2">
        <v>-4.4999999999999997E-3</v>
      </c>
      <c r="AK68" s="2">
        <v>-2.58E-2</v>
      </c>
      <c r="AL68" s="2">
        <v>3.5799999999999998E-2</v>
      </c>
      <c r="AM68" s="2">
        <v>-8.2100000000000006E-2</v>
      </c>
      <c r="AN68" s="2">
        <v>-8.4500000000000006E-2</v>
      </c>
      <c r="AO68" s="2">
        <v>-2.6700000000000002E-2</v>
      </c>
      <c r="AP68" s="2">
        <v>3.0099999999999998E-2</v>
      </c>
      <c r="AQ68" s="2">
        <v>0.10390000000000001</v>
      </c>
      <c r="AR68" s="2">
        <v>5.74E-2</v>
      </c>
      <c r="AS68" s="2">
        <v>-2.8000000000000001E-2</v>
      </c>
      <c r="AT68" s="2">
        <v>-5.8799999999999998E-2</v>
      </c>
      <c r="AU68" s="2">
        <v>5.6099999999999997E-2</v>
      </c>
      <c r="AV68" s="2">
        <v>3.1800000000000002E-2</v>
      </c>
      <c r="AW68" s="2">
        <v>2.3E-2</v>
      </c>
      <c r="AX68" s="2">
        <v>-0.15959999999999999</v>
      </c>
      <c r="AY68" s="2">
        <v>7.5300000000000006E-2</v>
      </c>
      <c r="AZ68" s="2">
        <v>-6.8500000000000005E-2</v>
      </c>
      <c r="BA68" s="2">
        <v>6.8699999999999997E-2</v>
      </c>
      <c r="BB68" s="2">
        <v>8.0000000000000004E-4</v>
      </c>
      <c r="BC68" s="2">
        <v>-0.13489999999999999</v>
      </c>
      <c r="BD68" s="2">
        <v>-2.64E-2</v>
      </c>
      <c r="BE68" s="2">
        <v>-0.1162</v>
      </c>
      <c r="BF68" s="2">
        <v>7.9600000000000004E-2</v>
      </c>
      <c r="BG68" s="2">
        <v>-0.18859999999999999</v>
      </c>
      <c r="BH68" s="2">
        <v>-3.1099999999999999E-2</v>
      </c>
      <c r="BI68" s="2">
        <v>-0.16009999999999999</v>
      </c>
      <c r="BJ68" s="2">
        <v>6.9900000000000004E-2</v>
      </c>
      <c r="BK68" s="2">
        <v>-4.8599999999999997E-2</v>
      </c>
      <c r="BL68" s="2">
        <v>0</v>
      </c>
      <c r="BM68" s="2">
        <v>9.9299999999999999E-2</v>
      </c>
      <c r="BN68" s="2">
        <v>-3.6299999999999999E-2</v>
      </c>
      <c r="BO68" s="2">
        <v>-7.8700000000000006E-2</v>
      </c>
      <c r="BP68" s="2">
        <v>0</v>
      </c>
      <c r="BQ68" s="2">
        <v>-4.1099999999999998E-2</v>
      </c>
      <c r="BR68" s="2">
        <v>-0.79730000000000001</v>
      </c>
      <c r="BS68" s="2">
        <v>-4.8999999999999998E-3</v>
      </c>
      <c r="BT68" s="2">
        <v>0.1822</v>
      </c>
      <c r="BU68" s="2">
        <v>-2.1899999999999999E-2</v>
      </c>
      <c r="BV68" s="2">
        <v>-0.17380000000000001</v>
      </c>
      <c r="BW68" s="2">
        <v>9.6000000000000002E-2</v>
      </c>
      <c r="BX68" s="2">
        <v>-3.2800000000000003E-2</v>
      </c>
      <c r="BY68" s="2">
        <v>6.3899999999999998E-2</v>
      </c>
      <c r="BZ68" s="2">
        <v>5.0999999999999997E-2</v>
      </c>
      <c r="CA68" s="2">
        <v>-4.8899999999999999E-2</v>
      </c>
      <c r="CB68" s="2">
        <v>-0.19339999999999999</v>
      </c>
      <c r="CC68" s="2">
        <v>-5.4100000000000002E-2</v>
      </c>
      <c r="CD68" s="2">
        <v>9.1300000000000006E-2</v>
      </c>
      <c r="CE68" s="2">
        <v>-5.3100000000000001E-2</v>
      </c>
      <c r="CF68" s="2">
        <v>-0.31340000000000001</v>
      </c>
      <c r="CG68" s="2">
        <v>3.8999999999999998E-3</v>
      </c>
      <c r="CH68" s="2">
        <v>1.38E-2</v>
      </c>
      <c r="CI68" s="2">
        <v>7.3099999999999998E-2</v>
      </c>
      <c r="CJ68" s="2">
        <v>0.14660000000000001</v>
      </c>
      <c r="CK68" s="2">
        <v>-6.6799999999999998E-2</v>
      </c>
      <c r="CL68" s="2">
        <v>-9.8199999999999996E-2</v>
      </c>
      <c r="CM68" s="2">
        <v>-0.27589999999999998</v>
      </c>
      <c r="CN68" s="2">
        <v>-6.0900000000000003E-2</v>
      </c>
      <c r="CO68" s="2">
        <v>7.5300000000000006E-2</v>
      </c>
      <c r="CP68" s="2">
        <v>3.3700000000000001E-2</v>
      </c>
      <c r="CQ68" s="2">
        <v>8.48E-2</v>
      </c>
      <c r="CR68" s="2">
        <v>1.9300000000000001E-2</v>
      </c>
      <c r="CS68" s="2">
        <v>2.9600000000000001E-2</v>
      </c>
      <c r="CT68" s="2">
        <v>-1.01E-2</v>
      </c>
      <c r="CU68" s="2">
        <v>0.15959999999999999</v>
      </c>
      <c r="CV68" s="2">
        <v>-3.3300000000000003E-2</v>
      </c>
      <c r="CW68" s="2">
        <v>0.24890000000000001</v>
      </c>
      <c r="CX68" s="2">
        <v>4.7600000000000003E-2</v>
      </c>
      <c r="CY68" s="2">
        <v>-0.25940000000000002</v>
      </c>
      <c r="CZ68" s="2">
        <v>3.7600000000000001E-2</v>
      </c>
      <c r="DA68" s="2">
        <v>-2.3199999999999998E-2</v>
      </c>
      <c r="DB68" s="2">
        <v>-1.8599999999999998E-2</v>
      </c>
      <c r="DC68" s="2">
        <v>6.9800000000000001E-2</v>
      </c>
      <c r="DD68" s="2">
        <v>0.20380000000000001</v>
      </c>
      <c r="DE68" s="2">
        <v>2.3900000000000001E-2</v>
      </c>
      <c r="DF68" s="2">
        <v>-0.17899999999999999</v>
      </c>
      <c r="DG68" s="2">
        <v>-2.18E-2</v>
      </c>
      <c r="DH68" s="2">
        <v>-9.7000000000000003E-2</v>
      </c>
      <c r="DI68" s="2">
        <v>-7.5200000000000003E-2</v>
      </c>
      <c r="DJ68" s="2">
        <v>1.0200000000000001E-2</v>
      </c>
      <c r="DK68" s="2">
        <v>2.6599999999999999E-2</v>
      </c>
      <c r="DL68" s="2">
        <v>-9.4100000000000003E-2</v>
      </c>
    </row>
    <row r="69" spans="1:116" x14ac:dyDescent="0.2">
      <c r="A69" s="5" t="s">
        <v>72</v>
      </c>
      <c r="B69" s="2">
        <v>3.5099999999999999E-2</v>
      </c>
      <c r="C69" s="2">
        <v>-9.8500000000000004E-2</v>
      </c>
      <c r="D69" s="2">
        <v>-4.8999999999999998E-3</v>
      </c>
      <c r="E69" s="2">
        <v>-1.6799999999999999E-2</v>
      </c>
      <c r="F69" s="2">
        <v>-1.18E-2</v>
      </c>
      <c r="G69" s="2">
        <v>-3.0000000000000001E-3</v>
      </c>
      <c r="H69" s="2">
        <v>-4.6800000000000001E-2</v>
      </c>
      <c r="I69" s="2">
        <v>6.3E-3</v>
      </c>
      <c r="J69" s="2">
        <v>-4.3799999999999999E-2</v>
      </c>
      <c r="K69" s="2">
        <v>-6.7699999999999996E-2</v>
      </c>
      <c r="L69" s="2">
        <v>1.4999999999999999E-2</v>
      </c>
      <c r="M69" s="2">
        <v>3.8100000000000002E-2</v>
      </c>
      <c r="N69" s="2">
        <v>-1.17E-2</v>
      </c>
      <c r="O69" s="2">
        <v>-1.43E-2</v>
      </c>
      <c r="P69" s="2">
        <v>1.35E-2</v>
      </c>
      <c r="Q69" s="2">
        <v>-5.0099999999999999E-2</v>
      </c>
      <c r="R69" s="2">
        <v>-1.34E-2</v>
      </c>
      <c r="S69" s="2">
        <v>-6.8999999999999999E-3</v>
      </c>
      <c r="T69" s="2">
        <v>-6.8500000000000005E-2</v>
      </c>
      <c r="U69" s="2">
        <v>8.0000000000000002E-3</v>
      </c>
      <c r="V69" s="2">
        <v>-0.1827</v>
      </c>
      <c r="W69" s="2">
        <v>2.4500000000000001E-2</v>
      </c>
      <c r="X69" s="2">
        <v>9.0899999999999995E-2</v>
      </c>
      <c r="Y69" s="2">
        <v>-3.04E-2</v>
      </c>
      <c r="Z69" s="2">
        <v>-5.0599999999999999E-2</v>
      </c>
      <c r="AA69" s="2">
        <v>-5.7000000000000002E-2</v>
      </c>
      <c r="AB69" s="2">
        <v>3.9100000000000003E-2</v>
      </c>
      <c r="AC69" s="2">
        <v>0.1191</v>
      </c>
      <c r="AD69" s="2">
        <v>-2.3800000000000002E-2</v>
      </c>
      <c r="AE69" s="2">
        <v>4.8899999999999999E-2</v>
      </c>
      <c r="AF69" s="2">
        <v>-5.7200000000000001E-2</v>
      </c>
      <c r="AG69" s="2">
        <v>8.5000000000000006E-2</v>
      </c>
      <c r="AH69" s="2">
        <v>-8.0000000000000002E-3</v>
      </c>
      <c r="AI69" s="2">
        <v>-2.8999999999999998E-3</v>
      </c>
      <c r="AJ69" s="2">
        <v>4.6699999999999998E-2</v>
      </c>
      <c r="AK69" s="2">
        <v>-4.3499999999999997E-2</v>
      </c>
      <c r="AL69" s="2">
        <v>1.23E-2</v>
      </c>
      <c r="AM69" s="2">
        <v>3.4500000000000003E-2</v>
      </c>
      <c r="AN69" s="2">
        <v>-2.2800000000000001E-2</v>
      </c>
      <c r="AO69" s="2">
        <v>2.1399999999999999E-2</v>
      </c>
      <c r="AP69" s="2">
        <v>-3.5700000000000003E-2</v>
      </c>
      <c r="AQ69" s="2">
        <v>-2.1000000000000001E-2</v>
      </c>
      <c r="AR69" s="2">
        <v>9.1000000000000004E-3</v>
      </c>
      <c r="AS69" s="2">
        <v>-5.7999999999999996E-3</v>
      </c>
      <c r="AT69" s="2">
        <v>-4.48E-2</v>
      </c>
      <c r="AU69" s="2">
        <v>5.0900000000000001E-2</v>
      </c>
      <c r="AV69" s="2">
        <v>-1.24E-2</v>
      </c>
      <c r="AW69" s="2">
        <v>-1.7299999999999999E-2</v>
      </c>
      <c r="AX69" s="2">
        <v>-2.9899999999999999E-2</v>
      </c>
      <c r="AY69" s="2">
        <v>-8.4099999999999994E-2</v>
      </c>
      <c r="AZ69" s="2">
        <v>-0.1628</v>
      </c>
      <c r="BA69" s="2">
        <v>-2.4400000000000002E-2</v>
      </c>
      <c r="BB69" s="2">
        <v>1.84E-2</v>
      </c>
      <c r="BC69" s="2">
        <v>-6.9999999999999999E-4</v>
      </c>
      <c r="BD69" s="2">
        <v>3.3700000000000001E-2</v>
      </c>
      <c r="BE69" s="2">
        <v>-1.2E-2</v>
      </c>
      <c r="BF69" s="2">
        <v>-3.4299999999999997E-2</v>
      </c>
      <c r="BG69" s="2">
        <v>0.1037</v>
      </c>
      <c r="BH69" s="2">
        <v>-2.06E-2</v>
      </c>
      <c r="BI69" s="2">
        <v>-2.47E-2</v>
      </c>
      <c r="BJ69" s="2">
        <v>-0.02</v>
      </c>
      <c r="BK69" s="2">
        <v>2.2800000000000001E-2</v>
      </c>
      <c r="BL69" s="2">
        <v>4.7000000000000002E-3</v>
      </c>
      <c r="BM69" s="2">
        <v>-9.4999999999999998E-3</v>
      </c>
      <c r="BN69" s="2">
        <v>-4.4299999999999999E-2</v>
      </c>
      <c r="BO69" s="2">
        <v>-4.9099999999999998E-2</v>
      </c>
      <c r="BP69" s="2">
        <v>-4.1099999999999998E-2</v>
      </c>
      <c r="BQ69" s="2">
        <v>0</v>
      </c>
      <c r="BR69" s="2">
        <v>-6.3E-3</v>
      </c>
      <c r="BS69" s="2">
        <v>4.9099999999999998E-2</v>
      </c>
      <c r="BT69" s="2">
        <v>8.1000000000000003E-2</v>
      </c>
      <c r="BU69" s="2">
        <v>2.3199999999999998E-2</v>
      </c>
      <c r="BV69" s="2">
        <v>5.7299999999999997E-2</v>
      </c>
      <c r="BW69" s="2">
        <v>-5.5999999999999999E-3</v>
      </c>
      <c r="BX69" s="2">
        <v>3.32E-2</v>
      </c>
      <c r="BY69" s="2">
        <v>2.2599999999999999E-2</v>
      </c>
      <c r="BZ69" s="2">
        <v>-1.77E-2</v>
      </c>
      <c r="CA69" s="2">
        <v>-3.0800000000000001E-2</v>
      </c>
      <c r="CB69" s="2">
        <v>-1.9599999999999999E-2</v>
      </c>
      <c r="CC69" s="2">
        <v>-2.41E-2</v>
      </c>
      <c r="CD69" s="2">
        <v>-1.6E-2</v>
      </c>
      <c r="CE69" s="2">
        <v>-2.1399999999999999E-2</v>
      </c>
      <c r="CF69" s="2">
        <v>1.06E-2</v>
      </c>
      <c r="CG69" s="2">
        <v>2.8999999999999998E-3</v>
      </c>
      <c r="CH69" s="2">
        <v>1.1900000000000001E-2</v>
      </c>
      <c r="CI69" s="2">
        <v>-3.8600000000000002E-2</v>
      </c>
      <c r="CJ69" s="2">
        <v>3.1399999999999997E-2</v>
      </c>
      <c r="CK69" s="2">
        <v>-9.7000000000000003E-3</v>
      </c>
      <c r="CL69" s="2">
        <v>-5.8999999999999999E-3</v>
      </c>
      <c r="CM69" s="2">
        <v>1.0999999999999999E-2</v>
      </c>
      <c r="CN69" s="2">
        <v>0.12429999999999999</v>
      </c>
      <c r="CO69" s="2">
        <v>-1.8100000000000002E-2</v>
      </c>
      <c r="CP69" s="2">
        <v>-7.7600000000000002E-2</v>
      </c>
      <c r="CQ69" s="2">
        <v>-2.0299999999999999E-2</v>
      </c>
      <c r="CR69" s="2">
        <v>1.1599999999999999E-2</v>
      </c>
      <c r="CS69" s="2">
        <v>1.2800000000000001E-2</v>
      </c>
      <c r="CT69" s="2">
        <v>1.6999999999999999E-3</v>
      </c>
      <c r="CU69" s="2">
        <v>6.0900000000000003E-2</v>
      </c>
      <c r="CV69" s="2">
        <v>-0.04</v>
      </c>
      <c r="CW69" s="2">
        <v>-3.27E-2</v>
      </c>
      <c r="CX69" s="2">
        <v>-3.8199999999999998E-2</v>
      </c>
      <c r="CY69" s="2">
        <v>-3.4000000000000002E-2</v>
      </c>
      <c r="CZ69" s="2">
        <v>2.3699999999999999E-2</v>
      </c>
      <c r="DA69" s="2">
        <v>-6.0499999999999998E-2</v>
      </c>
      <c r="DB69" s="2">
        <v>4.7600000000000003E-2</v>
      </c>
      <c r="DC69" s="2">
        <v>9.7000000000000003E-3</v>
      </c>
      <c r="DD69" s="2">
        <v>-0.1181</v>
      </c>
      <c r="DE69" s="2">
        <v>-2.93E-2</v>
      </c>
      <c r="DF69" s="2">
        <v>2.46E-2</v>
      </c>
      <c r="DG69" s="2">
        <v>9.1000000000000004E-3</v>
      </c>
      <c r="DH69" s="2">
        <v>-3.6299999999999999E-2</v>
      </c>
      <c r="DI69" s="2">
        <v>1.26E-2</v>
      </c>
      <c r="DJ69" s="2">
        <v>8.2000000000000007E-3</v>
      </c>
      <c r="DK69" s="2">
        <v>0.03</v>
      </c>
      <c r="DL69" s="2">
        <v>-9.9000000000000008E-3</v>
      </c>
    </row>
    <row r="70" spans="1:116" x14ac:dyDescent="0.2">
      <c r="A70" s="5" t="s">
        <v>73</v>
      </c>
      <c r="B70" s="2">
        <v>0.124</v>
      </c>
      <c r="C70" s="2">
        <v>5.6099999999999997E-2</v>
      </c>
      <c r="D70" s="2">
        <v>2.1000000000000001E-2</v>
      </c>
      <c r="E70" s="2">
        <v>5.8700000000000002E-2</v>
      </c>
      <c r="F70" s="2">
        <v>-6.6100000000000006E-2</v>
      </c>
      <c r="G70" s="2">
        <v>-0.11559999999999999</v>
      </c>
      <c r="H70" s="2">
        <v>5.8099999999999999E-2</v>
      </c>
      <c r="I70" s="2">
        <v>1E-4</v>
      </c>
      <c r="J70" s="2">
        <v>8.9700000000000002E-2</v>
      </c>
      <c r="K70" s="2">
        <v>1.21E-2</v>
      </c>
      <c r="L70" s="2">
        <v>0.1444</v>
      </c>
      <c r="M70" s="2">
        <v>-9.5100000000000004E-2</v>
      </c>
      <c r="N70" s="2">
        <v>-3.1199999999999999E-2</v>
      </c>
      <c r="O70" s="2">
        <v>0.1045</v>
      </c>
      <c r="P70" s="2">
        <v>-3.9E-2</v>
      </c>
      <c r="Q70" s="2">
        <v>-9.9299999999999999E-2</v>
      </c>
      <c r="R70" s="2">
        <v>-9.5899999999999999E-2</v>
      </c>
      <c r="S70" s="2">
        <v>1.9800000000000002E-2</v>
      </c>
      <c r="T70" s="2">
        <v>0.1195</v>
      </c>
      <c r="U70" s="2">
        <v>-9.06E-2</v>
      </c>
      <c r="V70" s="2">
        <v>9.9000000000000008E-3</v>
      </c>
      <c r="W70" s="2">
        <v>-8.77E-2</v>
      </c>
      <c r="X70" s="2">
        <v>6.5000000000000002E-2</v>
      </c>
      <c r="Y70" s="2">
        <v>0.18490000000000001</v>
      </c>
      <c r="Z70" s="2">
        <v>1E-4</v>
      </c>
      <c r="AA70" s="2">
        <v>6.7400000000000002E-2</v>
      </c>
      <c r="AB70" s="2">
        <v>-2.5000000000000001E-2</v>
      </c>
      <c r="AC70" s="2">
        <v>6.3700000000000007E-2</v>
      </c>
      <c r="AD70" s="2">
        <v>6.6900000000000001E-2</v>
      </c>
      <c r="AE70" s="2">
        <v>0.1085</v>
      </c>
      <c r="AF70" s="2">
        <v>5.11E-2</v>
      </c>
      <c r="AG70" s="2">
        <v>4.1099999999999998E-2</v>
      </c>
      <c r="AH70" s="2">
        <v>-1.6899999999999998E-2</v>
      </c>
      <c r="AI70" s="2">
        <v>-3.4299999999999997E-2</v>
      </c>
      <c r="AJ70" s="2">
        <v>7.6499999999999999E-2</v>
      </c>
      <c r="AK70" s="2">
        <v>-0.2258</v>
      </c>
      <c r="AL70" s="2">
        <v>-0.1855</v>
      </c>
      <c r="AM70" s="2">
        <v>-1.5E-3</v>
      </c>
      <c r="AN70" s="2">
        <v>-0.12959999999999999</v>
      </c>
      <c r="AO70" s="2">
        <v>1.3599999999999999E-2</v>
      </c>
      <c r="AP70" s="2">
        <v>-7.8100000000000003E-2</v>
      </c>
      <c r="AQ70" s="2">
        <v>5.3400000000000003E-2</v>
      </c>
      <c r="AR70" s="2">
        <v>-2.3699999999999999E-2</v>
      </c>
      <c r="AS70" s="2">
        <v>-0.1066</v>
      </c>
      <c r="AT70" s="2">
        <v>8.0100000000000005E-2</v>
      </c>
      <c r="AU70" s="2">
        <v>-6.4899999999999999E-2</v>
      </c>
      <c r="AV70" s="2">
        <v>0.12770000000000001</v>
      </c>
      <c r="AW70" s="2">
        <v>0.1643</v>
      </c>
      <c r="AX70" s="2">
        <v>2.3199999999999998E-2</v>
      </c>
      <c r="AY70" s="2">
        <v>0.19139999999999999</v>
      </c>
      <c r="AZ70" s="2">
        <v>0.123</v>
      </c>
      <c r="BA70" s="2">
        <v>3.2000000000000001E-2</v>
      </c>
      <c r="BB70" s="2">
        <v>0.1171</v>
      </c>
      <c r="BC70" s="2">
        <v>0.13020000000000001</v>
      </c>
      <c r="BD70" s="2">
        <v>-3.9E-2</v>
      </c>
      <c r="BE70" s="2">
        <v>-7.3300000000000004E-2</v>
      </c>
      <c r="BF70" s="2">
        <v>-9.4899999999999998E-2</v>
      </c>
      <c r="BG70" s="2">
        <v>6.5600000000000006E-2</v>
      </c>
      <c r="BH70" s="2">
        <v>-2.9899999999999999E-2</v>
      </c>
      <c r="BI70" s="2">
        <v>-8.6999999999999994E-3</v>
      </c>
      <c r="BJ70" s="2">
        <v>-0.15490000000000001</v>
      </c>
      <c r="BK70" s="2">
        <v>-0.112</v>
      </c>
      <c r="BL70" s="2">
        <v>-0.18240000000000001</v>
      </c>
      <c r="BM70" s="2">
        <v>-4.6800000000000001E-2</v>
      </c>
      <c r="BN70" s="2">
        <v>-8.3999999999999995E-3</v>
      </c>
      <c r="BO70" s="2">
        <v>-0.1346</v>
      </c>
      <c r="BP70" s="2">
        <v>-0.79730000000000001</v>
      </c>
      <c r="BQ70" s="2">
        <v>-6.3E-3</v>
      </c>
      <c r="BR70" s="2">
        <v>0</v>
      </c>
      <c r="BS70" s="2">
        <v>8.6E-3</v>
      </c>
      <c r="BT70" s="2">
        <v>-0.37469999999999998</v>
      </c>
      <c r="BU70" s="2">
        <v>-1.8700000000000001E-2</v>
      </c>
      <c r="BV70" s="2">
        <v>6.1100000000000002E-2</v>
      </c>
      <c r="BW70" s="2">
        <v>-5.3800000000000001E-2</v>
      </c>
      <c r="BX70" s="2">
        <v>-4.9599999999999998E-2</v>
      </c>
      <c r="BY70" s="2">
        <v>8.4699999999999998E-2</v>
      </c>
      <c r="BZ70" s="2">
        <v>0.1158</v>
      </c>
      <c r="CA70" s="2">
        <v>1.8800000000000001E-2</v>
      </c>
      <c r="CB70" s="2">
        <v>-0.1186</v>
      </c>
      <c r="CC70" s="2">
        <v>-6.5699999999999995E-2</v>
      </c>
      <c r="CD70" s="2">
        <v>7.8E-2</v>
      </c>
      <c r="CE70" s="2">
        <v>-0.24959999999999999</v>
      </c>
      <c r="CF70" s="2">
        <v>0.11550000000000001</v>
      </c>
      <c r="CG70" s="2">
        <v>-0.1696</v>
      </c>
      <c r="CH70" s="2">
        <v>1.6500000000000001E-2</v>
      </c>
      <c r="CI70" s="2">
        <v>-4.4999999999999997E-3</v>
      </c>
      <c r="CJ70" s="2">
        <v>-5.9499999999999997E-2</v>
      </c>
      <c r="CK70" s="2">
        <v>5.5500000000000001E-2</v>
      </c>
      <c r="CL70" s="2">
        <v>5.0799999999999998E-2</v>
      </c>
      <c r="CM70" s="2">
        <v>-5.3400000000000003E-2</v>
      </c>
      <c r="CN70" s="2">
        <v>1.8499999999999999E-2</v>
      </c>
      <c r="CO70" s="2">
        <v>-5.96E-2</v>
      </c>
      <c r="CP70" s="2">
        <v>8.5099999999999995E-2</v>
      </c>
      <c r="CQ70" s="2">
        <v>-0.21490000000000001</v>
      </c>
      <c r="CR70" s="2">
        <v>-2.4E-2</v>
      </c>
      <c r="CS70" s="2">
        <v>0.35070000000000001</v>
      </c>
      <c r="CT70" s="2">
        <v>9.6199999999999994E-2</v>
      </c>
      <c r="CU70" s="2">
        <v>0.33189999999999997</v>
      </c>
      <c r="CV70" s="2">
        <v>8.4699999999999998E-2</v>
      </c>
      <c r="CW70" s="2">
        <v>-0.1462</v>
      </c>
      <c r="CX70" s="2">
        <v>5.3900000000000003E-2</v>
      </c>
      <c r="CY70" s="2">
        <v>-0.17100000000000001</v>
      </c>
      <c r="CZ70" s="2">
        <v>-4.7000000000000002E-3</v>
      </c>
      <c r="DA70" s="2">
        <v>-5.8999999999999997E-2</v>
      </c>
      <c r="DB70" s="2">
        <v>2.0299999999999999E-2</v>
      </c>
      <c r="DC70" s="2">
        <v>-1.2500000000000001E-2</v>
      </c>
      <c r="DD70" s="2">
        <v>2.3400000000000001E-2</v>
      </c>
      <c r="DE70" s="2">
        <v>0.1321</v>
      </c>
      <c r="DF70" s="2">
        <v>-0.29899999999999999</v>
      </c>
      <c r="DG70" s="2">
        <v>5.2900000000000003E-2</v>
      </c>
      <c r="DH70" s="2">
        <v>0.11940000000000001</v>
      </c>
      <c r="DI70" s="2">
        <v>3.2800000000000003E-2</v>
      </c>
      <c r="DJ70" s="2">
        <v>2.1000000000000001E-2</v>
      </c>
      <c r="DK70" s="2">
        <v>2.58E-2</v>
      </c>
      <c r="DL70" s="2">
        <v>-8.0199999999999994E-2</v>
      </c>
    </row>
    <row r="71" spans="1:116" x14ac:dyDescent="0.2">
      <c r="A71" s="5" t="s">
        <v>74</v>
      </c>
      <c r="B71" s="2">
        <v>4.4000000000000003E-3</v>
      </c>
      <c r="C71" s="2">
        <v>2.9000000000000001E-2</v>
      </c>
      <c r="D71" s="2">
        <v>1.0200000000000001E-2</v>
      </c>
      <c r="E71" s="2">
        <v>3.4700000000000002E-2</v>
      </c>
      <c r="F71" s="2">
        <v>-3.7699999999999997E-2</v>
      </c>
      <c r="G71" s="2">
        <v>-2.7900000000000001E-2</v>
      </c>
      <c r="H71" s="2">
        <v>-7.8399999999999997E-2</v>
      </c>
      <c r="I71" s="2">
        <v>3.0999999999999999E-3</v>
      </c>
      <c r="J71" s="2">
        <v>1.8700000000000001E-2</v>
      </c>
      <c r="K71" s="2">
        <v>-6.5199999999999994E-2</v>
      </c>
      <c r="L71" s="2">
        <v>2.41E-2</v>
      </c>
      <c r="M71" s="2">
        <v>-1.8700000000000001E-2</v>
      </c>
      <c r="N71" s="2">
        <v>-1E-4</v>
      </c>
      <c r="O71" s="2">
        <v>-2.5000000000000001E-2</v>
      </c>
      <c r="P71" s="2">
        <v>8.72E-2</v>
      </c>
      <c r="Q71" s="2">
        <v>9.5999999999999992E-3</v>
      </c>
      <c r="R71" s="2">
        <v>-3.8899999999999997E-2</v>
      </c>
      <c r="S71" s="2">
        <v>-7.6899999999999996E-2</v>
      </c>
      <c r="T71" s="2">
        <v>-1.0800000000000001E-2</v>
      </c>
      <c r="U71" s="2">
        <v>1.55E-2</v>
      </c>
      <c r="V71" s="2">
        <v>0.30330000000000001</v>
      </c>
      <c r="W71" s="2">
        <v>7.4000000000000003E-3</v>
      </c>
      <c r="X71" s="2">
        <v>-6.8400000000000002E-2</v>
      </c>
      <c r="Y71" s="2">
        <v>0.154</v>
      </c>
      <c r="Z71" s="2">
        <v>-6.1000000000000004E-3</v>
      </c>
      <c r="AA71" s="2">
        <v>1.6899999999999998E-2</v>
      </c>
      <c r="AB71" s="2">
        <v>-0.13900000000000001</v>
      </c>
      <c r="AC71" s="2">
        <v>-1.47E-2</v>
      </c>
      <c r="AD71" s="2">
        <v>-5.33E-2</v>
      </c>
      <c r="AE71" s="2">
        <v>-5.9499999999999997E-2</v>
      </c>
      <c r="AF71" s="2">
        <v>-3.0200000000000001E-2</v>
      </c>
      <c r="AG71" s="2">
        <v>-3.0200000000000001E-2</v>
      </c>
      <c r="AH71" s="2">
        <v>5.7000000000000002E-2</v>
      </c>
      <c r="AI71" s="2">
        <v>-8.0000000000000004E-4</v>
      </c>
      <c r="AJ71" s="2">
        <v>-7.9399999999999998E-2</v>
      </c>
      <c r="AK71" s="2">
        <v>5.4100000000000002E-2</v>
      </c>
      <c r="AL71" s="2">
        <v>-8.3999999999999995E-3</v>
      </c>
      <c r="AM71" s="2">
        <v>3.61E-2</v>
      </c>
      <c r="AN71" s="2">
        <v>5.1999999999999998E-2</v>
      </c>
      <c r="AO71" s="2">
        <v>-1.66E-2</v>
      </c>
      <c r="AP71" s="2">
        <v>1.52E-2</v>
      </c>
      <c r="AQ71" s="2">
        <v>1.3599999999999999E-2</v>
      </c>
      <c r="AR71" s="2">
        <v>4.7500000000000001E-2</v>
      </c>
      <c r="AS71" s="2">
        <v>8.6800000000000002E-2</v>
      </c>
      <c r="AT71" s="2">
        <v>1.4800000000000001E-2</v>
      </c>
      <c r="AU71" s="2">
        <v>5.21E-2</v>
      </c>
      <c r="AV71" s="2">
        <v>-4.8300000000000003E-2</v>
      </c>
      <c r="AW71" s="2">
        <v>2.46E-2</v>
      </c>
      <c r="AX71" s="2">
        <v>7.3000000000000001E-3</v>
      </c>
      <c r="AY71" s="2">
        <v>4.7000000000000002E-3</v>
      </c>
      <c r="AZ71" s="2">
        <v>-9.69E-2</v>
      </c>
      <c r="BA71" s="2">
        <v>-6.1100000000000002E-2</v>
      </c>
      <c r="BB71" s="2">
        <v>6.7599999999999993E-2</v>
      </c>
      <c r="BC71" s="2">
        <v>-3.6400000000000002E-2</v>
      </c>
      <c r="BD71" s="2">
        <v>0.06</v>
      </c>
      <c r="BE71" s="2">
        <v>-3.39E-2</v>
      </c>
      <c r="BF71" s="2">
        <v>9.4200000000000006E-2</v>
      </c>
      <c r="BG71" s="2">
        <v>-5.5100000000000003E-2</v>
      </c>
      <c r="BH71" s="2">
        <v>4.7999999999999996E-3</v>
      </c>
      <c r="BI71" s="2">
        <v>2.1000000000000001E-2</v>
      </c>
      <c r="BJ71" s="2">
        <v>6.0000000000000001E-3</v>
      </c>
      <c r="BK71" s="2">
        <v>-2.1499999999999998E-2</v>
      </c>
      <c r="BL71" s="2">
        <v>-2.9700000000000001E-2</v>
      </c>
      <c r="BM71" s="2">
        <v>6.4000000000000003E-3</v>
      </c>
      <c r="BN71" s="2">
        <v>1.52E-2</v>
      </c>
      <c r="BO71" s="2">
        <v>5.1499999999999997E-2</v>
      </c>
      <c r="BP71" s="2">
        <v>-4.8999999999999998E-3</v>
      </c>
      <c r="BQ71" s="2">
        <v>4.9099999999999998E-2</v>
      </c>
      <c r="BR71" s="2">
        <v>8.6E-3</v>
      </c>
      <c r="BS71" s="2">
        <v>0</v>
      </c>
      <c r="BT71" s="2">
        <v>5.0700000000000002E-2</v>
      </c>
      <c r="BU71" s="2">
        <v>4.7999999999999996E-3</v>
      </c>
      <c r="BV71" s="2">
        <v>-9.1800000000000007E-2</v>
      </c>
      <c r="BW71" s="2">
        <v>-5.11E-2</v>
      </c>
      <c r="BX71" s="2">
        <v>4.7999999999999996E-3</v>
      </c>
      <c r="BY71" s="2">
        <v>-3.04E-2</v>
      </c>
      <c r="BZ71" s="2">
        <v>-1.1599999999999999E-2</v>
      </c>
      <c r="CA71" s="2">
        <v>4.4999999999999997E-3</v>
      </c>
      <c r="CB71" s="2">
        <v>3.7100000000000001E-2</v>
      </c>
      <c r="CC71" s="2">
        <v>1.4E-3</v>
      </c>
      <c r="CD71" s="2">
        <v>5.0500000000000003E-2</v>
      </c>
      <c r="CE71" s="2">
        <v>-3.5299999999999998E-2</v>
      </c>
      <c r="CF71" s="2">
        <v>-0.23469999999999999</v>
      </c>
      <c r="CG71" s="2">
        <v>5.5199999999999999E-2</v>
      </c>
      <c r="CH71" s="2">
        <v>5.16E-2</v>
      </c>
      <c r="CI71" s="2">
        <v>3.5200000000000002E-2</v>
      </c>
      <c r="CJ71" s="2">
        <v>6.0999999999999999E-2</v>
      </c>
      <c r="CK71" s="2">
        <v>4.7399999999999998E-2</v>
      </c>
      <c r="CL71" s="2">
        <v>3.8100000000000002E-2</v>
      </c>
      <c r="CM71" s="2">
        <v>2.5999999999999999E-3</v>
      </c>
      <c r="CN71" s="2">
        <v>5.28E-2</v>
      </c>
      <c r="CO71" s="2">
        <v>-6.5100000000000005E-2</v>
      </c>
      <c r="CP71" s="2">
        <v>3.4500000000000003E-2</v>
      </c>
      <c r="CQ71" s="2">
        <v>4.5600000000000002E-2</v>
      </c>
      <c r="CR71" s="2">
        <v>-9.7000000000000003E-3</v>
      </c>
      <c r="CS71" s="2">
        <v>-3.6900000000000002E-2</v>
      </c>
      <c r="CT71" s="2">
        <v>3.3399999999999999E-2</v>
      </c>
      <c r="CU71" s="2">
        <v>-1.6000000000000001E-3</v>
      </c>
      <c r="CV71" s="2">
        <v>4.4999999999999998E-2</v>
      </c>
      <c r="CW71" s="2">
        <v>9.1999999999999998E-3</v>
      </c>
      <c r="CX71" s="2">
        <v>-5.3600000000000002E-2</v>
      </c>
      <c r="CY71" s="2">
        <v>2.3400000000000001E-2</v>
      </c>
      <c r="CZ71" s="2">
        <v>2.2800000000000001E-2</v>
      </c>
      <c r="DA71" s="2">
        <v>-6.25E-2</v>
      </c>
      <c r="DB71" s="2">
        <v>6.6799999999999998E-2</v>
      </c>
      <c r="DC71" s="2">
        <v>4.4299999999999999E-2</v>
      </c>
      <c r="DD71" s="2">
        <v>-0.2059</v>
      </c>
      <c r="DE71" s="2">
        <v>-4.5400000000000003E-2</v>
      </c>
      <c r="DF71" s="2">
        <v>2.64E-2</v>
      </c>
      <c r="DG71" s="2">
        <v>2.6599999999999999E-2</v>
      </c>
      <c r="DH71" s="2">
        <v>4.0000000000000001E-3</v>
      </c>
      <c r="DI71" s="2">
        <v>-3.78E-2</v>
      </c>
      <c r="DJ71" s="2">
        <v>-2.2800000000000001E-2</v>
      </c>
      <c r="DK71" s="2">
        <v>0.1512</v>
      </c>
      <c r="DL71" s="2">
        <v>-1.7600000000000001E-2</v>
      </c>
    </row>
    <row r="72" spans="1:116" x14ac:dyDescent="0.2">
      <c r="A72" s="5" t="s">
        <v>75</v>
      </c>
      <c r="B72" s="2">
        <v>7.6899999999999996E-2</v>
      </c>
      <c r="C72" s="2">
        <v>-3.9899999999999998E-2</v>
      </c>
      <c r="D72" s="2">
        <v>2.9499999999999998E-2</v>
      </c>
      <c r="E72" s="2">
        <v>-6.9099999999999995E-2</v>
      </c>
      <c r="F72" s="2">
        <v>7.3000000000000001E-3</v>
      </c>
      <c r="G72" s="2">
        <v>2.6700000000000002E-2</v>
      </c>
      <c r="H72" s="2">
        <v>-0.1414</v>
      </c>
      <c r="I72" s="2">
        <v>3.95E-2</v>
      </c>
      <c r="J72" s="2">
        <v>-3.8100000000000002E-2</v>
      </c>
      <c r="K72" s="2">
        <v>-9.7999999999999997E-3</v>
      </c>
      <c r="L72" s="2">
        <v>-6.5799999999999997E-2</v>
      </c>
      <c r="M72" s="2">
        <v>0.13100000000000001</v>
      </c>
      <c r="N72" s="2">
        <v>6.4000000000000003E-3</v>
      </c>
      <c r="O72" s="2">
        <v>1.2800000000000001E-2</v>
      </c>
      <c r="P72" s="2">
        <v>3.7400000000000003E-2</v>
      </c>
      <c r="Q72" s="2">
        <v>-4.3200000000000002E-2</v>
      </c>
      <c r="R72" s="2">
        <v>5.0000000000000001E-3</v>
      </c>
      <c r="S72" s="2">
        <v>-0.14879999999999999</v>
      </c>
      <c r="T72" s="2">
        <v>7.51E-2</v>
      </c>
      <c r="U72" s="2">
        <v>1.7899999999999999E-2</v>
      </c>
      <c r="V72" s="2">
        <v>6.2799999999999995E-2</v>
      </c>
      <c r="W72" s="2">
        <v>3.2800000000000003E-2</v>
      </c>
      <c r="X72" s="2">
        <v>7.9000000000000001E-2</v>
      </c>
      <c r="Y72" s="2">
        <v>-8.7900000000000006E-2</v>
      </c>
      <c r="Z72" s="2">
        <v>-3.6499999999999998E-2</v>
      </c>
      <c r="AA72" s="2">
        <v>-5.5800000000000002E-2</v>
      </c>
      <c r="AB72" s="2">
        <v>1.54E-2</v>
      </c>
      <c r="AC72" s="2">
        <v>2.1999999999999999E-2</v>
      </c>
      <c r="AD72" s="2">
        <v>4.6399999999999997E-2</v>
      </c>
      <c r="AE72" s="2">
        <v>-7.0300000000000001E-2</v>
      </c>
      <c r="AF72" s="2">
        <v>2.1000000000000001E-2</v>
      </c>
      <c r="AG72" s="2">
        <v>-9.9000000000000008E-3</v>
      </c>
      <c r="AH72" s="2">
        <v>-9.7000000000000003E-3</v>
      </c>
      <c r="AI72" s="2">
        <v>-4.4000000000000003E-3</v>
      </c>
      <c r="AJ72" s="2">
        <v>0.20330000000000001</v>
      </c>
      <c r="AK72" s="2">
        <v>-0.12379999999999999</v>
      </c>
      <c r="AL72" s="2">
        <v>0.10489999999999999</v>
      </c>
      <c r="AM72" s="2">
        <v>-2.8400000000000002E-2</v>
      </c>
      <c r="AN72" s="2">
        <v>2.7000000000000001E-3</v>
      </c>
      <c r="AO72" s="2">
        <v>-5.7000000000000002E-2</v>
      </c>
      <c r="AP72" s="2">
        <v>-2.7400000000000001E-2</v>
      </c>
      <c r="AQ72" s="2">
        <v>-0.15049999999999999</v>
      </c>
      <c r="AR72" s="2">
        <v>-0.1174</v>
      </c>
      <c r="AS72" s="2">
        <v>0.1203</v>
      </c>
      <c r="AT72" s="2">
        <v>0.12909999999999999</v>
      </c>
      <c r="AU72" s="2">
        <v>-0.1007</v>
      </c>
      <c r="AV72" s="2">
        <v>5.3699999999999998E-2</v>
      </c>
      <c r="AW72" s="2">
        <v>-1.78E-2</v>
      </c>
      <c r="AX72" s="2">
        <v>6.9099999999999995E-2</v>
      </c>
      <c r="AY72" s="2">
        <v>-0.23269999999999999</v>
      </c>
      <c r="AZ72" s="2">
        <v>-0.22159999999999999</v>
      </c>
      <c r="BA72" s="2">
        <v>-2.7199999999999998E-2</v>
      </c>
      <c r="BB72" s="2">
        <v>9.5100000000000004E-2</v>
      </c>
      <c r="BC72" s="2">
        <v>9.0999999999999998E-2</v>
      </c>
      <c r="BD72" s="2">
        <v>2.0199999999999999E-2</v>
      </c>
      <c r="BE72" s="2">
        <v>-2.9600000000000001E-2</v>
      </c>
      <c r="BF72" s="2">
        <v>-2.52E-2</v>
      </c>
      <c r="BG72" s="2">
        <v>0.20280000000000001</v>
      </c>
      <c r="BH72" s="2">
        <v>-3.5999999999999997E-2</v>
      </c>
      <c r="BI72" s="2">
        <v>0</v>
      </c>
      <c r="BJ72" s="2">
        <v>5.8999999999999999E-3</v>
      </c>
      <c r="BK72" s="2">
        <v>-4.6600000000000003E-2</v>
      </c>
      <c r="BL72" s="2">
        <v>3.15E-2</v>
      </c>
      <c r="BM72" s="2">
        <v>-4.7399999999999998E-2</v>
      </c>
      <c r="BN72" s="2">
        <v>-1.4E-3</v>
      </c>
      <c r="BO72" s="2">
        <v>7.8299999999999995E-2</v>
      </c>
      <c r="BP72" s="2">
        <v>0.1822</v>
      </c>
      <c r="BQ72" s="2">
        <v>8.1000000000000003E-2</v>
      </c>
      <c r="BR72" s="2">
        <v>-0.37469999999999998</v>
      </c>
      <c r="BS72" s="2">
        <v>5.0700000000000002E-2</v>
      </c>
      <c r="BT72" s="2">
        <v>0</v>
      </c>
      <c r="BU72" s="2">
        <v>6.8999999999999999E-3</v>
      </c>
      <c r="BV72" s="2">
        <v>1.4500000000000001E-2</v>
      </c>
      <c r="BW72" s="2">
        <v>-1.21E-2</v>
      </c>
      <c r="BX72" s="2">
        <v>-5.9999999999999995E-4</v>
      </c>
      <c r="BY72" s="2">
        <v>8.2100000000000006E-2</v>
      </c>
      <c r="BZ72" s="2">
        <v>2.53E-2</v>
      </c>
      <c r="CA72" s="2">
        <v>-3.32E-2</v>
      </c>
      <c r="CB72" s="2">
        <v>-1.0200000000000001E-2</v>
      </c>
      <c r="CC72" s="2">
        <v>-4.41E-2</v>
      </c>
      <c r="CD72" s="2">
        <v>-0.1226</v>
      </c>
      <c r="CE72" s="2">
        <v>-6.1000000000000004E-3</v>
      </c>
      <c r="CF72" s="2">
        <v>4.5699999999999998E-2</v>
      </c>
      <c r="CG72" s="2">
        <v>0.1021</v>
      </c>
      <c r="CH72" s="2">
        <v>5.0799999999999998E-2</v>
      </c>
      <c r="CI72" s="2">
        <v>-1.4E-3</v>
      </c>
      <c r="CJ72" s="2">
        <v>0.14960000000000001</v>
      </c>
      <c r="CK72" s="2">
        <v>0</v>
      </c>
      <c r="CL72" s="2">
        <v>-3.8399999999999997E-2</v>
      </c>
      <c r="CM72" s="2">
        <v>-4.4999999999999997E-3</v>
      </c>
      <c r="CN72" s="2">
        <v>-0.18279999999999999</v>
      </c>
      <c r="CO72" s="2">
        <v>4.07E-2</v>
      </c>
      <c r="CP72" s="2">
        <v>-6.5600000000000006E-2</v>
      </c>
      <c r="CQ72" s="2">
        <v>-5.79E-2</v>
      </c>
      <c r="CR72" s="2">
        <v>-3.8899999999999997E-2</v>
      </c>
      <c r="CS72" s="2">
        <v>0.2349</v>
      </c>
      <c r="CT72" s="2">
        <v>1.34E-2</v>
      </c>
      <c r="CU72" s="2">
        <v>-7.8899999999999998E-2</v>
      </c>
      <c r="CV72" s="2">
        <v>-0.1017</v>
      </c>
      <c r="CW72" s="2">
        <v>-1.52E-2</v>
      </c>
      <c r="CX72" s="2">
        <v>-4.07E-2</v>
      </c>
      <c r="CY72" s="2">
        <v>7.3599999999999999E-2</v>
      </c>
      <c r="CZ72" s="2">
        <v>0.11840000000000001</v>
      </c>
      <c r="DA72" s="2">
        <v>-1.6999999999999999E-3</v>
      </c>
      <c r="DB72" s="2">
        <v>-9.9000000000000008E-3</v>
      </c>
      <c r="DC72" s="2">
        <v>-6.9199999999999998E-2</v>
      </c>
      <c r="DD72" s="2">
        <v>-0.1145</v>
      </c>
      <c r="DE72" s="2">
        <v>-9.7000000000000003E-2</v>
      </c>
      <c r="DF72" s="2">
        <v>8.9999999999999998E-4</v>
      </c>
      <c r="DG72" s="2">
        <v>-4.19E-2</v>
      </c>
      <c r="DH72" s="2">
        <v>1.01E-2</v>
      </c>
      <c r="DI72" s="2">
        <v>-1E-4</v>
      </c>
      <c r="DJ72" s="2">
        <v>-9.5399999999999999E-2</v>
      </c>
      <c r="DK72" s="2">
        <v>9.9199999999999997E-2</v>
      </c>
      <c r="DL72" s="2">
        <v>-1.77E-2</v>
      </c>
    </row>
    <row r="73" spans="1:116" x14ac:dyDescent="0.2">
      <c r="A73" s="5" t="s">
        <v>76</v>
      </c>
      <c r="B73" s="2">
        <v>-2.3900000000000001E-2</v>
      </c>
      <c r="C73" s="2">
        <v>2.5999999999999999E-2</v>
      </c>
      <c r="D73" s="2">
        <v>1.1999999999999999E-3</v>
      </c>
      <c r="E73" s="2">
        <v>5.1000000000000004E-3</v>
      </c>
      <c r="F73" s="2">
        <v>1.1299999999999999E-2</v>
      </c>
      <c r="G73" s="2">
        <v>1E-4</v>
      </c>
      <c r="H73" s="2">
        <v>-3.56E-2</v>
      </c>
      <c r="I73" s="2">
        <v>3.7999999999999999E-2</v>
      </c>
      <c r="J73" s="2">
        <v>-2.41E-2</v>
      </c>
      <c r="K73" s="2">
        <v>3.44E-2</v>
      </c>
      <c r="L73" s="2">
        <v>1.3599999999999999E-2</v>
      </c>
      <c r="M73" s="2">
        <v>-0.1807</v>
      </c>
      <c r="N73" s="2">
        <v>6.8999999999999999E-3</v>
      </c>
      <c r="O73" s="2">
        <v>1.4200000000000001E-2</v>
      </c>
      <c r="P73" s="2">
        <v>4.3E-3</v>
      </c>
      <c r="Q73" s="2">
        <v>1.2699999999999999E-2</v>
      </c>
      <c r="R73" s="2">
        <v>-3.1800000000000002E-2</v>
      </c>
      <c r="S73" s="2">
        <v>4.2000000000000003E-2</v>
      </c>
      <c r="T73" s="2">
        <v>-4.7000000000000002E-3</v>
      </c>
      <c r="U73" s="2">
        <v>1.78E-2</v>
      </c>
      <c r="V73" s="2">
        <v>-1.23E-2</v>
      </c>
      <c r="W73" s="2">
        <v>-8.0999999999999996E-3</v>
      </c>
      <c r="X73" s="2">
        <v>1.52E-2</v>
      </c>
      <c r="Y73" s="2">
        <v>-1.95E-2</v>
      </c>
      <c r="Z73" s="2">
        <v>-1.6400000000000001E-2</v>
      </c>
      <c r="AA73" s="2">
        <v>-7.1999999999999998E-3</v>
      </c>
      <c r="AB73" s="2">
        <v>-7.8700000000000006E-2</v>
      </c>
      <c r="AC73" s="2">
        <v>-4.4000000000000003E-3</v>
      </c>
      <c r="AD73" s="2">
        <v>2.1299999999999999E-2</v>
      </c>
      <c r="AE73" s="2">
        <v>-5.4300000000000001E-2</v>
      </c>
      <c r="AF73" s="2">
        <v>8.6E-3</v>
      </c>
      <c r="AG73" s="2">
        <v>1.06E-2</v>
      </c>
      <c r="AH73" s="2">
        <v>-1.4800000000000001E-2</v>
      </c>
      <c r="AI73" s="2">
        <v>-2.5000000000000001E-3</v>
      </c>
      <c r="AJ73" s="2">
        <v>6.4000000000000003E-3</v>
      </c>
      <c r="AK73" s="2">
        <v>3.0700000000000002E-2</v>
      </c>
      <c r="AL73" s="2">
        <v>-0.1052</v>
      </c>
      <c r="AM73" s="2">
        <v>2.2700000000000001E-2</v>
      </c>
      <c r="AN73" s="2">
        <v>3.2000000000000001E-2</v>
      </c>
      <c r="AO73" s="2">
        <v>-1.0200000000000001E-2</v>
      </c>
      <c r="AP73" s="2">
        <v>-0.2959</v>
      </c>
      <c r="AQ73" s="2">
        <v>-0.1575</v>
      </c>
      <c r="AR73" s="2">
        <v>2.6499999999999999E-2</v>
      </c>
      <c r="AS73" s="2">
        <v>-4.0099999999999997E-2</v>
      </c>
      <c r="AT73" s="2">
        <v>-0.16320000000000001</v>
      </c>
      <c r="AU73" s="2">
        <v>-4.4299999999999999E-2</v>
      </c>
      <c r="AV73" s="2">
        <v>3.2599999999999997E-2</v>
      </c>
      <c r="AW73" s="2">
        <v>-4.0599999999999997E-2</v>
      </c>
      <c r="AX73" s="2">
        <v>3.0700000000000002E-2</v>
      </c>
      <c r="AY73" s="2">
        <v>-5.0000000000000001E-3</v>
      </c>
      <c r="AZ73" s="2">
        <v>6.3E-3</v>
      </c>
      <c r="BA73" s="2">
        <v>-1.7600000000000001E-2</v>
      </c>
      <c r="BB73" s="2">
        <v>-6.0299999999999999E-2</v>
      </c>
      <c r="BC73" s="2">
        <v>-7.3000000000000001E-3</v>
      </c>
      <c r="BD73" s="2">
        <v>-8.0000000000000004E-4</v>
      </c>
      <c r="BE73" s="2">
        <v>1.14E-2</v>
      </c>
      <c r="BF73" s="2">
        <v>2.9600000000000001E-2</v>
      </c>
      <c r="BG73" s="2">
        <v>3.8999999999999998E-3</v>
      </c>
      <c r="BH73" s="2">
        <v>-2.8999999999999998E-3</v>
      </c>
      <c r="BI73" s="2">
        <v>2.0000000000000001E-4</v>
      </c>
      <c r="BJ73" s="2">
        <v>-0.14380000000000001</v>
      </c>
      <c r="BK73" s="2">
        <v>-0.1012</v>
      </c>
      <c r="BL73" s="2">
        <v>1.78E-2</v>
      </c>
      <c r="BM73" s="2">
        <v>-4.4600000000000001E-2</v>
      </c>
      <c r="BN73" s="2">
        <v>-5.8599999999999999E-2</v>
      </c>
      <c r="BO73" s="2">
        <v>2.8299999999999999E-2</v>
      </c>
      <c r="BP73" s="2">
        <v>-2.1899999999999999E-2</v>
      </c>
      <c r="BQ73" s="2">
        <v>2.3199999999999998E-2</v>
      </c>
      <c r="BR73" s="2">
        <v>-1.8700000000000001E-2</v>
      </c>
      <c r="BS73" s="2">
        <v>4.7999999999999996E-3</v>
      </c>
      <c r="BT73" s="2">
        <v>6.8999999999999999E-3</v>
      </c>
      <c r="BU73" s="2">
        <v>0</v>
      </c>
      <c r="BV73" s="2">
        <v>-4.6899999999999997E-2</v>
      </c>
      <c r="BW73" s="2">
        <v>6.4600000000000005E-2</v>
      </c>
      <c r="BX73" s="2">
        <v>-7.0000000000000001E-3</v>
      </c>
      <c r="BY73" s="2">
        <v>2.8E-3</v>
      </c>
      <c r="BZ73" s="2">
        <v>2.8500000000000001E-2</v>
      </c>
      <c r="CA73" s="2">
        <v>-5.1999999999999998E-3</v>
      </c>
      <c r="CB73" s="2">
        <v>-1.21E-2</v>
      </c>
      <c r="CC73" s="2">
        <v>7.1000000000000004E-3</v>
      </c>
      <c r="CD73" s="2">
        <v>1.03E-2</v>
      </c>
      <c r="CE73" s="2">
        <v>-2.6800000000000001E-2</v>
      </c>
      <c r="CF73" s="2">
        <v>-5.1799999999999999E-2</v>
      </c>
      <c r="CG73" s="2">
        <v>-1.4999999999999999E-2</v>
      </c>
      <c r="CH73" s="2">
        <v>2.1499999999999998E-2</v>
      </c>
      <c r="CI73" s="2">
        <v>3.8E-3</v>
      </c>
      <c r="CJ73" s="2">
        <v>-1E-3</v>
      </c>
      <c r="CK73" s="2">
        <v>2.92E-2</v>
      </c>
      <c r="CL73" s="2">
        <v>8.8000000000000005E-3</v>
      </c>
      <c r="CM73" s="2">
        <v>-1.09E-2</v>
      </c>
      <c r="CN73" s="2">
        <v>-5.9799999999999999E-2</v>
      </c>
      <c r="CO73" s="2">
        <v>1.35E-2</v>
      </c>
      <c r="CP73" s="2">
        <v>8.9999999999999993E-3</v>
      </c>
      <c r="CQ73" s="2">
        <v>6.8999999999999999E-3</v>
      </c>
      <c r="CR73" s="2">
        <v>2.3999999999999998E-3</v>
      </c>
      <c r="CS73" s="2">
        <v>-2.9000000000000001E-2</v>
      </c>
      <c r="CT73" s="2">
        <v>1.3899999999999999E-2</v>
      </c>
      <c r="CU73" s="2">
        <v>3.5900000000000001E-2</v>
      </c>
      <c r="CV73" s="2">
        <v>-7.51E-2</v>
      </c>
      <c r="CW73" s="2">
        <v>-2.9499999999999998E-2</v>
      </c>
      <c r="CX73" s="2">
        <v>2.2000000000000001E-3</v>
      </c>
      <c r="CY73" s="2">
        <v>1.49E-2</v>
      </c>
      <c r="CZ73" s="2">
        <v>-5.0799999999999998E-2</v>
      </c>
      <c r="DA73" s="2">
        <v>-2.6700000000000002E-2</v>
      </c>
      <c r="DB73" s="2">
        <v>-2.47E-2</v>
      </c>
      <c r="DC73" s="2">
        <v>-1.24E-2</v>
      </c>
      <c r="DD73" s="2">
        <v>-1.6199999999999999E-2</v>
      </c>
      <c r="DE73" s="2">
        <v>-2.7699999999999999E-2</v>
      </c>
      <c r="DF73" s="2">
        <v>-1.0800000000000001E-2</v>
      </c>
      <c r="DG73" s="2">
        <v>1.9599999999999999E-2</v>
      </c>
      <c r="DH73" s="2">
        <v>-2.1700000000000001E-2</v>
      </c>
      <c r="DI73" s="2">
        <v>1.1999999999999999E-3</v>
      </c>
      <c r="DJ73" s="2">
        <v>7.4999999999999997E-3</v>
      </c>
      <c r="DK73" s="2">
        <v>-6.6000000000000003E-2</v>
      </c>
      <c r="DL73" s="2">
        <v>2.3E-3</v>
      </c>
    </row>
    <row r="74" spans="1:116" x14ac:dyDescent="0.2">
      <c r="A74" s="5" t="s">
        <v>77</v>
      </c>
      <c r="B74" s="2">
        <v>9.3899999999999997E-2</v>
      </c>
      <c r="C74" s="2">
        <v>-4.1099999999999998E-2</v>
      </c>
      <c r="D74" s="2">
        <v>0.1666</v>
      </c>
      <c r="E74" s="2">
        <v>1.41E-2</v>
      </c>
      <c r="F74" s="2">
        <v>4.1799999999999997E-2</v>
      </c>
      <c r="G74" s="2">
        <v>-9.8100000000000007E-2</v>
      </c>
      <c r="H74" s="2">
        <v>-3.1300000000000001E-2</v>
      </c>
      <c r="I74" s="2">
        <v>-3.1399999999999997E-2</v>
      </c>
      <c r="J74" s="2">
        <v>5.0900000000000001E-2</v>
      </c>
      <c r="K74" s="2">
        <v>8.14E-2</v>
      </c>
      <c r="L74" s="2">
        <v>7.5999999999999998E-2</v>
      </c>
      <c r="M74" s="2">
        <v>-2.8799999999999999E-2</v>
      </c>
      <c r="N74" s="2">
        <v>-4.3E-3</v>
      </c>
      <c r="O74" s="2">
        <v>0.12720000000000001</v>
      </c>
      <c r="P74" s="2">
        <v>-3.7600000000000001E-2</v>
      </c>
      <c r="Q74" s="2">
        <v>2.01E-2</v>
      </c>
      <c r="R74" s="2">
        <v>0.20030000000000001</v>
      </c>
      <c r="S74" s="2">
        <v>-4.2299999999999997E-2</v>
      </c>
      <c r="T74" s="2">
        <v>-0.20219999999999999</v>
      </c>
      <c r="U74" s="2">
        <v>-1.3599999999999999E-2</v>
      </c>
      <c r="V74" s="2">
        <v>0.10199999999999999</v>
      </c>
      <c r="W74" s="2">
        <v>-0.1258</v>
      </c>
      <c r="X74" s="2">
        <v>-0.16239999999999999</v>
      </c>
      <c r="Y74" s="2">
        <v>-0.25090000000000001</v>
      </c>
      <c r="Z74" s="2">
        <v>5.3400000000000003E-2</v>
      </c>
      <c r="AA74" s="2">
        <v>-0.16850000000000001</v>
      </c>
      <c r="AB74" s="2">
        <v>0.32450000000000001</v>
      </c>
      <c r="AC74" s="2">
        <v>0.15060000000000001</v>
      </c>
      <c r="AD74" s="2">
        <v>3.95E-2</v>
      </c>
      <c r="AE74" s="2">
        <v>0.11749999999999999</v>
      </c>
      <c r="AF74" s="2">
        <v>4.5400000000000003E-2</v>
      </c>
      <c r="AG74" s="2">
        <v>-3.4500000000000003E-2</v>
      </c>
      <c r="AH74" s="2">
        <v>-2.6499999999999999E-2</v>
      </c>
      <c r="AI74" s="2">
        <v>-6.7299999999999999E-2</v>
      </c>
      <c r="AJ74" s="2">
        <v>-2.9000000000000001E-2</v>
      </c>
      <c r="AK74" s="2">
        <v>-2.1600000000000001E-2</v>
      </c>
      <c r="AL74" s="2">
        <v>5.79E-2</v>
      </c>
      <c r="AM74" s="2">
        <v>4.5900000000000003E-2</v>
      </c>
      <c r="AN74" s="2">
        <v>-0.15820000000000001</v>
      </c>
      <c r="AO74" s="2">
        <v>5.0999999999999997E-2</v>
      </c>
      <c r="AP74" s="2">
        <v>-9.0999999999999998E-2</v>
      </c>
      <c r="AQ74" s="2">
        <v>0.1104</v>
      </c>
      <c r="AR74" s="2">
        <v>-8.4400000000000003E-2</v>
      </c>
      <c r="AS74" s="2">
        <v>1.3599999999999999E-2</v>
      </c>
      <c r="AT74" s="2">
        <v>8.2500000000000004E-2</v>
      </c>
      <c r="AU74" s="2">
        <v>-0.19370000000000001</v>
      </c>
      <c r="AV74" s="2">
        <v>6.7900000000000002E-2</v>
      </c>
      <c r="AW74" s="2">
        <v>-4.8000000000000001E-2</v>
      </c>
      <c r="AX74" s="2">
        <v>-0.1</v>
      </c>
      <c r="AY74" s="2">
        <v>-0.39319999999999999</v>
      </c>
      <c r="AZ74" s="2">
        <v>0.18840000000000001</v>
      </c>
      <c r="BA74" s="2">
        <v>-6.6E-3</v>
      </c>
      <c r="BB74" s="2">
        <v>0.1336</v>
      </c>
      <c r="BC74" s="2">
        <v>0.38629999999999998</v>
      </c>
      <c r="BD74" s="2">
        <v>-3.0499999999999999E-2</v>
      </c>
      <c r="BE74" s="2">
        <v>-0.17519999999999999</v>
      </c>
      <c r="BF74" s="2">
        <v>3.1699999999999999E-2</v>
      </c>
      <c r="BG74" s="2">
        <v>0.29970000000000002</v>
      </c>
      <c r="BH74" s="2">
        <v>-2.5600000000000001E-2</v>
      </c>
      <c r="BI74" s="2">
        <v>4.1500000000000002E-2</v>
      </c>
      <c r="BJ74" s="2">
        <v>5.1999999999999998E-2</v>
      </c>
      <c r="BK74" s="2">
        <v>1.21E-2</v>
      </c>
      <c r="BL74" s="2">
        <v>-1.1299999999999999E-2</v>
      </c>
      <c r="BM74" s="2">
        <v>-9.5999999999999992E-3</v>
      </c>
      <c r="BN74" s="2">
        <v>2.7E-2</v>
      </c>
      <c r="BO74" s="2">
        <v>-0.1089</v>
      </c>
      <c r="BP74" s="2">
        <v>-0.17380000000000001</v>
      </c>
      <c r="BQ74" s="2">
        <v>5.7299999999999997E-2</v>
      </c>
      <c r="BR74" s="2">
        <v>6.1100000000000002E-2</v>
      </c>
      <c r="BS74" s="2">
        <v>-9.1800000000000007E-2</v>
      </c>
      <c r="BT74" s="2">
        <v>1.4500000000000001E-2</v>
      </c>
      <c r="BU74" s="2">
        <v>-4.6899999999999997E-2</v>
      </c>
      <c r="BV74" s="2">
        <v>0</v>
      </c>
      <c r="BW74" s="2">
        <v>-0.23169999999999999</v>
      </c>
      <c r="BX74" s="2">
        <v>7.1300000000000002E-2</v>
      </c>
      <c r="BY74" s="2">
        <v>4.3499999999999997E-2</v>
      </c>
      <c r="BZ74" s="2">
        <v>8.6999999999999994E-3</v>
      </c>
      <c r="CA74" s="2">
        <v>-0.15110000000000001</v>
      </c>
      <c r="CB74" s="2">
        <v>4.3200000000000002E-2</v>
      </c>
      <c r="CC74" s="2">
        <v>-0.1057</v>
      </c>
      <c r="CD74" s="2">
        <v>5.2299999999999999E-2</v>
      </c>
      <c r="CE74" s="2">
        <v>9.2700000000000005E-2</v>
      </c>
      <c r="CF74" s="2">
        <v>-3.8100000000000002E-2</v>
      </c>
      <c r="CG74" s="2">
        <v>9.4600000000000004E-2</v>
      </c>
      <c r="CH74" s="2">
        <v>-7.3099999999999998E-2</v>
      </c>
      <c r="CI74" s="2">
        <v>-1.01E-2</v>
      </c>
      <c r="CJ74" s="2">
        <v>-6.0199999999999997E-2</v>
      </c>
      <c r="CK74" s="2">
        <v>6.1800000000000001E-2</v>
      </c>
      <c r="CL74" s="2">
        <v>-2.5499999999999998E-2</v>
      </c>
      <c r="CM74" s="2">
        <v>8.1199999999999994E-2</v>
      </c>
      <c r="CN74" s="2">
        <v>-0.1283</v>
      </c>
      <c r="CO74" s="2">
        <v>-1.9800000000000002E-2</v>
      </c>
      <c r="CP74" s="2">
        <v>-5.3400000000000003E-2</v>
      </c>
      <c r="CQ74" s="2">
        <v>-0.17580000000000001</v>
      </c>
      <c r="CR74" s="2">
        <v>8.77E-2</v>
      </c>
      <c r="CS74" s="2">
        <v>3.8100000000000002E-2</v>
      </c>
      <c r="CT74" s="2">
        <v>-0.1507</v>
      </c>
      <c r="CU74" s="2">
        <v>0.36599999999999999</v>
      </c>
      <c r="CV74" s="2">
        <v>-0.12230000000000001</v>
      </c>
      <c r="CW74" s="2">
        <v>-3.2599999999999997E-2</v>
      </c>
      <c r="CX74" s="2">
        <v>9.6799999999999997E-2</v>
      </c>
      <c r="CY74" s="2">
        <v>-4.8500000000000001E-2</v>
      </c>
      <c r="CZ74" s="2">
        <v>0.14430000000000001</v>
      </c>
      <c r="DA74" s="2">
        <v>0.1138</v>
      </c>
      <c r="DB74" s="2">
        <v>0.13950000000000001</v>
      </c>
      <c r="DC74" s="2">
        <v>0.25259999999999999</v>
      </c>
      <c r="DD74" s="2">
        <v>-9.4100000000000003E-2</v>
      </c>
      <c r="DE74" s="2">
        <v>4.02E-2</v>
      </c>
      <c r="DF74" s="2">
        <v>-1.7399999999999999E-2</v>
      </c>
      <c r="DG74" s="2">
        <v>0.1168</v>
      </c>
      <c r="DH74" s="2">
        <v>-4.7E-2</v>
      </c>
      <c r="DI74" s="2">
        <v>2.1499999999999998E-2</v>
      </c>
      <c r="DJ74" s="2">
        <v>-0.1077</v>
      </c>
      <c r="DK74" s="2">
        <v>0.44800000000000001</v>
      </c>
      <c r="DL74" s="2">
        <v>3.5900000000000001E-2</v>
      </c>
    </row>
    <row r="75" spans="1:116" x14ac:dyDescent="0.2">
      <c r="A75" s="5" t="s">
        <v>78</v>
      </c>
      <c r="B75" s="2">
        <v>1.7500000000000002E-2</v>
      </c>
      <c r="C75" s="2">
        <v>-0.13769999999999999</v>
      </c>
      <c r="D75" s="2">
        <v>1.67E-2</v>
      </c>
      <c r="E75" s="2">
        <v>-5.7000000000000002E-3</v>
      </c>
      <c r="F75" s="2">
        <v>-3.2500000000000001E-2</v>
      </c>
      <c r="G75" s="2">
        <v>0.02</v>
      </c>
      <c r="H75" s="2">
        <v>1.67E-2</v>
      </c>
      <c r="I75" s="2">
        <v>2.3E-2</v>
      </c>
      <c r="J75" s="2">
        <v>1.78E-2</v>
      </c>
      <c r="K75" s="2">
        <v>-1.4E-2</v>
      </c>
      <c r="L75" s="2">
        <v>-1.3100000000000001E-2</v>
      </c>
      <c r="M75" s="2">
        <v>-1.8599999999999998E-2</v>
      </c>
      <c r="N75" s="2">
        <v>-2.9100000000000001E-2</v>
      </c>
      <c r="O75" s="2">
        <v>-1.12E-2</v>
      </c>
      <c r="P75" s="2">
        <v>3.1399999999999997E-2</v>
      </c>
      <c r="Q75" s="2">
        <v>-5.5899999999999998E-2</v>
      </c>
      <c r="R75" s="2">
        <v>1.7299999999999999E-2</v>
      </c>
      <c r="S75" s="2">
        <v>-0.1144</v>
      </c>
      <c r="T75" s="2">
        <v>3.5999999999999997E-2</v>
      </c>
      <c r="U75" s="2">
        <v>5.3E-3</v>
      </c>
      <c r="V75" s="2">
        <v>-9.69E-2</v>
      </c>
      <c r="W75" s="2">
        <v>-1.9E-3</v>
      </c>
      <c r="X75" s="2">
        <v>1.1000000000000001E-3</v>
      </c>
      <c r="Y75" s="2">
        <v>-5.4300000000000001E-2</v>
      </c>
      <c r="Z75" s="2">
        <v>-1.8499999999999999E-2</v>
      </c>
      <c r="AA75" s="2">
        <v>3.0800000000000001E-2</v>
      </c>
      <c r="AB75" s="2">
        <v>6.3100000000000003E-2</v>
      </c>
      <c r="AC75" s="2">
        <v>2.8199999999999999E-2</v>
      </c>
      <c r="AD75" s="2">
        <v>6.0000000000000001E-3</v>
      </c>
      <c r="AE75" s="2">
        <v>4.9500000000000002E-2</v>
      </c>
      <c r="AF75" s="2">
        <v>1.4500000000000001E-2</v>
      </c>
      <c r="AG75" s="2">
        <v>-3.27E-2</v>
      </c>
      <c r="AH75" s="2">
        <v>-1.34E-2</v>
      </c>
      <c r="AI75" s="2">
        <v>-1.1599999999999999E-2</v>
      </c>
      <c r="AJ75" s="2">
        <v>-7.0599999999999996E-2</v>
      </c>
      <c r="AK75" s="2">
        <v>-5.5100000000000003E-2</v>
      </c>
      <c r="AL75" s="2">
        <v>-2.4500000000000001E-2</v>
      </c>
      <c r="AM75" s="2">
        <v>2.7400000000000001E-2</v>
      </c>
      <c r="AN75" s="2">
        <v>-1.1299999999999999E-2</v>
      </c>
      <c r="AO75" s="2">
        <v>-1.8200000000000001E-2</v>
      </c>
      <c r="AP75" s="2">
        <v>3.49E-2</v>
      </c>
      <c r="AQ75" s="2">
        <v>-0.12</v>
      </c>
      <c r="AR75" s="2">
        <v>5.3699999999999998E-2</v>
      </c>
      <c r="AS75" s="2">
        <v>3.0700000000000002E-2</v>
      </c>
      <c r="AT75" s="2">
        <v>2.47E-2</v>
      </c>
      <c r="AU75" s="2">
        <v>5.2900000000000003E-2</v>
      </c>
      <c r="AV75" s="2">
        <v>-4.02E-2</v>
      </c>
      <c r="AW75" s="2">
        <v>9.7000000000000003E-3</v>
      </c>
      <c r="AX75" s="2">
        <v>2.0799999999999999E-2</v>
      </c>
      <c r="AY75" s="2">
        <v>2.7199999999999998E-2</v>
      </c>
      <c r="AZ75" s="2">
        <v>-0.14990000000000001</v>
      </c>
      <c r="BA75" s="2">
        <v>-4.7000000000000002E-3</v>
      </c>
      <c r="BB75" s="2">
        <v>4.0000000000000001E-3</v>
      </c>
      <c r="BC75" s="2">
        <v>2.46E-2</v>
      </c>
      <c r="BD75" s="2">
        <v>-5.3100000000000001E-2</v>
      </c>
      <c r="BE75" s="2">
        <v>2.1399999999999999E-2</v>
      </c>
      <c r="BF75" s="2">
        <v>-4.6699999999999998E-2</v>
      </c>
      <c r="BG75" s="2">
        <v>-4.5600000000000002E-2</v>
      </c>
      <c r="BH75" s="2">
        <v>-9.9000000000000008E-3</v>
      </c>
      <c r="BI75" s="2">
        <v>-4.6199999999999998E-2</v>
      </c>
      <c r="BJ75" s="2">
        <v>-3.2599999999999997E-2</v>
      </c>
      <c r="BK75" s="2">
        <v>1.7399999999999999E-2</v>
      </c>
      <c r="BL75" s="2">
        <v>-2.5499999999999998E-2</v>
      </c>
      <c r="BM75" s="2">
        <v>2.0799999999999999E-2</v>
      </c>
      <c r="BN75" s="2">
        <v>2.1899999999999999E-2</v>
      </c>
      <c r="BO75" s="2">
        <v>1.8499999999999999E-2</v>
      </c>
      <c r="BP75" s="2">
        <v>9.6000000000000002E-2</v>
      </c>
      <c r="BQ75" s="2">
        <v>-5.5999999999999999E-3</v>
      </c>
      <c r="BR75" s="2">
        <v>-5.3800000000000001E-2</v>
      </c>
      <c r="BS75" s="2">
        <v>-5.11E-2</v>
      </c>
      <c r="BT75" s="2">
        <v>-1.21E-2</v>
      </c>
      <c r="BU75" s="2">
        <v>6.4600000000000005E-2</v>
      </c>
      <c r="BV75" s="2">
        <v>-0.23169999999999999</v>
      </c>
      <c r="BW75" s="2">
        <v>0</v>
      </c>
      <c r="BX75" s="2">
        <v>-2.4899999999999999E-2</v>
      </c>
      <c r="BY75" s="2">
        <v>-3.0000000000000001E-3</v>
      </c>
      <c r="BZ75" s="2">
        <v>-5.3999999999999999E-2</v>
      </c>
      <c r="CA75" s="2">
        <v>2.6599999999999999E-2</v>
      </c>
      <c r="CB75" s="2">
        <v>4.7300000000000002E-2</v>
      </c>
      <c r="CC75" s="2">
        <v>2.63E-2</v>
      </c>
      <c r="CD75" s="2">
        <v>-8.0000000000000004E-4</v>
      </c>
      <c r="CE75" s="2">
        <v>-3.1699999999999999E-2</v>
      </c>
      <c r="CF75" s="2">
        <v>9.98E-2</v>
      </c>
      <c r="CG75" s="2">
        <v>-2.8400000000000002E-2</v>
      </c>
      <c r="CH75" s="2">
        <v>-5.3E-3</v>
      </c>
      <c r="CI75" s="2">
        <v>-1.2800000000000001E-2</v>
      </c>
      <c r="CJ75" s="2">
        <v>3.7900000000000003E-2</v>
      </c>
      <c r="CK75" s="2">
        <v>6.4999999999999997E-3</v>
      </c>
      <c r="CL75" s="2">
        <v>3.6999999999999998E-2</v>
      </c>
      <c r="CM75" s="2">
        <v>-0.05</v>
      </c>
      <c r="CN75" s="2">
        <v>-5.2299999999999999E-2</v>
      </c>
      <c r="CO75" s="2">
        <v>3.6499999999999998E-2</v>
      </c>
      <c r="CP75" s="2">
        <v>-1.4E-2</v>
      </c>
      <c r="CQ75" s="2">
        <v>-5.7999999999999996E-3</v>
      </c>
      <c r="CR75" s="2">
        <v>-2.07E-2</v>
      </c>
      <c r="CS75" s="2">
        <v>-2.3400000000000001E-2</v>
      </c>
      <c r="CT75" s="2">
        <v>2.1499999999999998E-2</v>
      </c>
      <c r="CU75" s="2">
        <v>4.4499999999999998E-2</v>
      </c>
      <c r="CV75" s="2">
        <v>-0.1087</v>
      </c>
      <c r="CW75" s="2">
        <v>-1.7999999999999999E-2</v>
      </c>
      <c r="CX75" s="2">
        <v>1.7399999999999999E-2</v>
      </c>
      <c r="CY75" s="2">
        <v>-4.9299999999999997E-2</v>
      </c>
      <c r="CZ75" s="2">
        <v>2.4E-2</v>
      </c>
      <c r="DA75" s="2">
        <v>-3.85E-2</v>
      </c>
      <c r="DB75" s="2">
        <v>-4.6100000000000002E-2</v>
      </c>
      <c r="DC75" s="2">
        <v>3.5999999999999997E-2</v>
      </c>
      <c r="DD75" s="2">
        <v>-2.63E-2</v>
      </c>
      <c r="DE75" s="2">
        <v>1.8100000000000002E-2</v>
      </c>
      <c r="DF75" s="2">
        <v>-1.1299999999999999E-2</v>
      </c>
      <c r="DG75" s="2">
        <v>-3.0599999999999999E-2</v>
      </c>
      <c r="DH75" s="2">
        <v>4.2599999999999999E-2</v>
      </c>
      <c r="DI75" s="2">
        <v>-1.2800000000000001E-2</v>
      </c>
      <c r="DJ75" s="2">
        <v>7.3000000000000001E-3</v>
      </c>
      <c r="DK75" s="2">
        <v>7.0499999999999993E-2</v>
      </c>
      <c r="DL75" s="2">
        <v>-4.6399999999999997E-2</v>
      </c>
    </row>
    <row r="76" spans="1:116" x14ac:dyDescent="0.2">
      <c r="A76" s="5" t="s">
        <v>79</v>
      </c>
      <c r="B76" s="2">
        <v>2.8199999999999999E-2</v>
      </c>
      <c r="C76" s="2">
        <v>-2.3400000000000001E-2</v>
      </c>
      <c r="D76" s="2">
        <v>-8.0999999999999996E-3</v>
      </c>
      <c r="E76" s="2">
        <v>-2.4199999999999999E-2</v>
      </c>
      <c r="F76" s="2">
        <v>-1.5800000000000002E-2</v>
      </c>
      <c r="G76" s="2">
        <v>4.8300000000000003E-2</v>
      </c>
      <c r="H76" s="2">
        <v>2.2700000000000001E-2</v>
      </c>
      <c r="I76" s="2">
        <v>-5.0000000000000001E-4</v>
      </c>
      <c r="J76" s="2">
        <v>-1.1900000000000001E-2</v>
      </c>
      <c r="K76" s="2">
        <v>3.78E-2</v>
      </c>
      <c r="L76" s="2">
        <v>3.5299999999999998E-2</v>
      </c>
      <c r="M76" s="2">
        <v>1E-4</v>
      </c>
      <c r="N76" s="2">
        <v>-1.1999999999999999E-3</v>
      </c>
      <c r="O76" s="2">
        <v>2.9600000000000001E-2</v>
      </c>
      <c r="P76" s="2">
        <v>2.8299999999999999E-2</v>
      </c>
      <c r="Q76" s="2">
        <v>1.17E-2</v>
      </c>
      <c r="R76" s="2">
        <v>9.7000000000000003E-3</v>
      </c>
      <c r="S76" s="2">
        <v>3.8100000000000002E-2</v>
      </c>
      <c r="T76" s="2">
        <v>-2.1499999999999998E-2</v>
      </c>
      <c r="U76" s="2">
        <v>-6.4999999999999997E-3</v>
      </c>
      <c r="V76" s="2">
        <v>-8.6499999999999994E-2</v>
      </c>
      <c r="W76" s="2">
        <v>-4.9399999999999999E-2</v>
      </c>
      <c r="X76" s="2">
        <v>-5.0900000000000001E-2</v>
      </c>
      <c r="Y76" s="2">
        <v>-8.72E-2</v>
      </c>
      <c r="Z76" s="2">
        <v>-2.2000000000000001E-3</v>
      </c>
      <c r="AA76" s="2">
        <v>2.7199999999999998E-2</v>
      </c>
      <c r="AB76" s="2">
        <v>2.2499999999999999E-2</v>
      </c>
      <c r="AC76" s="2">
        <v>-2.6800000000000001E-2</v>
      </c>
      <c r="AD76" s="2">
        <v>1.83E-2</v>
      </c>
      <c r="AE76" s="2">
        <v>-2.64E-2</v>
      </c>
      <c r="AF76" s="2">
        <v>-7.7999999999999996E-3</v>
      </c>
      <c r="AG76" s="2">
        <v>3.9800000000000002E-2</v>
      </c>
      <c r="AH76" s="2">
        <v>-4.0500000000000001E-2</v>
      </c>
      <c r="AI76" s="2">
        <v>1.7500000000000002E-2</v>
      </c>
      <c r="AJ76" s="2">
        <v>-7.1000000000000004E-3</v>
      </c>
      <c r="AK76" s="2">
        <v>-1.5E-3</v>
      </c>
      <c r="AL76" s="2">
        <v>-1.2500000000000001E-2</v>
      </c>
      <c r="AM76" s="2">
        <v>-8.8999999999999999E-3</v>
      </c>
      <c r="AN76" s="2">
        <v>-2.6700000000000002E-2</v>
      </c>
      <c r="AO76" s="2">
        <v>1.5900000000000001E-2</v>
      </c>
      <c r="AP76" s="2">
        <v>-3.8E-3</v>
      </c>
      <c r="AQ76" s="2">
        <v>-2.4799999999999999E-2</v>
      </c>
      <c r="AR76" s="2">
        <v>7.1999999999999998E-3</v>
      </c>
      <c r="AS76" s="2">
        <v>-4.1999999999999997E-3</v>
      </c>
      <c r="AT76" s="2">
        <v>-1.8100000000000002E-2</v>
      </c>
      <c r="AU76" s="2">
        <v>7.1999999999999998E-3</v>
      </c>
      <c r="AV76" s="2">
        <v>7.4999999999999997E-3</v>
      </c>
      <c r="AW76" s="2">
        <v>3.0200000000000001E-2</v>
      </c>
      <c r="AX76" s="2">
        <v>-6.9999999999999999E-4</v>
      </c>
      <c r="AY76" s="2">
        <v>2.01E-2</v>
      </c>
      <c r="AZ76" s="2">
        <v>-3.7699999999999997E-2</v>
      </c>
      <c r="BA76" s="2">
        <v>-1.12E-2</v>
      </c>
      <c r="BB76" s="2">
        <v>-7.6E-3</v>
      </c>
      <c r="BC76" s="2">
        <v>7.4999999999999997E-3</v>
      </c>
      <c r="BD76" s="2">
        <v>2.06E-2</v>
      </c>
      <c r="BE76" s="2">
        <v>9.1000000000000004E-3</v>
      </c>
      <c r="BF76" s="2">
        <v>1.1599999999999999E-2</v>
      </c>
      <c r="BG76" s="2">
        <v>-6.8699999999999997E-2</v>
      </c>
      <c r="BH76" s="2">
        <v>-2.76E-2</v>
      </c>
      <c r="BI76" s="2">
        <v>-2.3E-3</v>
      </c>
      <c r="BJ76" s="2">
        <v>5.5599999999999997E-2</v>
      </c>
      <c r="BK76" s="2">
        <v>1.4999999999999999E-2</v>
      </c>
      <c r="BL76" s="2">
        <v>3.9699999999999999E-2</v>
      </c>
      <c r="BM76" s="2">
        <v>-2.3E-2</v>
      </c>
      <c r="BN76" s="2">
        <v>-3.5000000000000001E-3</v>
      </c>
      <c r="BO76" s="2">
        <v>1.7999999999999999E-2</v>
      </c>
      <c r="BP76" s="2">
        <v>-3.2800000000000003E-2</v>
      </c>
      <c r="BQ76" s="2">
        <v>3.32E-2</v>
      </c>
      <c r="BR76" s="2">
        <v>-4.9599999999999998E-2</v>
      </c>
      <c r="BS76" s="2">
        <v>4.7999999999999996E-3</v>
      </c>
      <c r="BT76" s="2">
        <v>-5.9999999999999995E-4</v>
      </c>
      <c r="BU76" s="2">
        <v>-7.0000000000000001E-3</v>
      </c>
      <c r="BV76" s="2">
        <v>7.1300000000000002E-2</v>
      </c>
      <c r="BW76" s="2">
        <v>-2.4899999999999999E-2</v>
      </c>
      <c r="BX76" s="2">
        <v>0</v>
      </c>
      <c r="BY76" s="2">
        <v>-3.85E-2</v>
      </c>
      <c r="BZ76" s="2">
        <v>1.03E-2</v>
      </c>
      <c r="CA76" s="2">
        <v>2.1399999999999999E-2</v>
      </c>
      <c r="CB76" s="2">
        <v>1.8800000000000001E-2</v>
      </c>
      <c r="CC76" s="2">
        <v>-4.7999999999999996E-3</v>
      </c>
      <c r="CD76" s="2">
        <v>4.8599999999999997E-2</v>
      </c>
      <c r="CE76" s="2">
        <v>6.4100000000000004E-2</v>
      </c>
      <c r="CF76" s="2">
        <v>9.5000000000000001E-2</v>
      </c>
      <c r="CG76" s="2">
        <v>1.01E-2</v>
      </c>
      <c r="CH76" s="2">
        <v>-5.4999999999999997E-3</v>
      </c>
      <c r="CI76" s="2">
        <v>-5.1400000000000001E-2</v>
      </c>
      <c r="CJ76" s="2">
        <v>-1.9199999999999998E-2</v>
      </c>
      <c r="CK76" s="2">
        <v>-1.11E-2</v>
      </c>
      <c r="CL76" s="2">
        <v>-3.1E-2</v>
      </c>
      <c r="CM76" s="2">
        <v>-6.4600000000000005E-2</v>
      </c>
      <c r="CN76" s="2">
        <v>-0.25090000000000001</v>
      </c>
      <c r="CO76" s="2">
        <v>-8.8400000000000006E-2</v>
      </c>
      <c r="CP76" s="2">
        <v>1.8599999999999998E-2</v>
      </c>
      <c r="CQ76" s="2">
        <v>2.9899999999999999E-2</v>
      </c>
      <c r="CR76" s="2">
        <v>-4.6199999999999998E-2</v>
      </c>
      <c r="CS76" s="2">
        <v>-6.9400000000000003E-2</v>
      </c>
      <c r="CT76" s="2">
        <v>1.6899999999999998E-2</v>
      </c>
      <c r="CU76" s="2">
        <v>-3.0700000000000002E-2</v>
      </c>
      <c r="CV76" s="2">
        <v>-1.2500000000000001E-2</v>
      </c>
      <c r="CW76" s="2">
        <v>6.7000000000000002E-3</v>
      </c>
      <c r="CX76" s="2">
        <v>-8.3999999999999995E-3</v>
      </c>
      <c r="CY76" s="2">
        <v>3.1099999999999999E-2</v>
      </c>
      <c r="CZ76" s="2">
        <v>5.28E-2</v>
      </c>
      <c r="DA76" s="2">
        <v>5.8700000000000002E-2</v>
      </c>
      <c r="DB76" s="2">
        <v>2.0999999999999999E-3</v>
      </c>
      <c r="DC76" s="2">
        <v>1.6299999999999999E-2</v>
      </c>
      <c r="DD76" s="2">
        <v>3.2899999999999999E-2</v>
      </c>
      <c r="DE76" s="2">
        <v>1.6199999999999999E-2</v>
      </c>
      <c r="DF76" s="2">
        <v>-2.8799999999999999E-2</v>
      </c>
      <c r="DG76" s="2">
        <v>1.03E-2</v>
      </c>
      <c r="DH76" s="2">
        <v>6.59E-2</v>
      </c>
      <c r="DI76" s="2">
        <v>4.0000000000000002E-4</v>
      </c>
      <c r="DJ76" s="2">
        <v>-4.53E-2</v>
      </c>
      <c r="DK76" s="2">
        <v>1.0999999999999999E-2</v>
      </c>
      <c r="DL76" s="2">
        <v>-1.95E-2</v>
      </c>
    </row>
    <row r="77" spans="1:116" x14ac:dyDescent="0.2">
      <c r="A77" s="5" t="s">
        <v>80</v>
      </c>
      <c r="B77" s="2">
        <v>-8.6999999999999994E-3</v>
      </c>
      <c r="C77" s="2">
        <v>-1.9900000000000001E-2</v>
      </c>
      <c r="D77" s="2">
        <v>1.6199999999999999E-2</v>
      </c>
      <c r="E77" s="2">
        <v>1.9699999999999999E-2</v>
      </c>
      <c r="F77" s="2">
        <v>2.1499999999999998E-2</v>
      </c>
      <c r="G77" s="2">
        <v>-6.59E-2</v>
      </c>
      <c r="H77" s="2">
        <v>-2.1100000000000001E-2</v>
      </c>
      <c r="I77" s="2">
        <v>-4.4999999999999997E-3</v>
      </c>
      <c r="J77" s="2">
        <v>-1.0800000000000001E-2</v>
      </c>
      <c r="K77" s="2">
        <v>8.6E-3</v>
      </c>
      <c r="L77" s="2">
        <v>-1.7600000000000001E-2</v>
      </c>
      <c r="M77" s="2">
        <v>-4.4200000000000003E-2</v>
      </c>
      <c r="N77" s="2">
        <v>1.15E-2</v>
      </c>
      <c r="O77" s="2">
        <v>-2.1600000000000001E-2</v>
      </c>
      <c r="P77" s="2">
        <v>1.5800000000000002E-2</v>
      </c>
      <c r="Q77" s="2">
        <v>2.0999999999999999E-3</v>
      </c>
      <c r="R77" s="2">
        <v>6.4600000000000005E-2</v>
      </c>
      <c r="S77" s="2">
        <v>-4.5999999999999999E-3</v>
      </c>
      <c r="T77" s="2">
        <v>2E-3</v>
      </c>
      <c r="U77" s="2">
        <v>1.37E-2</v>
      </c>
      <c r="V77" s="2">
        <v>-0.1133</v>
      </c>
      <c r="W77" s="2">
        <v>4.2000000000000003E-2</v>
      </c>
      <c r="X77" s="2">
        <v>-0.1376</v>
      </c>
      <c r="Y77" s="2">
        <v>-3.6799999999999999E-2</v>
      </c>
      <c r="Z77" s="2">
        <v>2.6499999999999999E-2</v>
      </c>
      <c r="AA77" s="2">
        <v>-1.34E-2</v>
      </c>
      <c r="AB77" s="2">
        <v>-3.8999999999999998E-3</v>
      </c>
      <c r="AC77" s="2">
        <v>1.47E-2</v>
      </c>
      <c r="AD77" s="2">
        <v>-3.49E-2</v>
      </c>
      <c r="AE77" s="2">
        <v>-3.6999999999999998E-2</v>
      </c>
      <c r="AF77" s="2">
        <v>-3.5099999999999999E-2</v>
      </c>
      <c r="AG77" s="2">
        <v>2.8E-3</v>
      </c>
      <c r="AH77" s="2">
        <v>9.2200000000000004E-2</v>
      </c>
      <c r="AI77" s="2">
        <v>5.4000000000000003E-3</v>
      </c>
      <c r="AJ77" s="2">
        <v>8.6699999999999999E-2</v>
      </c>
      <c r="AK77" s="2">
        <v>-5.2999999999999999E-2</v>
      </c>
      <c r="AL77" s="2">
        <v>-4.6899999999999997E-2</v>
      </c>
      <c r="AM77" s="2">
        <v>9.1999999999999998E-3</v>
      </c>
      <c r="AN77" s="2">
        <v>5.4999999999999997E-3</v>
      </c>
      <c r="AO77" s="2">
        <v>-2.3300000000000001E-2</v>
      </c>
      <c r="AP77" s="2">
        <v>1.09E-2</v>
      </c>
      <c r="AQ77" s="2">
        <v>1.6199999999999999E-2</v>
      </c>
      <c r="AR77" s="2">
        <v>-6.7900000000000002E-2</v>
      </c>
      <c r="AS77" s="2">
        <v>3.1199999999999999E-2</v>
      </c>
      <c r="AT77" s="2">
        <v>-4.6899999999999997E-2</v>
      </c>
      <c r="AU77" s="2">
        <v>-5.1299999999999998E-2</v>
      </c>
      <c r="AV77" s="2">
        <v>-4.5400000000000003E-2</v>
      </c>
      <c r="AW77" s="2">
        <v>-2.0299999999999999E-2</v>
      </c>
      <c r="AX77" s="2">
        <v>-5.0000000000000001E-4</v>
      </c>
      <c r="AY77" s="2">
        <v>6.2199999999999998E-2</v>
      </c>
      <c r="AZ77" s="2">
        <v>7.2999999999999995E-2</v>
      </c>
      <c r="BA77" s="2">
        <v>-2.4299999999999999E-2</v>
      </c>
      <c r="BB77" s="2">
        <v>-3.6299999999999999E-2</v>
      </c>
      <c r="BC77" s="2">
        <v>-4.8099999999999997E-2</v>
      </c>
      <c r="BD77" s="2">
        <v>1.8800000000000001E-2</v>
      </c>
      <c r="BE77" s="2">
        <v>-1.35E-2</v>
      </c>
      <c r="BF77" s="2">
        <v>1.14E-2</v>
      </c>
      <c r="BG77" s="2">
        <v>2.4400000000000002E-2</v>
      </c>
      <c r="BH77" s="2">
        <v>-4.1000000000000003E-3</v>
      </c>
      <c r="BI77" s="2">
        <v>1.11E-2</v>
      </c>
      <c r="BJ77" s="2">
        <v>-2.01E-2</v>
      </c>
      <c r="BK77" s="2">
        <v>6.0999999999999999E-2</v>
      </c>
      <c r="BL77" s="2">
        <v>5.3499999999999999E-2</v>
      </c>
      <c r="BM77" s="2">
        <v>2.87E-2</v>
      </c>
      <c r="BN77" s="2">
        <v>1.12E-2</v>
      </c>
      <c r="BO77" s="2">
        <v>2.0000000000000001E-4</v>
      </c>
      <c r="BP77" s="2">
        <v>6.3899999999999998E-2</v>
      </c>
      <c r="BQ77" s="2">
        <v>2.2599999999999999E-2</v>
      </c>
      <c r="BR77" s="2">
        <v>8.4699999999999998E-2</v>
      </c>
      <c r="BS77" s="2">
        <v>-3.04E-2</v>
      </c>
      <c r="BT77" s="2">
        <v>8.2100000000000006E-2</v>
      </c>
      <c r="BU77" s="2">
        <v>2.8E-3</v>
      </c>
      <c r="BV77" s="2">
        <v>4.3499999999999997E-2</v>
      </c>
      <c r="BW77" s="2">
        <v>-3.0000000000000001E-3</v>
      </c>
      <c r="BX77" s="2">
        <v>-3.85E-2</v>
      </c>
      <c r="BY77" s="2">
        <v>0</v>
      </c>
      <c r="BZ77" s="2">
        <v>-5.2499999999999998E-2</v>
      </c>
      <c r="CA77" s="2">
        <v>-1.2E-2</v>
      </c>
      <c r="CB77" s="2">
        <v>-1.7500000000000002E-2</v>
      </c>
      <c r="CC77" s="2">
        <v>1.8E-3</v>
      </c>
      <c r="CD77" s="2">
        <v>-3.0700000000000002E-2</v>
      </c>
      <c r="CE77" s="2">
        <v>4.07E-2</v>
      </c>
      <c r="CF77" s="2">
        <v>-6.1899999999999997E-2</v>
      </c>
      <c r="CG77" s="2">
        <v>2.9999999999999997E-4</v>
      </c>
      <c r="CH77" s="2">
        <v>-2.2200000000000001E-2</v>
      </c>
      <c r="CI77" s="2">
        <v>-7.7299999999999994E-2</v>
      </c>
      <c r="CJ77" s="2">
        <v>-2.1700000000000001E-2</v>
      </c>
      <c r="CK77" s="2">
        <v>-3.1099999999999999E-2</v>
      </c>
      <c r="CL77" s="2">
        <v>9.1000000000000004E-3</v>
      </c>
      <c r="CM77" s="2">
        <v>-4.6899999999999997E-2</v>
      </c>
      <c r="CN77" s="2">
        <v>-1.4200000000000001E-2</v>
      </c>
      <c r="CO77" s="2">
        <v>-1.4200000000000001E-2</v>
      </c>
      <c r="CP77" s="2">
        <v>-1.44E-2</v>
      </c>
      <c r="CQ77" s="2">
        <v>3.4099999999999998E-2</v>
      </c>
      <c r="CR77" s="2">
        <v>-3.3300000000000003E-2</v>
      </c>
      <c r="CS77" s="2">
        <v>-3.3E-3</v>
      </c>
      <c r="CT77" s="2">
        <v>3.8399999999999997E-2</v>
      </c>
      <c r="CU77" s="2">
        <v>-0.1822</v>
      </c>
      <c r="CV77" s="2">
        <v>1.37E-2</v>
      </c>
      <c r="CW77" s="2">
        <v>-2.1600000000000001E-2</v>
      </c>
      <c r="CX77" s="2">
        <v>-1.38E-2</v>
      </c>
      <c r="CY77" s="2">
        <v>2.3800000000000002E-2</v>
      </c>
      <c r="CZ77" s="2">
        <v>-2.8299999999999999E-2</v>
      </c>
      <c r="DA77" s="2">
        <v>-6.1899999999999997E-2</v>
      </c>
      <c r="DB77" s="2">
        <v>7.7499999999999999E-2</v>
      </c>
      <c r="DC77" s="2">
        <v>-9.3399999999999997E-2</v>
      </c>
      <c r="DD77" s="2">
        <v>4.7199999999999999E-2</v>
      </c>
      <c r="DE77" s="2">
        <v>-2.3199999999999998E-2</v>
      </c>
      <c r="DF77" s="2">
        <v>-1.72E-2</v>
      </c>
      <c r="DG77" s="2">
        <v>-3.9300000000000002E-2</v>
      </c>
      <c r="DH77" s="2">
        <v>-5.8799999999999998E-2</v>
      </c>
      <c r="DI77" s="2">
        <v>-7.0800000000000002E-2</v>
      </c>
      <c r="DJ77" s="2">
        <v>1.4E-3</v>
      </c>
      <c r="DK77" s="2">
        <v>-8.4500000000000006E-2</v>
      </c>
      <c r="DL77" s="2">
        <v>-3.2899999999999999E-2</v>
      </c>
    </row>
    <row r="78" spans="1:116" x14ac:dyDescent="0.2">
      <c r="A78" s="5" t="s">
        <v>81</v>
      </c>
      <c r="B78" s="2">
        <v>7.4899999999999994E-2</v>
      </c>
      <c r="C78" s="2">
        <v>2.5700000000000001E-2</v>
      </c>
      <c r="D78" s="2">
        <v>1.29E-2</v>
      </c>
      <c r="E78" s="2">
        <v>6.1400000000000003E-2</v>
      </c>
      <c r="F78" s="2">
        <v>-1.43E-2</v>
      </c>
      <c r="G78" s="2">
        <v>5.0799999999999998E-2</v>
      </c>
      <c r="H78" s="2">
        <v>5.4399999999999997E-2</v>
      </c>
      <c r="I78" s="2">
        <v>-1.18E-2</v>
      </c>
      <c r="J78" s="2">
        <v>1.37E-2</v>
      </c>
      <c r="K78" s="2">
        <v>-3.0700000000000002E-2</v>
      </c>
      <c r="L78" s="2">
        <v>3.2899999999999999E-2</v>
      </c>
      <c r="M78" s="2">
        <v>1.9400000000000001E-2</v>
      </c>
      <c r="N78" s="2">
        <v>-2.9999999999999997E-4</v>
      </c>
      <c r="O78" s="2">
        <v>-2.2599999999999999E-2</v>
      </c>
      <c r="P78" s="2">
        <v>-5.1999999999999998E-3</v>
      </c>
      <c r="Q78" s="2">
        <v>-2.52E-2</v>
      </c>
      <c r="R78" s="2">
        <v>-4.41E-2</v>
      </c>
      <c r="S78" s="2">
        <v>1.0500000000000001E-2</v>
      </c>
      <c r="T78" s="2">
        <v>3.8600000000000002E-2</v>
      </c>
      <c r="U78" s="2">
        <v>-4.7600000000000003E-2</v>
      </c>
      <c r="V78" s="2">
        <v>-0.14940000000000001</v>
      </c>
      <c r="W78" s="2">
        <v>9.4999999999999998E-3</v>
      </c>
      <c r="X78" s="2">
        <v>3.9699999999999999E-2</v>
      </c>
      <c r="Y78" s="2">
        <v>4.2000000000000003E-2</v>
      </c>
      <c r="Z78" s="2">
        <v>-1.6500000000000001E-2</v>
      </c>
      <c r="AA78" s="2">
        <v>-2.6800000000000001E-2</v>
      </c>
      <c r="AB78" s="2">
        <v>8.6E-3</v>
      </c>
      <c r="AC78" s="2">
        <v>1.8599999999999998E-2</v>
      </c>
      <c r="AD78" s="2">
        <v>-6.1000000000000004E-3</v>
      </c>
      <c r="AE78" s="2">
        <v>-0.10199999999999999</v>
      </c>
      <c r="AF78" s="2">
        <v>4.5699999999999998E-2</v>
      </c>
      <c r="AG78" s="2">
        <v>4.4699999999999997E-2</v>
      </c>
      <c r="AH78" s="2">
        <v>-3.8300000000000001E-2</v>
      </c>
      <c r="AI78" s="2">
        <v>-1.8E-3</v>
      </c>
      <c r="AJ78" s="2">
        <v>-1.6000000000000001E-3</v>
      </c>
      <c r="AK78" s="2">
        <v>-7.0000000000000001E-3</v>
      </c>
      <c r="AL78" s="2">
        <v>-1.0800000000000001E-2</v>
      </c>
      <c r="AM78" s="2">
        <v>-4.58E-2</v>
      </c>
      <c r="AN78" s="2">
        <v>5.3199999999999997E-2</v>
      </c>
      <c r="AO78" s="2">
        <v>1.0999999999999999E-2</v>
      </c>
      <c r="AP78" s="2">
        <v>-7.6E-3</v>
      </c>
      <c r="AQ78" s="2">
        <v>4.3900000000000002E-2</v>
      </c>
      <c r="AR78" s="2">
        <v>9.1999999999999998E-3</v>
      </c>
      <c r="AS78" s="2">
        <v>1.8599999999999998E-2</v>
      </c>
      <c r="AT78" s="2">
        <v>5.9999999999999995E-4</v>
      </c>
      <c r="AU78" s="2">
        <v>9.6000000000000002E-2</v>
      </c>
      <c r="AV78" s="2">
        <v>-2.1499999999999998E-2</v>
      </c>
      <c r="AW78" s="2">
        <v>-2.5899999999999999E-2</v>
      </c>
      <c r="AX78" s="2">
        <v>-4.6600000000000003E-2</v>
      </c>
      <c r="AY78" s="2">
        <v>5.33E-2</v>
      </c>
      <c r="AZ78" s="2">
        <v>-0.21379999999999999</v>
      </c>
      <c r="BA78" s="2">
        <v>-9.1000000000000004E-3</v>
      </c>
      <c r="BB78" s="2">
        <v>1.84E-2</v>
      </c>
      <c r="BC78" s="2">
        <v>4.4000000000000003E-3</v>
      </c>
      <c r="BD78" s="2">
        <v>-5.3800000000000001E-2</v>
      </c>
      <c r="BE78" s="2">
        <v>-4.0000000000000002E-4</v>
      </c>
      <c r="BF78" s="2">
        <v>3.9E-2</v>
      </c>
      <c r="BG78" s="2">
        <v>1.0800000000000001E-2</v>
      </c>
      <c r="BH78" s="2">
        <v>-2.46E-2</v>
      </c>
      <c r="BI78" s="2">
        <v>1.6000000000000001E-3</v>
      </c>
      <c r="BJ78" s="2">
        <v>-6.4100000000000004E-2</v>
      </c>
      <c r="BK78" s="2">
        <v>3.4599999999999999E-2</v>
      </c>
      <c r="BL78" s="2">
        <v>4.24E-2</v>
      </c>
      <c r="BM78" s="2">
        <v>-2.5600000000000001E-2</v>
      </c>
      <c r="BN78" s="2">
        <v>-2.2499999999999999E-2</v>
      </c>
      <c r="BO78" s="2">
        <v>5.1799999999999999E-2</v>
      </c>
      <c r="BP78" s="2">
        <v>5.0999999999999997E-2</v>
      </c>
      <c r="BQ78" s="2">
        <v>-1.77E-2</v>
      </c>
      <c r="BR78" s="2">
        <v>0.1158</v>
      </c>
      <c r="BS78" s="2">
        <v>-1.1599999999999999E-2</v>
      </c>
      <c r="BT78" s="2">
        <v>2.53E-2</v>
      </c>
      <c r="BU78" s="2">
        <v>2.8500000000000001E-2</v>
      </c>
      <c r="BV78" s="2">
        <v>8.6999999999999994E-3</v>
      </c>
      <c r="BW78" s="2">
        <v>-5.3999999999999999E-2</v>
      </c>
      <c r="BX78" s="2">
        <v>1.03E-2</v>
      </c>
      <c r="BY78" s="2">
        <v>-5.2499999999999998E-2</v>
      </c>
      <c r="BZ78" s="2">
        <v>0</v>
      </c>
      <c r="CA78" s="2">
        <v>-9.0899999999999995E-2</v>
      </c>
      <c r="CB78" s="2">
        <v>1.0800000000000001E-2</v>
      </c>
      <c r="CC78" s="2">
        <v>-8.5000000000000006E-3</v>
      </c>
      <c r="CD78" s="2">
        <v>-1.7500000000000002E-2</v>
      </c>
      <c r="CE78" s="2">
        <v>-6.1000000000000004E-3</v>
      </c>
      <c r="CF78" s="2">
        <v>-2.2700000000000001E-2</v>
      </c>
      <c r="CG78" s="2">
        <v>-8.48E-2</v>
      </c>
      <c r="CH78" s="2">
        <v>2.2200000000000001E-2</v>
      </c>
      <c r="CI78" s="2">
        <v>-5.9499999999999997E-2</v>
      </c>
      <c r="CJ78" s="2">
        <v>-2.46E-2</v>
      </c>
      <c r="CK78" s="2">
        <v>-6.0299999999999999E-2</v>
      </c>
      <c r="CL78" s="2">
        <v>-7.6600000000000001E-2</v>
      </c>
      <c r="CM78" s="2">
        <v>-7.1999999999999995E-2</v>
      </c>
      <c r="CN78" s="2">
        <v>2.1700000000000001E-2</v>
      </c>
      <c r="CO78" s="2">
        <v>-2.2599999999999999E-2</v>
      </c>
      <c r="CP78" s="2">
        <v>-1.23E-2</v>
      </c>
      <c r="CQ78" s="2">
        <v>-5.8400000000000001E-2</v>
      </c>
      <c r="CR78" s="2">
        <v>-2.12E-2</v>
      </c>
      <c r="CS78" s="2">
        <v>-9.5100000000000004E-2</v>
      </c>
      <c r="CT78" s="2">
        <v>-9.9000000000000005E-2</v>
      </c>
      <c r="CU78" s="2">
        <v>-4.1000000000000002E-2</v>
      </c>
      <c r="CV78" s="2">
        <v>-0.16159999999999999</v>
      </c>
      <c r="CW78" s="2">
        <v>1.61E-2</v>
      </c>
      <c r="CX78" s="2">
        <v>-4.7899999999999998E-2</v>
      </c>
      <c r="CY78" s="2">
        <v>-1.77E-2</v>
      </c>
      <c r="CZ78" s="2">
        <v>6.7799999999999999E-2</v>
      </c>
      <c r="DA78" s="2">
        <v>3.8600000000000002E-2</v>
      </c>
      <c r="DB78" s="2">
        <v>1.8599999999999998E-2</v>
      </c>
      <c r="DC78" s="2">
        <v>4.7999999999999996E-3</v>
      </c>
      <c r="DD78" s="2">
        <v>7.7000000000000002E-3</v>
      </c>
      <c r="DE78" s="2">
        <v>1.11E-2</v>
      </c>
      <c r="DF78" s="2">
        <v>1.3299999999999999E-2</v>
      </c>
      <c r="DG78" s="2">
        <v>-2.5700000000000001E-2</v>
      </c>
      <c r="DH78" s="2">
        <v>4.5199999999999997E-2</v>
      </c>
      <c r="DI78" s="2">
        <v>4.2200000000000001E-2</v>
      </c>
      <c r="DJ78" s="2">
        <v>1.54E-2</v>
      </c>
      <c r="DK78" s="2">
        <v>-2.41E-2</v>
      </c>
      <c r="DL78" s="2">
        <v>-3.9800000000000002E-2</v>
      </c>
    </row>
    <row r="79" spans="1:116" x14ac:dyDescent="0.2">
      <c r="A79" s="5" t="s">
        <v>82</v>
      </c>
      <c r="B79" s="2">
        <v>-1.66E-2</v>
      </c>
      <c r="C79" s="2">
        <v>6.7000000000000002E-3</v>
      </c>
      <c r="D79" s="2">
        <v>4.0399999999999998E-2</v>
      </c>
      <c r="E79" s="2">
        <v>1.7299999999999999E-2</v>
      </c>
      <c r="F79" s="2">
        <v>-4.7000000000000002E-3</v>
      </c>
      <c r="G79" s="2">
        <v>-2.2599999999999999E-2</v>
      </c>
      <c r="H79" s="2">
        <v>1.3599999999999999E-2</v>
      </c>
      <c r="I79" s="2">
        <v>-9.1000000000000004E-3</v>
      </c>
      <c r="J79" s="2">
        <v>3.8800000000000001E-2</v>
      </c>
      <c r="K79" s="2">
        <v>-2.58E-2</v>
      </c>
      <c r="L79" s="2">
        <v>4.0000000000000001E-3</v>
      </c>
      <c r="M79" s="2">
        <v>-3.2399999999999998E-2</v>
      </c>
      <c r="N79" s="2">
        <v>-3.5400000000000001E-2</v>
      </c>
      <c r="O79" s="2">
        <v>-1.17E-2</v>
      </c>
      <c r="P79" s="2">
        <v>-8.3999999999999995E-3</v>
      </c>
      <c r="Q79" s="2">
        <v>1.7000000000000001E-2</v>
      </c>
      <c r="R79" s="2">
        <v>-6.9999999999999999E-4</v>
      </c>
      <c r="S79" s="2">
        <v>-1.2999999999999999E-3</v>
      </c>
      <c r="T79" s="2">
        <v>2.5399999999999999E-2</v>
      </c>
      <c r="U79" s="2">
        <v>1.9699999999999999E-2</v>
      </c>
      <c r="V79" s="2">
        <v>-0.47399999999999998</v>
      </c>
      <c r="W79" s="2">
        <v>-3.3E-3</v>
      </c>
      <c r="X79" s="2">
        <v>-0.10050000000000001</v>
      </c>
      <c r="Y79" s="2">
        <v>5.6599999999999998E-2</v>
      </c>
      <c r="Z79" s="2">
        <v>2.5999999999999999E-2</v>
      </c>
      <c r="AA79" s="2">
        <v>-4.4000000000000003E-3</v>
      </c>
      <c r="AB79" s="2">
        <v>-0.1123</v>
      </c>
      <c r="AC79" s="2">
        <v>0.1027</v>
      </c>
      <c r="AD79" s="2">
        <v>-1.14E-2</v>
      </c>
      <c r="AE79" s="2">
        <v>-3.1800000000000002E-2</v>
      </c>
      <c r="AF79" s="2">
        <v>2.92E-2</v>
      </c>
      <c r="AG79" s="2">
        <v>0.1173</v>
      </c>
      <c r="AH79" s="2">
        <v>-1.4500000000000001E-2</v>
      </c>
      <c r="AI79" s="2">
        <v>3.5999999999999999E-3</v>
      </c>
      <c r="AJ79" s="2">
        <v>-4.7399999999999998E-2</v>
      </c>
      <c r="AK79" s="2">
        <v>8.9999999999999993E-3</v>
      </c>
      <c r="AL79" s="2">
        <v>-2.4E-2</v>
      </c>
      <c r="AM79" s="2">
        <v>8.9999999999999998E-4</v>
      </c>
      <c r="AN79" s="2">
        <v>3.4200000000000001E-2</v>
      </c>
      <c r="AO79" s="2">
        <v>3.7100000000000001E-2</v>
      </c>
      <c r="AP79" s="2">
        <v>-2.9700000000000001E-2</v>
      </c>
      <c r="AQ79" s="2">
        <v>-5.6800000000000003E-2</v>
      </c>
      <c r="AR79" s="2">
        <v>-7.7499999999999999E-2</v>
      </c>
      <c r="AS79" s="2">
        <v>8.3000000000000001E-3</v>
      </c>
      <c r="AT79" s="2">
        <v>1.26E-2</v>
      </c>
      <c r="AU79" s="2">
        <v>-9.3899999999999997E-2</v>
      </c>
      <c r="AV79" s="2">
        <v>-2.3300000000000001E-2</v>
      </c>
      <c r="AW79" s="2">
        <v>-7.6399999999999996E-2</v>
      </c>
      <c r="AX79" s="2">
        <v>6.1899999999999997E-2</v>
      </c>
      <c r="AY79" s="2">
        <v>0.12870000000000001</v>
      </c>
      <c r="AZ79" s="2">
        <v>-0.1646</v>
      </c>
      <c r="BA79" s="2">
        <v>-9.8699999999999996E-2</v>
      </c>
      <c r="BB79" s="2">
        <v>4.4400000000000002E-2</v>
      </c>
      <c r="BC79" s="2">
        <v>0.1148</v>
      </c>
      <c r="BD79" s="2">
        <v>-3.4700000000000002E-2</v>
      </c>
      <c r="BE79" s="2">
        <v>-5.7099999999999998E-2</v>
      </c>
      <c r="BF79" s="2">
        <v>-2.5399999999999999E-2</v>
      </c>
      <c r="BG79" s="2">
        <v>-6.1899999999999997E-2</v>
      </c>
      <c r="BH79" s="2">
        <v>-4.3999999999999997E-2</v>
      </c>
      <c r="BI79" s="2">
        <v>-7.4000000000000003E-3</v>
      </c>
      <c r="BJ79" s="2">
        <v>8.43E-2</v>
      </c>
      <c r="BK79" s="2">
        <v>5.3400000000000003E-2</v>
      </c>
      <c r="BL79" s="2">
        <v>3.9699999999999999E-2</v>
      </c>
      <c r="BM79" s="2">
        <v>-7.9000000000000008E-3</v>
      </c>
      <c r="BN79" s="2">
        <v>5.1999999999999998E-3</v>
      </c>
      <c r="BO79" s="2">
        <v>-3.5000000000000001E-3</v>
      </c>
      <c r="BP79" s="2">
        <v>-4.8899999999999999E-2</v>
      </c>
      <c r="BQ79" s="2">
        <v>-3.0800000000000001E-2</v>
      </c>
      <c r="BR79" s="2">
        <v>1.8800000000000001E-2</v>
      </c>
      <c r="BS79" s="2">
        <v>4.4999999999999997E-3</v>
      </c>
      <c r="BT79" s="2">
        <v>-3.32E-2</v>
      </c>
      <c r="BU79" s="2">
        <v>-5.1999999999999998E-3</v>
      </c>
      <c r="BV79" s="2">
        <v>-0.15110000000000001</v>
      </c>
      <c r="BW79" s="2">
        <v>2.6599999999999999E-2</v>
      </c>
      <c r="BX79" s="2">
        <v>2.1399999999999999E-2</v>
      </c>
      <c r="BY79" s="2">
        <v>-1.2E-2</v>
      </c>
      <c r="BZ79" s="2">
        <v>-9.0899999999999995E-2</v>
      </c>
      <c r="CA79" s="2">
        <v>0</v>
      </c>
      <c r="CB79" s="2">
        <v>3.2599999999999997E-2</v>
      </c>
      <c r="CC79" s="2">
        <v>1.2800000000000001E-2</v>
      </c>
      <c r="CD79" s="2">
        <v>-2.0500000000000001E-2</v>
      </c>
      <c r="CE79" s="2">
        <v>-7.6300000000000007E-2</v>
      </c>
      <c r="CF79" s="2">
        <v>1.78E-2</v>
      </c>
      <c r="CG79" s="2">
        <v>-6.2399999999999997E-2</v>
      </c>
      <c r="CH79" s="2">
        <v>8.8000000000000005E-3</v>
      </c>
      <c r="CI79" s="2">
        <v>-4.3499999999999997E-2</v>
      </c>
      <c r="CJ79" s="2">
        <v>-5.62E-2</v>
      </c>
      <c r="CK79" s="2">
        <v>-2.1100000000000001E-2</v>
      </c>
      <c r="CL79" s="2">
        <v>-1.37E-2</v>
      </c>
      <c r="CM79" s="2">
        <v>8.8999999999999996E-2</v>
      </c>
      <c r="CN79" s="2">
        <v>0.1457</v>
      </c>
      <c r="CO79" s="2">
        <v>8.5000000000000006E-3</v>
      </c>
      <c r="CP79" s="2">
        <v>-4.2900000000000001E-2</v>
      </c>
      <c r="CQ79" s="2">
        <v>-0.16009999999999999</v>
      </c>
      <c r="CR79" s="2">
        <v>3.8999999999999998E-3</v>
      </c>
      <c r="CS79" s="2">
        <v>-0.1128</v>
      </c>
      <c r="CT79" s="2">
        <v>-0.14729999999999999</v>
      </c>
      <c r="CU79" s="2">
        <v>4.6899999999999997E-2</v>
      </c>
      <c r="CV79" s="2">
        <v>-1.7100000000000001E-2</v>
      </c>
      <c r="CW79" s="2">
        <v>-4.3E-3</v>
      </c>
      <c r="CX79" s="2">
        <v>-2E-3</v>
      </c>
      <c r="CY79" s="2">
        <v>-1.7000000000000001E-2</v>
      </c>
      <c r="CZ79" s="2">
        <v>-1.43E-2</v>
      </c>
      <c r="DA79" s="2">
        <v>2.9399999999999999E-2</v>
      </c>
      <c r="DB79" s="2">
        <v>-7.8E-2</v>
      </c>
      <c r="DC79" s="2">
        <v>-3.39E-2</v>
      </c>
      <c r="DD79" s="2">
        <v>6.7100000000000007E-2</v>
      </c>
      <c r="DE79" s="2">
        <v>1.61E-2</v>
      </c>
      <c r="DF79" s="2">
        <v>2E-3</v>
      </c>
      <c r="DG79" s="2">
        <v>-2.3E-3</v>
      </c>
      <c r="DH79" s="2">
        <v>-2.1000000000000001E-2</v>
      </c>
      <c r="DI79" s="2">
        <v>1.2800000000000001E-2</v>
      </c>
      <c r="DJ79" s="2">
        <v>-3.2500000000000001E-2</v>
      </c>
      <c r="DK79" s="2">
        <v>-0.12130000000000001</v>
      </c>
      <c r="DL79" s="2">
        <v>4.9700000000000001E-2</v>
      </c>
    </row>
    <row r="80" spans="1:116" x14ac:dyDescent="0.2">
      <c r="A80" s="5" t="s">
        <v>83</v>
      </c>
      <c r="B80" s="2">
        <v>-7.1999999999999998E-3</v>
      </c>
      <c r="C80" s="2">
        <v>4.36E-2</v>
      </c>
      <c r="D80" s="2">
        <v>5.9999999999999995E-4</v>
      </c>
      <c r="E80" s="2">
        <v>1.52E-2</v>
      </c>
      <c r="F80" s="2">
        <v>1.95E-2</v>
      </c>
      <c r="G80" s="2">
        <v>-1.4E-2</v>
      </c>
      <c r="H80" s="2">
        <v>-2.3699999999999999E-2</v>
      </c>
      <c r="I80" s="2">
        <v>3.3799999999999997E-2</v>
      </c>
      <c r="J80" s="2">
        <v>1.9599999999999999E-2</v>
      </c>
      <c r="K80" s="2">
        <v>-2.0299999999999999E-2</v>
      </c>
      <c r="L80" s="2">
        <v>-5.1999999999999998E-3</v>
      </c>
      <c r="M80" s="2">
        <v>1.2800000000000001E-2</v>
      </c>
      <c r="N80" s="2">
        <v>1.9300000000000001E-2</v>
      </c>
      <c r="O80" s="2">
        <v>3.9899999999999998E-2</v>
      </c>
      <c r="P80" s="2">
        <v>-8.9999999999999998E-4</v>
      </c>
      <c r="Q80" s="2">
        <v>9.5999999999999992E-3</v>
      </c>
      <c r="R80" s="2">
        <v>-3.2199999999999999E-2</v>
      </c>
      <c r="S80" s="2">
        <v>-3.8399999999999997E-2</v>
      </c>
      <c r="T80" s="2">
        <v>1.1999999999999999E-3</v>
      </c>
      <c r="U80" s="2">
        <v>-5.1999999999999998E-2</v>
      </c>
      <c r="V80" s="2">
        <v>-4.4600000000000001E-2</v>
      </c>
      <c r="W80" s="2">
        <v>-9.5999999999999992E-3</v>
      </c>
      <c r="X80" s="2">
        <v>2.9100000000000001E-2</v>
      </c>
      <c r="Y80" s="2">
        <v>-2.4199999999999999E-2</v>
      </c>
      <c r="Z80" s="2">
        <v>2E-3</v>
      </c>
      <c r="AA80" s="2">
        <v>3.2000000000000002E-3</v>
      </c>
      <c r="AB80" s="2">
        <v>-2.1299999999999999E-2</v>
      </c>
      <c r="AC80" s="2">
        <v>-1.5E-3</v>
      </c>
      <c r="AD80" s="2">
        <v>-1.0999999999999999E-2</v>
      </c>
      <c r="AE80" s="2">
        <v>8.6E-3</v>
      </c>
      <c r="AF80" s="2">
        <v>-2.6200000000000001E-2</v>
      </c>
      <c r="AG80" s="2">
        <v>-2.9100000000000001E-2</v>
      </c>
      <c r="AH80" s="2">
        <v>1.3599999999999999E-2</v>
      </c>
      <c r="AI80" s="2">
        <v>3.8399999999999997E-2</v>
      </c>
      <c r="AJ80" s="2">
        <v>-3.7100000000000001E-2</v>
      </c>
      <c r="AK80" s="2">
        <v>-1.78E-2</v>
      </c>
      <c r="AL80" s="2">
        <v>7.4000000000000003E-3</v>
      </c>
      <c r="AM80" s="2">
        <v>1.95E-2</v>
      </c>
      <c r="AN80" s="2">
        <v>-4.2000000000000003E-2</v>
      </c>
      <c r="AO80" s="2">
        <v>6.7999999999999996E-3</v>
      </c>
      <c r="AP80" s="2">
        <v>-1.18E-2</v>
      </c>
      <c r="AQ80" s="2">
        <v>-2.3E-3</v>
      </c>
      <c r="AR80" s="2">
        <v>-3.4799999999999998E-2</v>
      </c>
      <c r="AS80" s="2">
        <v>-2.1600000000000001E-2</v>
      </c>
      <c r="AT80" s="2">
        <v>1.3599999999999999E-2</v>
      </c>
      <c r="AU80" s="2">
        <v>-2.1499999999999998E-2</v>
      </c>
      <c r="AV80" s="2">
        <v>-1.06E-2</v>
      </c>
      <c r="AW80" s="2">
        <v>1.9599999999999999E-2</v>
      </c>
      <c r="AX80" s="2">
        <v>-3.85E-2</v>
      </c>
      <c r="AY80" s="2">
        <v>3.2500000000000001E-2</v>
      </c>
      <c r="AZ80" s="2">
        <v>2.64E-2</v>
      </c>
      <c r="BA80" s="2">
        <v>-3.3999999999999998E-3</v>
      </c>
      <c r="BB80" s="2">
        <v>6.4000000000000003E-3</v>
      </c>
      <c r="BC80" s="2">
        <v>-1.15E-2</v>
      </c>
      <c r="BD80" s="2">
        <v>-1.03E-2</v>
      </c>
      <c r="BE80" s="2">
        <v>-0.12809999999999999</v>
      </c>
      <c r="BF80" s="2">
        <v>2.9700000000000001E-2</v>
      </c>
      <c r="BG80" s="2">
        <v>-0.12180000000000001</v>
      </c>
      <c r="BH80" s="2">
        <v>4.7399999999999998E-2</v>
      </c>
      <c r="BI80" s="2">
        <v>-0.15440000000000001</v>
      </c>
      <c r="BJ80" s="2">
        <v>-2.6200000000000001E-2</v>
      </c>
      <c r="BK80" s="2">
        <v>-5.8999999999999999E-3</v>
      </c>
      <c r="BL80" s="2">
        <v>-5.1499999999999997E-2</v>
      </c>
      <c r="BM80" s="2">
        <v>1.49E-2</v>
      </c>
      <c r="BN80" s="2">
        <v>1.8599999999999998E-2</v>
      </c>
      <c r="BO80" s="2">
        <v>-2.1700000000000001E-2</v>
      </c>
      <c r="BP80" s="2">
        <v>-0.19339999999999999</v>
      </c>
      <c r="BQ80" s="2">
        <v>-1.9599999999999999E-2</v>
      </c>
      <c r="BR80" s="2">
        <v>-0.1186</v>
      </c>
      <c r="BS80" s="2">
        <v>3.7100000000000001E-2</v>
      </c>
      <c r="BT80" s="2">
        <v>-1.0200000000000001E-2</v>
      </c>
      <c r="BU80" s="2">
        <v>-1.21E-2</v>
      </c>
      <c r="BV80" s="2">
        <v>4.3200000000000002E-2</v>
      </c>
      <c r="BW80" s="2">
        <v>4.7300000000000002E-2</v>
      </c>
      <c r="BX80" s="2">
        <v>1.8800000000000001E-2</v>
      </c>
      <c r="BY80" s="2">
        <v>-1.7500000000000002E-2</v>
      </c>
      <c r="BZ80" s="2">
        <v>1.0800000000000001E-2</v>
      </c>
      <c r="CA80" s="2">
        <v>3.2599999999999997E-2</v>
      </c>
      <c r="CB80" s="2">
        <v>0</v>
      </c>
      <c r="CC80" s="2">
        <v>-4.6600000000000003E-2</v>
      </c>
      <c r="CD80" s="2">
        <v>-3.1300000000000001E-2</v>
      </c>
      <c r="CE80" s="2">
        <v>-1.17E-2</v>
      </c>
      <c r="CF80" s="2">
        <v>2.07E-2</v>
      </c>
      <c r="CG80" s="2">
        <v>1.5E-3</v>
      </c>
      <c r="CH80" s="2">
        <v>-2.0500000000000001E-2</v>
      </c>
      <c r="CI80" s="2">
        <v>2.8999999999999998E-3</v>
      </c>
      <c r="CJ80" s="2">
        <v>-3.0300000000000001E-2</v>
      </c>
      <c r="CK80" s="2">
        <v>-1.17E-2</v>
      </c>
      <c r="CL80" s="2">
        <v>1.5E-3</v>
      </c>
      <c r="CM80" s="2">
        <v>6.9000000000000006E-2</v>
      </c>
      <c r="CN80" s="2">
        <v>-8.3799999999999999E-2</v>
      </c>
      <c r="CO80" s="2">
        <v>-3.8600000000000002E-2</v>
      </c>
      <c r="CP80" s="2">
        <v>2.7000000000000001E-3</v>
      </c>
      <c r="CQ80" s="2">
        <v>-1.66E-2</v>
      </c>
      <c r="CR80" s="2">
        <v>-2.1299999999999999E-2</v>
      </c>
      <c r="CS80" s="2">
        <v>7.4399999999999994E-2</v>
      </c>
      <c r="CT80" s="2">
        <v>2.5600000000000001E-2</v>
      </c>
      <c r="CU80" s="2">
        <v>4.3200000000000002E-2</v>
      </c>
      <c r="CV80" s="2">
        <v>-4.5999999999999999E-3</v>
      </c>
      <c r="CW80" s="2">
        <v>-6.7000000000000004E-2</v>
      </c>
      <c r="CX80" s="2">
        <v>-3.0300000000000001E-2</v>
      </c>
      <c r="CY80" s="2">
        <v>-8.8999999999999996E-2</v>
      </c>
      <c r="CZ80" s="2">
        <v>3.3000000000000002E-2</v>
      </c>
      <c r="DA80" s="2">
        <v>-4.0800000000000003E-2</v>
      </c>
      <c r="DB80" s="2">
        <v>-2.3800000000000002E-2</v>
      </c>
      <c r="DC80" s="2">
        <v>-1.8200000000000001E-2</v>
      </c>
      <c r="DD80" s="2">
        <v>-6.7799999999999999E-2</v>
      </c>
      <c r="DE80" s="2">
        <v>4.4999999999999997E-3</v>
      </c>
      <c r="DF80" s="2">
        <v>-0.1031</v>
      </c>
      <c r="DG80" s="2">
        <v>1.1999999999999999E-3</v>
      </c>
      <c r="DH80" s="2">
        <v>2.5000000000000001E-3</v>
      </c>
      <c r="DI80" s="2">
        <v>-7.3000000000000001E-3</v>
      </c>
      <c r="DJ80" s="2">
        <v>2.8999999999999998E-3</v>
      </c>
      <c r="DK80" s="2">
        <v>-4.7300000000000002E-2</v>
      </c>
      <c r="DL80" s="2">
        <v>4.5499999999999999E-2</v>
      </c>
    </row>
    <row r="81" spans="1:116" x14ac:dyDescent="0.2">
      <c r="A81" s="5" t="s">
        <v>84</v>
      </c>
      <c r="B81" s="2">
        <v>-8.7800000000000003E-2</v>
      </c>
      <c r="C81" s="2">
        <v>1.4E-2</v>
      </c>
      <c r="D81" s="2">
        <v>2.7199999999999998E-2</v>
      </c>
      <c r="E81" s="2">
        <v>6.9999999999999999E-4</v>
      </c>
      <c r="F81" s="2">
        <v>2.23E-2</v>
      </c>
      <c r="G81" s="2">
        <v>-5.9999999999999995E-4</v>
      </c>
      <c r="H81" s="2">
        <v>1.52E-2</v>
      </c>
      <c r="I81" s="2">
        <v>5.7999999999999996E-3</v>
      </c>
      <c r="J81" s="2">
        <v>-2.2800000000000001E-2</v>
      </c>
      <c r="K81" s="2">
        <v>1.8E-3</v>
      </c>
      <c r="L81" s="2">
        <v>8.0999999999999996E-3</v>
      </c>
      <c r="M81" s="2">
        <v>1.6500000000000001E-2</v>
      </c>
      <c r="N81" s="2">
        <v>7.0000000000000001E-3</v>
      </c>
      <c r="O81" s="2">
        <v>-1.66E-2</v>
      </c>
      <c r="P81" s="2">
        <v>-1.18E-2</v>
      </c>
      <c r="Q81" s="2">
        <v>6.1999999999999998E-3</v>
      </c>
      <c r="R81" s="2">
        <v>1.1299999999999999E-2</v>
      </c>
      <c r="S81" s="2">
        <v>-6.4000000000000003E-3</v>
      </c>
      <c r="T81" s="2">
        <v>1.0500000000000001E-2</v>
      </c>
      <c r="U81" s="2">
        <v>7.6E-3</v>
      </c>
      <c r="V81" s="2">
        <v>1.26E-2</v>
      </c>
      <c r="W81" s="2">
        <v>-6.2799999999999995E-2</v>
      </c>
      <c r="X81" s="2">
        <v>4.0899999999999999E-2</v>
      </c>
      <c r="Y81" s="2">
        <v>-1.2699999999999999E-2</v>
      </c>
      <c r="Z81" s="2">
        <v>1.5599999999999999E-2</v>
      </c>
      <c r="AA81" s="2">
        <v>-3.39E-2</v>
      </c>
      <c r="AB81" s="2">
        <v>-4.7000000000000002E-3</v>
      </c>
      <c r="AC81" s="2">
        <v>1.0800000000000001E-2</v>
      </c>
      <c r="AD81" s="2">
        <v>-1.0699999999999999E-2</v>
      </c>
      <c r="AE81" s="2">
        <v>-3.1399999999999997E-2</v>
      </c>
      <c r="AF81" s="2">
        <v>2.93E-2</v>
      </c>
      <c r="AG81" s="2">
        <v>5.7000000000000002E-3</v>
      </c>
      <c r="AH81" s="2">
        <v>-8.0000000000000004E-4</v>
      </c>
      <c r="AI81" s="2">
        <v>-1.0200000000000001E-2</v>
      </c>
      <c r="AJ81" s="2">
        <v>-2.7000000000000001E-3</v>
      </c>
      <c r="AK81" s="2">
        <v>-3.2099999999999997E-2</v>
      </c>
      <c r="AL81" s="2">
        <v>3.5000000000000001E-3</v>
      </c>
      <c r="AM81" s="2">
        <v>3.3099999999999997E-2</v>
      </c>
      <c r="AN81" s="2">
        <v>-4.6199999999999998E-2</v>
      </c>
      <c r="AO81" s="2">
        <v>-1.4999999999999999E-2</v>
      </c>
      <c r="AP81" s="2">
        <v>2.8999999999999998E-3</v>
      </c>
      <c r="AQ81" s="2">
        <v>4.6100000000000002E-2</v>
      </c>
      <c r="AR81" s="2">
        <v>-1.3599999999999999E-2</v>
      </c>
      <c r="AS81" s="2">
        <v>-1.4200000000000001E-2</v>
      </c>
      <c r="AT81" s="2">
        <v>-2.3800000000000002E-2</v>
      </c>
      <c r="AU81" s="2">
        <v>-1.8E-3</v>
      </c>
      <c r="AV81" s="2">
        <v>-6.1000000000000004E-3</v>
      </c>
      <c r="AW81" s="2">
        <v>-1.8599999999999998E-2</v>
      </c>
      <c r="AX81" s="2">
        <v>3.9600000000000003E-2</v>
      </c>
      <c r="AY81" s="2">
        <v>-1.2E-2</v>
      </c>
      <c r="AZ81" s="2">
        <v>-6.1100000000000002E-2</v>
      </c>
      <c r="BA81" s="2">
        <v>1.1000000000000001E-3</v>
      </c>
      <c r="BB81" s="2">
        <v>-6.6E-3</v>
      </c>
      <c r="BC81" s="2">
        <v>5.1000000000000004E-3</v>
      </c>
      <c r="BD81" s="2">
        <v>-1.18E-2</v>
      </c>
      <c r="BE81" s="2">
        <v>-9.7799999999999998E-2</v>
      </c>
      <c r="BF81" s="2">
        <v>-9.5999999999999992E-3</v>
      </c>
      <c r="BG81" s="2">
        <v>6.7599999999999993E-2</v>
      </c>
      <c r="BH81" s="2">
        <v>0.03</v>
      </c>
      <c r="BI81" s="2">
        <v>-2.6599999999999999E-2</v>
      </c>
      <c r="BJ81" s="2">
        <v>-8.9999999999999998E-4</v>
      </c>
      <c r="BK81" s="2">
        <v>3.6400000000000002E-2</v>
      </c>
      <c r="BL81" s="2">
        <v>-4.7300000000000002E-2</v>
      </c>
      <c r="BM81" s="2">
        <v>2.7099999999999999E-2</v>
      </c>
      <c r="BN81" s="2">
        <v>4.8999999999999998E-3</v>
      </c>
      <c r="BO81" s="2">
        <v>-5.7200000000000001E-2</v>
      </c>
      <c r="BP81" s="2">
        <v>-5.4100000000000002E-2</v>
      </c>
      <c r="BQ81" s="2">
        <v>-2.41E-2</v>
      </c>
      <c r="BR81" s="2">
        <v>-6.5699999999999995E-2</v>
      </c>
      <c r="BS81" s="2">
        <v>1.4E-3</v>
      </c>
      <c r="BT81" s="2">
        <v>-4.41E-2</v>
      </c>
      <c r="BU81" s="2">
        <v>7.1000000000000004E-3</v>
      </c>
      <c r="BV81" s="2">
        <v>-0.1057</v>
      </c>
      <c r="BW81" s="2">
        <v>2.63E-2</v>
      </c>
      <c r="BX81" s="2">
        <v>-4.7999999999999996E-3</v>
      </c>
      <c r="BY81" s="2">
        <v>1.8E-3</v>
      </c>
      <c r="BZ81" s="2">
        <v>-8.5000000000000006E-3</v>
      </c>
      <c r="CA81" s="2">
        <v>1.2800000000000001E-2</v>
      </c>
      <c r="CB81" s="2">
        <v>-4.6600000000000003E-2</v>
      </c>
      <c r="CC81" s="2">
        <v>0</v>
      </c>
      <c r="CD81" s="2">
        <v>-4.2599999999999999E-2</v>
      </c>
      <c r="CE81" s="2">
        <v>-1.8499999999999999E-2</v>
      </c>
      <c r="CF81" s="2">
        <v>5.0599999999999999E-2</v>
      </c>
      <c r="CG81" s="2">
        <v>-2.5100000000000001E-2</v>
      </c>
      <c r="CH81" s="2">
        <v>-1.0999999999999999E-2</v>
      </c>
      <c r="CI81" s="2">
        <v>2.0799999999999999E-2</v>
      </c>
      <c r="CJ81" s="2">
        <v>6.4100000000000004E-2</v>
      </c>
      <c r="CK81" s="2">
        <v>1.17E-2</v>
      </c>
      <c r="CL81" s="2">
        <v>1E-4</v>
      </c>
      <c r="CM81" s="2">
        <v>2.12E-2</v>
      </c>
      <c r="CN81" s="2">
        <v>-7.7999999999999996E-3</v>
      </c>
      <c r="CO81" s="2">
        <v>3.1199999999999999E-2</v>
      </c>
      <c r="CP81" s="2">
        <v>-1.6E-2</v>
      </c>
      <c r="CQ81" s="2">
        <v>-8.8000000000000005E-3</v>
      </c>
      <c r="CR81" s="2">
        <v>-1.1599999999999999E-2</v>
      </c>
      <c r="CS81" s="2">
        <v>-2.47E-2</v>
      </c>
      <c r="CT81" s="2">
        <v>5.1299999999999998E-2</v>
      </c>
      <c r="CU81" s="2">
        <v>-5.8200000000000002E-2</v>
      </c>
      <c r="CV81" s="2">
        <v>1.8200000000000001E-2</v>
      </c>
      <c r="CW81" s="2">
        <v>4.8999999999999998E-3</v>
      </c>
      <c r="CX81" s="2">
        <v>-3.2800000000000003E-2</v>
      </c>
      <c r="CY81" s="2">
        <v>-7.9000000000000008E-3</v>
      </c>
      <c r="CZ81" s="2">
        <v>-6.4999999999999997E-3</v>
      </c>
      <c r="DA81" s="2">
        <v>-5.2600000000000001E-2</v>
      </c>
      <c r="DB81" s="2">
        <v>-8.3999999999999995E-3</v>
      </c>
      <c r="DC81" s="2">
        <v>-7.7000000000000002E-3</v>
      </c>
      <c r="DD81" s="2">
        <v>-9.1300000000000006E-2</v>
      </c>
      <c r="DE81" s="2">
        <v>1.2699999999999999E-2</v>
      </c>
      <c r="DF81" s="2">
        <v>-0.1111</v>
      </c>
      <c r="DG81" s="2">
        <v>3.5000000000000001E-3</v>
      </c>
      <c r="DH81" s="2">
        <v>-1.8100000000000002E-2</v>
      </c>
      <c r="DI81" s="2">
        <v>-7.7000000000000002E-3</v>
      </c>
      <c r="DJ81" s="2">
        <v>7.0000000000000001E-3</v>
      </c>
      <c r="DK81" s="2">
        <v>-6.8500000000000005E-2</v>
      </c>
      <c r="DL81" s="2">
        <v>2.0899999999999998E-2</v>
      </c>
    </row>
    <row r="82" spans="1:116" x14ac:dyDescent="0.2">
      <c r="A82" s="5" t="s">
        <v>85</v>
      </c>
      <c r="B82" s="2">
        <v>-8.9999999999999998E-4</v>
      </c>
      <c r="C82" s="2">
        <v>-8.6999999999999994E-3</v>
      </c>
      <c r="D82" s="2">
        <v>-7.7000000000000002E-3</v>
      </c>
      <c r="E82" s="2">
        <v>-4.1000000000000003E-3</v>
      </c>
      <c r="F82" s="2">
        <v>-3.09E-2</v>
      </c>
      <c r="G82" s="2">
        <v>2.5999999999999999E-2</v>
      </c>
      <c r="H82" s="2">
        <v>-8.9999999999999993E-3</v>
      </c>
      <c r="I82" s="2">
        <v>-1.5900000000000001E-2</v>
      </c>
      <c r="J82" s="2">
        <v>-2.86E-2</v>
      </c>
      <c r="K82" s="2">
        <v>-2.0500000000000001E-2</v>
      </c>
      <c r="L82" s="2">
        <v>5.2699999999999997E-2</v>
      </c>
      <c r="M82" s="2">
        <v>-9.2999999999999992E-3</v>
      </c>
      <c r="N82" s="2">
        <v>-3.9600000000000003E-2</v>
      </c>
      <c r="O82" s="2">
        <v>3.0000000000000001E-3</v>
      </c>
      <c r="P82" s="2">
        <v>-5.7000000000000002E-3</v>
      </c>
      <c r="Q82" s="2">
        <v>1.6000000000000001E-3</v>
      </c>
      <c r="R82" s="2">
        <v>-5.11E-2</v>
      </c>
      <c r="S82" s="2">
        <v>-1.95E-2</v>
      </c>
      <c r="T82" s="2">
        <v>4.9599999999999998E-2</v>
      </c>
      <c r="U82" s="2">
        <v>9.7999999999999997E-3</v>
      </c>
      <c r="V82" s="2">
        <v>0.1</v>
      </c>
      <c r="W82" s="2">
        <v>-1.15E-2</v>
      </c>
      <c r="X82" s="2">
        <v>-3.9699999999999999E-2</v>
      </c>
      <c r="Y82" s="2">
        <v>5.7000000000000002E-2</v>
      </c>
      <c r="Z82" s="2">
        <v>1.77E-2</v>
      </c>
      <c r="AA82" s="2">
        <v>5.8299999999999998E-2</v>
      </c>
      <c r="AB82" s="2">
        <v>6.7199999999999996E-2</v>
      </c>
      <c r="AC82" s="2">
        <v>-3.6999999999999998E-2</v>
      </c>
      <c r="AD82" s="2">
        <v>1.9699999999999999E-2</v>
      </c>
      <c r="AE82" s="2">
        <v>2.8199999999999999E-2</v>
      </c>
      <c r="AF82" s="2">
        <v>2.1600000000000001E-2</v>
      </c>
      <c r="AG82" s="2">
        <v>-1.4500000000000001E-2</v>
      </c>
      <c r="AH82" s="2">
        <v>7.5200000000000003E-2</v>
      </c>
      <c r="AI82" s="2">
        <v>-1.01E-2</v>
      </c>
      <c r="AJ82" s="2">
        <v>2.0799999999999999E-2</v>
      </c>
      <c r="AK82" s="2">
        <v>2.3599999999999999E-2</v>
      </c>
      <c r="AL82" s="2">
        <v>-6.0000000000000001E-3</v>
      </c>
      <c r="AM82" s="2">
        <v>-1.89E-2</v>
      </c>
      <c r="AN82" s="2">
        <v>-6.54E-2</v>
      </c>
      <c r="AO82" s="2">
        <v>9.9000000000000008E-3</v>
      </c>
      <c r="AP82" s="2">
        <v>7.4000000000000003E-3</v>
      </c>
      <c r="AQ82" s="2">
        <v>-5.04E-2</v>
      </c>
      <c r="AR82" s="2">
        <v>1.21E-2</v>
      </c>
      <c r="AS82" s="2">
        <v>-1.3899999999999999E-2</v>
      </c>
      <c r="AT82" s="2">
        <v>-2.4199999999999999E-2</v>
      </c>
      <c r="AU82" s="2">
        <v>-4.2999999999999997E-2</v>
      </c>
      <c r="AV82" s="2">
        <v>-6.4100000000000004E-2</v>
      </c>
      <c r="AW82" s="2">
        <v>-3.78E-2</v>
      </c>
      <c r="AX82" s="2">
        <v>-6.3700000000000007E-2</v>
      </c>
      <c r="AY82" s="2">
        <v>-6.5299999999999997E-2</v>
      </c>
      <c r="AZ82" s="2">
        <v>-4.5400000000000003E-2</v>
      </c>
      <c r="BA82" s="2">
        <v>-2.0500000000000001E-2</v>
      </c>
      <c r="BB82" s="2">
        <v>6.2100000000000002E-2</v>
      </c>
      <c r="BC82" s="2">
        <v>7.1300000000000002E-2</v>
      </c>
      <c r="BD82" s="2">
        <v>2.3E-3</v>
      </c>
      <c r="BE82" s="2">
        <v>-5.5800000000000002E-2</v>
      </c>
      <c r="BF82" s="2">
        <v>8.2000000000000007E-3</v>
      </c>
      <c r="BG82" s="2">
        <v>-0.12520000000000001</v>
      </c>
      <c r="BH82" s="2">
        <v>-1.09E-2</v>
      </c>
      <c r="BI82" s="2">
        <v>-4.1700000000000001E-2</v>
      </c>
      <c r="BJ82" s="2">
        <v>2.2000000000000001E-3</v>
      </c>
      <c r="BK82" s="2">
        <v>5.5199999999999999E-2</v>
      </c>
      <c r="BL82" s="2">
        <v>-1.8700000000000001E-2</v>
      </c>
      <c r="BM82" s="2">
        <v>-2.6499999999999999E-2</v>
      </c>
      <c r="BN82" s="2">
        <v>9.1999999999999998E-3</v>
      </c>
      <c r="BO82" s="2">
        <v>-9.6500000000000002E-2</v>
      </c>
      <c r="BP82" s="2">
        <v>9.1300000000000006E-2</v>
      </c>
      <c r="BQ82" s="2">
        <v>-1.6E-2</v>
      </c>
      <c r="BR82" s="2">
        <v>7.8E-2</v>
      </c>
      <c r="BS82" s="2">
        <v>5.0500000000000003E-2</v>
      </c>
      <c r="BT82" s="2">
        <v>-0.1226</v>
      </c>
      <c r="BU82" s="2">
        <v>1.03E-2</v>
      </c>
      <c r="BV82" s="2">
        <v>5.2299999999999999E-2</v>
      </c>
      <c r="BW82" s="2">
        <v>-8.0000000000000004E-4</v>
      </c>
      <c r="BX82" s="2">
        <v>4.8599999999999997E-2</v>
      </c>
      <c r="BY82" s="2">
        <v>-3.0700000000000002E-2</v>
      </c>
      <c r="BZ82" s="2">
        <v>-1.7500000000000002E-2</v>
      </c>
      <c r="CA82" s="2">
        <v>-2.0500000000000001E-2</v>
      </c>
      <c r="CB82" s="2">
        <v>-3.1300000000000001E-2</v>
      </c>
      <c r="CC82" s="2">
        <v>-4.2599999999999999E-2</v>
      </c>
      <c r="CD82" s="2">
        <v>0</v>
      </c>
      <c r="CE82" s="2">
        <v>3.1300000000000001E-2</v>
      </c>
      <c r="CF82" s="2">
        <v>-7.5999999999999998E-2</v>
      </c>
      <c r="CG82" s="2">
        <v>3.4599999999999999E-2</v>
      </c>
      <c r="CH82" s="2">
        <v>-2.8899999999999999E-2</v>
      </c>
      <c r="CI82" s="2">
        <v>-1.5100000000000001E-2</v>
      </c>
      <c r="CJ82" s="2">
        <v>-7.3400000000000007E-2</v>
      </c>
      <c r="CK82" s="2">
        <v>3.0000000000000001E-3</v>
      </c>
      <c r="CL82" s="2">
        <v>-3.09E-2</v>
      </c>
      <c r="CM82" s="2">
        <v>-9.1000000000000004E-3</v>
      </c>
      <c r="CN82" s="2">
        <v>-0.13880000000000001</v>
      </c>
      <c r="CO82" s="2">
        <v>-0.03</v>
      </c>
      <c r="CP82" s="2">
        <v>-1.9E-3</v>
      </c>
      <c r="CQ82" s="2">
        <v>4.5600000000000002E-2</v>
      </c>
      <c r="CR82" s="2">
        <v>-7.7999999999999996E-3</v>
      </c>
      <c r="CS82" s="2">
        <v>0.13669999999999999</v>
      </c>
      <c r="CT82" s="2">
        <v>1.5599999999999999E-2</v>
      </c>
      <c r="CU82" s="2">
        <v>1.7299999999999999E-2</v>
      </c>
      <c r="CV82" s="2">
        <v>-1.8700000000000001E-2</v>
      </c>
      <c r="CW82" s="2">
        <v>-4.8800000000000003E-2</v>
      </c>
      <c r="CX82" s="2">
        <v>-5.2499999999999998E-2</v>
      </c>
      <c r="CY82" s="2">
        <v>1.5299999999999999E-2</v>
      </c>
      <c r="CZ82" s="2">
        <v>8.3900000000000002E-2</v>
      </c>
      <c r="DA82" s="2">
        <v>-3.0700000000000002E-2</v>
      </c>
      <c r="DB82" s="2">
        <v>5.3600000000000002E-2</v>
      </c>
      <c r="DC82" s="2">
        <v>-6.1600000000000002E-2</v>
      </c>
      <c r="DD82" s="2">
        <v>-7.4999999999999997E-2</v>
      </c>
      <c r="DE82" s="2">
        <v>-2.1700000000000001E-2</v>
      </c>
      <c r="DF82" s="2">
        <v>2.4799999999999999E-2</v>
      </c>
      <c r="DG82" s="2">
        <v>5.3600000000000002E-2</v>
      </c>
      <c r="DH82" s="2">
        <v>-6.3299999999999995E-2</v>
      </c>
      <c r="DI82" s="2">
        <v>0.1313</v>
      </c>
      <c r="DJ82" s="2">
        <v>2.3699999999999999E-2</v>
      </c>
      <c r="DK82" s="2">
        <v>-4.02E-2</v>
      </c>
      <c r="DL82" s="2">
        <v>-7.1300000000000002E-2</v>
      </c>
    </row>
    <row r="83" spans="1:116" x14ac:dyDescent="0.2">
      <c r="A83" s="5" t="s">
        <v>86</v>
      </c>
      <c r="B83" s="2">
        <v>0.1032</v>
      </c>
      <c r="C83" s="2">
        <v>3.2399999999999998E-2</v>
      </c>
      <c r="D83" s="2">
        <v>5.7099999999999998E-2</v>
      </c>
      <c r="E83" s="2">
        <v>3.56E-2</v>
      </c>
      <c r="F83" s="2">
        <v>-5.4000000000000003E-3</v>
      </c>
      <c r="G83" s="2">
        <v>-2.0400000000000001E-2</v>
      </c>
      <c r="H83" s="2">
        <v>2.07E-2</v>
      </c>
      <c r="I83" s="2">
        <v>-2.4E-2</v>
      </c>
      <c r="J83" s="2">
        <v>4.0300000000000002E-2</v>
      </c>
      <c r="K83" s="2">
        <v>2.63E-2</v>
      </c>
      <c r="L83" s="2">
        <v>-5.4199999999999998E-2</v>
      </c>
      <c r="M83" s="2">
        <v>-5.8599999999999999E-2</v>
      </c>
      <c r="N83" s="2">
        <v>1.38E-2</v>
      </c>
      <c r="O83" s="2">
        <v>3.8E-3</v>
      </c>
      <c r="P83" s="2">
        <v>-4.2700000000000002E-2</v>
      </c>
      <c r="Q83" s="2">
        <v>-2.3E-2</v>
      </c>
      <c r="R83" s="2">
        <v>9.7999999999999997E-3</v>
      </c>
      <c r="S83" s="2">
        <v>-0.1593</v>
      </c>
      <c r="T83" s="2">
        <v>-4.8800000000000003E-2</v>
      </c>
      <c r="U83" s="2">
        <v>5.6399999999999999E-2</v>
      </c>
      <c r="V83" s="2">
        <v>-7.7499999999999999E-2</v>
      </c>
      <c r="W83" s="2">
        <v>4.5199999999999997E-2</v>
      </c>
      <c r="X83" s="2">
        <v>-2.41E-2</v>
      </c>
      <c r="Y83" s="2">
        <v>0.1351</v>
      </c>
      <c r="Z83" s="2">
        <v>-2.0799999999999999E-2</v>
      </c>
      <c r="AA83" s="2">
        <v>-1.3299999999999999E-2</v>
      </c>
      <c r="AB83" s="2">
        <v>-1.9E-3</v>
      </c>
      <c r="AC83" s="2">
        <v>6.3799999999999996E-2</v>
      </c>
      <c r="AD83" s="2">
        <v>-5.3699999999999998E-2</v>
      </c>
      <c r="AE83" s="2">
        <v>-0.1875</v>
      </c>
      <c r="AF83" s="2">
        <v>-3.4299999999999997E-2</v>
      </c>
      <c r="AG83" s="2">
        <v>7.6700000000000004E-2</v>
      </c>
      <c r="AH83" s="2">
        <v>3.3E-3</v>
      </c>
      <c r="AI83" s="2">
        <v>-1.6999999999999999E-3</v>
      </c>
      <c r="AJ83" s="2">
        <v>0.1255</v>
      </c>
      <c r="AK83" s="2">
        <v>-0.1</v>
      </c>
      <c r="AL83" s="2">
        <v>7.6E-3</v>
      </c>
      <c r="AM83" s="2">
        <v>4.6300000000000001E-2</v>
      </c>
      <c r="AN83" s="2">
        <v>-4.6300000000000001E-2</v>
      </c>
      <c r="AO83" s="2">
        <v>3.1600000000000003E-2</v>
      </c>
      <c r="AP83" s="2">
        <v>3.4000000000000002E-2</v>
      </c>
      <c r="AQ83" s="2">
        <v>-2.0299999999999999E-2</v>
      </c>
      <c r="AR83" s="2">
        <v>2.5999999999999999E-2</v>
      </c>
      <c r="AS83" s="2">
        <v>-6.4999999999999997E-3</v>
      </c>
      <c r="AT83" s="2">
        <v>1.8599999999999998E-2</v>
      </c>
      <c r="AU83" s="2">
        <v>-5.0000000000000001E-4</v>
      </c>
      <c r="AV83" s="2">
        <v>1.49E-2</v>
      </c>
      <c r="AW83" s="2">
        <v>1.6299999999999999E-2</v>
      </c>
      <c r="AX83" s="2">
        <v>-7.2700000000000001E-2</v>
      </c>
      <c r="AY83" s="2">
        <v>2.35E-2</v>
      </c>
      <c r="AZ83" s="2">
        <v>-0.1011</v>
      </c>
      <c r="BA83" s="2">
        <v>-1.12E-2</v>
      </c>
      <c r="BB83" s="2">
        <v>-5.8900000000000001E-2</v>
      </c>
      <c r="BC83" s="2">
        <v>-7.8E-2</v>
      </c>
      <c r="BD83" s="2">
        <v>-4.5400000000000003E-2</v>
      </c>
      <c r="BE83" s="2">
        <v>4.3E-3</v>
      </c>
      <c r="BF83" s="2">
        <v>2.1499999999999998E-2</v>
      </c>
      <c r="BG83" s="2">
        <v>-0.11</v>
      </c>
      <c r="BH83" s="2">
        <v>6.0000000000000001E-3</v>
      </c>
      <c r="BI83" s="2">
        <v>3.3599999999999998E-2</v>
      </c>
      <c r="BJ83" s="2">
        <v>9.9299999999999999E-2</v>
      </c>
      <c r="BK83" s="2">
        <v>4.4900000000000002E-2</v>
      </c>
      <c r="BL83" s="2">
        <v>-2.1399999999999999E-2</v>
      </c>
      <c r="BM83" s="2">
        <v>-6.2899999999999998E-2</v>
      </c>
      <c r="BN83" s="2">
        <v>-6.1000000000000004E-3</v>
      </c>
      <c r="BO83" s="2">
        <v>-0.13750000000000001</v>
      </c>
      <c r="BP83" s="2">
        <v>-5.3100000000000001E-2</v>
      </c>
      <c r="BQ83" s="2">
        <v>-2.1399999999999999E-2</v>
      </c>
      <c r="BR83" s="2">
        <v>-0.24959999999999999</v>
      </c>
      <c r="BS83" s="2">
        <v>-3.5299999999999998E-2</v>
      </c>
      <c r="BT83" s="2">
        <v>-6.1000000000000004E-3</v>
      </c>
      <c r="BU83" s="2">
        <v>-2.6800000000000001E-2</v>
      </c>
      <c r="BV83" s="2">
        <v>9.2700000000000005E-2</v>
      </c>
      <c r="BW83" s="2">
        <v>-3.1699999999999999E-2</v>
      </c>
      <c r="BX83" s="2">
        <v>6.4100000000000004E-2</v>
      </c>
      <c r="BY83" s="2">
        <v>4.07E-2</v>
      </c>
      <c r="BZ83" s="2">
        <v>-6.1000000000000004E-3</v>
      </c>
      <c r="CA83" s="2">
        <v>-7.6300000000000007E-2</v>
      </c>
      <c r="CB83" s="2">
        <v>-1.17E-2</v>
      </c>
      <c r="CC83" s="2">
        <v>-1.8499999999999999E-2</v>
      </c>
      <c r="CD83" s="2">
        <v>3.1300000000000001E-2</v>
      </c>
      <c r="CE83" s="2">
        <v>0</v>
      </c>
      <c r="CF83" s="2">
        <v>0.14119999999999999</v>
      </c>
      <c r="CG83" s="2">
        <v>8.09E-2</v>
      </c>
      <c r="CH83" s="2">
        <v>2.18E-2</v>
      </c>
      <c r="CI83" s="2">
        <v>-8.4500000000000006E-2</v>
      </c>
      <c r="CJ83" s="2">
        <v>-7.7100000000000002E-2</v>
      </c>
      <c r="CK83" s="2">
        <v>1.14E-2</v>
      </c>
      <c r="CL83" s="2">
        <v>6.7199999999999996E-2</v>
      </c>
      <c r="CM83" s="2">
        <v>6.7400000000000002E-2</v>
      </c>
      <c r="CN83" s="2">
        <v>-0.1229</v>
      </c>
      <c r="CO83" s="2">
        <v>8.3000000000000001E-3</v>
      </c>
      <c r="CP83" s="2">
        <v>-2.8199999999999999E-2</v>
      </c>
      <c r="CQ83" s="2">
        <v>3.5299999999999998E-2</v>
      </c>
      <c r="CR83" s="2">
        <v>-0.13320000000000001</v>
      </c>
      <c r="CS83" s="2">
        <v>-0.11990000000000001</v>
      </c>
      <c r="CT83" s="2">
        <v>-0.1384</v>
      </c>
      <c r="CU83" s="2">
        <v>-6.7599999999999993E-2</v>
      </c>
      <c r="CV83" s="2">
        <v>-0.1109</v>
      </c>
      <c r="CW83" s="2">
        <v>2.46E-2</v>
      </c>
      <c r="CX83" s="2">
        <v>1.4500000000000001E-2</v>
      </c>
      <c r="CY83" s="2">
        <v>-0.1205</v>
      </c>
      <c r="CZ83" s="2">
        <v>1.0200000000000001E-2</v>
      </c>
      <c r="DA83" s="2">
        <v>5.9999999999999995E-4</v>
      </c>
      <c r="DB83" s="2">
        <v>-8.7599999999999997E-2</v>
      </c>
      <c r="DC83" s="2">
        <v>2.0899999999999998E-2</v>
      </c>
      <c r="DD83" s="2">
        <v>0.45729999999999998</v>
      </c>
      <c r="DE83" s="2">
        <v>1.24E-2</v>
      </c>
      <c r="DF83" s="2">
        <v>5.5999999999999999E-3</v>
      </c>
      <c r="DG83" s="2">
        <v>-0.1426</v>
      </c>
      <c r="DH83" s="2">
        <v>-3.8399999999999997E-2</v>
      </c>
      <c r="DI83" s="2">
        <v>7.0300000000000001E-2</v>
      </c>
      <c r="DJ83" s="2">
        <v>-2.7E-2</v>
      </c>
      <c r="DK83" s="2">
        <v>-6.9800000000000001E-2</v>
      </c>
      <c r="DL83" s="2">
        <v>1.9199999999999998E-2</v>
      </c>
    </row>
    <row r="84" spans="1:116" x14ac:dyDescent="0.2">
      <c r="A84" s="5" t="s">
        <v>87</v>
      </c>
      <c r="B84" s="2">
        <v>2.9399999999999999E-2</v>
      </c>
      <c r="C84" s="2">
        <v>-8.14E-2</v>
      </c>
      <c r="D84" s="2">
        <v>8.4000000000000005E-2</v>
      </c>
      <c r="E84" s="2">
        <v>2.8E-3</v>
      </c>
      <c r="F84" s="2">
        <v>7.4399999999999994E-2</v>
      </c>
      <c r="G84" s="2">
        <v>-0.2072</v>
      </c>
      <c r="H84" s="2">
        <v>-7.1300000000000002E-2</v>
      </c>
      <c r="I84" s="2">
        <v>0.17760000000000001</v>
      </c>
      <c r="J84" s="2">
        <v>2.6599999999999999E-2</v>
      </c>
      <c r="K84" s="2">
        <v>-4.4499999999999998E-2</v>
      </c>
      <c r="L84" s="2">
        <v>-0.27539999999999998</v>
      </c>
      <c r="M84" s="2">
        <v>-0.1239</v>
      </c>
      <c r="N84" s="2">
        <v>-0.1323</v>
      </c>
      <c r="O84" s="2">
        <v>-0.1227</v>
      </c>
      <c r="P84" s="2">
        <v>-6.3600000000000004E-2</v>
      </c>
      <c r="Q84" s="2">
        <v>-4.3700000000000003E-2</v>
      </c>
      <c r="R84" s="2">
        <v>-3.0099999999999998E-2</v>
      </c>
      <c r="S84" s="2">
        <v>-7.3800000000000004E-2</v>
      </c>
      <c r="T84" s="2">
        <v>0.49480000000000002</v>
      </c>
      <c r="U84" s="2">
        <v>9.3799999999999994E-2</v>
      </c>
      <c r="V84" s="2">
        <v>-0.23050000000000001</v>
      </c>
      <c r="W84" s="2">
        <v>5.1999999999999998E-2</v>
      </c>
      <c r="X84" s="2">
        <v>0.13189999999999999</v>
      </c>
      <c r="Y84" s="2">
        <v>1.3599999999999999E-2</v>
      </c>
      <c r="Z84" s="2">
        <v>1.6799999999999999E-2</v>
      </c>
      <c r="AA84" s="2">
        <v>-6.0299999999999999E-2</v>
      </c>
      <c r="AB84" s="2">
        <v>-0.12939999999999999</v>
      </c>
      <c r="AC84" s="2">
        <v>-8.0199999999999994E-2</v>
      </c>
      <c r="AD84" s="2">
        <v>-0.1202</v>
      </c>
      <c r="AE84" s="2">
        <v>7.4899999999999994E-2</v>
      </c>
      <c r="AF84" s="2">
        <v>-0.13100000000000001</v>
      </c>
      <c r="AG84" s="2">
        <v>-7.0000000000000001E-3</v>
      </c>
      <c r="AH84" s="2">
        <v>5.6500000000000002E-2</v>
      </c>
      <c r="AI84" s="2">
        <v>1.2999999999999999E-3</v>
      </c>
      <c r="AJ84" s="2">
        <v>-4.0800000000000003E-2</v>
      </c>
      <c r="AK84" s="2">
        <v>-0.30209999999999998</v>
      </c>
      <c r="AL84" s="2">
        <v>-9.06E-2</v>
      </c>
      <c r="AM84" s="2">
        <v>-7.2400000000000006E-2</v>
      </c>
      <c r="AN84" s="2">
        <v>-9.1600000000000001E-2</v>
      </c>
      <c r="AO84" s="2">
        <v>2.98E-2</v>
      </c>
      <c r="AP84" s="2">
        <v>5.0000000000000001E-3</v>
      </c>
      <c r="AQ84" s="2">
        <v>-1.47E-2</v>
      </c>
      <c r="AR84" s="2">
        <v>-0.1439</v>
      </c>
      <c r="AS84" s="2">
        <v>-4.9000000000000002E-2</v>
      </c>
      <c r="AT84" s="2">
        <v>8.5000000000000006E-3</v>
      </c>
      <c r="AU84" s="2">
        <v>0.23719999999999999</v>
      </c>
      <c r="AV84" s="2">
        <v>2.3599999999999999E-2</v>
      </c>
      <c r="AW84" s="2">
        <v>4.6100000000000002E-2</v>
      </c>
      <c r="AX84" s="2">
        <v>-4.0000000000000001E-3</v>
      </c>
      <c r="AY84" s="2">
        <v>7.9899999999999999E-2</v>
      </c>
      <c r="AZ84" s="2">
        <v>7.1900000000000006E-2</v>
      </c>
      <c r="BA84" s="2">
        <v>-2.5000000000000001E-3</v>
      </c>
      <c r="BB84" s="2">
        <v>-3.6299999999999999E-2</v>
      </c>
      <c r="BC84" s="2">
        <v>-1.6400000000000001E-2</v>
      </c>
      <c r="BD84" s="2">
        <v>7.7700000000000005E-2</v>
      </c>
      <c r="BE84" s="2">
        <v>4.2299999999999997E-2</v>
      </c>
      <c r="BF84" s="2">
        <v>4.0800000000000003E-2</v>
      </c>
      <c r="BG84" s="2">
        <v>0.4713</v>
      </c>
      <c r="BH84" s="2">
        <v>3.5700000000000003E-2</v>
      </c>
      <c r="BI84" s="2">
        <v>-8.9999999999999998E-4</v>
      </c>
      <c r="BJ84" s="2">
        <v>-0.06</v>
      </c>
      <c r="BK84" s="2">
        <v>9.8400000000000001E-2</v>
      </c>
      <c r="BL84" s="2">
        <v>0.26939999999999997</v>
      </c>
      <c r="BM84" s="2">
        <v>2.6700000000000002E-2</v>
      </c>
      <c r="BN84" s="2">
        <v>6.54E-2</v>
      </c>
      <c r="BO84" s="2">
        <v>-2.4E-2</v>
      </c>
      <c r="BP84" s="2">
        <v>-0.31340000000000001</v>
      </c>
      <c r="BQ84" s="2">
        <v>1.06E-2</v>
      </c>
      <c r="BR84" s="2">
        <v>0.11550000000000001</v>
      </c>
      <c r="BS84" s="2">
        <v>-0.23469999999999999</v>
      </c>
      <c r="BT84" s="2">
        <v>4.5699999999999998E-2</v>
      </c>
      <c r="BU84" s="2">
        <v>-5.1799999999999999E-2</v>
      </c>
      <c r="BV84" s="2">
        <v>-3.8100000000000002E-2</v>
      </c>
      <c r="BW84" s="2">
        <v>9.98E-2</v>
      </c>
      <c r="BX84" s="2">
        <v>9.5000000000000001E-2</v>
      </c>
      <c r="BY84" s="2">
        <v>-6.1899999999999997E-2</v>
      </c>
      <c r="BZ84" s="2">
        <v>-2.2700000000000001E-2</v>
      </c>
      <c r="CA84" s="2">
        <v>1.78E-2</v>
      </c>
      <c r="CB84" s="2">
        <v>2.07E-2</v>
      </c>
      <c r="CC84" s="2">
        <v>5.0599999999999999E-2</v>
      </c>
      <c r="CD84" s="2">
        <v>-7.5999999999999998E-2</v>
      </c>
      <c r="CE84" s="2">
        <v>0.14119999999999999</v>
      </c>
      <c r="CF84" s="2">
        <v>0</v>
      </c>
      <c r="CG84" s="2">
        <v>-6.8000000000000005E-2</v>
      </c>
      <c r="CH84" s="2">
        <v>3.3999999999999998E-3</v>
      </c>
      <c r="CI84" s="2">
        <v>8.0600000000000005E-2</v>
      </c>
      <c r="CJ84" s="2">
        <v>8.3199999999999996E-2</v>
      </c>
      <c r="CK84" s="2">
        <v>9.2399999999999996E-2</v>
      </c>
      <c r="CL84" s="2">
        <v>7.8E-2</v>
      </c>
      <c r="CM84" s="2">
        <v>-0.27700000000000002</v>
      </c>
      <c r="CN84" s="2">
        <v>4.2200000000000001E-2</v>
      </c>
      <c r="CO84" s="2">
        <v>-7.1999999999999998E-3</v>
      </c>
      <c r="CP84" s="2">
        <v>-0.18959999999999999</v>
      </c>
      <c r="CQ84" s="2">
        <v>0.19869999999999999</v>
      </c>
      <c r="CR84" s="2">
        <v>-0.04</v>
      </c>
      <c r="CS84" s="2">
        <v>-0.21210000000000001</v>
      </c>
      <c r="CT84" s="2">
        <v>0.20849999999999999</v>
      </c>
      <c r="CU84" s="2">
        <v>-3.3000000000000002E-2</v>
      </c>
      <c r="CV84" s="2">
        <v>6.7999999999999996E-3</v>
      </c>
      <c r="CW84" s="2">
        <v>-1.5800000000000002E-2</v>
      </c>
      <c r="CX84" s="2">
        <v>-8.1100000000000005E-2</v>
      </c>
      <c r="CY84" s="2">
        <v>0.125</v>
      </c>
      <c r="CZ84" s="2">
        <v>-0.26300000000000001</v>
      </c>
      <c r="DA84" s="2">
        <v>8.7900000000000006E-2</v>
      </c>
      <c r="DB84" s="2">
        <v>-9.7699999999999995E-2</v>
      </c>
      <c r="DC84" s="2">
        <v>-0.14349999999999999</v>
      </c>
      <c r="DD84" s="2">
        <v>2.1000000000000001E-2</v>
      </c>
      <c r="DE84" s="2">
        <v>-0.10440000000000001</v>
      </c>
      <c r="DF84" s="2">
        <v>-0.1036</v>
      </c>
      <c r="DG84" s="2">
        <v>4.82E-2</v>
      </c>
      <c r="DH84" s="2">
        <v>8.3500000000000005E-2</v>
      </c>
      <c r="DI84" s="2">
        <v>0.1076</v>
      </c>
      <c r="DJ84" s="2">
        <v>4.7399999999999998E-2</v>
      </c>
      <c r="DK84" s="2">
        <v>0.1363</v>
      </c>
      <c r="DL84" s="2">
        <v>-7.85E-2</v>
      </c>
    </row>
    <row r="85" spans="1:116" x14ac:dyDescent="0.2">
      <c r="A85" s="5" t="s">
        <v>88</v>
      </c>
      <c r="B85" s="2">
        <v>-3.8100000000000002E-2</v>
      </c>
      <c r="C85" s="2">
        <v>-3.2500000000000001E-2</v>
      </c>
      <c r="D85" s="2">
        <v>-3.8399999999999997E-2</v>
      </c>
      <c r="E85" s="2">
        <v>2.64E-2</v>
      </c>
      <c r="F85" s="2">
        <v>-7.7999999999999996E-3</v>
      </c>
      <c r="G85" s="2">
        <v>-2.5399999999999999E-2</v>
      </c>
      <c r="H85" s="2">
        <v>2.7E-2</v>
      </c>
      <c r="I85" s="2">
        <v>-1.6000000000000001E-3</v>
      </c>
      <c r="J85" s="2">
        <v>1.4800000000000001E-2</v>
      </c>
      <c r="K85" s="2">
        <v>-3.8899999999999997E-2</v>
      </c>
      <c r="L85" s="2">
        <v>4.8099999999999997E-2</v>
      </c>
      <c r="M85" s="2">
        <v>-9.5999999999999992E-3</v>
      </c>
      <c r="N85" s="2">
        <v>-6.0000000000000001E-3</v>
      </c>
      <c r="O85" s="2">
        <v>4.99E-2</v>
      </c>
      <c r="P85" s="2">
        <v>3.4599999999999999E-2</v>
      </c>
      <c r="Q85" s="2">
        <v>2.3099999999999999E-2</v>
      </c>
      <c r="R85" s="2">
        <v>-1.17E-2</v>
      </c>
      <c r="S85" s="2">
        <v>-3.6299999999999999E-2</v>
      </c>
      <c r="T85" s="2">
        <v>-1.32E-2</v>
      </c>
      <c r="U85" s="2">
        <v>2.8999999999999998E-3</v>
      </c>
      <c r="V85" s="2">
        <v>-0.26619999999999999</v>
      </c>
      <c r="W85" s="2">
        <v>2.8400000000000002E-2</v>
      </c>
      <c r="X85" s="2">
        <v>9.9000000000000008E-3</v>
      </c>
      <c r="Y85" s="2">
        <v>-8.0100000000000005E-2</v>
      </c>
      <c r="Z85" s="2">
        <v>3.8699999999999998E-2</v>
      </c>
      <c r="AA85" s="2">
        <v>4.3099999999999999E-2</v>
      </c>
      <c r="AB85" s="2">
        <v>-5.5399999999999998E-2</v>
      </c>
      <c r="AC85" s="2">
        <v>-1.0200000000000001E-2</v>
      </c>
      <c r="AD85" s="2">
        <v>-3.44E-2</v>
      </c>
      <c r="AE85" s="2">
        <v>-2.7199999999999998E-2</v>
      </c>
      <c r="AF85" s="2">
        <v>-1.46E-2</v>
      </c>
      <c r="AG85" s="2">
        <v>2.5899999999999999E-2</v>
      </c>
      <c r="AH85" s="2">
        <v>2.0299999999999999E-2</v>
      </c>
      <c r="AI85" s="2">
        <v>4.2000000000000003E-2</v>
      </c>
      <c r="AJ85" s="2">
        <v>-1.26E-2</v>
      </c>
      <c r="AK85" s="2">
        <v>-2.35E-2</v>
      </c>
      <c r="AL85" s="2">
        <v>8.6900000000000005E-2</v>
      </c>
      <c r="AM85" s="2">
        <v>-1.9300000000000001E-2</v>
      </c>
      <c r="AN85" s="2">
        <v>-3.6700000000000003E-2</v>
      </c>
      <c r="AO85" s="2">
        <v>4.8300000000000003E-2</v>
      </c>
      <c r="AP85" s="2">
        <v>-0.04</v>
      </c>
      <c r="AQ85" s="2">
        <v>3.0599999999999999E-2</v>
      </c>
      <c r="AR85" s="2">
        <v>-7.8100000000000003E-2</v>
      </c>
      <c r="AS85" s="2">
        <v>-3.2000000000000001E-2</v>
      </c>
      <c r="AT85" s="2">
        <v>-1.8800000000000001E-2</v>
      </c>
      <c r="AU85" s="2">
        <v>0.1169</v>
      </c>
      <c r="AV85" s="2">
        <v>6.4000000000000003E-3</v>
      </c>
      <c r="AW85" s="2">
        <v>-2.52E-2</v>
      </c>
      <c r="AX85" s="2">
        <v>3.1399999999999997E-2</v>
      </c>
      <c r="AY85" s="2">
        <v>6.5299999999999997E-2</v>
      </c>
      <c r="AZ85" s="2">
        <v>6.2199999999999998E-2</v>
      </c>
      <c r="BA85" s="2">
        <v>-8.7900000000000006E-2</v>
      </c>
      <c r="BB85" s="2">
        <v>-3.6499999999999998E-2</v>
      </c>
      <c r="BC85" s="2">
        <v>-6.7000000000000004E-2</v>
      </c>
      <c r="BD85" s="2">
        <v>3.2500000000000001E-2</v>
      </c>
      <c r="BE85" s="2">
        <v>-5.2900000000000003E-2</v>
      </c>
      <c r="BF85" s="2">
        <v>7.6200000000000004E-2</v>
      </c>
      <c r="BG85" s="2">
        <v>8.8000000000000005E-3</v>
      </c>
      <c r="BH85" s="2">
        <v>-7.5499999999999998E-2</v>
      </c>
      <c r="BI85" s="2">
        <v>-2.9700000000000001E-2</v>
      </c>
      <c r="BJ85" s="2">
        <v>1.8200000000000001E-2</v>
      </c>
      <c r="BK85" s="2">
        <v>7.1999999999999998E-3</v>
      </c>
      <c r="BL85" s="2">
        <v>5.9999999999999995E-4</v>
      </c>
      <c r="BM85" s="2">
        <v>-2.01E-2</v>
      </c>
      <c r="BN85" s="2">
        <v>-1.03E-2</v>
      </c>
      <c r="BO85" s="2">
        <v>0.128</v>
      </c>
      <c r="BP85" s="2">
        <v>3.8999999999999998E-3</v>
      </c>
      <c r="BQ85" s="2">
        <v>2.8999999999999998E-3</v>
      </c>
      <c r="BR85" s="2">
        <v>-0.1696</v>
      </c>
      <c r="BS85" s="2">
        <v>5.5199999999999999E-2</v>
      </c>
      <c r="BT85" s="2">
        <v>0.1021</v>
      </c>
      <c r="BU85" s="2">
        <v>-1.4999999999999999E-2</v>
      </c>
      <c r="BV85" s="2">
        <v>9.4600000000000004E-2</v>
      </c>
      <c r="BW85" s="2">
        <v>-2.8400000000000002E-2</v>
      </c>
      <c r="BX85" s="2">
        <v>1.01E-2</v>
      </c>
      <c r="BY85" s="2">
        <v>2.9999999999999997E-4</v>
      </c>
      <c r="BZ85" s="2">
        <v>-8.48E-2</v>
      </c>
      <c r="CA85" s="2">
        <v>-6.2399999999999997E-2</v>
      </c>
      <c r="CB85" s="2">
        <v>1.5E-3</v>
      </c>
      <c r="CC85" s="2">
        <v>-2.5100000000000001E-2</v>
      </c>
      <c r="CD85" s="2">
        <v>3.4599999999999999E-2</v>
      </c>
      <c r="CE85" s="2">
        <v>8.09E-2</v>
      </c>
      <c r="CF85" s="2">
        <v>-6.8000000000000005E-2</v>
      </c>
      <c r="CG85" s="2">
        <v>0</v>
      </c>
      <c r="CH85" s="2">
        <v>6.4000000000000003E-3</v>
      </c>
      <c r="CI85" s="2">
        <v>-0.13830000000000001</v>
      </c>
      <c r="CJ85" s="2">
        <v>-5.1799999999999999E-2</v>
      </c>
      <c r="CK85" s="2">
        <v>2.5000000000000001E-3</v>
      </c>
      <c r="CL85" s="2">
        <v>3.78E-2</v>
      </c>
      <c r="CM85" s="2">
        <v>-4.7699999999999999E-2</v>
      </c>
      <c r="CN85" s="2">
        <v>-0.48820000000000002</v>
      </c>
      <c r="CO85" s="2">
        <v>-3.8E-3</v>
      </c>
      <c r="CP85" s="2">
        <v>1.3899999999999999E-2</v>
      </c>
      <c r="CQ85" s="2">
        <v>-6.2700000000000006E-2</v>
      </c>
      <c r="CR85" s="2">
        <v>-1.4500000000000001E-2</v>
      </c>
      <c r="CS85" s="2">
        <v>-0.1845</v>
      </c>
      <c r="CT85" s="2">
        <v>2.4400000000000002E-2</v>
      </c>
      <c r="CU85" s="2">
        <v>3.3999999999999998E-3</v>
      </c>
      <c r="CV85" s="2">
        <v>-7.8700000000000006E-2</v>
      </c>
      <c r="CW85" s="2">
        <v>-3.1699999999999999E-2</v>
      </c>
      <c r="CX85" s="2">
        <v>7.8200000000000006E-2</v>
      </c>
      <c r="CY85" s="2">
        <v>2.5000000000000001E-2</v>
      </c>
      <c r="CZ85" s="2">
        <v>-2.7E-2</v>
      </c>
      <c r="DA85" s="2">
        <v>-3.0999999999999999E-3</v>
      </c>
      <c r="DB85" s="2">
        <v>5.6899999999999999E-2</v>
      </c>
      <c r="DC85" s="2">
        <v>-0.15290000000000001</v>
      </c>
      <c r="DD85" s="2">
        <v>-2.7000000000000001E-3</v>
      </c>
      <c r="DE85" s="2">
        <v>8.6599999999999996E-2</v>
      </c>
      <c r="DF85" s="2">
        <v>3.4500000000000003E-2</v>
      </c>
      <c r="DG85" s="2">
        <v>-8.9800000000000005E-2</v>
      </c>
      <c r="DH85" s="2">
        <v>8.9499999999999996E-2</v>
      </c>
      <c r="DI85" s="2">
        <v>3.2399999999999998E-2</v>
      </c>
      <c r="DJ85" s="2">
        <v>5.4000000000000003E-3</v>
      </c>
      <c r="DK85" s="2">
        <v>-0.27510000000000001</v>
      </c>
      <c r="DL85" s="2">
        <v>3.0200000000000001E-2</v>
      </c>
    </row>
    <row r="86" spans="1:116" x14ac:dyDescent="0.2">
      <c r="A86" s="5" t="s">
        <v>89</v>
      </c>
      <c r="B86" s="2">
        <v>-2.4899999999999999E-2</v>
      </c>
      <c r="C86" s="2">
        <v>-5.6899999999999999E-2</v>
      </c>
      <c r="D86" s="2">
        <v>1.5800000000000002E-2</v>
      </c>
      <c r="E86" s="2">
        <v>4.1999999999999997E-3</v>
      </c>
      <c r="F86" s="2">
        <v>1.26E-2</v>
      </c>
      <c r="G86" s="2">
        <v>0.03</v>
      </c>
      <c r="H86" s="2">
        <v>3.5000000000000001E-3</v>
      </c>
      <c r="I86" s="2">
        <v>2.35E-2</v>
      </c>
      <c r="J86" s="2">
        <v>1.38E-2</v>
      </c>
      <c r="K86" s="2">
        <v>2.0000000000000001E-4</v>
      </c>
      <c r="L86" s="2">
        <v>-1.9900000000000001E-2</v>
      </c>
      <c r="M86" s="2">
        <v>-7.7000000000000002E-3</v>
      </c>
      <c r="N86" s="2">
        <v>1.9800000000000002E-2</v>
      </c>
      <c r="O86" s="2">
        <v>-6.1000000000000004E-3</v>
      </c>
      <c r="P86" s="2">
        <v>-2.7000000000000001E-3</v>
      </c>
      <c r="Q86" s="2">
        <v>2.8799999999999999E-2</v>
      </c>
      <c r="R86" s="2">
        <v>-3.5999999999999999E-3</v>
      </c>
      <c r="S86" s="2">
        <v>3.2000000000000002E-3</v>
      </c>
      <c r="T86" s="2">
        <v>-3.3599999999999998E-2</v>
      </c>
      <c r="U86" s="2">
        <v>2.3E-3</v>
      </c>
      <c r="V86" s="2">
        <v>8.4900000000000003E-2</v>
      </c>
      <c r="W86" s="2">
        <v>-5.1999999999999998E-3</v>
      </c>
      <c r="X86" s="2">
        <v>-1.7899999999999999E-2</v>
      </c>
      <c r="Y86" s="2">
        <v>2.2700000000000001E-2</v>
      </c>
      <c r="Z86" s="2">
        <v>1.46E-2</v>
      </c>
      <c r="AA86" s="2">
        <v>-1.9800000000000002E-2</v>
      </c>
      <c r="AB86" s="2">
        <v>-3.95E-2</v>
      </c>
      <c r="AC86" s="2">
        <v>3.0300000000000001E-2</v>
      </c>
      <c r="AD86" s="2">
        <v>-2.4299999999999999E-2</v>
      </c>
      <c r="AE86" s="2">
        <v>-1.3599999999999999E-2</v>
      </c>
      <c r="AF86" s="2">
        <v>-3.3300000000000003E-2</v>
      </c>
      <c r="AG86" s="2">
        <v>1.5299999999999999E-2</v>
      </c>
      <c r="AH86" s="2">
        <v>-3.27E-2</v>
      </c>
      <c r="AI86" s="2">
        <v>2.41E-2</v>
      </c>
      <c r="AJ86" s="2">
        <v>1.06E-2</v>
      </c>
      <c r="AK86" s="2">
        <v>-5.0900000000000001E-2</v>
      </c>
      <c r="AL86" s="2">
        <v>-1.47E-2</v>
      </c>
      <c r="AM86" s="2">
        <v>1.18E-2</v>
      </c>
      <c r="AN86" s="2">
        <v>-8.0000000000000002E-3</v>
      </c>
      <c r="AO86" s="2">
        <v>6.9599999999999995E-2</v>
      </c>
      <c r="AP86" s="2">
        <v>-2.0999999999999999E-3</v>
      </c>
      <c r="AQ86" s="2">
        <v>-4.9200000000000001E-2</v>
      </c>
      <c r="AR86" s="2">
        <v>0</v>
      </c>
      <c r="AS86" s="2">
        <v>1.1599999999999999E-2</v>
      </c>
      <c r="AT86" s="2">
        <v>-2.2100000000000002E-2</v>
      </c>
      <c r="AU86" s="2">
        <v>5.9499999999999997E-2</v>
      </c>
      <c r="AV86" s="2">
        <v>-2.4799999999999999E-2</v>
      </c>
      <c r="AW86" s="2">
        <v>-1.9300000000000001E-2</v>
      </c>
      <c r="AX86" s="2">
        <v>1.6E-2</v>
      </c>
      <c r="AY86" s="2">
        <v>-3.0800000000000001E-2</v>
      </c>
      <c r="AZ86" s="2">
        <v>-8.3400000000000002E-2</v>
      </c>
      <c r="BA86" s="2">
        <v>3.3099999999999997E-2</v>
      </c>
      <c r="BB86" s="2">
        <v>6.1999999999999998E-3</v>
      </c>
      <c r="BC86" s="2">
        <v>-3.0300000000000001E-2</v>
      </c>
      <c r="BD86" s="2">
        <v>4.1500000000000002E-2</v>
      </c>
      <c r="BE86" s="2">
        <v>-3.0200000000000001E-2</v>
      </c>
      <c r="BF86" s="2">
        <v>2.7099999999999999E-2</v>
      </c>
      <c r="BG86" s="2">
        <v>-1.18E-2</v>
      </c>
      <c r="BH86" s="2">
        <v>2.29E-2</v>
      </c>
      <c r="BI86" s="2">
        <v>-2.7699999999999999E-2</v>
      </c>
      <c r="BJ86" s="2">
        <v>-1.44E-2</v>
      </c>
      <c r="BK86" s="2">
        <v>3.2899999999999999E-2</v>
      </c>
      <c r="BL86" s="2">
        <v>3.39E-2</v>
      </c>
      <c r="BM86" s="2">
        <v>7.7000000000000002E-3</v>
      </c>
      <c r="BN86" s="2">
        <v>1.4999999999999999E-2</v>
      </c>
      <c r="BO86" s="2">
        <v>1.4E-3</v>
      </c>
      <c r="BP86" s="2">
        <v>1.38E-2</v>
      </c>
      <c r="BQ86" s="2">
        <v>1.1900000000000001E-2</v>
      </c>
      <c r="BR86" s="2">
        <v>1.6500000000000001E-2</v>
      </c>
      <c r="BS86" s="2">
        <v>5.16E-2</v>
      </c>
      <c r="BT86" s="2">
        <v>5.0799999999999998E-2</v>
      </c>
      <c r="BU86" s="2">
        <v>2.1499999999999998E-2</v>
      </c>
      <c r="BV86" s="2">
        <v>-7.3099999999999998E-2</v>
      </c>
      <c r="BW86" s="2">
        <v>-5.3E-3</v>
      </c>
      <c r="BX86" s="2">
        <v>-5.4999999999999997E-3</v>
      </c>
      <c r="BY86" s="2">
        <v>-2.2200000000000001E-2</v>
      </c>
      <c r="BZ86" s="2">
        <v>2.2200000000000001E-2</v>
      </c>
      <c r="CA86" s="2">
        <v>8.8000000000000005E-3</v>
      </c>
      <c r="CB86" s="2">
        <v>-2.0500000000000001E-2</v>
      </c>
      <c r="CC86" s="2">
        <v>-1.0999999999999999E-2</v>
      </c>
      <c r="CD86" s="2">
        <v>-2.8899999999999999E-2</v>
      </c>
      <c r="CE86" s="2">
        <v>2.18E-2</v>
      </c>
      <c r="CF86" s="2">
        <v>3.3999999999999998E-3</v>
      </c>
      <c r="CG86" s="2">
        <v>6.4000000000000003E-3</v>
      </c>
      <c r="CH86" s="2">
        <v>0</v>
      </c>
      <c r="CI86" s="2">
        <v>1.0200000000000001E-2</v>
      </c>
      <c r="CJ86" s="2">
        <v>9.2999999999999992E-3</v>
      </c>
      <c r="CK86" s="2">
        <v>-2.1499999999999998E-2</v>
      </c>
      <c r="CL86" s="2">
        <v>1.2200000000000001E-2</v>
      </c>
      <c r="CM86" s="2">
        <v>8.7300000000000003E-2</v>
      </c>
      <c r="CN86" s="2">
        <v>9.2499999999999999E-2</v>
      </c>
      <c r="CO86" s="2">
        <v>-2.52E-2</v>
      </c>
      <c r="CP86" s="2">
        <v>2.5399999999999999E-2</v>
      </c>
      <c r="CQ86" s="2">
        <v>-2.9499999999999998E-2</v>
      </c>
      <c r="CR86" s="2">
        <v>-6.8999999999999999E-3</v>
      </c>
      <c r="CS86" s="2">
        <v>-4.8999999999999998E-3</v>
      </c>
      <c r="CT86" s="2">
        <v>-1.8499999999999999E-2</v>
      </c>
      <c r="CU86" s="2">
        <v>-2.7199999999999998E-2</v>
      </c>
      <c r="CV86" s="2">
        <v>-2E-3</v>
      </c>
      <c r="CW86" s="2">
        <v>2.1999999999999999E-2</v>
      </c>
      <c r="CX86" s="2">
        <v>-3.8999999999999998E-3</v>
      </c>
      <c r="CY86" s="2">
        <v>-9.9400000000000002E-2</v>
      </c>
      <c r="CZ86" s="2">
        <v>-1.7600000000000001E-2</v>
      </c>
      <c r="DA86" s="2">
        <v>2.3E-2</v>
      </c>
      <c r="DB86" s="2">
        <v>1.1599999999999999E-2</v>
      </c>
      <c r="DC86" s="2">
        <v>-1.5E-3</v>
      </c>
      <c r="DD86" s="2">
        <v>-2.41E-2</v>
      </c>
      <c r="DE86" s="2">
        <v>-9.1000000000000004E-3</v>
      </c>
      <c r="DF86" s="2">
        <v>2.2800000000000001E-2</v>
      </c>
      <c r="DG86" s="2">
        <v>-2.0500000000000001E-2</v>
      </c>
      <c r="DH86" s="2">
        <v>-2.0899999999999998E-2</v>
      </c>
      <c r="DI86" s="2">
        <v>-2.01E-2</v>
      </c>
      <c r="DJ86" s="2">
        <v>2.2499999999999999E-2</v>
      </c>
      <c r="DK86" s="2">
        <v>1.3599999999999999E-2</v>
      </c>
      <c r="DL86" s="2">
        <v>5.6899999999999999E-2</v>
      </c>
    </row>
    <row r="87" spans="1:116" x14ac:dyDescent="0.2">
      <c r="A87" s="5" t="s">
        <v>90</v>
      </c>
      <c r="B87" s="2">
        <v>2.4299999999999999E-2</v>
      </c>
      <c r="C87" s="2">
        <v>6.9900000000000004E-2</v>
      </c>
      <c r="D87" s="2">
        <v>6.8999999999999999E-3</v>
      </c>
      <c r="E87" s="2">
        <v>-1.52E-2</v>
      </c>
      <c r="F87" s="2">
        <v>-2.5999999999999999E-2</v>
      </c>
      <c r="G87" s="2">
        <v>4.5999999999999999E-3</v>
      </c>
      <c r="H87" s="2">
        <v>-2.0000000000000001E-4</v>
      </c>
      <c r="I87" s="2">
        <v>-4.7E-2</v>
      </c>
      <c r="J87" s="2">
        <v>4.4999999999999997E-3</v>
      </c>
      <c r="K87" s="2">
        <v>-3.15E-2</v>
      </c>
      <c r="L87" s="2">
        <v>2.6100000000000002E-2</v>
      </c>
      <c r="M87" s="2">
        <v>3.61E-2</v>
      </c>
      <c r="N87" s="2">
        <v>1.41E-2</v>
      </c>
      <c r="O87" s="2">
        <v>7.9000000000000008E-3</v>
      </c>
      <c r="P87" s="2">
        <v>-4.7500000000000001E-2</v>
      </c>
      <c r="Q87" s="2">
        <v>-5.4000000000000003E-3</v>
      </c>
      <c r="R87" s="2">
        <v>1.18E-2</v>
      </c>
      <c r="S87" s="2">
        <v>-5.1700000000000003E-2</v>
      </c>
      <c r="T87" s="2">
        <v>-4.1599999999999998E-2</v>
      </c>
      <c r="U87" s="2">
        <v>-7.0000000000000001E-3</v>
      </c>
      <c r="V87" s="2">
        <v>-7.9799999999999996E-2</v>
      </c>
      <c r="W87" s="2">
        <v>-3.9600000000000003E-2</v>
      </c>
      <c r="X87" s="2">
        <v>1.29E-2</v>
      </c>
      <c r="Y87" s="2">
        <v>5.1000000000000004E-3</v>
      </c>
      <c r="Z87" s="2">
        <v>-2.1100000000000001E-2</v>
      </c>
      <c r="AA87" s="2">
        <v>-2.4500000000000001E-2</v>
      </c>
      <c r="AB87" s="2">
        <v>-2.1499999999999998E-2</v>
      </c>
      <c r="AC87" s="2">
        <v>-8.9999999999999998E-4</v>
      </c>
      <c r="AD87" s="2">
        <v>1.5E-3</v>
      </c>
      <c r="AE87" s="2">
        <v>3.3E-3</v>
      </c>
      <c r="AF87" s="2">
        <v>6.2600000000000003E-2</v>
      </c>
      <c r="AG87" s="2">
        <v>-6.2700000000000006E-2</v>
      </c>
      <c r="AH87" s="2">
        <v>-4.53E-2</v>
      </c>
      <c r="AI87" s="2">
        <v>-5.7000000000000002E-3</v>
      </c>
      <c r="AJ87" s="2">
        <v>-4.87E-2</v>
      </c>
      <c r="AK87" s="2">
        <v>-7.7600000000000002E-2</v>
      </c>
      <c r="AL87" s="2">
        <v>-5.4000000000000003E-3</v>
      </c>
      <c r="AM87" s="2">
        <v>4.0000000000000001E-3</v>
      </c>
      <c r="AN87" s="2">
        <v>-2.6700000000000002E-2</v>
      </c>
      <c r="AO87" s="2">
        <v>2.9499999999999998E-2</v>
      </c>
      <c r="AP87" s="2">
        <v>5.6300000000000003E-2</v>
      </c>
      <c r="AQ87" s="2">
        <v>1.9599999999999999E-2</v>
      </c>
      <c r="AR87" s="2">
        <v>-2.4199999999999999E-2</v>
      </c>
      <c r="AS87" s="2">
        <v>-2.5999999999999999E-3</v>
      </c>
      <c r="AT87" s="2">
        <v>2.2100000000000002E-2</v>
      </c>
      <c r="AU87" s="2">
        <v>9.5999999999999992E-3</v>
      </c>
      <c r="AV87" s="2">
        <v>1.5299999999999999E-2</v>
      </c>
      <c r="AW87" s="2">
        <v>5.3400000000000003E-2</v>
      </c>
      <c r="AX87" s="2">
        <v>1.7899999999999999E-2</v>
      </c>
      <c r="AY87" s="2">
        <v>-2.6599999999999999E-2</v>
      </c>
      <c r="AZ87" s="2">
        <v>0.1222</v>
      </c>
      <c r="BA87" s="2">
        <v>-7.4000000000000003E-3</v>
      </c>
      <c r="BB87" s="2">
        <v>7.0000000000000001E-3</v>
      </c>
      <c r="BC87" s="2">
        <v>0.12379999999999999</v>
      </c>
      <c r="BD87" s="2">
        <v>2.2800000000000001E-2</v>
      </c>
      <c r="BE87" s="2">
        <v>8.8000000000000005E-3</v>
      </c>
      <c r="BF87" s="2">
        <v>3.1E-2</v>
      </c>
      <c r="BG87" s="2">
        <v>1.77E-2</v>
      </c>
      <c r="BH87" s="2">
        <v>3.3399999999999999E-2</v>
      </c>
      <c r="BI87" s="2">
        <v>1.29E-2</v>
      </c>
      <c r="BJ87" s="2">
        <v>1.4999999999999999E-2</v>
      </c>
      <c r="BK87" s="2">
        <v>1.6199999999999999E-2</v>
      </c>
      <c r="BL87" s="2">
        <v>1.89E-2</v>
      </c>
      <c r="BM87" s="2">
        <v>-3.61E-2</v>
      </c>
      <c r="BN87" s="2">
        <v>-1.0500000000000001E-2</v>
      </c>
      <c r="BO87" s="2">
        <v>3.9600000000000003E-2</v>
      </c>
      <c r="BP87" s="2">
        <v>7.3099999999999998E-2</v>
      </c>
      <c r="BQ87" s="2">
        <v>-3.8600000000000002E-2</v>
      </c>
      <c r="BR87" s="2">
        <v>-4.4999999999999997E-3</v>
      </c>
      <c r="BS87" s="2">
        <v>3.5200000000000002E-2</v>
      </c>
      <c r="BT87" s="2">
        <v>-1.4E-3</v>
      </c>
      <c r="BU87" s="2">
        <v>3.8E-3</v>
      </c>
      <c r="BV87" s="2">
        <v>-1.01E-2</v>
      </c>
      <c r="BW87" s="2">
        <v>-1.2800000000000001E-2</v>
      </c>
      <c r="BX87" s="2">
        <v>-5.1400000000000001E-2</v>
      </c>
      <c r="BY87" s="2">
        <v>-7.7299999999999994E-2</v>
      </c>
      <c r="BZ87" s="2">
        <v>-5.9499999999999997E-2</v>
      </c>
      <c r="CA87" s="2">
        <v>-4.3499999999999997E-2</v>
      </c>
      <c r="CB87" s="2">
        <v>2.8999999999999998E-3</v>
      </c>
      <c r="CC87" s="2">
        <v>2.0799999999999999E-2</v>
      </c>
      <c r="CD87" s="2">
        <v>-1.5100000000000001E-2</v>
      </c>
      <c r="CE87" s="2">
        <v>-8.4500000000000006E-2</v>
      </c>
      <c r="CF87" s="2">
        <v>8.0600000000000005E-2</v>
      </c>
      <c r="CG87" s="2">
        <v>-0.13830000000000001</v>
      </c>
      <c r="CH87" s="2">
        <v>1.0200000000000001E-2</v>
      </c>
      <c r="CI87" s="2">
        <v>0</v>
      </c>
      <c r="CJ87" s="2">
        <v>-6.3600000000000004E-2</v>
      </c>
      <c r="CK87" s="2">
        <v>-7.0699999999999999E-2</v>
      </c>
      <c r="CL87" s="2">
        <v>-8.8800000000000004E-2</v>
      </c>
      <c r="CM87" s="2">
        <v>-4.8899999999999999E-2</v>
      </c>
      <c r="CN87" s="2">
        <v>7.4499999999999997E-2</v>
      </c>
      <c r="CO87" s="2">
        <v>-3.1099999999999999E-2</v>
      </c>
      <c r="CP87" s="2">
        <v>1.7000000000000001E-2</v>
      </c>
      <c r="CQ87" s="2">
        <v>-5.7000000000000002E-2</v>
      </c>
      <c r="CR87" s="2">
        <v>1.9800000000000002E-2</v>
      </c>
      <c r="CS87" s="2">
        <v>-5.1999999999999998E-3</v>
      </c>
      <c r="CT87" s="2">
        <v>-3.0499999999999999E-2</v>
      </c>
      <c r="CU87" s="2">
        <v>-5.6500000000000002E-2</v>
      </c>
      <c r="CV87" s="2">
        <v>1.2800000000000001E-2</v>
      </c>
      <c r="CW87" s="2">
        <v>2.3199999999999998E-2</v>
      </c>
      <c r="CX87" s="2">
        <v>1.2999999999999999E-2</v>
      </c>
      <c r="CY87" s="2">
        <v>2E-3</v>
      </c>
      <c r="CZ87" s="2">
        <v>-3.0800000000000001E-2</v>
      </c>
      <c r="DA87" s="2">
        <v>1.6799999999999999E-2</v>
      </c>
      <c r="DB87" s="2">
        <v>4.4400000000000002E-2</v>
      </c>
      <c r="DC87" s="2">
        <v>5.04E-2</v>
      </c>
      <c r="DD87" s="2">
        <v>6.0000000000000001E-3</v>
      </c>
      <c r="DE87" s="2">
        <v>-3.3599999999999998E-2</v>
      </c>
      <c r="DF87" s="2">
        <v>-3.4500000000000003E-2</v>
      </c>
      <c r="DG87" s="2">
        <v>2.46E-2</v>
      </c>
      <c r="DH87" s="2">
        <v>-1.2999999999999999E-3</v>
      </c>
      <c r="DI87" s="2">
        <v>4.6300000000000001E-2</v>
      </c>
      <c r="DJ87" s="2">
        <v>-8.5000000000000006E-3</v>
      </c>
      <c r="DK87" s="2">
        <v>6.4899999999999999E-2</v>
      </c>
      <c r="DL87" s="2">
        <v>-3.5999999999999999E-3</v>
      </c>
    </row>
    <row r="88" spans="1:116" x14ac:dyDescent="0.2">
      <c r="A88" s="5" t="s">
        <v>91</v>
      </c>
      <c r="B88" s="2">
        <v>1.12E-2</v>
      </c>
      <c r="C88" s="2">
        <v>4.7300000000000002E-2</v>
      </c>
      <c r="D88" s="2">
        <v>2.0500000000000001E-2</v>
      </c>
      <c r="E88" s="2">
        <v>1.32E-2</v>
      </c>
      <c r="F88" s="2">
        <v>2.5700000000000001E-2</v>
      </c>
      <c r="G88" s="2">
        <v>-0.1711</v>
      </c>
      <c r="H88" s="2">
        <v>-1.8E-3</v>
      </c>
      <c r="I88" s="2">
        <v>3.5900000000000001E-2</v>
      </c>
      <c r="J88" s="2">
        <v>2.2100000000000002E-2</v>
      </c>
      <c r="K88" s="2">
        <v>5.0900000000000001E-2</v>
      </c>
      <c r="L88" s="2">
        <v>5.4399999999999997E-2</v>
      </c>
      <c r="M88" s="2">
        <v>-8.3000000000000001E-3</v>
      </c>
      <c r="N88" s="2">
        <v>7.1499999999999994E-2</v>
      </c>
      <c r="O88" s="2">
        <v>1.3899999999999999E-2</v>
      </c>
      <c r="P88" s="2">
        <v>5.0000000000000001E-4</v>
      </c>
      <c r="Q88" s="2">
        <v>-1.4999999999999999E-2</v>
      </c>
      <c r="R88" s="2">
        <v>-4.2799999999999998E-2</v>
      </c>
      <c r="S88" s="2">
        <v>2.5100000000000001E-2</v>
      </c>
      <c r="T88" s="2">
        <v>3.3599999999999998E-2</v>
      </c>
      <c r="U88" s="2">
        <v>-2.07E-2</v>
      </c>
      <c r="V88" s="2">
        <v>-0.28589999999999999</v>
      </c>
      <c r="W88" s="2">
        <v>1.3100000000000001E-2</v>
      </c>
      <c r="X88" s="2">
        <v>7.4700000000000003E-2</v>
      </c>
      <c r="Y88" s="2">
        <v>-3.7699999999999997E-2</v>
      </c>
      <c r="Z88" s="2">
        <v>2.3199999999999998E-2</v>
      </c>
      <c r="AA88" s="2">
        <v>-6.0199999999999997E-2</v>
      </c>
      <c r="AB88" s="2">
        <v>-5.9700000000000003E-2</v>
      </c>
      <c r="AC88" s="2">
        <v>6.8199999999999997E-2</v>
      </c>
      <c r="AD88" s="2">
        <v>-1.1000000000000001E-3</v>
      </c>
      <c r="AE88" s="2">
        <v>0.30209999999999998</v>
      </c>
      <c r="AF88" s="2">
        <v>-1.7100000000000001E-2</v>
      </c>
      <c r="AG88" s="2">
        <v>-0.2001</v>
      </c>
      <c r="AH88" s="2">
        <v>2.4199999999999999E-2</v>
      </c>
      <c r="AI88" s="2">
        <v>4.0000000000000002E-4</v>
      </c>
      <c r="AJ88" s="2">
        <v>5.7500000000000002E-2</v>
      </c>
      <c r="AK88" s="2">
        <v>6.7000000000000002E-3</v>
      </c>
      <c r="AL88" s="2">
        <v>2.7199999999999998E-2</v>
      </c>
      <c r="AM88" s="2">
        <v>-1.5E-3</v>
      </c>
      <c r="AN88" s="2">
        <v>3.5099999999999999E-2</v>
      </c>
      <c r="AO88" s="2">
        <v>4.9799999999999997E-2</v>
      </c>
      <c r="AP88" s="2">
        <v>1.6899999999999998E-2</v>
      </c>
      <c r="AQ88" s="2">
        <v>-6.6400000000000001E-2</v>
      </c>
      <c r="AR88" s="2">
        <v>-1.04E-2</v>
      </c>
      <c r="AS88" s="2">
        <v>7.9200000000000007E-2</v>
      </c>
      <c r="AT88" s="2">
        <v>-0.1057</v>
      </c>
      <c r="AU88" s="2">
        <v>6.8099999999999994E-2</v>
      </c>
      <c r="AV88" s="2">
        <v>2.18E-2</v>
      </c>
      <c r="AW88" s="2">
        <v>4.9799999999999997E-2</v>
      </c>
      <c r="AX88" s="2">
        <v>-8.5000000000000006E-3</v>
      </c>
      <c r="AY88" s="2">
        <v>-8.1500000000000003E-2</v>
      </c>
      <c r="AZ88" s="2">
        <v>-0.1183</v>
      </c>
      <c r="BA88" s="2">
        <v>8.3000000000000001E-3</v>
      </c>
      <c r="BB88" s="2">
        <v>1.72E-2</v>
      </c>
      <c r="BC88" s="2">
        <v>-3.6299999999999999E-2</v>
      </c>
      <c r="BD88" s="2">
        <v>-2.7400000000000001E-2</v>
      </c>
      <c r="BE88" s="2">
        <v>-1.5900000000000001E-2</v>
      </c>
      <c r="BF88" s="2">
        <v>7.7999999999999996E-3</v>
      </c>
      <c r="BG88" s="2">
        <v>-3.5400000000000001E-2</v>
      </c>
      <c r="BH88" s="2">
        <v>4.3099999999999999E-2</v>
      </c>
      <c r="BI88" s="2">
        <v>-3.2000000000000002E-3</v>
      </c>
      <c r="BJ88" s="2">
        <v>6.9199999999999998E-2</v>
      </c>
      <c r="BK88" s="2">
        <v>5.6300000000000003E-2</v>
      </c>
      <c r="BL88" s="2">
        <v>1.1999999999999999E-3</v>
      </c>
      <c r="BM88" s="2">
        <v>-2.1299999999999999E-2</v>
      </c>
      <c r="BN88" s="2">
        <v>2.81E-2</v>
      </c>
      <c r="BO88" s="2">
        <v>-5.4399999999999997E-2</v>
      </c>
      <c r="BP88" s="2">
        <v>0.14660000000000001</v>
      </c>
      <c r="BQ88" s="2">
        <v>3.1399999999999997E-2</v>
      </c>
      <c r="BR88" s="2">
        <v>-5.9499999999999997E-2</v>
      </c>
      <c r="BS88" s="2">
        <v>6.0999999999999999E-2</v>
      </c>
      <c r="BT88" s="2">
        <v>0.14960000000000001</v>
      </c>
      <c r="BU88" s="2">
        <v>-1E-3</v>
      </c>
      <c r="BV88" s="2">
        <v>-6.0199999999999997E-2</v>
      </c>
      <c r="BW88" s="2">
        <v>3.7900000000000003E-2</v>
      </c>
      <c r="BX88" s="2">
        <v>-1.9199999999999998E-2</v>
      </c>
      <c r="BY88" s="2">
        <v>-2.1700000000000001E-2</v>
      </c>
      <c r="BZ88" s="2">
        <v>-2.46E-2</v>
      </c>
      <c r="CA88" s="2">
        <v>-5.62E-2</v>
      </c>
      <c r="CB88" s="2">
        <v>-3.0300000000000001E-2</v>
      </c>
      <c r="CC88" s="2">
        <v>6.4100000000000004E-2</v>
      </c>
      <c r="CD88" s="2">
        <v>-7.3400000000000007E-2</v>
      </c>
      <c r="CE88" s="2">
        <v>-7.7100000000000002E-2</v>
      </c>
      <c r="CF88" s="2">
        <v>8.3199999999999996E-2</v>
      </c>
      <c r="CG88" s="2">
        <v>-5.1799999999999999E-2</v>
      </c>
      <c r="CH88" s="2">
        <v>9.2999999999999992E-3</v>
      </c>
      <c r="CI88" s="2">
        <v>-6.3600000000000004E-2</v>
      </c>
      <c r="CJ88" s="2">
        <v>0</v>
      </c>
      <c r="CK88" s="2">
        <v>-1.8499999999999999E-2</v>
      </c>
      <c r="CL88" s="2">
        <v>2.4400000000000002E-2</v>
      </c>
      <c r="CM88" s="2">
        <v>8.3900000000000002E-2</v>
      </c>
      <c r="CN88" s="2">
        <v>-0.20280000000000001</v>
      </c>
      <c r="CO88" s="2">
        <v>-1.7999999999999999E-2</v>
      </c>
      <c r="CP88" s="2">
        <v>4.2299999999999997E-2</v>
      </c>
      <c r="CQ88" s="2">
        <v>0.17380000000000001</v>
      </c>
      <c r="CR88" s="2">
        <v>-0.13150000000000001</v>
      </c>
      <c r="CS88" s="2">
        <v>6.1000000000000004E-3</v>
      </c>
      <c r="CT88" s="2">
        <v>8.72E-2</v>
      </c>
      <c r="CU88" s="2">
        <v>0.13139999999999999</v>
      </c>
      <c r="CV88" s="2">
        <v>0.11700000000000001</v>
      </c>
      <c r="CW88" s="2">
        <v>2.9399999999999999E-2</v>
      </c>
      <c r="CX88" s="2">
        <v>2.63E-2</v>
      </c>
      <c r="CY88" s="2">
        <v>-5.0599999999999999E-2</v>
      </c>
      <c r="CZ88" s="2">
        <v>-1.6799999999999999E-2</v>
      </c>
      <c r="DA88" s="2">
        <v>8.9300000000000004E-2</v>
      </c>
      <c r="DB88" s="2">
        <v>3.9699999999999999E-2</v>
      </c>
      <c r="DC88" s="2">
        <v>-2.8000000000000001E-2</v>
      </c>
      <c r="DD88" s="2">
        <v>0.18959999999999999</v>
      </c>
      <c r="DE88" s="2">
        <v>-4.2700000000000002E-2</v>
      </c>
      <c r="DF88" s="2">
        <v>2.8400000000000002E-2</v>
      </c>
      <c r="DG88" s="2">
        <v>-4.5100000000000001E-2</v>
      </c>
      <c r="DH88" s="2">
        <v>-8.7300000000000003E-2</v>
      </c>
      <c r="DI88" s="2">
        <v>-7.6100000000000001E-2</v>
      </c>
      <c r="DJ88" s="2">
        <v>-1.09E-2</v>
      </c>
      <c r="DK88" s="2">
        <v>2.8799999999999999E-2</v>
      </c>
      <c r="DL88" s="2">
        <v>1.26E-2</v>
      </c>
    </row>
    <row r="89" spans="1:116" x14ac:dyDescent="0.2">
      <c r="A89" s="5" t="s">
        <v>92</v>
      </c>
      <c r="B89" s="2">
        <v>3.8800000000000001E-2</v>
      </c>
      <c r="C89" s="2">
        <v>-8.3999999999999995E-3</v>
      </c>
      <c r="D89" s="2">
        <v>1.7600000000000001E-2</v>
      </c>
      <c r="E89" s="2">
        <v>1.18E-2</v>
      </c>
      <c r="F89" s="2">
        <v>-7.4000000000000003E-3</v>
      </c>
      <c r="G89" s="2">
        <v>-5.9299999999999999E-2</v>
      </c>
      <c r="H89" s="2">
        <v>6.1600000000000002E-2</v>
      </c>
      <c r="I89" s="2">
        <v>-2.0400000000000001E-2</v>
      </c>
      <c r="J89" s="2">
        <v>-7.7999999999999996E-3</v>
      </c>
      <c r="K89" s="2">
        <v>5.1999999999999998E-3</v>
      </c>
      <c r="L89" s="2">
        <v>-8.0000000000000004E-4</v>
      </c>
      <c r="M89" s="2">
        <v>2.3999999999999998E-3</v>
      </c>
      <c r="N89" s="2">
        <v>1.4200000000000001E-2</v>
      </c>
      <c r="O89" s="2">
        <v>-1.1299999999999999E-2</v>
      </c>
      <c r="P89" s="2">
        <v>2.87E-2</v>
      </c>
      <c r="Q89" s="2">
        <v>1.6299999999999999E-2</v>
      </c>
      <c r="R89" s="2">
        <v>-5.0000000000000001E-3</v>
      </c>
      <c r="S89" s="2">
        <v>-1.9199999999999998E-2</v>
      </c>
      <c r="T89" s="2">
        <v>-7.1999999999999998E-3</v>
      </c>
      <c r="U89" s="2">
        <v>-2.7300000000000001E-2</v>
      </c>
      <c r="V89" s="2">
        <v>-0.33829999999999999</v>
      </c>
      <c r="W89" s="2">
        <v>1.2999999999999999E-3</v>
      </c>
      <c r="X89" s="2">
        <v>-2.76E-2</v>
      </c>
      <c r="Y89" s="2">
        <v>2.2200000000000001E-2</v>
      </c>
      <c r="Z89" s="2">
        <v>3.8E-3</v>
      </c>
      <c r="AA89" s="2">
        <v>5.4999999999999997E-3</v>
      </c>
      <c r="AB89" s="2">
        <v>4.2000000000000003E-2</v>
      </c>
      <c r="AC89" s="2">
        <v>0.02</v>
      </c>
      <c r="AD89" s="2">
        <v>-3.2199999999999999E-2</v>
      </c>
      <c r="AE89" s="2">
        <v>-6.1199999999999997E-2</v>
      </c>
      <c r="AF89" s="2">
        <v>-5.8999999999999999E-3</v>
      </c>
      <c r="AG89" s="2">
        <v>-8.6199999999999999E-2</v>
      </c>
      <c r="AH89" s="2">
        <v>3.1300000000000001E-2</v>
      </c>
      <c r="AI89" s="2">
        <v>1.47E-2</v>
      </c>
      <c r="AJ89" s="2">
        <v>-2.63E-2</v>
      </c>
      <c r="AK89" s="2">
        <v>6.9099999999999995E-2</v>
      </c>
      <c r="AL89" s="2">
        <v>2.3999999999999998E-3</v>
      </c>
      <c r="AM89" s="2">
        <v>1.49E-2</v>
      </c>
      <c r="AN89" s="2">
        <v>3.7000000000000002E-3</v>
      </c>
      <c r="AO89" s="2">
        <v>2.6599999999999999E-2</v>
      </c>
      <c r="AP89" s="2">
        <v>4.4999999999999997E-3</v>
      </c>
      <c r="AQ89" s="2">
        <v>7.7999999999999996E-3</v>
      </c>
      <c r="AR89" s="2">
        <v>-2.9899999999999999E-2</v>
      </c>
      <c r="AS89" s="2">
        <v>1.2500000000000001E-2</v>
      </c>
      <c r="AT89" s="2">
        <v>-2.52E-2</v>
      </c>
      <c r="AU89" s="2">
        <v>-2.3E-3</v>
      </c>
      <c r="AV89" s="2">
        <v>-3.3000000000000002E-2</v>
      </c>
      <c r="AW89" s="2">
        <v>-8.0000000000000002E-3</v>
      </c>
      <c r="AX89" s="2">
        <v>-3.7100000000000001E-2</v>
      </c>
      <c r="AY89" s="2">
        <v>-9.2999999999999992E-3</v>
      </c>
      <c r="AZ89" s="2">
        <v>-9.4700000000000006E-2</v>
      </c>
      <c r="BA89" s="2">
        <v>2.3699999999999999E-2</v>
      </c>
      <c r="BB89" s="2">
        <v>3.8E-3</v>
      </c>
      <c r="BC89" s="2">
        <v>-1.37E-2</v>
      </c>
      <c r="BD89" s="2">
        <v>-1.7899999999999999E-2</v>
      </c>
      <c r="BE89" s="2">
        <v>-5.91E-2</v>
      </c>
      <c r="BF89" s="2">
        <v>1.12E-2</v>
      </c>
      <c r="BG89" s="2">
        <v>0.14119999999999999</v>
      </c>
      <c r="BH89" s="2">
        <v>1.43E-2</v>
      </c>
      <c r="BI89" s="2">
        <v>-2.3E-3</v>
      </c>
      <c r="BJ89" s="2">
        <v>-2.5399999999999999E-2</v>
      </c>
      <c r="BK89" s="2">
        <v>-1.9E-3</v>
      </c>
      <c r="BL89" s="2">
        <v>4.4600000000000001E-2</v>
      </c>
      <c r="BM89" s="2">
        <v>1.4E-3</v>
      </c>
      <c r="BN89" s="2">
        <v>1.2E-2</v>
      </c>
      <c r="BO89" s="2">
        <v>-4.4900000000000002E-2</v>
      </c>
      <c r="BP89" s="2">
        <v>-6.6799999999999998E-2</v>
      </c>
      <c r="BQ89" s="2">
        <v>-9.7000000000000003E-3</v>
      </c>
      <c r="BR89" s="2">
        <v>5.5500000000000001E-2</v>
      </c>
      <c r="BS89" s="2">
        <v>4.7399999999999998E-2</v>
      </c>
      <c r="BT89" s="2">
        <v>0</v>
      </c>
      <c r="BU89" s="2">
        <v>2.92E-2</v>
      </c>
      <c r="BV89" s="2">
        <v>6.1800000000000001E-2</v>
      </c>
      <c r="BW89" s="2">
        <v>6.4999999999999997E-3</v>
      </c>
      <c r="BX89" s="2">
        <v>-1.11E-2</v>
      </c>
      <c r="BY89" s="2">
        <v>-3.1099999999999999E-2</v>
      </c>
      <c r="BZ89" s="2">
        <v>-6.0299999999999999E-2</v>
      </c>
      <c r="CA89" s="2">
        <v>-2.1100000000000001E-2</v>
      </c>
      <c r="CB89" s="2">
        <v>-1.17E-2</v>
      </c>
      <c r="CC89" s="2">
        <v>1.17E-2</v>
      </c>
      <c r="CD89" s="2">
        <v>3.0000000000000001E-3</v>
      </c>
      <c r="CE89" s="2">
        <v>1.14E-2</v>
      </c>
      <c r="CF89" s="2">
        <v>9.2399999999999996E-2</v>
      </c>
      <c r="CG89" s="2">
        <v>2.5000000000000001E-3</v>
      </c>
      <c r="CH89" s="2">
        <v>-2.1499999999999998E-2</v>
      </c>
      <c r="CI89" s="2">
        <v>-7.0699999999999999E-2</v>
      </c>
      <c r="CJ89" s="2">
        <v>-1.8499999999999999E-2</v>
      </c>
      <c r="CK89" s="2">
        <v>0</v>
      </c>
      <c r="CL89" s="2">
        <v>-2.3E-3</v>
      </c>
      <c r="CM89" s="2">
        <v>6.54E-2</v>
      </c>
      <c r="CN89" s="2">
        <v>-1.5800000000000002E-2</v>
      </c>
      <c r="CO89" s="2">
        <v>-2.2100000000000002E-2</v>
      </c>
      <c r="CP89" s="2">
        <v>-1.8499999999999999E-2</v>
      </c>
      <c r="CQ89" s="2">
        <v>-3.5400000000000001E-2</v>
      </c>
      <c r="CR89" s="2">
        <v>-7.9200000000000007E-2</v>
      </c>
      <c r="CS89" s="2">
        <v>-2.01E-2</v>
      </c>
      <c r="CT89" s="2">
        <v>-2.8999999999999998E-3</v>
      </c>
      <c r="CU89" s="2">
        <v>0.15340000000000001</v>
      </c>
      <c r="CV89" s="2">
        <v>-6.3899999999999998E-2</v>
      </c>
      <c r="CW89" s="2">
        <v>-2.0299999999999999E-2</v>
      </c>
      <c r="CX89" s="2">
        <v>-2.92E-2</v>
      </c>
      <c r="CY89" s="2">
        <v>1.37E-2</v>
      </c>
      <c r="CZ89" s="2">
        <v>-6.9000000000000006E-2</v>
      </c>
      <c r="DA89" s="2">
        <v>4.1099999999999998E-2</v>
      </c>
      <c r="DB89" s="2">
        <v>-1.3599999999999999E-2</v>
      </c>
      <c r="DC89" s="2">
        <v>-2.0000000000000001E-4</v>
      </c>
      <c r="DD89" s="2">
        <v>5.3900000000000003E-2</v>
      </c>
      <c r="DE89" s="2">
        <v>4.6899999999999997E-2</v>
      </c>
      <c r="DF89" s="2">
        <v>7.4999999999999997E-3</v>
      </c>
      <c r="DG89" s="2">
        <v>-7.4999999999999997E-3</v>
      </c>
      <c r="DH89" s="2">
        <v>-1.6000000000000001E-3</v>
      </c>
      <c r="DI89" s="2">
        <v>-8.6999999999999994E-3</v>
      </c>
      <c r="DJ89" s="2">
        <v>-2.3099999999999999E-2</v>
      </c>
      <c r="DK89" s="2">
        <v>-0.23860000000000001</v>
      </c>
      <c r="DL89" s="2">
        <v>1.6500000000000001E-2</v>
      </c>
    </row>
    <row r="90" spans="1:116" x14ac:dyDescent="0.2">
      <c r="A90" s="5" t="s">
        <v>93</v>
      </c>
      <c r="B90" s="2">
        <v>3.2899999999999999E-2</v>
      </c>
      <c r="C90" s="2">
        <v>5.3699999999999998E-2</v>
      </c>
      <c r="D90" s="2">
        <v>-3.6499999999999998E-2</v>
      </c>
      <c r="E90" s="2">
        <v>3.1399999999999997E-2</v>
      </c>
      <c r="F90" s="2">
        <v>1.9199999999999998E-2</v>
      </c>
      <c r="G90" s="2">
        <v>-9.4999999999999998E-3</v>
      </c>
      <c r="H90" s="2">
        <v>3.04E-2</v>
      </c>
      <c r="I90" s="2">
        <v>4.1999999999999997E-3</v>
      </c>
      <c r="J90" s="2">
        <v>-1.6999999999999999E-3</v>
      </c>
      <c r="K90" s="2">
        <v>0.03</v>
      </c>
      <c r="L90" s="2">
        <v>0</v>
      </c>
      <c r="M90" s="2">
        <v>2.8899999999999999E-2</v>
      </c>
      <c r="N90" s="2">
        <v>-5.0000000000000001E-3</v>
      </c>
      <c r="O90" s="2">
        <v>8.6999999999999994E-3</v>
      </c>
      <c r="P90" s="2">
        <v>-8.5000000000000006E-3</v>
      </c>
      <c r="Q90" s="2">
        <v>-6.7999999999999996E-3</v>
      </c>
      <c r="R90" s="2">
        <v>1.6000000000000001E-3</v>
      </c>
      <c r="S90" s="2">
        <v>-3.39E-2</v>
      </c>
      <c r="T90" s="2">
        <v>4.0099999999999997E-2</v>
      </c>
      <c r="U90" s="2">
        <v>-1.6899999999999998E-2</v>
      </c>
      <c r="V90" s="2">
        <v>0.27829999999999999</v>
      </c>
      <c r="W90" s="2">
        <v>-3.4000000000000002E-2</v>
      </c>
      <c r="X90" s="2">
        <v>2.9499999999999998E-2</v>
      </c>
      <c r="Y90" s="2">
        <v>-2.69E-2</v>
      </c>
      <c r="Z90" s="2">
        <v>1.8E-3</v>
      </c>
      <c r="AA90" s="2">
        <v>6.3E-3</v>
      </c>
      <c r="AB90" s="2">
        <v>3.8199999999999998E-2</v>
      </c>
      <c r="AC90" s="2">
        <v>9.1000000000000004E-3</v>
      </c>
      <c r="AD90" s="2">
        <v>-3.2599999999999997E-2</v>
      </c>
      <c r="AE90" s="2">
        <v>-7.7499999999999999E-2</v>
      </c>
      <c r="AF90" s="2">
        <v>1.78E-2</v>
      </c>
      <c r="AG90" s="2">
        <v>-3.2300000000000002E-2</v>
      </c>
      <c r="AH90" s="2">
        <v>-1.6E-2</v>
      </c>
      <c r="AI90" s="2">
        <v>1.1299999999999999E-2</v>
      </c>
      <c r="AJ90" s="2">
        <v>8.2000000000000007E-3</v>
      </c>
      <c r="AK90" s="2">
        <v>9.4000000000000004E-3</v>
      </c>
      <c r="AL90" s="2">
        <v>-1.7899999999999999E-2</v>
      </c>
      <c r="AM90" s="2">
        <v>1.1000000000000001E-3</v>
      </c>
      <c r="AN90" s="2">
        <v>1.1999999999999999E-3</v>
      </c>
      <c r="AO90" s="2">
        <v>2E-3</v>
      </c>
      <c r="AP90" s="2">
        <v>-1.5699999999999999E-2</v>
      </c>
      <c r="AQ90" s="2">
        <v>5.9799999999999999E-2</v>
      </c>
      <c r="AR90" s="2">
        <v>-0.01</v>
      </c>
      <c r="AS90" s="2">
        <v>-6.1999999999999998E-3</v>
      </c>
      <c r="AT90" s="2">
        <v>0.01</v>
      </c>
      <c r="AU90" s="2">
        <v>-3.4000000000000002E-2</v>
      </c>
      <c r="AV90" s="2">
        <v>7.4999999999999997E-3</v>
      </c>
      <c r="AW90" s="2">
        <v>-2.1299999999999999E-2</v>
      </c>
      <c r="AX90" s="2">
        <v>2.9899999999999999E-2</v>
      </c>
      <c r="AY90" s="2">
        <v>3.6799999999999999E-2</v>
      </c>
      <c r="AZ90" s="2">
        <v>-1.66E-2</v>
      </c>
      <c r="BA90" s="2">
        <v>3.7199999999999997E-2</v>
      </c>
      <c r="BB90" s="2">
        <v>1.0500000000000001E-2</v>
      </c>
      <c r="BC90" s="2">
        <v>2.41E-2</v>
      </c>
      <c r="BD90" s="2">
        <v>-2.4899999999999999E-2</v>
      </c>
      <c r="BE90" s="2">
        <v>8.9999999999999998E-4</v>
      </c>
      <c r="BF90" s="2">
        <v>-6.9999999999999999E-4</v>
      </c>
      <c r="BG90" s="2">
        <v>-3.3700000000000001E-2</v>
      </c>
      <c r="BH90" s="2">
        <v>-1.01E-2</v>
      </c>
      <c r="BI90" s="2">
        <v>4.1999999999999997E-3</v>
      </c>
      <c r="BJ90" s="2">
        <v>4.3E-3</v>
      </c>
      <c r="BK90" s="2">
        <v>3.5000000000000001E-3</v>
      </c>
      <c r="BL90" s="2">
        <v>4.0000000000000002E-4</v>
      </c>
      <c r="BM90" s="2">
        <v>-9.4000000000000004E-3</v>
      </c>
      <c r="BN90" s="2">
        <v>1.6000000000000001E-3</v>
      </c>
      <c r="BO90" s="2">
        <v>-1.2200000000000001E-2</v>
      </c>
      <c r="BP90" s="2">
        <v>-9.8199999999999996E-2</v>
      </c>
      <c r="BQ90" s="2">
        <v>-5.8999999999999999E-3</v>
      </c>
      <c r="BR90" s="2">
        <v>5.0799999999999998E-2</v>
      </c>
      <c r="BS90" s="2">
        <v>3.8100000000000002E-2</v>
      </c>
      <c r="BT90" s="2">
        <v>-3.8399999999999997E-2</v>
      </c>
      <c r="BU90" s="2">
        <v>8.8000000000000005E-3</v>
      </c>
      <c r="BV90" s="2">
        <v>-2.5499999999999998E-2</v>
      </c>
      <c r="BW90" s="2">
        <v>3.6999999999999998E-2</v>
      </c>
      <c r="BX90" s="2">
        <v>-3.1E-2</v>
      </c>
      <c r="BY90" s="2">
        <v>9.1000000000000004E-3</v>
      </c>
      <c r="BZ90" s="2">
        <v>-7.6600000000000001E-2</v>
      </c>
      <c r="CA90" s="2">
        <v>-1.37E-2</v>
      </c>
      <c r="CB90" s="2">
        <v>1.5E-3</v>
      </c>
      <c r="CC90" s="2">
        <v>1E-4</v>
      </c>
      <c r="CD90" s="2">
        <v>-3.09E-2</v>
      </c>
      <c r="CE90" s="2">
        <v>6.7199999999999996E-2</v>
      </c>
      <c r="CF90" s="2">
        <v>7.8E-2</v>
      </c>
      <c r="CG90" s="2">
        <v>3.78E-2</v>
      </c>
      <c r="CH90" s="2">
        <v>1.2200000000000001E-2</v>
      </c>
      <c r="CI90" s="2">
        <v>-8.8800000000000004E-2</v>
      </c>
      <c r="CJ90" s="2">
        <v>2.4400000000000002E-2</v>
      </c>
      <c r="CK90" s="2">
        <v>-2.3E-3</v>
      </c>
      <c r="CL90" s="2">
        <v>0</v>
      </c>
      <c r="CM90" s="2">
        <v>-0.127</v>
      </c>
      <c r="CN90" s="2">
        <v>0.16769999999999999</v>
      </c>
      <c r="CO90" s="2">
        <v>-4.5999999999999999E-3</v>
      </c>
      <c r="CP90" s="2">
        <v>-1E-3</v>
      </c>
      <c r="CQ90" s="2">
        <v>-2.07E-2</v>
      </c>
      <c r="CR90" s="2">
        <v>-1.5599999999999999E-2</v>
      </c>
      <c r="CS90" s="2">
        <v>-3.9399999999999998E-2</v>
      </c>
      <c r="CT90" s="2">
        <v>-6.7799999999999999E-2</v>
      </c>
      <c r="CU90" s="2">
        <v>-7.1000000000000004E-3</v>
      </c>
      <c r="CV90" s="2">
        <v>-0.1047</v>
      </c>
      <c r="CW90" s="2">
        <v>-6.7999999999999996E-3</v>
      </c>
      <c r="CX90" s="2">
        <v>-1.5299999999999999E-2</v>
      </c>
      <c r="CY90" s="2">
        <v>-1.47E-2</v>
      </c>
      <c r="CZ90" s="2">
        <v>-6.9099999999999995E-2</v>
      </c>
      <c r="DA90" s="2">
        <v>-3.0999999999999999E-3</v>
      </c>
      <c r="DB90" s="2">
        <v>1.34E-2</v>
      </c>
      <c r="DC90" s="2">
        <v>-3.1199999999999999E-2</v>
      </c>
      <c r="DD90" s="2">
        <v>3.5799999999999998E-2</v>
      </c>
      <c r="DE90" s="2">
        <v>3.3999999999999998E-3</v>
      </c>
      <c r="DF90" s="2">
        <v>2.0999999999999999E-3</v>
      </c>
      <c r="DG90" s="2">
        <v>3.6200000000000003E-2</v>
      </c>
      <c r="DH90" s="2">
        <v>-1.37E-2</v>
      </c>
      <c r="DI90" s="2">
        <v>1.0699999999999999E-2</v>
      </c>
      <c r="DJ90" s="2">
        <v>-2.8899999999999999E-2</v>
      </c>
      <c r="DK90" s="2">
        <v>-2.93E-2</v>
      </c>
      <c r="DL90" s="2">
        <v>-5.45E-2</v>
      </c>
    </row>
    <row r="91" spans="1:116" x14ac:dyDescent="0.2">
      <c r="A91" s="5" t="s">
        <v>94</v>
      </c>
      <c r="B91" s="2">
        <v>8.3000000000000001E-3</v>
      </c>
      <c r="C91" s="2">
        <v>-0.10929999999999999</v>
      </c>
      <c r="D91" s="2">
        <v>1.9900000000000001E-2</v>
      </c>
      <c r="E91" s="2">
        <v>-6.2300000000000001E-2</v>
      </c>
      <c r="F91" s="2">
        <v>2.7400000000000001E-2</v>
      </c>
      <c r="G91" s="2">
        <v>-0.27489999999999998</v>
      </c>
      <c r="H91" s="2">
        <v>0.1056</v>
      </c>
      <c r="I91" s="2">
        <v>1.6000000000000001E-3</v>
      </c>
      <c r="J91" s="2">
        <v>5.0099999999999999E-2</v>
      </c>
      <c r="K91" s="2">
        <v>-0.1409</v>
      </c>
      <c r="L91" s="2">
        <v>6.7000000000000004E-2</v>
      </c>
      <c r="M91" s="2">
        <v>-1.2699999999999999E-2</v>
      </c>
      <c r="N91" s="2">
        <v>2.7900000000000001E-2</v>
      </c>
      <c r="O91" s="2">
        <v>8.5199999999999998E-2</v>
      </c>
      <c r="P91" s="2">
        <v>3.5299999999999998E-2</v>
      </c>
      <c r="Q91" s="2">
        <v>6.1499999999999999E-2</v>
      </c>
      <c r="R91" s="2">
        <v>-1.17E-2</v>
      </c>
      <c r="S91" s="2">
        <v>6.1999999999999998E-3</v>
      </c>
      <c r="T91" s="2">
        <v>-0.1414</v>
      </c>
      <c r="U91" s="2">
        <v>-8.09E-2</v>
      </c>
      <c r="V91" s="2">
        <v>-0.15679999999999999</v>
      </c>
      <c r="W91" s="2">
        <v>-9.4999999999999998E-3</v>
      </c>
      <c r="X91" s="2">
        <v>-4.9599999999999998E-2</v>
      </c>
      <c r="Y91" s="2">
        <v>-9.9900000000000003E-2</v>
      </c>
      <c r="Z91" s="2">
        <v>-0.1045</v>
      </c>
      <c r="AA91" s="2">
        <v>7.6700000000000004E-2</v>
      </c>
      <c r="AB91" s="2">
        <v>-0.1116</v>
      </c>
      <c r="AC91" s="2">
        <v>7.7000000000000002E-3</v>
      </c>
      <c r="AD91" s="2">
        <v>3.8100000000000002E-2</v>
      </c>
      <c r="AE91" s="2">
        <v>1.32E-2</v>
      </c>
      <c r="AF91" s="2">
        <v>-8.9999999999999993E-3</v>
      </c>
      <c r="AG91" s="2">
        <v>-0.1807</v>
      </c>
      <c r="AH91" s="2">
        <v>-2.3E-3</v>
      </c>
      <c r="AI91" s="2">
        <v>0.1028</v>
      </c>
      <c r="AJ91" s="2">
        <v>-5.5599999999999997E-2</v>
      </c>
      <c r="AK91" s="2">
        <v>8.0000000000000002E-3</v>
      </c>
      <c r="AL91" s="2">
        <v>-0.12230000000000001</v>
      </c>
      <c r="AM91" s="2">
        <v>-1.66E-2</v>
      </c>
      <c r="AN91" s="2">
        <v>-2.3099999999999999E-2</v>
      </c>
      <c r="AO91" s="2">
        <v>1.09E-2</v>
      </c>
      <c r="AP91" s="2">
        <v>4.9799999999999997E-2</v>
      </c>
      <c r="AQ91" s="2">
        <v>-5.7700000000000001E-2</v>
      </c>
      <c r="AR91" s="2">
        <v>-4.07E-2</v>
      </c>
      <c r="AS91" s="2">
        <v>-8.8800000000000004E-2</v>
      </c>
      <c r="AT91" s="2">
        <v>6.2600000000000003E-2</v>
      </c>
      <c r="AU91" s="2">
        <v>5.3800000000000001E-2</v>
      </c>
      <c r="AV91" s="2">
        <v>3.6999999999999998E-2</v>
      </c>
      <c r="AW91" s="2">
        <v>-5.0500000000000003E-2</v>
      </c>
      <c r="AX91" s="2">
        <v>-0.14430000000000001</v>
      </c>
      <c r="AY91" s="2">
        <v>4.2500000000000003E-2</v>
      </c>
      <c r="AZ91" s="2">
        <v>0.33660000000000001</v>
      </c>
      <c r="BA91" s="2">
        <v>-3.9E-2</v>
      </c>
      <c r="BB91" s="2">
        <v>1.26E-2</v>
      </c>
      <c r="BC91" s="2">
        <v>0.1804</v>
      </c>
      <c r="BD91" s="2">
        <v>0.1482</v>
      </c>
      <c r="BE91" s="2">
        <v>-1.3299999999999999E-2</v>
      </c>
      <c r="BF91" s="2">
        <v>6.0000000000000001E-3</v>
      </c>
      <c r="BG91" s="2">
        <v>-1.7299999999999999E-2</v>
      </c>
      <c r="BH91" s="2">
        <v>-6.9500000000000006E-2</v>
      </c>
      <c r="BI91" s="2">
        <v>-7.4899999999999994E-2</v>
      </c>
      <c r="BJ91" s="2">
        <v>-2.3099999999999999E-2</v>
      </c>
      <c r="BK91" s="2">
        <v>0.1201</v>
      </c>
      <c r="BL91" s="2">
        <v>-5.1900000000000002E-2</v>
      </c>
      <c r="BM91" s="2">
        <v>4.1300000000000003E-2</v>
      </c>
      <c r="BN91" s="2">
        <v>1.47E-2</v>
      </c>
      <c r="BO91" s="2">
        <v>9.5000000000000001E-2</v>
      </c>
      <c r="BP91" s="2">
        <v>-0.27589999999999998</v>
      </c>
      <c r="BQ91" s="2">
        <v>1.0999999999999999E-2</v>
      </c>
      <c r="BR91" s="2">
        <v>-5.3400000000000003E-2</v>
      </c>
      <c r="BS91" s="2">
        <v>2.5999999999999999E-3</v>
      </c>
      <c r="BT91" s="2">
        <v>-4.4999999999999997E-3</v>
      </c>
      <c r="BU91" s="2">
        <v>-1.09E-2</v>
      </c>
      <c r="BV91" s="2">
        <v>8.1199999999999994E-2</v>
      </c>
      <c r="BW91" s="2">
        <v>-0.05</v>
      </c>
      <c r="BX91" s="2">
        <v>-6.4600000000000005E-2</v>
      </c>
      <c r="BY91" s="2">
        <v>-4.6899999999999997E-2</v>
      </c>
      <c r="BZ91" s="2">
        <v>-7.1999999999999995E-2</v>
      </c>
      <c r="CA91" s="2">
        <v>8.8999999999999996E-2</v>
      </c>
      <c r="CB91" s="2">
        <v>6.9000000000000006E-2</v>
      </c>
      <c r="CC91" s="2">
        <v>2.12E-2</v>
      </c>
      <c r="CD91" s="2">
        <v>-9.1000000000000004E-3</v>
      </c>
      <c r="CE91" s="2">
        <v>6.7400000000000002E-2</v>
      </c>
      <c r="CF91" s="2">
        <v>-0.27700000000000002</v>
      </c>
      <c r="CG91" s="2">
        <v>-4.7699999999999999E-2</v>
      </c>
      <c r="CH91" s="2">
        <v>8.7300000000000003E-2</v>
      </c>
      <c r="CI91" s="2">
        <v>-4.8899999999999999E-2</v>
      </c>
      <c r="CJ91" s="2">
        <v>8.3900000000000002E-2</v>
      </c>
      <c r="CK91" s="2">
        <v>6.54E-2</v>
      </c>
      <c r="CL91" s="2">
        <v>-0.127</v>
      </c>
      <c r="CM91" s="2">
        <v>0</v>
      </c>
      <c r="CN91" s="2">
        <v>0.14879999999999999</v>
      </c>
      <c r="CO91" s="2">
        <v>-0.13100000000000001</v>
      </c>
      <c r="CP91" s="2">
        <v>-0.21410000000000001</v>
      </c>
      <c r="CQ91" s="2">
        <v>-0.4894</v>
      </c>
      <c r="CR91" s="2">
        <v>-7.3999999999999996E-2</v>
      </c>
      <c r="CS91" s="2">
        <v>0.29899999999999999</v>
      </c>
      <c r="CT91" s="2">
        <v>2.6499999999999999E-2</v>
      </c>
      <c r="CU91" s="2">
        <v>-0.16020000000000001</v>
      </c>
      <c r="CV91" s="2">
        <v>-3.4700000000000002E-2</v>
      </c>
      <c r="CW91" s="2">
        <v>5.4600000000000003E-2</v>
      </c>
      <c r="CX91" s="2">
        <v>0.12039999999999999</v>
      </c>
      <c r="CY91" s="2">
        <v>6.0900000000000003E-2</v>
      </c>
      <c r="CZ91" s="2">
        <v>-7.5600000000000001E-2</v>
      </c>
      <c r="DA91" s="2">
        <v>-5.2900000000000003E-2</v>
      </c>
      <c r="DB91" s="2">
        <v>4.5400000000000003E-2</v>
      </c>
      <c r="DC91" s="2">
        <v>-0.11219999999999999</v>
      </c>
      <c r="DD91" s="2">
        <v>0.18659999999999999</v>
      </c>
      <c r="DE91" s="2">
        <v>4.1700000000000001E-2</v>
      </c>
      <c r="DF91" s="2">
        <v>0.12509999999999999</v>
      </c>
      <c r="DG91" s="2">
        <v>-1.9E-3</v>
      </c>
      <c r="DH91" s="2">
        <v>-3.5099999999999999E-2</v>
      </c>
      <c r="DI91" s="2">
        <v>-1.78E-2</v>
      </c>
      <c r="DJ91" s="2">
        <v>8.6999999999999994E-3</v>
      </c>
      <c r="DK91" s="2">
        <v>-5.4399999999999997E-2</v>
      </c>
      <c r="DL91" s="2">
        <v>1.9099999999999999E-2</v>
      </c>
    </row>
    <row r="92" spans="1:116" x14ac:dyDescent="0.2">
      <c r="A92" s="5" t="s">
        <v>95</v>
      </c>
      <c r="B92" s="2">
        <v>1.32E-2</v>
      </c>
      <c r="C92" s="2">
        <v>0.2954</v>
      </c>
      <c r="D92" s="2">
        <v>0.112</v>
      </c>
      <c r="E92" s="2">
        <v>8.5300000000000001E-2</v>
      </c>
      <c r="F92" s="2">
        <v>0.2104</v>
      </c>
      <c r="G92" s="2">
        <v>-0.1158</v>
      </c>
      <c r="H92" s="2">
        <v>-6.83E-2</v>
      </c>
      <c r="I92" s="2">
        <v>0.2515</v>
      </c>
      <c r="J92" s="2">
        <v>-8.2299999999999998E-2</v>
      </c>
      <c r="K92" s="2">
        <v>-0.23139999999999999</v>
      </c>
      <c r="L92" s="2">
        <v>0.2747</v>
      </c>
      <c r="M92" s="2">
        <v>-0.1555</v>
      </c>
      <c r="N92" s="2">
        <v>-4.2999999999999997E-2</v>
      </c>
      <c r="O92" s="2">
        <v>0.12470000000000001</v>
      </c>
      <c r="P92" s="2">
        <v>-0.13739999999999999</v>
      </c>
      <c r="Q92" s="2">
        <v>-3.1099999999999999E-2</v>
      </c>
      <c r="R92" s="2">
        <v>0.38440000000000002</v>
      </c>
      <c r="S92" s="2">
        <v>-0.19769999999999999</v>
      </c>
      <c r="T92" s="2">
        <v>0.21210000000000001</v>
      </c>
      <c r="U92" s="2">
        <v>7.6E-3</v>
      </c>
      <c r="V92" s="2">
        <v>-6.8599999999999994E-2</v>
      </c>
      <c r="W92" s="2">
        <v>-0.16320000000000001</v>
      </c>
      <c r="X92" s="2">
        <v>-0.14979999999999999</v>
      </c>
      <c r="Y92" s="2">
        <v>6.2199999999999998E-2</v>
      </c>
      <c r="Z92" s="2">
        <v>4.3400000000000001E-2</v>
      </c>
      <c r="AA92" s="2">
        <v>-5.7299999999999997E-2</v>
      </c>
      <c r="AB92" s="2">
        <v>0.31830000000000003</v>
      </c>
      <c r="AC92" s="2">
        <v>-0.1159</v>
      </c>
      <c r="AD92" s="2">
        <v>1.2699999999999999E-2</v>
      </c>
      <c r="AE92" s="2">
        <v>-0.35089999999999999</v>
      </c>
      <c r="AF92" s="2">
        <v>-5.7799999999999997E-2</v>
      </c>
      <c r="AG92" s="2">
        <v>-0.1694</v>
      </c>
      <c r="AH92" s="2">
        <v>9.0399999999999994E-2</v>
      </c>
      <c r="AI92" s="2">
        <v>6.2600000000000003E-2</v>
      </c>
      <c r="AJ92" s="2">
        <v>0.27889999999999998</v>
      </c>
      <c r="AK92" s="2">
        <v>-0.49909999999999999</v>
      </c>
      <c r="AL92" s="2">
        <v>3.8999999999999998E-3</v>
      </c>
      <c r="AM92" s="2">
        <v>-1.09E-2</v>
      </c>
      <c r="AN92" s="2">
        <v>-5.3100000000000001E-2</v>
      </c>
      <c r="AO92" s="2">
        <v>-7.7100000000000002E-2</v>
      </c>
      <c r="AP92" s="2">
        <v>-2.5000000000000001E-2</v>
      </c>
      <c r="AQ92" s="2">
        <v>-9.7199999999999995E-2</v>
      </c>
      <c r="AR92" s="2">
        <v>0.09</v>
      </c>
      <c r="AS92" s="2">
        <v>-2.9899999999999999E-2</v>
      </c>
      <c r="AT92" s="2">
        <v>-2.7199999999999998E-2</v>
      </c>
      <c r="AU92" s="2">
        <v>0.4017</v>
      </c>
      <c r="AV92" s="2">
        <v>-3.09E-2</v>
      </c>
      <c r="AW92" s="2">
        <v>5.0099999999999999E-2</v>
      </c>
      <c r="AX92" s="2">
        <v>7.7799999999999994E-2</v>
      </c>
      <c r="AY92" s="2">
        <v>3.2899999999999999E-2</v>
      </c>
      <c r="AZ92" s="2">
        <v>-1.7500000000000002E-2</v>
      </c>
      <c r="BA92" s="2">
        <v>-0.25130000000000002</v>
      </c>
      <c r="BB92" s="2">
        <v>-2.0000000000000001E-4</v>
      </c>
      <c r="BC92" s="2">
        <v>-1E-4</v>
      </c>
      <c r="BD92" s="2">
        <v>0.16209999999999999</v>
      </c>
      <c r="BE92" s="2">
        <v>2.2100000000000002E-2</v>
      </c>
      <c r="BF92" s="2">
        <v>0.1857</v>
      </c>
      <c r="BG92" s="2">
        <v>-0.1757</v>
      </c>
      <c r="BH92" s="2">
        <v>6.1800000000000001E-2</v>
      </c>
      <c r="BI92" s="2">
        <v>6.9599999999999995E-2</v>
      </c>
      <c r="BJ92" s="2">
        <v>6.93E-2</v>
      </c>
      <c r="BK92" s="2">
        <v>-2.6800000000000001E-2</v>
      </c>
      <c r="BL92" s="2">
        <v>0.21929999999999999</v>
      </c>
      <c r="BM92" s="2">
        <v>-9.2999999999999992E-3</v>
      </c>
      <c r="BN92" s="2">
        <v>4.3099999999999999E-2</v>
      </c>
      <c r="BO92" s="2">
        <v>-1.35E-2</v>
      </c>
      <c r="BP92" s="2">
        <v>-6.0900000000000003E-2</v>
      </c>
      <c r="BQ92" s="2">
        <v>0.12429999999999999</v>
      </c>
      <c r="BR92" s="2">
        <v>1.8499999999999999E-2</v>
      </c>
      <c r="BS92" s="2">
        <v>5.28E-2</v>
      </c>
      <c r="BT92" s="2">
        <v>-0.18279999999999999</v>
      </c>
      <c r="BU92" s="2">
        <v>-5.9799999999999999E-2</v>
      </c>
      <c r="BV92" s="2">
        <v>-0.1283</v>
      </c>
      <c r="BW92" s="2">
        <v>-5.2299999999999999E-2</v>
      </c>
      <c r="BX92" s="2">
        <v>-0.25090000000000001</v>
      </c>
      <c r="BY92" s="2">
        <v>-1.4200000000000001E-2</v>
      </c>
      <c r="BZ92" s="2">
        <v>2.1700000000000001E-2</v>
      </c>
      <c r="CA92" s="2">
        <v>0.1457</v>
      </c>
      <c r="CB92" s="2">
        <v>-8.3799999999999999E-2</v>
      </c>
      <c r="CC92" s="2">
        <v>-7.7999999999999996E-3</v>
      </c>
      <c r="CD92" s="2">
        <v>-0.13880000000000001</v>
      </c>
      <c r="CE92" s="2">
        <v>-0.1229</v>
      </c>
      <c r="CF92" s="2">
        <v>4.2200000000000001E-2</v>
      </c>
      <c r="CG92" s="2">
        <v>-0.48820000000000002</v>
      </c>
      <c r="CH92" s="2">
        <v>9.2499999999999999E-2</v>
      </c>
      <c r="CI92" s="2">
        <v>7.4499999999999997E-2</v>
      </c>
      <c r="CJ92" s="2">
        <v>-0.20280000000000001</v>
      </c>
      <c r="CK92" s="2">
        <v>-1.5800000000000002E-2</v>
      </c>
      <c r="CL92" s="2">
        <v>0.16769999999999999</v>
      </c>
      <c r="CM92" s="2">
        <v>0.14879999999999999</v>
      </c>
      <c r="CN92" s="2">
        <v>0</v>
      </c>
      <c r="CO92" s="2">
        <v>-9.8199999999999996E-2</v>
      </c>
      <c r="CP92" s="2">
        <v>-0.11219999999999999</v>
      </c>
      <c r="CQ92" s="2">
        <v>4.3400000000000001E-2</v>
      </c>
      <c r="CR92" s="2">
        <v>0.31740000000000002</v>
      </c>
      <c r="CS92" s="2">
        <v>0.23430000000000001</v>
      </c>
      <c r="CT92" s="2">
        <v>7.0999999999999994E-2</v>
      </c>
      <c r="CU92" s="2">
        <v>4.4200000000000003E-2</v>
      </c>
      <c r="CV92" s="2">
        <v>-4.4000000000000003E-3</v>
      </c>
      <c r="CW92" s="2">
        <v>-4.4900000000000002E-2</v>
      </c>
      <c r="CX92" s="2">
        <v>-7.2999999999999995E-2</v>
      </c>
      <c r="CY92" s="2">
        <v>6.8699999999999997E-2</v>
      </c>
      <c r="CZ92" s="2">
        <v>-0.12970000000000001</v>
      </c>
      <c r="DA92" s="2">
        <v>-0.14000000000000001</v>
      </c>
      <c r="DB92" s="2">
        <v>-0.105</v>
      </c>
      <c r="DC92" s="2">
        <v>0.1666</v>
      </c>
      <c r="DD92" s="2">
        <v>-0.1489</v>
      </c>
      <c r="DE92" s="2">
        <v>0.19289999999999999</v>
      </c>
      <c r="DF92" s="2">
        <v>0.13370000000000001</v>
      </c>
      <c r="DG92" s="2">
        <v>0.13650000000000001</v>
      </c>
      <c r="DH92" s="2">
        <v>-0.1696</v>
      </c>
      <c r="DI92" s="2">
        <v>-0.27950000000000003</v>
      </c>
      <c r="DJ92" s="2">
        <v>-2.6700000000000002E-2</v>
      </c>
      <c r="DK92" s="2">
        <v>-6.9900000000000004E-2</v>
      </c>
      <c r="DL92" s="2">
        <v>0.42559999999999998</v>
      </c>
    </row>
    <row r="93" spans="1:116" x14ac:dyDescent="0.2">
      <c r="A93" s="5" t="s">
        <v>96</v>
      </c>
      <c r="B93" s="2">
        <v>-8.5999999999999993E-2</v>
      </c>
      <c r="C93" s="2">
        <v>-8.0999999999999996E-3</v>
      </c>
      <c r="D93" s="2">
        <v>5.5999999999999999E-3</v>
      </c>
      <c r="E93" s="2">
        <v>-3.1899999999999998E-2</v>
      </c>
      <c r="F93" s="2">
        <v>-4.6100000000000002E-2</v>
      </c>
      <c r="G93" s="2">
        <v>0.1099</v>
      </c>
      <c r="H93" s="2">
        <v>5.6500000000000002E-2</v>
      </c>
      <c r="I93" s="2">
        <v>2.9999999999999997E-4</v>
      </c>
      <c r="J93" s="2">
        <v>2.87E-2</v>
      </c>
      <c r="K93" s="2">
        <v>-4.5999999999999999E-3</v>
      </c>
      <c r="L93" s="2">
        <v>-6.2199999999999998E-2</v>
      </c>
      <c r="M93" s="2">
        <v>1.0800000000000001E-2</v>
      </c>
      <c r="N93" s="2">
        <v>1.0200000000000001E-2</v>
      </c>
      <c r="O93" s="2">
        <v>-4.1700000000000001E-2</v>
      </c>
      <c r="P93" s="2">
        <v>1.7000000000000001E-2</v>
      </c>
      <c r="Q93" s="2">
        <v>2.8999999999999998E-3</v>
      </c>
      <c r="R93" s="2">
        <v>-1.6899999999999998E-2</v>
      </c>
      <c r="S93" s="2">
        <v>5.6800000000000003E-2</v>
      </c>
      <c r="T93" s="2">
        <v>-8.3000000000000001E-3</v>
      </c>
      <c r="U93" s="2">
        <v>5.45E-2</v>
      </c>
      <c r="V93" s="2">
        <v>-0.13389999999999999</v>
      </c>
      <c r="W93" s="2">
        <v>-6.3E-2</v>
      </c>
      <c r="X93" s="2">
        <v>5.4999999999999997E-3</v>
      </c>
      <c r="Y93" s="2">
        <v>5.7700000000000001E-2</v>
      </c>
      <c r="Z93" s="2">
        <v>3.27E-2</v>
      </c>
      <c r="AA93" s="2">
        <v>2.2599999999999999E-2</v>
      </c>
      <c r="AB93" s="2">
        <v>1.2800000000000001E-2</v>
      </c>
      <c r="AC93" s="2">
        <v>-9.4700000000000006E-2</v>
      </c>
      <c r="AD93" s="2">
        <v>-4.5199999999999997E-2</v>
      </c>
      <c r="AE93" s="2">
        <v>-8.1799999999999998E-2</v>
      </c>
      <c r="AF93" s="2">
        <v>1.6899999999999998E-2</v>
      </c>
      <c r="AG93" s="2">
        <v>9.8000000000000004E-2</v>
      </c>
      <c r="AH93" s="2">
        <v>8.8200000000000001E-2</v>
      </c>
      <c r="AI93" s="2">
        <v>4.0000000000000002E-4</v>
      </c>
      <c r="AJ93" s="2">
        <v>-1.2500000000000001E-2</v>
      </c>
      <c r="AK93" s="2">
        <v>1.43E-2</v>
      </c>
      <c r="AL93" s="2">
        <v>1.24E-2</v>
      </c>
      <c r="AM93" s="2">
        <v>1.4E-3</v>
      </c>
      <c r="AN93" s="2">
        <v>-5.7700000000000001E-2</v>
      </c>
      <c r="AO93" s="2">
        <v>4.2599999999999999E-2</v>
      </c>
      <c r="AP93" s="2">
        <v>-4.07E-2</v>
      </c>
      <c r="AQ93" s="2">
        <v>7.8399999999999997E-2</v>
      </c>
      <c r="AR93" s="2">
        <v>-5.9400000000000001E-2</v>
      </c>
      <c r="AS93" s="2">
        <v>-4.3499999999999997E-2</v>
      </c>
      <c r="AT93" s="2">
        <v>1.49E-2</v>
      </c>
      <c r="AU93" s="2">
        <v>-0.1237</v>
      </c>
      <c r="AV93" s="2">
        <v>7.9000000000000008E-3</v>
      </c>
      <c r="AW93" s="2">
        <v>-5.4199999999999998E-2</v>
      </c>
      <c r="AX93" s="2">
        <v>-4.8500000000000001E-2</v>
      </c>
      <c r="AY93" s="2">
        <v>4.8599999999999997E-2</v>
      </c>
      <c r="AZ93" s="2">
        <v>-5.5500000000000001E-2</v>
      </c>
      <c r="BA93" s="2">
        <v>-1.7100000000000001E-2</v>
      </c>
      <c r="BB93" s="2">
        <v>-9.7699999999999995E-2</v>
      </c>
      <c r="BC93" s="2">
        <v>-5.8799999999999998E-2</v>
      </c>
      <c r="BD93" s="2">
        <v>-2.86E-2</v>
      </c>
      <c r="BE93" s="2">
        <v>2.0500000000000001E-2</v>
      </c>
      <c r="BF93" s="2">
        <v>-2.7300000000000001E-2</v>
      </c>
      <c r="BG93" s="2">
        <v>-0.13450000000000001</v>
      </c>
      <c r="BH93" s="2">
        <v>-6.88E-2</v>
      </c>
      <c r="BI93" s="2">
        <v>2.1600000000000001E-2</v>
      </c>
      <c r="BJ93" s="2">
        <v>-3.2899999999999999E-2</v>
      </c>
      <c r="BK93" s="2">
        <v>-2.3199999999999998E-2</v>
      </c>
      <c r="BL93" s="2">
        <v>3.3599999999999998E-2</v>
      </c>
      <c r="BM93" s="2">
        <v>-3.61E-2</v>
      </c>
      <c r="BN93" s="2">
        <v>1.9199999999999998E-2</v>
      </c>
      <c r="BO93" s="2">
        <v>7.1099999999999997E-2</v>
      </c>
      <c r="BP93" s="2">
        <v>7.5300000000000006E-2</v>
      </c>
      <c r="BQ93" s="2">
        <v>-1.8100000000000002E-2</v>
      </c>
      <c r="BR93" s="2">
        <v>-5.96E-2</v>
      </c>
      <c r="BS93" s="2">
        <v>-6.5100000000000005E-2</v>
      </c>
      <c r="BT93" s="2">
        <v>4.07E-2</v>
      </c>
      <c r="BU93" s="2">
        <v>1.35E-2</v>
      </c>
      <c r="BV93" s="2">
        <v>-1.9800000000000002E-2</v>
      </c>
      <c r="BW93" s="2">
        <v>3.6499999999999998E-2</v>
      </c>
      <c r="BX93" s="2">
        <v>-8.8400000000000006E-2</v>
      </c>
      <c r="BY93" s="2">
        <v>-1.4200000000000001E-2</v>
      </c>
      <c r="BZ93" s="2">
        <v>-2.2599999999999999E-2</v>
      </c>
      <c r="CA93" s="2">
        <v>8.5000000000000006E-3</v>
      </c>
      <c r="CB93" s="2">
        <v>-3.8600000000000002E-2</v>
      </c>
      <c r="CC93" s="2">
        <v>3.1199999999999999E-2</v>
      </c>
      <c r="CD93" s="2">
        <v>-0.03</v>
      </c>
      <c r="CE93" s="2">
        <v>8.3000000000000001E-3</v>
      </c>
      <c r="CF93" s="2">
        <v>-7.1999999999999998E-3</v>
      </c>
      <c r="CG93" s="2">
        <v>-3.8E-3</v>
      </c>
      <c r="CH93" s="2">
        <v>-2.52E-2</v>
      </c>
      <c r="CI93" s="2">
        <v>-3.1099999999999999E-2</v>
      </c>
      <c r="CJ93" s="2">
        <v>-1.7999999999999999E-2</v>
      </c>
      <c r="CK93" s="2">
        <v>-2.2100000000000002E-2</v>
      </c>
      <c r="CL93" s="2">
        <v>-4.5999999999999999E-3</v>
      </c>
      <c r="CM93" s="2">
        <v>-0.13100000000000001</v>
      </c>
      <c r="CN93" s="2">
        <v>-9.8199999999999996E-2</v>
      </c>
      <c r="CO93" s="2">
        <v>0</v>
      </c>
      <c r="CP93" s="2">
        <v>-7.7200000000000005E-2</v>
      </c>
      <c r="CQ93" s="2">
        <v>-7.46E-2</v>
      </c>
      <c r="CR93" s="2">
        <v>-1.0800000000000001E-2</v>
      </c>
      <c r="CS93" s="2">
        <v>-0.1237</v>
      </c>
      <c r="CT93" s="2">
        <v>9.98E-2</v>
      </c>
      <c r="CU93" s="2">
        <v>3.0499999999999999E-2</v>
      </c>
      <c r="CV93" s="2">
        <v>5.3499999999999999E-2</v>
      </c>
      <c r="CW93" s="2">
        <v>1.5800000000000002E-2</v>
      </c>
      <c r="CX93" s="2">
        <v>-6.3299999999999995E-2</v>
      </c>
      <c r="CY93" s="2">
        <v>2.0500000000000001E-2</v>
      </c>
      <c r="CZ93" s="2">
        <v>6.0600000000000001E-2</v>
      </c>
      <c r="DA93" s="2">
        <v>6.5699999999999995E-2</v>
      </c>
      <c r="DB93" s="2">
        <v>-4.6800000000000001E-2</v>
      </c>
      <c r="DC93" s="2">
        <v>-0.10249999999999999</v>
      </c>
      <c r="DD93" s="2">
        <v>0.122</v>
      </c>
      <c r="DE93" s="2">
        <v>-3.78E-2</v>
      </c>
      <c r="DF93" s="2">
        <v>-5.8999999999999997E-2</v>
      </c>
      <c r="DG93" s="2">
        <v>-3.8100000000000002E-2</v>
      </c>
      <c r="DH93" s="2">
        <v>4.41E-2</v>
      </c>
      <c r="DI93" s="2">
        <v>2.1600000000000001E-2</v>
      </c>
      <c r="DJ93" s="2">
        <v>-1.2699999999999999E-2</v>
      </c>
      <c r="DK93" s="2">
        <v>5.6599999999999998E-2</v>
      </c>
      <c r="DL93" s="2">
        <v>-1.21E-2</v>
      </c>
    </row>
    <row r="94" spans="1:116" x14ac:dyDescent="0.2">
      <c r="A94" s="5" t="s">
        <v>97</v>
      </c>
      <c r="B94" s="2">
        <v>2.7699999999999999E-2</v>
      </c>
      <c r="C94" s="2">
        <v>-9.7600000000000006E-2</v>
      </c>
      <c r="D94" s="2">
        <v>-1.61E-2</v>
      </c>
      <c r="E94" s="2">
        <v>-2.9899999999999999E-2</v>
      </c>
      <c r="F94" s="2">
        <v>1.5900000000000001E-2</v>
      </c>
      <c r="G94" s="2">
        <v>-7.6899999999999996E-2</v>
      </c>
      <c r="H94" s="2">
        <v>2.7099999999999999E-2</v>
      </c>
      <c r="I94" s="2">
        <v>3.1300000000000001E-2</v>
      </c>
      <c r="J94" s="2">
        <v>2.3099999999999999E-2</v>
      </c>
      <c r="K94" s="2">
        <v>-5.5100000000000003E-2</v>
      </c>
      <c r="L94" s="2">
        <v>-8.0699999999999994E-2</v>
      </c>
      <c r="M94" s="2">
        <v>4.0599999999999997E-2</v>
      </c>
      <c r="N94" s="2">
        <v>-2.7E-2</v>
      </c>
      <c r="O94" s="2">
        <v>1.7999999999999999E-2</v>
      </c>
      <c r="P94" s="2">
        <v>-2.47E-2</v>
      </c>
      <c r="Q94" s="2">
        <v>2.7900000000000001E-2</v>
      </c>
      <c r="R94" s="2">
        <v>3.1699999999999999E-2</v>
      </c>
      <c r="S94" s="2">
        <v>-4.1700000000000001E-2</v>
      </c>
      <c r="T94" s="2">
        <v>6.8500000000000005E-2</v>
      </c>
      <c r="U94" s="2">
        <v>-1.32E-2</v>
      </c>
      <c r="V94" s="2">
        <v>-0.06</v>
      </c>
      <c r="W94" s="2">
        <v>-2.5600000000000001E-2</v>
      </c>
      <c r="X94" s="2">
        <v>2.93E-2</v>
      </c>
      <c r="Y94" s="2">
        <v>6.1499999999999999E-2</v>
      </c>
      <c r="Z94" s="2">
        <v>4.07E-2</v>
      </c>
      <c r="AA94" s="2">
        <v>-2.3199999999999998E-2</v>
      </c>
      <c r="AB94" s="2">
        <v>-8.1000000000000003E-2</v>
      </c>
      <c r="AC94" s="2">
        <v>9.69E-2</v>
      </c>
      <c r="AD94" s="2">
        <v>2.3E-3</v>
      </c>
      <c r="AE94" s="2">
        <v>-0.1163</v>
      </c>
      <c r="AF94" s="2">
        <v>-7.3999999999999996E-2</v>
      </c>
      <c r="AG94" s="2">
        <v>-4.7399999999999998E-2</v>
      </c>
      <c r="AH94" s="2">
        <v>1.9599999999999999E-2</v>
      </c>
      <c r="AI94" s="2">
        <v>9.7000000000000003E-3</v>
      </c>
      <c r="AJ94" s="2">
        <v>-4.2799999999999998E-2</v>
      </c>
      <c r="AK94" s="2">
        <v>-5.5199999999999999E-2</v>
      </c>
      <c r="AL94" s="2">
        <v>4.3299999999999998E-2</v>
      </c>
      <c r="AM94" s="2">
        <v>1.46E-2</v>
      </c>
      <c r="AN94" s="2">
        <v>5.9499999999999997E-2</v>
      </c>
      <c r="AO94" s="2">
        <v>4.3E-3</v>
      </c>
      <c r="AP94" s="2">
        <v>-6.6000000000000003E-2</v>
      </c>
      <c r="AQ94" s="2">
        <v>-4.6199999999999998E-2</v>
      </c>
      <c r="AR94" s="2">
        <v>-7.1199999999999999E-2</v>
      </c>
      <c r="AS94" s="2">
        <v>-3.2199999999999999E-2</v>
      </c>
      <c r="AT94" s="2">
        <v>-3.5000000000000001E-3</v>
      </c>
      <c r="AU94" s="2">
        <v>0.10589999999999999</v>
      </c>
      <c r="AV94" s="2">
        <v>4.4600000000000001E-2</v>
      </c>
      <c r="AW94" s="2">
        <v>-4.4299999999999999E-2</v>
      </c>
      <c r="AX94" s="2">
        <v>2.0000000000000001E-4</v>
      </c>
      <c r="AY94" s="2">
        <v>1.6500000000000001E-2</v>
      </c>
      <c r="AZ94" s="2">
        <v>8.7800000000000003E-2</v>
      </c>
      <c r="BA94" s="2">
        <v>-4.6899999999999997E-2</v>
      </c>
      <c r="BB94" s="2">
        <v>-3.3300000000000003E-2</v>
      </c>
      <c r="BC94" s="2">
        <v>-9.1800000000000007E-2</v>
      </c>
      <c r="BD94" s="2">
        <v>3.85E-2</v>
      </c>
      <c r="BE94" s="2">
        <v>-4.3799999999999999E-2</v>
      </c>
      <c r="BF94" s="2">
        <v>-6.2300000000000001E-2</v>
      </c>
      <c r="BG94" s="2">
        <v>-2.8999999999999998E-3</v>
      </c>
      <c r="BH94" s="2">
        <v>-3.3700000000000001E-2</v>
      </c>
      <c r="BI94" s="2">
        <v>-3.0499999999999999E-2</v>
      </c>
      <c r="BJ94" s="2">
        <v>-9.1999999999999998E-3</v>
      </c>
      <c r="BK94" s="2">
        <v>8.4699999999999998E-2</v>
      </c>
      <c r="BL94" s="2">
        <v>-9.1000000000000004E-3</v>
      </c>
      <c r="BM94" s="2">
        <v>7.1999999999999998E-3</v>
      </c>
      <c r="BN94" s="2">
        <v>-4.4900000000000002E-2</v>
      </c>
      <c r="BO94" s="2">
        <v>-1.2999999999999999E-2</v>
      </c>
      <c r="BP94" s="2">
        <v>3.3700000000000001E-2</v>
      </c>
      <c r="BQ94" s="2">
        <v>-7.7600000000000002E-2</v>
      </c>
      <c r="BR94" s="2">
        <v>8.5099999999999995E-2</v>
      </c>
      <c r="BS94" s="2">
        <v>3.4500000000000003E-2</v>
      </c>
      <c r="BT94" s="2">
        <v>-6.5600000000000006E-2</v>
      </c>
      <c r="BU94" s="2">
        <v>8.9999999999999993E-3</v>
      </c>
      <c r="BV94" s="2">
        <v>-5.3400000000000003E-2</v>
      </c>
      <c r="BW94" s="2">
        <v>-1.4E-2</v>
      </c>
      <c r="BX94" s="2">
        <v>1.8599999999999998E-2</v>
      </c>
      <c r="BY94" s="2">
        <v>-1.44E-2</v>
      </c>
      <c r="BZ94" s="2">
        <v>-1.23E-2</v>
      </c>
      <c r="CA94" s="2">
        <v>-4.2900000000000001E-2</v>
      </c>
      <c r="CB94" s="2">
        <v>2.7000000000000001E-3</v>
      </c>
      <c r="CC94" s="2">
        <v>-1.6E-2</v>
      </c>
      <c r="CD94" s="2">
        <v>-1.9E-3</v>
      </c>
      <c r="CE94" s="2">
        <v>-2.8199999999999999E-2</v>
      </c>
      <c r="CF94" s="2">
        <v>-0.18959999999999999</v>
      </c>
      <c r="CG94" s="2">
        <v>1.3899999999999999E-2</v>
      </c>
      <c r="CH94" s="2">
        <v>2.5399999999999999E-2</v>
      </c>
      <c r="CI94" s="2">
        <v>1.7000000000000001E-2</v>
      </c>
      <c r="CJ94" s="2">
        <v>4.2299999999999997E-2</v>
      </c>
      <c r="CK94" s="2">
        <v>-1.8499999999999999E-2</v>
      </c>
      <c r="CL94" s="2">
        <v>-1E-3</v>
      </c>
      <c r="CM94" s="2">
        <v>-0.21410000000000001</v>
      </c>
      <c r="CN94" s="2">
        <v>-0.11219999999999999</v>
      </c>
      <c r="CO94" s="2">
        <v>-7.7200000000000005E-2</v>
      </c>
      <c r="CP94" s="2">
        <v>0</v>
      </c>
      <c r="CQ94" s="2">
        <v>3.8999999999999998E-3</v>
      </c>
      <c r="CR94" s="2">
        <v>2.7900000000000001E-2</v>
      </c>
      <c r="CS94" s="2">
        <v>-0.01</v>
      </c>
      <c r="CT94" s="2">
        <v>0.10539999999999999</v>
      </c>
      <c r="CU94" s="2">
        <v>-7.4899999999999994E-2</v>
      </c>
      <c r="CV94" s="2">
        <v>-8.6599999999999996E-2</v>
      </c>
      <c r="CW94" s="2">
        <v>-9.7000000000000003E-3</v>
      </c>
      <c r="CX94" s="2">
        <v>9.7500000000000003E-2</v>
      </c>
      <c r="CY94" s="2">
        <v>9.2299999999999993E-2</v>
      </c>
      <c r="CZ94" s="2">
        <v>3.5999999999999999E-3</v>
      </c>
      <c r="DA94" s="2">
        <v>0.04</v>
      </c>
      <c r="DB94" s="2">
        <v>-5.4399999999999997E-2</v>
      </c>
      <c r="DC94" s="2">
        <v>-6.6600000000000006E-2</v>
      </c>
      <c r="DD94" s="2">
        <v>0.1474</v>
      </c>
      <c r="DE94" s="2">
        <v>1.9199999999999998E-2</v>
      </c>
      <c r="DF94" s="2">
        <v>9.1999999999999998E-3</v>
      </c>
      <c r="DG94" s="2">
        <v>-8.9999999999999993E-3</v>
      </c>
      <c r="DH94" s="2">
        <v>-8.9999999999999993E-3</v>
      </c>
      <c r="DI94" s="2">
        <v>-0.1512</v>
      </c>
      <c r="DJ94" s="2">
        <v>-4.6699999999999998E-2</v>
      </c>
      <c r="DK94" s="2">
        <v>0.1249</v>
      </c>
      <c r="DL94" s="2">
        <v>-7.7999999999999996E-3</v>
      </c>
    </row>
    <row r="95" spans="1:116" x14ac:dyDescent="0.2">
      <c r="A95" s="5" t="s">
        <v>98</v>
      </c>
      <c r="B95" s="2">
        <v>3.8399999999999997E-2</v>
      </c>
      <c r="C95" s="2">
        <v>-6.1400000000000003E-2</v>
      </c>
      <c r="D95" s="2">
        <v>-2.1700000000000001E-2</v>
      </c>
      <c r="E95" s="2">
        <v>5.91E-2</v>
      </c>
      <c r="F95" s="2">
        <v>0</v>
      </c>
      <c r="G95" s="2">
        <v>9.7000000000000003E-2</v>
      </c>
      <c r="H95" s="2">
        <v>-2.7900000000000001E-2</v>
      </c>
      <c r="I95" s="2">
        <v>-4.0300000000000002E-2</v>
      </c>
      <c r="J95" s="2">
        <v>-3.8600000000000002E-2</v>
      </c>
      <c r="K95" s="2">
        <v>-0.1164</v>
      </c>
      <c r="L95" s="2">
        <v>5.67E-2</v>
      </c>
      <c r="M95" s="2">
        <v>7.8899999999999998E-2</v>
      </c>
      <c r="N95" s="2">
        <v>-1.6E-2</v>
      </c>
      <c r="O95" s="2">
        <v>-4.7199999999999999E-2</v>
      </c>
      <c r="P95" s="2">
        <v>-3.1699999999999999E-2</v>
      </c>
      <c r="Q95" s="2">
        <v>-7.4999999999999997E-3</v>
      </c>
      <c r="R95" s="2">
        <v>1.01E-2</v>
      </c>
      <c r="S95" s="2">
        <v>0.1032</v>
      </c>
      <c r="T95" s="2">
        <v>-8.7099999999999997E-2</v>
      </c>
      <c r="U95" s="2">
        <v>-5.7999999999999996E-3</v>
      </c>
      <c r="V95" s="2">
        <v>0.57430000000000003</v>
      </c>
      <c r="W95" s="2">
        <v>-3.1199999999999999E-2</v>
      </c>
      <c r="X95" s="2">
        <v>0.18940000000000001</v>
      </c>
      <c r="Y95" s="2">
        <v>-3.1E-2</v>
      </c>
      <c r="Z95" s="2">
        <v>-1.9E-2</v>
      </c>
      <c r="AA95" s="2">
        <v>9.1499999999999998E-2</v>
      </c>
      <c r="AB95" s="2">
        <v>-4.8399999999999999E-2</v>
      </c>
      <c r="AC95" s="2">
        <v>5.2499999999999998E-2</v>
      </c>
      <c r="AD95" s="2">
        <v>1.3299999999999999E-2</v>
      </c>
      <c r="AE95" s="2">
        <v>0.1011</v>
      </c>
      <c r="AF95" s="2">
        <v>7.0199999999999999E-2</v>
      </c>
      <c r="AG95" s="2">
        <v>1.0500000000000001E-2</v>
      </c>
      <c r="AH95" s="2">
        <v>2.24E-2</v>
      </c>
      <c r="AI95" s="2">
        <v>-3.3E-3</v>
      </c>
      <c r="AJ95" s="2">
        <v>-6.8999999999999999E-3</v>
      </c>
      <c r="AK95" s="2">
        <v>4.0399999999999998E-2</v>
      </c>
      <c r="AL95" s="2">
        <v>3.7199999999999997E-2</v>
      </c>
      <c r="AM95" s="2">
        <v>1.2999999999999999E-2</v>
      </c>
      <c r="AN95" s="2">
        <v>-6.6699999999999995E-2</v>
      </c>
      <c r="AO95" s="2">
        <v>-2.2700000000000001E-2</v>
      </c>
      <c r="AP95" s="2">
        <v>-6.4500000000000002E-2</v>
      </c>
      <c r="AQ95" s="2">
        <v>-0.14369999999999999</v>
      </c>
      <c r="AR95" s="2">
        <v>-1.06E-2</v>
      </c>
      <c r="AS95" s="2">
        <v>2.06E-2</v>
      </c>
      <c r="AT95" s="2">
        <v>-4.0899999999999999E-2</v>
      </c>
      <c r="AU95" s="2">
        <v>7.9699999999999993E-2</v>
      </c>
      <c r="AV95" s="2">
        <v>-4.3499999999999997E-2</v>
      </c>
      <c r="AW95" s="2">
        <v>3.73E-2</v>
      </c>
      <c r="AX95" s="2">
        <v>-4.07E-2</v>
      </c>
      <c r="AY95" s="2">
        <v>-0.1119</v>
      </c>
      <c r="AZ95" s="2">
        <v>-6.1600000000000002E-2</v>
      </c>
      <c r="BA95" s="2">
        <v>-2.5600000000000001E-2</v>
      </c>
      <c r="BB95" s="2">
        <v>0.1004</v>
      </c>
      <c r="BC95" s="2">
        <v>9.9000000000000008E-3</v>
      </c>
      <c r="BD95" s="2">
        <v>5.7799999999999997E-2</v>
      </c>
      <c r="BE95" s="2">
        <v>4.1200000000000001E-2</v>
      </c>
      <c r="BF95" s="2">
        <v>1.8499999999999999E-2</v>
      </c>
      <c r="BG95" s="2">
        <v>7.1800000000000003E-2</v>
      </c>
      <c r="BH95" s="2">
        <v>-6.7299999999999999E-2</v>
      </c>
      <c r="BI95" s="2">
        <v>-2.1000000000000001E-2</v>
      </c>
      <c r="BJ95" s="2">
        <v>-0.13539999999999999</v>
      </c>
      <c r="BK95" s="2">
        <v>-2.2000000000000001E-3</v>
      </c>
      <c r="BL95" s="2">
        <v>3.9399999999999998E-2</v>
      </c>
      <c r="BM95" s="2">
        <v>-7.5399999999999995E-2</v>
      </c>
      <c r="BN95" s="2">
        <v>-5.7000000000000002E-3</v>
      </c>
      <c r="BO95" s="2">
        <v>-0.1125</v>
      </c>
      <c r="BP95" s="2">
        <v>8.48E-2</v>
      </c>
      <c r="BQ95" s="2">
        <v>-2.0299999999999999E-2</v>
      </c>
      <c r="BR95" s="2">
        <v>-0.21490000000000001</v>
      </c>
      <c r="BS95" s="2">
        <v>4.5600000000000002E-2</v>
      </c>
      <c r="BT95" s="2">
        <v>-5.79E-2</v>
      </c>
      <c r="BU95" s="2">
        <v>6.8999999999999999E-3</v>
      </c>
      <c r="BV95" s="2">
        <v>-0.17580000000000001</v>
      </c>
      <c r="BW95" s="2">
        <v>-5.7999999999999996E-3</v>
      </c>
      <c r="BX95" s="2">
        <v>2.9899999999999999E-2</v>
      </c>
      <c r="BY95" s="2">
        <v>3.4099999999999998E-2</v>
      </c>
      <c r="BZ95" s="2">
        <v>-5.8400000000000001E-2</v>
      </c>
      <c r="CA95" s="2">
        <v>-0.16009999999999999</v>
      </c>
      <c r="CB95" s="2">
        <v>-1.66E-2</v>
      </c>
      <c r="CC95" s="2">
        <v>-8.8000000000000005E-3</v>
      </c>
      <c r="CD95" s="2">
        <v>4.5600000000000002E-2</v>
      </c>
      <c r="CE95" s="2">
        <v>3.5299999999999998E-2</v>
      </c>
      <c r="CF95" s="2">
        <v>0.19869999999999999</v>
      </c>
      <c r="CG95" s="2">
        <v>-6.2700000000000006E-2</v>
      </c>
      <c r="CH95" s="2">
        <v>-2.9499999999999998E-2</v>
      </c>
      <c r="CI95" s="2">
        <v>-5.7000000000000002E-2</v>
      </c>
      <c r="CJ95" s="2">
        <v>0.17380000000000001</v>
      </c>
      <c r="CK95" s="2">
        <v>-3.5400000000000001E-2</v>
      </c>
      <c r="CL95" s="2">
        <v>-2.07E-2</v>
      </c>
      <c r="CM95" s="2">
        <v>-0.4894</v>
      </c>
      <c r="CN95" s="2">
        <v>4.3400000000000001E-2</v>
      </c>
      <c r="CO95" s="2">
        <v>-7.46E-2</v>
      </c>
      <c r="CP95" s="2">
        <v>3.8999999999999998E-3</v>
      </c>
      <c r="CQ95" s="2">
        <v>0</v>
      </c>
      <c r="CR95" s="2">
        <v>2.75E-2</v>
      </c>
      <c r="CS95" s="2">
        <v>-3.8800000000000001E-2</v>
      </c>
      <c r="CT95" s="2">
        <v>-1.18E-2</v>
      </c>
      <c r="CU95" s="2">
        <v>-0.11219999999999999</v>
      </c>
      <c r="CV95" s="2">
        <v>-0.13400000000000001</v>
      </c>
      <c r="CW95" s="2">
        <v>-1.9599999999999999E-2</v>
      </c>
      <c r="CX95" s="2">
        <v>-8.6900000000000005E-2</v>
      </c>
      <c r="CY95" s="2">
        <v>-4.0500000000000001E-2</v>
      </c>
      <c r="CZ95" s="2">
        <v>0.1895</v>
      </c>
      <c r="DA95" s="2">
        <v>-1.55E-2</v>
      </c>
      <c r="DB95" s="2">
        <v>9.9199999999999997E-2</v>
      </c>
      <c r="DC95" s="2">
        <v>0.27100000000000002</v>
      </c>
      <c r="DD95" s="2">
        <v>-6.0100000000000001E-2</v>
      </c>
      <c r="DE95" s="2">
        <v>0.1168</v>
      </c>
      <c r="DF95" s="2">
        <v>-4.7000000000000002E-3</v>
      </c>
      <c r="DG95" s="2">
        <v>7.8100000000000003E-2</v>
      </c>
      <c r="DH95" s="2">
        <v>-3.3399999999999999E-2</v>
      </c>
      <c r="DI95" s="2">
        <v>-2.86E-2</v>
      </c>
      <c r="DJ95" s="2">
        <v>8.5099999999999995E-2</v>
      </c>
      <c r="DK95" s="2">
        <v>1.61E-2</v>
      </c>
      <c r="DL95" s="2">
        <v>6.8199999999999997E-2</v>
      </c>
    </row>
    <row r="96" spans="1:116" x14ac:dyDescent="0.2">
      <c r="A96" s="5" t="s">
        <v>99</v>
      </c>
      <c r="B96" s="2">
        <v>-2.1700000000000001E-2</v>
      </c>
      <c r="C96" s="2">
        <v>-6.3399999999999998E-2</v>
      </c>
      <c r="D96" s="2">
        <v>-1.2699999999999999E-2</v>
      </c>
      <c r="E96" s="2">
        <v>3.3E-3</v>
      </c>
      <c r="F96" s="2">
        <v>1.89E-2</v>
      </c>
      <c r="G96" s="2">
        <v>4.9599999999999998E-2</v>
      </c>
      <c r="H96" s="2">
        <v>1.3299999999999999E-2</v>
      </c>
      <c r="I96" s="2">
        <v>2.3300000000000001E-2</v>
      </c>
      <c r="J96" s="2">
        <v>4.7999999999999996E-3</v>
      </c>
      <c r="K96" s="2">
        <v>-0.02</v>
      </c>
      <c r="L96" s="2">
        <v>7.4000000000000003E-3</v>
      </c>
      <c r="M96" s="2">
        <v>1.46E-2</v>
      </c>
      <c r="N96" s="2">
        <v>1.6899999999999998E-2</v>
      </c>
      <c r="O96" s="2">
        <v>-3.4000000000000002E-2</v>
      </c>
      <c r="P96" s="2">
        <v>8.0999999999999996E-3</v>
      </c>
      <c r="Q96" s="2">
        <v>6.9999999999999999E-4</v>
      </c>
      <c r="R96" s="2">
        <v>1.9900000000000001E-2</v>
      </c>
      <c r="S96" s="2">
        <v>9.4500000000000001E-2</v>
      </c>
      <c r="T96" s="2">
        <v>7.0199999999999999E-2</v>
      </c>
      <c r="U96" s="2">
        <v>2.0000000000000001E-4</v>
      </c>
      <c r="V96" s="2">
        <v>0.2515</v>
      </c>
      <c r="W96" s="2">
        <v>3.15E-2</v>
      </c>
      <c r="X96" s="2">
        <v>-3.44E-2</v>
      </c>
      <c r="Y96" s="2">
        <v>-2.1299999999999999E-2</v>
      </c>
      <c r="Z96" s="2">
        <v>-1.18E-2</v>
      </c>
      <c r="AA96" s="2">
        <v>-3.1E-2</v>
      </c>
      <c r="AB96" s="2">
        <v>8.9999999999999993E-3</v>
      </c>
      <c r="AC96" s="2">
        <v>1.5299999999999999E-2</v>
      </c>
      <c r="AD96" s="2">
        <v>1.03E-2</v>
      </c>
      <c r="AE96" s="2">
        <v>-4.2299999999999997E-2</v>
      </c>
      <c r="AF96" s="2">
        <v>4.1000000000000003E-3</v>
      </c>
      <c r="AG96" s="2">
        <v>8.2600000000000007E-2</v>
      </c>
      <c r="AH96" s="2">
        <v>2.7900000000000001E-2</v>
      </c>
      <c r="AI96" s="2">
        <v>-1.2E-2</v>
      </c>
      <c r="AJ96" s="2">
        <v>1.23E-2</v>
      </c>
      <c r="AK96" s="2">
        <v>5.0900000000000001E-2</v>
      </c>
      <c r="AL96" s="2">
        <v>-4.1099999999999998E-2</v>
      </c>
      <c r="AM96" s="2">
        <v>1.7399999999999999E-2</v>
      </c>
      <c r="AN96" s="2">
        <v>-3.8100000000000002E-2</v>
      </c>
      <c r="AO96" s="2">
        <v>2.7000000000000001E-3</v>
      </c>
      <c r="AP96" s="2">
        <v>5.67E-2</v>
      </c>
      <c r="AQ96" s="2">
        <v>1.7999999999999999E-2</v>
      </c>
      <c r="AR96" s="2">
        <v>2.0799999999999999E-2</v>
      </c>
      <c r="AS96" s="2">
        <v>1.47E-2</v>
      </c>
      <c r="AT96" s="2">
        <v>-4.4000000000000003E-3</v>
      </c>
      <c r="AU96" s="2">
        <v>-1.5699999999999999E-2</v>
      </c>
      <c r="AV96" s="2">
        <v>-4.7199999999999999E-2</v>
      </c>
      <c r="AW96" s="2">
        <v>-2.5000000000000001E-2</v>
      </c>
      <c r="AX96" s="2">
        <v>9.0700000000000003E-2</v>
      </c>
      <c r="AY96" s="2">
        <v>5.57E-2</v>
      </c>
      <c r="AZ96" s="2">
        <v>-5.1000000000000004E-3</v>
      </c>
      <c r="BA96" s="2">
        <v>2.8799999999999999E-2</v>
      </c>
      <c r="BB96" s="2">
        <v>-1.83E-2</v>
      </c>
      <c r="BC96" s="2">
        <v>7.6E-3</v>
      </c>
      <c r="BD96" s="2">
        <v>1.01E-2</v>
      </c>
      <c r="BE96" s="2">
        <v>-1.6500000000000001E-2</v>
      </c>
      <c r="BF96" s="2">
        <v>5.3400000000000003E-2</v>
      </c>
      <c r="BG96" s="2">
        <v>4.9299999999999997E-2</v>
      </c>
      <c r="BH96" s="2">
        <v>-3.2000000000000002E-3</v>
      </c>
      <c r="BI96" s="2">
        <v>1.06E-2</v>
      </c>
      <c r="BJ96" s="2">
        <v>2.7199999999999998E-2</v>
      </c>
      <c r="BK96" s="2">
        <v>1.6999999999999999E-3</v>
      </c>
      <c r="BL96" s="2">
        <v>2.58E-2</v>
      </c>
      <c r="BM96" s="2">
        <v>9.4000000000000004E-3</v>
      </c>
      <c r="BN96" s="2">
        <v>-1.46E-2</v>
      </c>
      <c r="BO96" s="2">
        <v>-5.4999999999999997E-3</v>
      </c>
      <c r="BP96" s="2">
        <v>1.9300000000000001E-2</v>
      </c>
      <c r="BQ96" s="2">
        <v>1.1599999999999999E-2</v>
      </c>
      <c r="BR96" s="2">
        <v>-2.4E-2</v>
      </c>
      <c r="BS96" s="2">
        <v>-9.7000000000000003E-3</v>
      </c>
      <c r="BT96" s="2">
        <v>-3.8899999999999997E-2</v>
      </c>
      <c r="BU96" s="2">
        <v>2.3999999999999998E-3</v>
      </c>
      <c r="BV96" s="2">
        <v>8.77E-2</v>
      </c>
      <c r="BW96" s="2">
        <v>-2.07E-2</v>
      </c>
      <c r="BX96" s="2">
        <v>-4.6199999999999998E-2</v>
      </c>
      <c r="BY96" s="2">
        <v>-3.3300000000000003E-2</v>
      </c>
      <c r="BZ96" s="2">
        <v>-2.12E-2</v>
      </c>
      <c r="CA96" s="2">
        <v>3.8999999999999998E-3</v>
      </c>
      <c r="CB96" s="2">
        <v>-2.1299999999999999E-2</v>
      </c>
      <c r="CC96" s="2">
        <v>-1.1599999999999999E-2</v>
      </c>
      <c r="CD96" s="2">
        <v>-7.7999999999999996E-3</v>
      </c>
      <c r="CE96" s="2">
        <v>-0.13320000000000001</v>
      </c>
      <c r="CF96" s="2">
        <v>-0.04</v>
      </c>
      <c r="CG96" s="2">
        <v>-1.4500000000000001E-2</v>
      </c>
      <c r="CH96" s="2">
        <v>-6.8999999999999999E-3</v>
      </c>
      <c r="CI96" s="2">
        <v>1.9800000000000002E-2</v>
      </c>
      <c r="CJ96" s="2">
        <v>-0.13150000000000001</v>
      </c>
      <c r="CK96" s="2">
        <v>-7.9200000000000007E-2</v>
      </c>
      <c r="CL96" s="2">
        <v>-1.5599999999999999E-2</v>
      </c>
      <c r="CM96" s="2">
        <v>-7.3999999999999996E-2</v>
      </c>
      <c r="CN96" s="2">
        <v>0.31740000000000002</v>
      </c>
      <c r="CO96" s="2">
        <v>-1.0800000000000001E-2</v>
      </c>
      <c r="CP96" s="2">
        <v>2.7900000000000001E-2</v>
      </c>
      <c r="CQ96" s="2">
        <v>2.75E-2</v>
      </c>
      <c r="CR96" s="2">
        <v>0</v>
      </c>
      <c r="CS96" s="2">
        <v>-9.06E-2</v>
      </c>
      <c r="CT96" s="2">
        <v>4.3400000000000001E-2</v>
      </c>
      <c r="CU96" s="2">
        <v>0.1236</v>
      </c>
      <c r="CV96" s="2">
        <v>-3.7400000000000003E-2</v>
      </c>
      <c r="CW96" s="2">
        <v>1.0800000000000001E-2</v>
      </c>
      <c r="CX96" s="2">
        <v>6.9999999999999999E-4</v>
      </c>
      <c r="CY96" s="2">
        <v>-3.3999999999999998E-3</v>
      </c>
      <c r="CZ96" s="2">
        <v>-2.58E-2</v>
      </c>
      <c r="DA96" s="2">
        <v>-7.2900000000000006E-2</v>
      </c>
      <c r="DB96" s="2">
        <v>4.6100000000000002E-2</v>
      </c>
      <c r="DC96" s="2">
        <v>-0.1205</v>
      </c>
      <c r="DD96" s="2">
        <v>-2.2100000000000002E-2</v>
      </c>
      <c r="DE96" s="2">
        <v>-2.06E-2</v>
      </c>
      <c r="DF96" s="2">
        <v>3.39E-2</v>
      </c>
      <c r="DG96" s="2">
        <v>-9.7299999999999998E-2</v>
      </c>
      <c r="DH96" s="2">
        <v>2.3699999999999999E-2</v>
      </c>
      <c r="DI96" s="2">
        <v>1.9300000000000001E-2</v>
      </c>
      <c r="DJ96" s="2">
        <v>5.8200000000000002E-2</v>
      </c>
      <c r="DK96" s="2">
        <v>-0.12640000000000001</v>
      </c>
      <c r="DL96" s="2">
        <v>1.8499999999999999E-2</v>
      </c>
    </row>
    <row r="97" spans="1:116" x14ac:dyDescent="0.2">
      <c r="A97" s="5" t="s">
        <v>100</v>
      </c>
      <c r="B97" s="2">
        <v>-2.6700000000000002E-2</v>
      </c>
      <c r="C97" s="2">
        <v>5.0999999999999997E-2</v>
      </c>
      <c r="D97" s="2">
        <v>2.8E-3</v>
      </c>
      <c r="E97" s="2">
        <v>-3.9699999999999999E-2</v>
      </c>
      <c r="F97" s="2">
        <v>-4.7999999999999996E-3</v>
      </c>
      <c r="G97" s="2">
        <v>1.0800000000000001E-2</v>
      </c>
      <c r="H97" s="2">
        <v>-1.2200000000000001E-2</v>
      </c>
      <c r="I97" s="2">
        <v>6.0000000000000001E-3</v>
      </c>
      <c r="J97" s="2">
        <v>-2.2499999999999999E-2</v>
      </c>
      <c r="K97" s="2">
        <v>-3.5799999999999998E-2</v>
      </c>
      <c r="L97" s="2">
        <v>-3.5200000000000002E-2</v>
      </c>
      <c r="M97" s="2">
        <v>-6.6500000000000004E-2</v>
      </c>
      <c r="N97" s="2">
        <v>-1.9E-2</v>
      </c>
      <c r="O97" s="2">
        <v>2.5100000000000001E-2</v>
      </c>
      <c r="P97" s="2">
        <v>8.0000000000000002E-3</v>
      </c>
      <c r="Q97" s="2">
        <v>7.46E-2</v>
      </c>
      <c r="R97" s="2">
        <v>0.16619999999999999</v>
      </c>
      <c r="S97" s="2">
        <v>2.0500000000000001E-2</v>
      </c>
      <c r="T97" s="2">
        <v>3.8100000000000002E-2</v>
      </c>
      <c r="U97" s="2">
        <v>-1.5800000000000002E-2</v>
      </c>
      <c r="V97" s="2">
        <v>-0.34439999999999998</v>
      </c>
      <c r="W97" s="2">
        <v>3.9100000000000003E-2</v>
      </c>
      <c r="X97" s="2">
        <v>-0.10390000000000001</v>
      </c>
      <c r="Y97" s="2">
        <v>5.4699999999999999E-2</v>
      </c>
      <c r="Z97" s="2">
        <v>-3.2500000000000001E-2</v>
      </c>
      <c r="AA97" s="2">
        <v>-3.4700000000000002E-2</v>
      </c>
      <c r="AB97" s="2">
        <v>6.1499999999999999E-2</v>
      </c>
      <c r="AC97" s="2">
        <v>4.1200000000000001E-2</v>
      </c>
      <c r="AD97" s="2">
        <v>-5.6800000000000003E-2</v>
      </c>
      <c r="AE97" s="2">
        <v>0.1361</v>
      </c>
      <c r="AF97" s="2">
        <v>-3.0800000000000001E-2</v>
      </c>
      <c r="AG97" s="2">
        <v>4.48E-2</v>
      </c>
      <c r="AH97" s="2">
        <v>3.9699999999999999E-2</v>
      </c>
      <c r="AI97" s="2">
        <v>8.6E-3</v>
      </c>
      <c r="AJ97" s="2">
        <v>4.8300000000000003E-2</v>
      </c>
      <c r="AK97" s="2">
        <v>0.1017</v>
      </c>
      <c r="AL97" s="2">
        <v>6.6799999999999998E-2</v>
      </c>
      <c r="AM97" s="2">
        <v>-3.5400000000000001E-2</v>
      </c>
      <c r="AN97" s="2">
        <v>-7.0900000000000005E-2</v>
      </c>
      <c r="AO97" s="2">
        <v>3.2599999999999997E-2</v>
      </c>
      <c r="AP97" s="2">
        <v>4.5999999999999999E-2</v>
      </c>
      <c r="AQ97" s="2">
        <v>-3.8699999999999998E-2</v>
      </c>
      <c r="AR97" s="2">
        <v>0.1173</v>
      </c>
      <c r="AS97" s="2">
        <v>1.38E-2</v>
      </c>
      <c r="AT97" s="2">
        <v>4.3799999999999999E-2</v>
      </c>
      <c r="AU97" s="2">
        <v>-5.1999999999999998E-3</v>
      </c>
      <c r="AV97" s="2">
        <v>1.2999999999999999E-2</v>
      </c>
      <c r="AW97" s="2">
        <v>-1E-4</v>
      </c>
      <c r="AX97" s="2">
        <v>-4.9000000000000002E-2</v>
      </c>
      <c r="AY97" s="2">
        <v>0.19020000000000001</v>
      </c>
      <c r="AZ97" s="2">
        <v>-0.23980000000000001</v>
      </c>
      <c r="BA97" s="2">
        <v>1.6000000000000001E-3</v>
      </c>
      <c r="BB97" s="2">
        <v>-1.8E-3</v>
      </c>
      <c r="BC97" s="2">
        <v>-3.5999999999999997E-2</v>
      </c>
      <c r="BD97" s="2">
        <v>7.3000000000000001E-3</v>
      </c>
      <c r="BE97" s="2">
        <v>5.4999999999999997E-3</v>
      </c>
      <c r="BF97" s="2">
        <v>-1.8800000000000001E-2</v>
      </c>
      <c r="BG97" s="2">
        <v>-0.123</v>
      </c>
      <c r="BH97" s="2">
        <v>-7.6899999999999996E-2</v>
      </c>
      <c r="BI97" s="2">
        <v>2.0799999999999999E-2</v>
      </c>
      <c r="BJ97" s="2">
        <v>3.0499999999999999E-2</v>
      </c>
      <c r="BK97" s="2">
        <v>4.4499999999999998E-2</v>
      </c>
      <c r="BL97" s="2">
        <v>-0.11609999999999999</v>
      </c>
      <c r="BM97" s="2">
        <v>-5.1299999999999998E-2</v>
      </c>
      <c r="BN97" s="2">
        <v>-1.6299999999999999E-2</v>
      </c>
      <c r="BO97" s="2">
        <v>0.1169</v>
      </c>
      <c r="BP97" s="2">
        <v>2.9600000000000001E-2</v>
      </c>
      <c r="BQ97" s="2">
        <v>1.2800000000000001E-2</v>
      </c>
      <c r="BR97" s="2">
        <v>0.35070000000000001</v>
      </c>
      <c r="BS97" s="2">
        <v>-3.6900000000000002E-2</v>
      </c>
      <c r="BT97" s="2">
        <v>0.2349</v>
      </c>
      <c r="BU97" s="2">
        <v>-2.9000000000000001E-2</v>
      </c>
      <c r="BV97" s="2">
        <v>3.8100000000000002E-2</v>
      </c>
      <c r="BW97" s="2">
        <v>-2.3400000000000001E-2</v>
      </c>
      <c r="BX97" s="2">
        <v>-6.9400000000000003E-2</v>
      </c>
      <c r="BY97" s="2">
        <v>-3.3E-3</v>
      </c>
      <c r="BZ97" s="2">
        <v>-9.5100000000000004E-2</v>
      </c>
      <c r="CA97" s="2">
        <v>-0.1128</v>
      </c>
      <c r="CB97" s="2">
        <v>7.4399999999999994E-2</v>
      </c>
      <c r="CC97" s="2">
        <v>-2.47E-2</v>
      </c>
      <c r="CD97" s="2">
        <v>0.13669999999999999</v>
      </c>
      <c r="CE97" s="2">
        <v>-0.11990000000000001</v>
      </c>
      <c r="CF97" s="2">
        <v>-0.21210000000000001</v>
      </c>
      <c r="CG97" s="2">
        <v>-0.1845</v>
      </c>
      <c r="CH97" s="2">
        <v>-4.8999999999999998E-3</v>
      </c>
      <c r="CI97" s="2">
        <v>-5.1999999999999998E-3</v>
      </c>
      <c r="CJ97" s="2">
        <v>6.1000000000000004E-3</v>
      </c>
      <c r="CK97" s="2">
        <v>-2.01E-2</v>
      </c>
      <c r="CL97" s="2">
        <v>-3.9399999999999998E-2</v>
      </c>
      <c r="CM97" s="2">
        <v>0.29899999999999999</v>
      </c>
      <c r="CN97" s="2">
        <v>0.23430000000000001</v>
      </c>
      <c r="CO97" s="2">
        <v>-0.1237</v>
      </c>
      <c r="CP97" s="2">
        <v>-0.01</v>
      </c>
      <c r="CQ97" s="2">
        <v>-3.8800000000000001E-2</v>
      </c>
      <c r="CR97" s="2">
        <v>-9.06E-2</v>
      </c>
      <c r="CS97" s="2">
        <v>0</v>
      </c>
      <c r="CT97" s="2">
        <v>9.8900000000000002E-2</v>
      </c>
      <c r="CU97" s="2">
        <v>-9.3399999999999997E-2</v>
      </c>
      <c r="CV97" s="2">
        <v>-0.12839999999999999</v>
      </c>
      <c r="CW97" s="2">
        <v>-2.8899999999999999E-2</v>
      </c>
      <c r="CX97" s="2">
        <v>0.18210000000000001</v>
      </c>
      <c r="CY97" s="2">
        <v>0.1027</v>
      </c>
      <c r="CZ97" s="2">
        <v>-0.59150000000000003</v>
      </c>
      <c r="DA97" s="2">
        <v>-2.0400000000000001E-2</v>
      </c>
      <c r="DB97" s="2">
        <v>-0.1079</v>
      </c>
      <c r="DC97" s="2">
        <v>0.18490000000000001</v>
      </c>
      <c r="DD97" s="2">
        <v>-2.4799999999999999E-2</v>
      </c>
      <c r="DE97" s="2">
        <v>-4.9500000000000002E-2</v>
      </c>
      <c r="DF97" s="2">
        <v>-1.5100000000000001E-2</v>
      </c>
      <c r="DG97" s="2">
        <v>6.4000000000000001E-2</v>
      </c>
      <c r="DH97" s="2">
        <v>-0.15040000000000001</v>
      </c>
      <c r="DI97" s="2">
        <v>-5.4699999999999999E-2</v>
      </c>
      <c r="DJ97" s="2">
        <v>3.4500000000000003E-2</v>
      </c>
      <c r="DK97" s="2">
        <v>-8.2799999999999999E-2</v>
      </c>
      <c r="DL97" s="2">
        <v>1.2999999999999999E-2</v>
      </c>
    </row>
    <row r="98" spans="1:116" x14ac:dyDescent="0.2">
      <c r="A98" s="5" t="s">
        <v>101</v>
      </c>
      <c r="B98" s="2">
        <v>9.8500000000000004E-2</v>
      </c>
      <c r="C98" s="2">
        <v>-2.5100000000000001E-2</v>
      </c>
      <c r="D98" s="2">
        <v>-3.1300000000000001E-2</v>
      </c>
      <c r="E98" s="2">
        <v>3.3399999999999999E-2</v>
      </c>
      <c r="F98" s="2">
        <v>-4.4299999999999999E-2</v>
      </c>
      <c r="G98" s="2">
        <v>-5.0799999999999998E-2</v>
      </c>
      <c r="H98" s="2">
        <v>-7.4000000000000003E-3</v>
      </c>
      <c r="I98" s="2">
        <v>3.2000000000000001E-2</v>
      </c>
      <c r="J98" s="2">
        <v>1.11E-2</v>
      </c>
      <c r="K98" s="2">
        <v>-2.5700000000000001E-2</v>
      </c>
      <c r="L98" s="2">
        <v>-7.8799999999999995E-2</v>
      </c>
      <c r="M98" s="2">
        <v>-5.7000000000000002E-2</v>
      </c>
      <c r="N98" s="2">
        <v>5.0000000000000001E-4</v>
      </c>
      <c r="O98" s="2">
        <v>7.3499999999999996E-2</v>
      </c>
      <c r="P98" s="2">
        <v>5.9999999999999995E-4</v>
      </c>
      <c r="Q98" s="2">
        <v>3.2399999999999998E-2</v>
      </c>
      <c r="R98" s="2">
        <v>-1.2800000000000001E-2</v>
      </c>
      <c r="S98" s="2">
        <v>-6.2300000000000001E-2</v>
      </c>
      <c r="T98" s="2">
        <v>-2.2800000000000001E-2</v>
      </c>
      <c r="U98" s="2">
        <v>-1.47E-2</v>
      </c>
      <c r="V98" s="2">
        <v>-0.14879999999999999</v>
      </c>
      <c r="W98" s="2">
        <v>1.54E-2</v>
      </c>
      <c r="X98" s="2">
        <v>-0.1026</v>
      </c>
      <c r="Y98" s="2">
        <v>-2.5899999999999999E-2</v>
      </c>
      <c r="Z98" s="2">
        <v>2.7300000000000001E-2</v>
      </c>
      <c r="AA98" s="2">
        <v>-3.3599999999999998E-2</v>
      </c>
      <c r="AB98" s="2">
        <v>-0.14560000000000001</v>
      </c>
      <c r="AC98" s="2">
        <v>-2.0400000000000001E-2</v>
      </c>
      <c r="AD98" s="2">
        <v>-2.01E-2</v>
      </c>
      <c r="AE98" s="2">
        <v>0.317</v>
      </c>
      <c r="AF98" s="2">
        <v>-0.15290000000000001</v>
      </c>
      <c r="AG98" s="2">
        <v>-9.4E-2</v>
      </c>
      <c r="AH98" s="2">
        <v>6.4699999999999994E-2</v>
      </c>
      <c r="AI98" s="2">
        <v>-2.35E-2</v>
      </c>
      <c r="AJ98" s="2">
        <v>6.0000000000000001E-3</v>
      </c>
      <c r="AK98" s="2">
        <v>0.12720000000000001</v>
      </c>
      <c r="AL98" s="2">
        <v>2.4500000000000001E-2</v>
      </c>
      <c r="AM98" s="2">
        <v>3.4700000000000002E-2</v>
      </c>
      <c r="AN98" s="2">
        <v>2.7E-2</v>
      </c>
      <c r="AO98" s="2">
        <v>9.1000000000000004E-3</v>
      </c>
      <c r="AP98" s="2">
        <v>4.4000000000000003E-3</v>
      </c>
      <c r="AQ98" s="2">
        <v>7.8700000000000006E-2</v>
      </c>
      <c r="AR98" s="2">
        <v>-7.5499999999999998E-2</v>
      </c>
      <c r="AS98" s="2">
        <v>-4.7699999999999999E-2</v>
      </c>
      <c r="AT98" s="2">
        <v>-1.4999999999999999E-2</v>
      </c>
      <c r="AU98" s="2">
        <v>6.4000000000000001E-2</v>
      </c>
      <c r="AV98" s="2">
        <v>3.7499999999999999E-2</v>
      </c>
      <c r="AW98" s="2">
        <v>1.9599999999999999E-2</v>
      </c>
      <c r="AX98" s="2">
        <v>2.2499999999999999E-2</v>
      </c>
      <c r="AY98" s="2">
        <v>-3.9199999999999999E-2</v>
      </c>
      <c r="AZ98" s="2">
        <v>-0.24779999999999999</v>
      </c>
      <c r="BA98" s="2">
        <v>-2.41E-2</v>
      </c>
      <c r="BB98" s="2">
        <v>2.0000000000000001E-4</v>
      </c>
      <c r="BC98" s="2">
        <v>-4.87E-2</v>
      </c>
      <c r="BD98" s="2">
        <v>-8.9999999999999998E-4</v>
      </c>
      <c r="BE98" s="2">
        <v>-1.7100000000000001E-2</v>
      </c>
      <c r="BF98" s="2">
        <v>-1.32E-2</v>
      </c>
      <c r="BG98" s="2">
        <v>-0.13800000000000001</v>
      </c>
      <c r="BH98" s="2">
        <v>9.1000000000000004E-3</v>
      </c>
      <c r="BI98" s="2">
        <v>-2.6599999999999999E-2</v>
      </c>
      <c r="BJ98" s="2">
        <v>8.0299999999999996E-2</v>
      </c>
      <c r="BK98" s="2">
        <v>9.7000000000000003E-3</v>
      </c>
      <c r="BL98" s="2">
        <v>2.7300000000000001E-2</v>
      </c>
      <c r="BM98" s="2">
        <v>-4.1200000000000001E-2</v>
      </c>
      <c r="BN98" s="2">
        <v>6.6E-3</v>
      </c>
      <c r="BO98" s="2">
        <v>7.0699999999999999E-2</v>
      </c>
      <c r="BP98" s="2">
        <v>-1.01E-2</v>
      </c>
      <c r="BQ98" s="2">
        <v>1.6999999999999999E-3</v>
      </c>
      <c r="BR98" s="2">
        <v>9.6199999999999994E-2</v>
      </c>
      <c r="BS98" s="2">
        <v>3.3399999999999999E-2</v>
      </c>
      <c r="BT98" s="2">
        <v>1.34E-2</v>
      </c>
      <c r="BU98" s="2">
        <v>1.3899999999999999E-2</v>
      </c>
      <c r="BV98" s="2">
        <v>-0.1507</v>
      </c>
      <c r="BW98" s="2">
        <v>2.1499999999999998E-2</v>
      </c>
      <c r="BX98" s="2">
        <v>1.6899999999999998E-2</v>
      </c>
      <c r="BY98" s="2">
        <v>3.8399999999999997E-2</v>
      </c>
      <c r="BZ98" s="2">
        <v>-9.9000000000000005E-2</v>
      </c>
      <c r="CA98" s="2">
        <v>-0.14729999999999999</v>
      </c>
      <c r="CB98" s="2">
        <v>2.5600000000000001E-2</v>
      </c>
      <c r="CC98" s="2">
        <v>5.1299999999999998E-2</v>
      </c>
      <c r="CD98" s="2">
        <v>1.5599999999999999E-2</v>
      </c>
      <c r="CE98" s="2">
        <v>-0.1384</v>
      </c>
      <c r="CF98" s="2">
        <v>0.20849999999999999</v>
      </c>
      <c r="CG98" s="2">
        <v>2.4400000000000002E-2</v>
      </c>
      <c r="CH98" s="2">
        <v>-1.8499999999999999E-2</v>
      </c>
      <c r="CI98" s="2">
        <v>-3.0499999999999999E-2</v>
      </c>
      <c r="CJ98" s="2">
        <v>8.72E-2</v>
      </c>
      <c r="CK98" s="2">
        <v>-2.8999999999999998E-3</v>
      </c>
      <c r="CL98" s="2">
        <v>-6.7799999999999999E-2</v>
      </c>
      <c r="CM98" s="2">
        <v>2.6499999999999999E-2</v>
      </c>
      <c r="CN98" s="2">
        <v>7.0999999999999994E-2</v>
      </c>
      <c r="CO98" s="2">
        <v>9.98E-2</v>
      </c>
      <c r="CP98" s="2">
        <v>0.10539999999999999</v>
      </c>
      <c r="CQ98" s="2">
        <v>-1.18E-2</v>
      </c>
      <c r="CR98" s="2">
        <v>4.3400000000000001E-2</v>
      </c>
      <c r="CS98" s="2">
        <v>9.8900000000000002E-2</v>
      </c>
      <c r="CT98" s="2">
        <v>0</v>
      </c>
      <c r="CU98" s="2">
        <v>5.67E-2</v>
      </c>
      <c r="CV98" s="2">
        <v>5.11E-2</v>
      </c>
      <c r="CW98" s="2">
        <v>1.8E-3</v>
      </c>
      <c r="CX98" s="2">
        <v>1.9900000000000001E-2</v>
      </c>
      <c r="CY98" s="2">
        <v>-3.5700000000000003E-2</v>
      </c>
      <c r="CZ98" s="2">
        <v>0.14760000000000001</v>
      </c>
      <c r="DA98" s="2">
        <v>-0.1138</v>
      </c>
      <c r="DB98" s="2">
        <v>-2E-3</v>
      </c>
      <c r="DC98" s="2">
        <v>-0.2248</v>
      </c>
      <c r="DD98" s="2">
        <v>-0.17549999999999999</v>
      </c>
      <c r="DE98" s="2">
        <v>-0.1091</v>
      </c>
      <c r="DF98" s="2">
        <v>9.2600000000000002E-2</v>
      </c>
      <c r="DG98" s="2">
        <v>-4.7E-2</v>
      </c>
      <c r="DH98" s="2">
        <v>4.7500000000000001E-2</v>
      </c>
      <c r="DI98" s="2">
        <v>1.83E-2</v>
      </c>
      <c r="DJ98" s="2">
        <v>-2.93E-2</v>
      </c>
      <c r="DK98" s="2">
        <v>0.17180000000000001</v>
      </c>
      <c r="DL98" s="2">
        <v>0.10539999999999999</v>
      </c>
    </row>
    <row r="99" spans="1:116" x14ac:dyDescent="0.2">
      <c r="A99" s="5" t="s">
        <v>102</v>
      </c>
      <c r="B99" s="2">
        <v>4.1999999999999997E-3</v>
      </c>
      <c r="C99" s="2">
        <v>9.3299999999999994E-2</v>
      </c>
      <c r="D99" s="2">
        <v>1.0999999999999999E-2</v>
      </c>
      <c r="E99" s="2">
        <v>3.5200000000000002E-2</v>
      </c>
      <c r="F99" s="2">
        <v>-4.5600000000000002E-2</v>
      </c>
      <c r="G99" s="2">
        <v>0.10879999999999999</v>
      </c>
      <c r="H99" s="2">
        <v>6.0000000000000001E-3</v>
      </c>
      <c r="I99" s="2">
        <v>-5.5100000000000003E-2</v>
      </c>
      <c r="J99" s="2">
        <v>-8.2000000000000003E-2</v>
      </c>
      <c r="K99" s="2">
        <v>3.3799999999999997E-2</v>
      </c>
      <c r="L99" s="2">
        <v>4.65E-2</v>
      </c>
      <c r="M99" s="2">
        <v>-3.8199999999999998E-2</v>
      </c>
      <c r="N99" s="2">
        <v>-0.1636</v>
      </c>
      <c r="O99" s="2">
        <v>5.33E-2</v>
      </c>
      <c r="P99" s="2">
        <v>-6.4000000000000003E-3</v>
      </c>
      <c r="Q99" s="2">
        <v>-9.1000000000000004E-3</v>
      </c>
      <c r="R99" s="2">
        <v>3.6900000000000002E-2</v>
      </c>
      <c r="S99" s="2">
        <v>9.4100000000000003E-2</v>
      </c>
      <c r="T99" s="2">
        <v>3.4700000000000002E-2</v>
      </c>
      <c r="U99" s="2">
        <v>4.1000000000000003E-3</v>
      </c>
      <c r="V99" s="2">
        <v>-0.26800000000000002</v>
      </c>
      <c r="W99" s="2">
        <v>4.4000000000000003E-3</v>
      </c>
      <c r="X99" s="2">
        <v>0.1197</v>
      </c>
      <c r="Y99" s="2">
        <v>-5.2299999999999999E-2</v>
      </c>
      <c r="Z99" s="2">
        <v>-4.5499999999999999E-2</v>
      </c>
      <c r="AA99" s="2">
        <v>6.4000000000000001E-2</v>
      </c>
      <c r="AB99" s="2">
        <v>0.20269999999999999</v>
      </c>
      <c r="AC99" s="2">
        <v>-4.5600000000000002E-2</v>
      </c>
      <c r="AD99" s="2">
        <v>-1.0800000000000001E-2</v>
      </c>
      <c r="AE99" s="2">
        <v>-0.16800000000000001</v>
      </c>
      <c r="AF99" s="2">
        <v>5.7999999999999996E-3</v>
      </c>
      <c r="AG99" s="2">
        <v>-0.2515</v>
      </c>
      <c r="AH99" s="2">
        <v>8.9300000000000004E-2</v>
      </c>
      <c r="AI99" s="2">
        <v>-2.0199999999999999E-2</v>
      </c>
      <c r="AJ99" s="2">
        <v>8.3099999999999993E-2</v>
      </c>
      <c r="AK99" s="2">
        <v>2.9999999999999997E-4</v>
      </c>
      <c r="AL99" s="2">
        <v>7.7899999999999997E-2</v>
      </c>
      <c r="AM99" s="2">
        <v>-2.4400000000000002E-2</v>
      </c>
      <c r="AN99" s="2">
        <v>-4.4600000000000001E-2</v>
      </c>
      <c r="AO99" s="2">
        <v>9.5699999999999993E-2</v>
      </c>
      <c r="AP99" s="2">
        <v>7.3200000000000001E-2</v>
      </c>
      <c r="AQ99" s="2">
        <v>-3.2500000000000001E-2</v>
      </c>
      <c r="AR99" s="2">
        <v>-0.19020000000000001</v>
      </c>
      <c r="AS99" s="2">
        <v>-3.1600000000000003E-2</v>
      </c>
      <c r="AT99" s="2">
        <v>-2.5000000000000001E-2</v>
      </c>
      <c r="AU99" s="2">
        <v>3.8699999999999998E-2</v>
      </c>
      <c r="AV99" s="2">
        <v>8.5300000000000001E-2</v>
      </c>
      <c r="AW99" s="2">
        <v>-8.2699999999999996E-2</v>
      </c>
      <c r="AX99" s="2">
        <v>-1.5299999999999999E-2</v>
      </c>
      <c r="AY99" s="2">
        <v>1.0800000000000001E-2</v>
      </c>
      <c r="AZ99" s="2">
        <v>8.2100000000000006E-2</v>
      </c>
      <c r="BA99" s="2">
        <v>6.5100000000000005E-2</v>
      </c>
      <c r="BB99" s="2">
        <v>4.5999999999999999E-3</v>
      </c>
      <c r="BC99" s="2">
        <v>3.5000000000000001E-3</v>
      </c>
      <c r="BD99" s="2">
        <v>2.6200000000000001E-2</v>
      </c>
      <c r="BE99" s="2">
        <v>-3.6299999999999999E-2</v>
      </c>
      <c r="BF99" s="2">
        <v>1.2200000000000001E-2</v>
      </c>
      <c r="BG99" s="2">
        <v>0.35849999999999999</v>
      </c>
      <c r="BH99" s="2">
        <v>-7.4099999999999999E-2</v>
      </c>
      <c r="BI99" s="2">
        <v>2.3699999999999999E-2</v>
      </c>
      <c r="BJ99" s="2">
        <v>1.03E-2</v>
      </c>
      <c r="BK99" s="2">
        <v>-2.12E-2</v>
      </c>
      <c r="BL99" s="2">
        <v>-4.7500000000000001E-2</v>
      </c>
      <c r="BM99" s="2">
        <v>0</v>
      </c>
      <c r="BN99" s="2">
        <v>-3.6200000000000003E-2</v>
      </c>
      <c r="BO99" s="2">
        <v>0.1019</v>
      </c>
      <c r="BP99" s="2">
        <v>0.15959999999999999</v>
      </c>
      <c r="BQ99" s="2">
        <v>6.0900000000000003E-2</v>
      </c>
      <c r="BR99" s="2">
        <v>0.33189999999999997</v>
      </c>
      <c r="BS99" s="2">
        <v>-1.6000000000000001E-3</v>
      </c>
      <c r="BT99" s="2">
        <v>-7.8899999999999998E-2</v>
      </c>
      <c r="BU99" s="2">
        <v>3.5900000000000001E-2</v>
      </c>
      <c r="BV99" s="2">
        <v>0.36599999999999999</v>
      </c>
      <c r="BW99" s="2">
        <v>4.4499999999999998E-2</v>
      </c>
      <c r="BX99" s="2">
        <v>-3.0700000000000002E-2</v>
      </c>
      <c r="BY99" s="2">
        <v>-0.1822</v>
      </c>
      <c r="BZ99" s="2">
        <v>-4.1000000000000002E-2</v>
      </c>
      <c r="CA99" s="2">
        <v>4.6899999999999997E-2</v>
      </c>
      <c r="CB99" s="2">
        <v>4.3200000000000002E-2</v>
      </c>
      <c r="CC99" s="2">
        <v>-5.8200000000000002E-2</v>
      </c>
      <c r="CD99" s="2">
        <v>1.7299999999999999E-2</v>
      </c>
      <c r="CE99" s="2">
        <v>-6.7599999999999993E-2</v>
      </c>
      <c r="CF99" s="2">
        <v>-3.3000000000000002E-2</v>
      </c>
      <c r="CG99" s="2">
        <v>3.3999999999999998E-3</v>
      </c>
      <c r="CH99" s="2">
        <v>-2.7199999999999998E-2</v>
      </c>
      <c r="CI99" s="2">
        <v>-5.6500000000000002E-2</v>
      </c>
      <c r="CJ99" s="2">
        <v>0.13139999999999999</v>
      </c>
      <c r="CK99" s="2">
        <v>0.15340000000000001</v>
      </c>
      <c r="CL99" s="2">
        <v>-7.1000000000000004E-3</v>
      </c>
      <c r="CM99" s="2">
        <v>-0.16020000000000001</v>
      </c>
      <c r="CN99" s="2">
        <v>4.4200000000000003E-2</v>
      </c>
      <c r="CO99" s="2">
        <v>3.0499999999999999E-2</v>
      </c>
      <c r="CP99" s="2">
        <v>-7.4899999999999994E-2</v>
      </c>
      <c r="CQ99" s="2">
        <v>-0.11219999999999999</v>
      </c>
      <c r="CR99" s="2">
        <v>0.1236</v>
      </c>
      <c r="CS99" s="2">
        <v>-9.3399999999999997E-2</v>
      </c>
      <c r="CT99" s="2">
        <v>5.67E-2</v>
      </c>
      <c r="CU99" s="2">
        <v>0</v>
      </c>
      <c r="CV99" s="2">
        <v>9.0499999999999997E-2</v>
      </c>
      <c r="CW99" s="2">
        <v>-1.03E-2</v>
      </c>
      <c r="CX99" s="2">
        <v>9.11E-2</v>
      </c>
      <c r="CY99" s="2">
        <v>3.5000000000000003E-2</v>
      </c>
      <c r="CZ99" s="2">
        <v>-0.14380000000000001</v>
      </c>
      <c r="DA99" s="2">
        <v>-7.0000000000000007E-2</v>
      </c>
      <c r="DB99" s="2">
        <v>-4.0399999999999998E-2</v>
      </c>
      <c r="DC99" s="2">
        <v>-1.9E-3</v>
      </c>
      <c r="DD99" s="2">
        <v>0.1424</v>
      </c>
      <c r="DE99" s="2">
        <v>-1.2800000000000001E-2</v>
      </c>
      <c r="DF99" s="2">
        <v>-3.09E-2</v>
      </c>
      <c r="DG99" s="2">
        <v>6.9099999999999995E-2</v>
      </c>
      <c r="DH99" s="2">
        <v>-0.1076</v>
      </c>
      <c r="DI99" s="2">
        <v>0.16930000000000001</v>
      </c>
      <c r="DJ99" s="2">
        <v>-2.3E-2</v>
      </c>
      <c r="DK99" s="2">
        <v>-0.25769999999999998</v>
      </c>
      <c r="DL99" s="2">
        <v>9.64E-2</v>
      </c>
    </row>
    <row r="100" spans="1:116" x14ac:dyDescent="0.2">
      <c r="A100" s="5" t="s">
        <v>103</v>
      </c>
      <c r="B100" s="2">
        <v>-1.4200000000000001E-2</v>
      </c>
      <c r="C100" s="2">
        <v>8.5699999999999998E-2</v>
      </c>
      <c r="D100" s="2">
        <v>8.8200000000000001E-2</v>
      </c>
      <c r="E100" s="2">
        <v>-1.38E-2</v>
      </c>
      <c r="F100" s="2">
        <v>9.4399999999999998E-2</v>
      </c>
      <c r="G100" s="2">
        <v>0.20699999999999999</v>
      </c>
      <c r="H100" s="2">
        <v>-4.7600000000000003E-2</v>
      </c>
      <c r="I100" s="2">
        <v>2.0799999999999999E-2</v>
      </c>
      <c r="J100" s="2">
        <v>4.9799999999999997E-2</v>
      </c>
      <c r="K100" s="2">
        <v>-0.19600000000000001</v>
      </c>
      <c r="L100" s="2">
        <v>-0.1399</v>
      </c>
      <c r="M100" s="2">
        <v>0.13719999999999999</v>
      </c>
      <c r="N100" s="2">
        <v>-9.5600000000000004E-2</v>
      </c>
      <c r="O100" s="2">
        <v>0.13489999999999999</v>
      </c>
      <c r="P100" s="2">
        <v>-1.9199999999999998E-2</v>
      </c>
      <c r="Q100" s="2">
        <v>-5.5E-2</v>
      </c>
      <c r="R100" s="2">
        <v>-2.5899999999999999E-2</v>
      </c>
      <c r="S100" s="2">
        <v>0.1338</v>
      </c>
      <c r="T100" s="2">
        <v>5.6399999999999999E-2</v>
      </c>
      <c r="U100" s="2">
        <v>-5.9900000000000002E-2</v>
      </c>
      <c r="V100" s="2">
        <v>0.18909999999999999</v>
      </c>
      <c r="W100" s="2">
        <v>8.9999999999999993E-3</v>
      </c>
      <c r="X100" s="2">
        <v>4.4699999999999997E-2</v>
      </c>
      <c r="Y100" s="2">
        <v>-5.2699999999999997E-2</v>
      </c>
      <c r="Z100" s="2">
        <v>6.5500000000000003E-2</v>
      </c>
      <c r="AA100" s="2">
        <v>4.7600000000000003E-2</v>
      </c>
      <c r="AB100" s="2">
        <v>0.1583</v>
      </c>
      <c r="AC100" s="2">
        <v>3.1600000000000003E-2</v>
      </c>
      <c r="AD100" s="2">
        <v>-1.7399999999999999E-2</v>
      </c>
      <c r="AE100" s="2">
        <v>-0.25409999999999999</v>
      </c>
      <c r="AF100" s="2">
        <v>-0.12559999999999999</v>
      </c>
      <c r="AG100" s="2">
        <v>-6.3100000000000003E-2</v>
      </c>
      <c r="AH100" s="2">
        <v>6.7000000000000002E-3</v>
      </c>
      <c r="AI100" s="2">
        <v>5.1999999999999998E-3</v>
      </c>
      <c r="AJ100" s="2">
        <v>6.6000000000000003E-2</v>
      </c>
      <c r="AK100" s="2">
        <v>2.5999999999999999E-2</v>
      </c>
      <c r="AL100" s="2">
        <v>-8.1600000000000006E-2</v>
      </c>
      <c r="AM100" s="2">
        <v>3.09E-2</v>
      </c>
      <c r="AN100" s="2">
        <v>-4.6399999999999997E-2</v>
      </c>
      <c r="AO100" s="2">
        <v>0.161</v>
      </c>
      <c r="AP100" s="2">
        <v>-1.21E-2</v>
      </c>
      <c r="AQ100" s="2">
        <v>-0.154</v>
      </c>
      <c r="AR100" s="2">
        <v>-7.0000000000000001E-3</v>
      </c>
      <c r="AS100" s="2">
        <v>9.0700000000000003E-2</v>
      </c>
      <c r="AT100" s="2">
        <v>-1.8E-3</v>
      </c>
      <c r="AU100" s="2">
        <v>-0.3226</v>
      </c>
      <c r="AV100" s="2">
        <v>-3.7900000000000003E-2</v>
      </c>
      <c r="AW100" s="2">
        <v>3.8699999999999998E-2</v>
      </c>
      <c r="AX100" s="2">
        <v>-2.29E-2</v>
      </c>
      <c r="AY100" s="2">
        <v>0.19620000000000001</v>
      </c>
      <c r="AZ100" s="2">
        <v>-0.22450000000000001</v>
      </c>
      <c r="BA100" s="2">
        <v>8.8099999999999998E-2</v>
      </c>
      <c r="BB100" s="2">
        <v>-8.9999999999999998E-4</v>
      </c>
      <c r="BC100" s="2">
        <v>-6.2799999999999995E-2</v>
      </c>
      <c r="BD100" s="2">
        <v>5.6599999999999998E-2</v>
      </c>
      <c r="BE100" s="2">
        <v>5.6599999999999998E-2</v>
      </c>
      <c r="BF100" s="2">
        <v>3.9800000000000002E-2</v>
      </c>
      <c r="BG100" s="2">
        <v>0.12909999999999999</v>
      </c>
      <c r="BH100" s="2">
        <v>2.81E-2</v>
      </c>
      <c r="BI100" s="2">
        <v>2.5100000000000001E-2</v>
      </c>
      <c r="BJ100" s="2">
        <v>-4.6800000000000001E-2</v>
      </c>
      <c r="BK100" s="2">
        <v>0.1895</v>
      </c>
      <c r="BL100" s="2">
        <v>-1.3100000000000001E-2</v>
      </c>
      <c r="BM100" s="2">
        <v>2.5000000000000001E-2</v>
      </c>
      <c r="BN100" s="2">
        <v>-2.4799999999999999E-2</v>
      </c>
      <c r="BO100" s="2">
        <v>1.7299999999999999E-2</v>
      </c>
      <c r="BP100" s="2">
        <v>-3.3300000000000003E-2</v>
      </c>
      <c r="BQ100" s="2">
        <v>-0.04</v>
      </c>
      <c r="BR100" s="2">
        <v>8.4699999999999998E-2</v>
      </c>
      <c r="BS100" s="2">
        <v>4.4999999999999998E-2</v>
      </c>
      <c r="BT100" s="2">
        <v>-0.1017</v>
      </c>
      <c r="BU100" s="2">
        <v>-7.51E-2</v>
      </c>
      <c r="BV100" s="2">
        <v>-0.12230000000000001</v>
      </c>
      <c r="BW100" s="2">
        <v>-0.1087</v>
      </c>
      <c r="BX100" s="2">
        <v>-1.2500000000000001E-2</v>
      </c>
      <c r="BY100" s="2">
        <v>1.37E-2</v>
      </c>
      <c r="BZ100" s="2">
        <v>-0.16159999999999999</v>
      </c>
      <c r="CA100" s="2">
        <v>-1.7100000000000001E-2</v>
      </c>
      <c r="CB100" s="2">
        <v>-4.5999999999999999E-3</v>
      </c>
      <c r="CC100" s="2">
        <v>1.8200000000000001E-2</v>
      </c>
      <c r="CD100" s="2">
        <v>-1.8700000000000001E-2</v>
      </c>
      <c r="CE100" s="2">
        <v>-0.1109</v>
      </c>
      <c r="CF100" s="2">
        <v>6.7999999999999996E-3</v>
      </c>
      <c r="CG100" s="2">
        <v>-7.8700000000000006E-2</v>
      </c>
      <c r="CH100" s="2">
        <v>-2E-3</v>
      </c>
      <c r="CI100" s="2">
        <v>1.2800000000000001E-2</v>
      </c>
      <c r="CJ100" s="2">
        <v>0.11700000000000001</v>
      </c>
      <c r="CK100" s="2">
        <v>-6.3899999999999998E-2</v>
      </c>
      <c r="CL100" s="2">
        <v>-0.1047</v>
      </c>
      <c r="CM100" s="2">
        <v>-3.4700000000000002E-2</v>
      </c>
      <c r="CN100" s="2">
        <v>-4.4000000000000003E-3</v>
      </c>
      <c r="CO100" s="2">
        <v>5.3499999999999999E-2</v>
      </c>
      <c r="CP100" s="2">
        <v>-8.6599999999999996E-2</v>
      </c>
      <c r="CQ100" s="2">
        <v>-0.13400000000000001</v>
      </c>
      <c r="CR100" s="2">
        <v>-3.7400000000000003E-2</v>
      </c>
      <c r="CS100" s="2">
        <v>-0.12839999999999999</v>
      </c>
      <c r="CT100" s="2">
        <v>5.11E-2</v>
      </c>
      <c r="CU100" s="2">
        <v>9.0499999999999997E-2</v>
      </c>
      <c r="CV100" s="2">
        <v>0</v>
      </c>
      <c r="CW100" s="2">
        <v>-4.2000000000000003E-2</v>
      </c>
      <c r="CX100" s="2">
        <v>-7.1099999999999997E-2</v>
      </c>
      <c r="CY100" s="2">
        <v>-2.9600000000000001E-2</v>
      </c>
      <c r="CZ100" s="2">
        <v>-6.8500000000000005E-2</v>
      </c>
      <c r="DA100" s="2">
        <v>-0.19570000000000001</v>
      </c>
      <c r="DB100" s="2">
        <v>0.17050000000000001</v>
      </c>
      <c r="DC100" s="2">
        <v>-4.3E-3</v>
      </c>
      <c r="DD100" s="2">
        <v>0.21920000000000001</v>
      </c>
      <c r="DE100" s="2">
        <v>-1.6000000000000001E-3</v>
      </c>
      <c r="DF100" s="2">
        <v>-3.1099999999999999E-2</v>
      </c>
      <c r="DG100" s="2">
        <v>2.1100000000000001E-2</v>
      </c>
      <c r="DH100" s="2">
        <v>0.14849999999999999</v>
      </c>
      <c r="DI100" s="2">
        <v>-0.32919999999999999</v>
      </c>
      <c r="DJ100" s="2">
        <v>4.0000000000000002E-4</v>
      </c>
      <c r="DK100" s="2">
        <v>0.39029999999999998</v>
      </c>
      <c r="DL100" s="2">
        <v>-0.2918</v>
      </c>
    </row>
    <row r="101" spans="1:116" x14ac:dyDescent="0.2">
      <c r="A101" s="5" t="s">
        <v>104</v>
      </c>
      <c r="B101" s="2">
        <v>-5.9999999999999995E-4</v>
      </c>
      <c r="C101" s="2">
        <v>1.12E-2</v>
      </c>
      <c r="D101" s="2">
        <v>-1.4800000000000001E-2</v>
      </c>
      <c r="E101" s="2">
        <v>-3.0700000000000002E-2</v>
      </c>
      <c r="F101" s="2">
        <v>2.92E-2</v>
      </c>
      <c r="G101" s="2">
        <v>1.95E-2</v>
      </c>
      <c r="H101" s="2">
        <v>2.18E-2</v>
      </c>
      <c r="I101" s="2">
        <v>-2.0199999999999999E-2</v>
      </c>
      <c r="J101" s="2">
        <v>-2.7900000000000001E-2</v>
      </c>
      <c r="K101" s="2">
        <v>-3.3999999999999998E-3</v>
      </c>
      <c r="L101" s="2">
        <v>9.7999999999999997E-3</v>
      </c>
      <c r="M101" s="2">
        <v>-8.2000000000000007E-3</v>
      </c>
      <c r="N101" s="2">
        <v>-4.8999999999999998E-3</v>
      </c>
      <c r="O101" s="2">
        <v>1.7299999999999999E-2</v>
      </c>
      <c r="P101" s="2">
        <v>-5.5999999999999999E-3</v>
      </c>
      <c r="Q101" s="2">
        <v>3.0700000000000002E-2</v>
      </c>
      <c r="R101" s="2">
        <v>2.1700000000000001E-2</v>
      </c>
      <c r="S101" s="2">
        <v>-8.9899999999999994E-2</v>
      </c>
      <c r="T101" s="2">
        <v>-4.6800000000000001E-2</v>
      </c>
      <c r="U101" s="2">
        <v>-1.1900000000000001E-2</v>
      </c>
      <c r="V101" s="2">
        <v>-0.23150000000000001</v>
      </c>
      <c r="W101" s="2">
        <v>-2.2000000000000001E-3</v>
      </c>
      <c r="X101" s="2">
        <v>3.39E-2</v>
      </c>
      <c r="Y101" s="2">
        <v>-1.34E-2</v>
      </c>
      <c r="Z101" s="2">
        <v>-3.5000000000000001E-3</v>
      </c>
      <c r="AA101" s="2">
        <v>4.5499999999999999E-2</v>
      </c>
      <c r="AB101" s="2">
        <v>-9.3100000000000002E-2</v>
      </c>
      <c r="AC101" s="2">
        <v>-1.34E-2</v>
      </c>
      <c r="AD101" s="2">
        <v>-1.0500000000000001E-2</v>
      </c>
      <c r="AE101" s="2">
        <v>-0.121</v>
      </c>
      <c r="AF101" s="2">
        <v>2.6599999999999999E-2</v>
      </c>
      <c r="AG101" s="2">
        <v>2.8899999999999999E-2</v>
      </c>
      <c r="AH101" s="2">
        <v>-1.29E-2</v>
      </c>
      <c r="AI101" s="2">
        <v>-1.6199999999999999E-2</v>
      </c>
      <c r="AJ101" s="2">
        <v>-3.3700000000000001E-2</v>
      </c>
      <c r="AK101" s="2">
        <v>2.2000000000000001E-3</v>
      </c>
      <c r="AL101" s="2">
        <v>-3.1399999999999997E-2</v>
      </c>
      <c r="AM101" s="2">
        <v>4.4000000000000003E-3</v>
      </c>
      <c r="AN101" s="2">
        <v>-3.1899999999999998E-2</v>
      </c>
      <c r="AO101" s="2">
        <v>2.87E-2</v>
      </c>
      <c r="AP101" s="2">
        <v>-4.65E-2</v>
      </c>
      <c r="AQ101" s="2">
        <v>-7.7000000000000002E-3</v>
      </c>
      <c r="AR101" s="2">
        <v>1.38E-2</v>
      </c>
      <c r="AS101" s="2">
        <v>0.01</v>
      </c>
      <c r="AT101" s="2">
        <v>-1.43E-2</v>
      </c>
      <c r="AU101" s="2">
        <v>-4.3E-3</v>
      </c>
      <c r="AV101" s="2">
        <v>6.1699999999999998E-2</v>
      </c>
      <c r="AW101" s="2">
        <v>1.0200000000000001E-2</v>
      </c>
      <c r="AX101" s="2">
        <v>-5.9299999999999999E-2</v>
      </c>
      <c r="AY101" s="2">
        <v>9.8299999999999998E-2</v>
      </c>
      <c r="AZ101" s="2">
        <v>0.1709</v>
      </c>
      <c r="BA101" s="2">
        <v>-6.4000000000000003E-3</v>
      </c>
      <c r="BB101" s="2">
        <v>-4.9399999999999999E-2</v>
      </c>
      <c r="BC101" s="2">
        <v>-7.4999999999999997E-3</v>
      </c>
      <c r="BD101" s="2">
        <v>-2.5100000000000001E-2</v>
      </c>
      <c r="BE101" s="2">
        <v>-8.4199999999999997E-2</v>
      </c>
      <c r="BF101" s="2">
        <v>-7.7999999999999996E-3</v>
      </c>
      <c r="BG101" s="2">
        <v>3.1E-2</v>
      </c>
      <c r="BH101" s="2">
        <v>1E-4</v>
      </c>
      <c r="BI101" s="2">
        <v>-4.6300000000000001E-2</v>
      </c>
      <c r="BJ101" s="2">
        <v>-1.8200000000000001E-2</v>
      </c>
      <c r="BK101" s="2">
        <v>-5.4000000000000003E-3</v>
      </c>
      <c r="BL101" s="2">
        <v>-1.4200000000000001E-2</v>
      </c>
      <c r="BM101" s="2">
        <v>3.5900000000000001E-2</v>
      </c>
      <c r="BN101" s="2">
        <v>-3.39E-2</v>
      </c>
      <c r="BO101" s="2">
        <v>-3.4099999999999998E-2</v>
      </c>
      <c r="BP101" s="2">
        <v>0.24890000000000001</v>
      </c>
      <c r="BQ101" s="2">
        <v>-3.27E-2</v>
      </c>
      <c r="BR101" s="2">
        <v>-0.1462</v>
      </c>
      <c r="BS101" s="2">
        <v>9.1999999999999998E-3</v>
      </c>
      <c r="BT101" s="2">
        <v>-1.52E-2</v>
      </c>
      <c r="BU101" s="2">
        <v>-2.9499999999999998E-2</v>
      </c>
      <c r="BV101" s="2">
        <v>-3.2599999999999997E-2</v>
      </c>
      <c r="BW101" s="2">
        <v>-1.7999999999999999E-2</v>
      </c>
      <c r="BX101" s="2">
        <v>6.7000000000000002E-3</v>
      </c>
      <c r="BY101" s="2">
        <v>-2.1600000000000001E-2</v>
      </c>
      <c r="BZ101" s="2">
        <v>1.61E-2</v>
      </c>
      <c r="CA101" s="2">
        <v>-4.3E-3</v>
      </c>
      <c r="CB101" s="2">
        <v>-6.7000000000000004E-2</v>
      </c>
      <c r="CC101" s="2">
        <v>4.8999999999999998E-3</v>
      </c>
      <c r="CD101" s="2">
        <v>-4.8800000000000003E-2</v>
      </c>
      <c r="CE101" s="2">
        <v>2.46E-2</v>
      </c>
      <c r="CF101" s="2">
        <v>-1.5800000000000002E-2</v>
      </c>
      <c r="CG101" s="2">
        <v>-3.1699999999999999E-2</v>
      </c>
      <c r="CH101" s="2">
        <v>2.1999999999999999E-2</v>
      </c>
      <c r="CI101" s="2">
        <v>2.3199999999999998E-2</v>
      </c>
      <c r="CJ101" s="2">
        <v>2.9399999999999999E-2</v>
      </c>
      <c r="CK101" s="2">
        <v>-2.0299999999999999E-2</v>
      </c>
      <c r="CL101" s="2">
        <v>-6.7999999999999996E-3</v>
      </c>
      <c r="CM101" s="2">
        <v>5.4600000000000003E-2</v>
      </c>
      <c r="CN101" s="2">
        <v>-4.4900000000000002E-2</v>
      </c>
      <c r="CO101" s="2">
        <v>1.5800000000000002E-2</v>
      </c>
      <c r="CP101" s="2">
        <v>-9.7000000000000003E-3</v>
      </c>
      <c r="CQ101" s="2">
        <v>-1.9599999999999999E-2</v>
      </c>
      <c r="CR101" s="2">
        <v>1.0800000000000001E-2</v>
      </c>
      <c r="CS101" s="2">
        <v>-2.8899999999999999E-2</v>
      </c>
      <c r="CT101" s="2">
        <v>1.8E-3</v>
      </c>
      <c r="CU101" s="2">
        <v>-1.03E-2</v>
      </c>
      <c r="CV101" s="2">
        <v>-4.2000000000000003E-2</v>
      </c>
      <c r="CW101" s="2">
        <v>0</v>
      </c>
      <c r="CX101" s="2">
        <v>2.7099999999999999E-2</v>
      </c>
      <c r="CY101" s="2">
        <v>0.13519999999999999</v>
      </c>
      <c r="CZ101" s="2">
        <v>-2.1600000000000001E-2</v>
      </c>
      <c r="DA101" s="2">
        <v>-0.1003</v>
      </c>
      <c r="DB101" s="2">
        <v>-3.8100000000000002E-2</v>
      </c>
      <c r="DC101" s="2">
        <v>-6.4100000000000004E-2</v>
      </c>
      <c r="DD101" s="2">
        <v>-0.15290000000000001</v>
      </c>
      <c r="DE101" s="2">
        <v>-6.5299999999999997E-2</v>
      </c>
      <c r="DF101" s="2">
        <v>-0.25740000000000002</v>
      </c>
      <c r="DG101" s="2">
        <v>-2.8199999999999999E-2</v>
      </c>
      <c r="DH101" s="2">
        <v>-5.0799999999999998E-2</v>
      </c>
      <c r="DI101" s="2">
        <v>-5.3999999999999999E-2</v>
      </c>
      <c r="DJ101" s="2">
        <v>-7.9000000000000008E-3</v>
      </c>
      <c r="DK101" s="2">
        <v>-8.3999999999999995E-3</v>
      </c>
      <c r="DL101" s="2">
        <v>-9.3200000000000005E-2</v>
      </c>
    </row>
    <row r="102" spans="1:116" x14ac:dyDescent="0.2">
      <c r="A102" s="5" t="s">
        <v>105</v>
      </c>
      <c r="B102" s="2">
        <v>1.43E-2</v>
      </c>
      <c r="C102" s="2">
        <v>1.9E-3</v>
      </c>
      <c r="D102" s="2">
        <v>-8.6999999999999994E-3</v>
      </c>
      <c r="E102" s="2">
        <v>4.1599999999999998E-2</v>
      </c>
      <c r="F102" s="2">
        <v>-1.8200000000000001E-2</v>
      </c>
      <c r="G102" s="2">
        <v>1.4200000000000001E-2</v>
      </c>
      <c r="H102" s="2">
        <v>4.4699999999999997E-2</v>
      </c>
      <c r="I102" s="2">
        <v>1.3899999999999999E-2</v>
      </c>
      <c r="J102" s="2">
        <v>-2.2000000000000001E-3</v>
      </c>
      <c r="K102" s="2">
        <v>2.7300000000000001E-2</v>
      </c>
      <c r="L102" s="2">
        <v>6.6E-3</v>
      </c>
      <c r="M102" s="2">
        <v>-1.7899999999999999E-2</v>
      </c>
      <c r="N102" s="2">
        <v>1.14E-2</v>
      </c>
      <c r="O102" s="2">
        <v>-9.7999999999999997E-3</v>
      </c>
      <c r="P102" s="2">
        <v>-1.11E-2</v>
      </c>
      <c r="Q102" s="2">
        <v>4.8999999999999998E-3</v>
      </c>
      <c r="R102" s="2">
        <v>1.32E-2</v>
      </c>
      <c r="S102" s="2">
        <v>-6.2399999999999997E-2</v>
      </c>
      <c r="T102" s="2">
        <v>1.9699999999999999E-2</v>
      </c>
      <c r="U102" s="2">
        <v>1.8100000000000002E-2</v>
      </c>
      <c r="V102" s="2">
        <v>0.13389999999999999</v>
      </c>
      <c r="W102" s="2">
        <v>6.9999999999999999E-4</v>
      </c>
      <c r="X102" s="2">
        <v>-1.6000000000000001E-3</v>
      </c>
      <c r="Y102" s="2">
        <v>-2.9399999999999999E-2</v>
      </c>
      <c r="Z102" s="2">
        <v>-5.74E-2</v>
      </c>
      <c r="AA102" s="2">
        <v>-1.0800000000000001E-2</v>
      </c>
      <c r="AB102" s="2">
        <v>8.8700000000000001E-2</v>
      </c>
      <c r="AC102" s="2">
        <v>1.67E-2</v>
      </c>
      <c r="AD102" s="2">
        <v>-3.0599999999999999E-2</v>
      </c>
      <c r="AE102" s="2">
        <v>5.1999999999999998E-3</v>
      </c>
      <c r="AF102" s="2">
        <v>2.3199999999999998E-2</v>
      </c>
      <c r="AG102" s="2">
        <v>-7.1000000000000004E-3</v>
      </c>
      <c r="AH102" s="2">
        <v>-1.61E-2</v>
      </c>
      <c r="AI102" s="2">
        <v>-5.3E-3</v>
      </c>
      <c r="AJ102" s="2">
        <v>-3.5099999999999999E-2</v>
      </c>
      <c r="AK102" s="2">
        <v>4.9399999999999999E-2</v>
      </c>
      <c r="AL102" s="2">
        <v>-6.6E-3</v>
      </c>
      <c r="AM102" s="2">
        <v>1.7000000000000001E-2</v>
      </c>
      <c r="AN102" s="2">
        <v>3.3300000000000003E-2</v>
      </c>
      <c r="AO102" s="2">
        <v>1.4E-2</v>
      </c>
      <c r="AP102" s="2">
        <v>5.9999999999999995E-4</v>
      </c>
      <c r="AQ102" s="2">
        <v>8.9899999999999994E-2</v>
      </c>
      <c r="AR102" s="2">
        <v>5.33E-2</v>
      </c>
      <c r="AS102" s="2">
        <v>2.1700000000000001E-2</v>
      </c>
      <c r="AT102" s="2">
        <v>1.43E-2</v>
      </c>
      <c r="AU102" s="2">
        <v>-0.11799999999999999</v>
      </c>
      <c r="AV102" s="2">
        <v>-0.1145</v>
      </c>
      <c r="AW102" s="2">
        <v>-1.15E-2</v>
      </c>
      <c r="AX102" s="2">
        <v>-5.9999999999999995E-4</v>
      </c>
      <c r="AY102" s="2">
        <v>-0.13170000000000001</v>
      </c>
      <c r="AZ102" s="2">
        <v>6.1199999999999997E-2</v>
      </c>
      <c r="BA102" s="2">
        <v>-7.4000000000000003E-3</v>
      </c>
      <c r="BB102" s="2">
        <v>6.4600000000000005E-2</v>
      </c>
      <c r="BC102" s="2">
        <v>0.1032</v>
      </c>
      <c r="BD102" s="2">
        <v>-1.3100000000000001E-2</v>
      </c>
      <c r="BE102" s="2">
        <v>1.2999999999999999E-3</v>
      </c>
      <c r="BF102" s="2">
        <v>1.3100000000000001E-2</v>
      </c>
      <c r="BG102" s="2">
        <v>0.10059999999999999</v>
      </c>
      <c r="BH102" s="2">
        <v>-3.04E-2</v>
      </c>
      <c r="BI102" s="2">
        <v>-1.1599999999999999E-2</v>
      </c>
      <c r="BJ102" s="2">
        <v>-4.5600000000000002E-2</v>
      </c>
      <c r="BK102" s="2">
        <v>-6.1000000000000004E-3</v>
      </c>
      <c r="BL102" s="2">
        <v>2.2700000000000001E-2</v>
      </c>
      <c r="BM102" s="2">
        <v>1.9400000000000001E-2</v>
      </c>
      <c r="BN102" s="2">
        <v>1E-4</v>
      </c>
      <c r="BO102" s="2">
        <v>1.41E-2</v>
      </c>
      <c r="BP102" s="2">
        <v>4.7600000000000003E-2</v>
      </c>
      <c r="BQ102" s="2">
        <v>-3.8199999999999998E-2</v>
      </c>
      <c r="BR102" s="2">
        <v>5.3900000000000003E-2</v>
      </c>
      <c r="BS102" s="2">
        <v>-5.3600000000000002E-2</v>
      </c>
      <c r="BT102" s="2">
        <v>-4.07E-2</v>
      </c>
      <c r="BU102" s="2">
        <v>2.2000000000000001E-3</v>
      </c>
      <c r="BV102" s="2">
        <v>9.6799999999999997E-2</v>
      </c>
      <c r="BW102" s="2">
        <v>1.7399999999999999E-2</v>
      </c>
      <c r="BX102" s="2">
        <v>-8.3999999999999995E-3</v>
      </c>
      <c r="BY102" s="2">
        <v>-1.38E-2</v>
      </c>
      <c r="BZ102" s="2">
        <v>-4.7899999999999998E-2</v>
      </c>
      <c r="CA102" s="2">
        <v>-2E-3</v>
      </c>
      <c r="CB102" s="2">
        <v>-3.0300000000000001E-2</v>
      </c>
      <c r="CC102" s="2">
        <v>-3.2800000000000003E-2</v>
      </c>
      <c r="CD102" s="2">
        <v>-5.2499999999999998E-2</v>
      </c>
      <c r="CE102" s="2">
        <v>1.4500000000000001E-2</v>
      </c>
      <c r="CF102" s="2">
        <v>-8.1100000000000005E-2</v>
      </c>
      <c r="CG102" s="2">
        <v>7.8200000000000006E-2</v>
      </c>
      <c r="CH102" s="2">
        <v>-3.8999999999999998E-3</v>
      </c>
      <c r="CI102" s="2">
        <v>1.2999999999999999E-2</v>
      </c>
      <c r="CJ102" s="2">
        <v>2.63E-2</v>
      </c>
      <c r="CK102" s="2">
        <v>-2.92E-2</v>
      </c>
      <c r="CL102" s="2">
        <v>-1.5299999999999999E-2</v>
      </c>
      <c r="CM102" s="2">
        <v>0.12039999999999999</v>
      </c>
      <c r="CN102" s="2">
        <v>-7.2999999999999995E-2</v>
      </c>
      <c r="CO102" s="2">
        <v>-6.3299999999999995E-2</v>
      </c>
      <c r="CP102" s="2">
        <v>9.7500000000000003E-2</v>
      </c>
      <c r="CQ102" s="2">
        <v>-8.6900000000000005E-2</v>
      </c>
      <c r="CR102" s="2">
        <v>6.9999999999999999E-4</v>
      </c>
      <c r="CS102" s="2">
        <v>0.18210000000000001</v>
      </c>
      <c r="CT102" s="2">
        <v>1.9900000000000001E-2</v>
      </c>
      <c r="CU102" s="2">
        <v>9.11E-2</v>
      </c>
      <c r="CV102" s="2">
        <v>-7.1099999999999997E-2</v>
      </c>
      <c r="CW102" s="2">
        <v>2.7099999999999999E-2</v>
      </c>
      <c r="CX102" s="2">
        <v>0</v>
      </c>
      <c r="CY102" s="2">
        <v>1.5699999999999999E-2</v>
      </c>
      <c r="CZ102" s="2">
        <v>0.10059999999999999</v>
      </c>
      <c r="DA102" s="2">
        <v>-9.1999999999999998E-3</v>
      </c>
      <c r="DB102" s="2">
        <v>-3.1099999999999999E-2</v>
      </c>
      <c r="DC102" s="2">
        <v>-3.5700000000000003E-2</v>
      </c>
      <c r="DD102" s="2">
        <v>8.1900000000000001E-2</v>
      </c>
      <c r="DE102" s="2">
        <v>-3.6600000000000001E-2</v>
      </c>
      <c r="DF102" s="2">
        <v>-1.4999999999999999E-2</v>
      </c>
      <c r="DG102" s="2">
        <v>-5.7000000000000002E-3</v>
      </c>
      <c r="DH102" s="2">
        <v>-3.1300000000000001E-2</v>
      </c>
      <c r="DI102" s="2">
        <v>-2.8999999999999998E-3</v>
      </c>
      <c r="DJ102" s="2">
        <v>-1.8800000000000001E-2</v>
      </c>
      <c r="DK102" s="2">
        <v>-2.86E-2</v>
      </c>
      <c r="DL102" s="2">
        <v>-7.1499999999999994E-2</v>
      </c>
    </row>
    <row r="103" spans="1:116" x14ac:dyDescent="0.2">
      <c r="A103" s="5" t="s">
        <v>106</v>
      </c>
      <c r="B103" s="2">
        <v>-8.3900000000000002E-2</v>
      </c>
      <c r="C103" s="2">
        <v>2.5100000000000001E-2</v>
      </c>
      <c r="D103" s="2">
        <v>2.4799999999999999E-2</v>
      </c>
      <c r="E103" s="2">
        <v>2.06E-2</v>
      </c>
      <c r="F103" s="2">
        <v>-2.23E-2</v>
      </c>
      <c r="G103" s="2">
        <v>4.2900000000000001E-2</v>
      </c>
      <c r="H103" s="2">
        <v>1.61E-2</v>
      </c>
      <c r="I103" s="2">
        <v>2.4799999999999999E-2</v>
      </c>
      <c r="J103" s="2">
        <v>4.4200000000000003E-2</v>
      </c>
      <c r="K103" s="2">
        <v>-1.72E-2</v>
      </c>
      <c r="L103" s="2">
        <v>-3.78E-2</v>
      </c>
      <c r="M103" s="2">
        <v>-2.3999999999999998E-3</v>
      </c>
      <c r="N103" s="2">
        <v>7.1000000000000004E-3</v>
      </c>
      <c r="O103" s="2">
        <v>5.4399999999999997E-2</v>
      </c>
      <c r="P103" s="2">
        <v>3.7000000000000002E-3</v>
      </c>
      <c r="Q103" s="2">
        <v>1.9800000000000002E-2</v>
      </c>
      <c r="R103" s="2">
        <v>-5.6800000000000003E-2</v>
      </c>
      <c r="S103" s="2">
        <v>5.6800000000000003E-2</v>
      </c>
      <c r="T103" s="2">
        <v>-3.9E-2</v>
      </c>
      <c r="U103" s="2">
        <v>-5.04E-2</v>
      </c>
      <c r="V103" s="2">
        <v>5.6899999999999999E-2</v>
      </c>
      <c r="W103" s="2">
        <v>5.8999999999999999E-3</v>
      </c>
      <c r="X103" s="2">
        <v>-7.1000000000000004E-3</v>
      </c>
      <c r="Y103" s="2">
        <v>-4.7399999999999998E-2</v>
      </c>
      <c r="Z103" s="2">
        <v>6.0699999999999997E-2</v>
      </c>
      <c r="AA103" s="2">
        <v>-6.9599999999999995E-2</v>
      </c>
      <c r="AB103" s="2">
        <v>-9.98E-2</v>
      </c>
      <c r="AC103" s="2">
        <v>2.5600000000000001E-2</v>
      </c>
      <c r="AD103" s="2">
        <v>-4.1300000000000003E-2</v>
      </c>
      <c r="AE103" s="2">
        <v>7.8E-2</v>
      </c>
      <c r="AF103" s="2">
        <v>-8.9200000000000002E-2</v>
      </c>
      <c r="AG103" s="2">
        <v>3.8E-3</v>
      </c>
      <c r="AH103" s="2">
        <v>3.8899999999999997E-2</v>
      </c>
      <c r="AI103" s="2">
        <v>2.0199999999999999E-2</v>
      </c>
      <c r="AJ103" s="2">
        <v>1.3299999999999999E-2</v>
      </c>
      <c r="AK103" s="2">
        <v>1.8E-3</v>
      </c>
      <c r="AL103" s="2">
        <v>-2.5999999999999999E-3</v>
      </c>
      <c r="AM103" s="2">
        <v>-8.4400000000000003E-2</v>
      </c>
      <c r="AN103" s="2">
        <v>-1.7299999999999999E-2</v>
      </c>
      <c r="AO103" s="2">
        <v>8.0000000000000004E-4</v>
      </c>
      <c r="AP103" s="2">
        <v>2.7900000000000001E-2</v>
      </c>
      <c r="AQ103" s="2">
        <v>3.8600000000000002E-2</v>
      </c>
      <c r="AR103" s="2">
        <v>-5.2600000000000001E-2</v>
      </c>
      <c r="AS103" s="2">
        <v>-4.4999999999999997E-3</v>
      </c>
      <c r="AT103" s="2">
        <v>1.06E-2</v>
      </c>
      <c r="AU103" s="2">
        <v>-7.1400000000000005E-2</v>
      </c>
      <c r="AV103" s="2">
        <v>-8.7599999999999997E-2</v>
      </c>
      <c r="AW103" s="2">
        <v>-1.15E-2</v>
      </c>
      <c r="AX103" s="2">
        <v>-0.2165</v>
      </c>
      <c r="AY103" s="2">
        <v>-1.44E-2</v>
      </c>
      <c r="AZ103" s="2">
        <v>1.04E-2</v>
      </c>
      <c r="BA103" s="2">
        <v>4.7199999999999999E-2</v>
      </c>
      <c r="BB103" s="2">
        <v>9.2999999999999992E-3</v>
      </c>
      <c r="BC103" s="2">
        <v>1.72E-2</v>
      </c>
      <c r="BD103" s="2">
        <v>3.5099999999999999E-2</v>
      </c>
      <c r="BE103" s="2">
        <v>-0.21190000000000001</v>
      </c>
      <c r="BF103" s="2">
        <v>1.8499999999999999E-2</v>
      </c>
      <c r="BG103" s="2">
        <v>-0.22309999999999999</v>
      </c>
      <c r="BH103" s="2">
        <v>-1.2200000000000001E-2</v>
      </c>
      <c r="BI103" s="2">
        <v>-0.1101</v>
      </c>
      <c r="BJ103" s="2">
        <v>0.1067</v>
      </c>
      <c r="BK103" s="2">
        <v>5.8700000000000002E-2</v>
      </c>
      <c r="BL103" s="2">
        <v>-5.0000000000000001E-3</v>
      </c>
      <c r="BM103" s="2">
        <v>-2.07E-2</v>
      </c>
      <c r="BN103" s="2">
        <v>8.2000000000000007E-3</v>
      </c>
      <c r="BO103" s="2">
        <v>2.69E-2</v>
      </c>
      <c r="BP103" s="2">
        <v>-0.25940000000000002</v>
      </c>
      <c r="BQ103" s="2">
        <v>-3.4000000000000002E-2</v>
      </c>
      <c r="BR103" s="2">
        <v>-0.17100000000000001</v>
      </c>
      <c r="BS103" s="2">
        <v>2.3400000000000001E-2</v>
      </c>
      <c r="BT103" s="2">
        <v>7.3599999999999999E-2</v>
      </c>
      <c r="BU103" s="2">
        <v>1.49E-2</v>
      </c>
      <c r="BV103" s="2">
        <v>-4.8500000000000001E-2</v>
      </c>
      <c r="BW103" s="2">
        <v>-4.9299999999999997E-2</v>
      </c>
      <c r="BX103" s="2">
        <v>3.1099999999999999E-2</v>
      </c>
      <c r="BY103" s="2">
        <v>2.3800000000000002E-2</v>
      </c>
      <c r="BZ103" s="2">
        <v>-1.77E-2</v>
      </c>
      <c r="CA103" s="2">
        <v>-1.7000000000000001E-2</v>
      </c>
      <c r="CB103" s="2">
        <v>-8.8999999999999996E-2</v>
      </c>
      <c r="CC103" s="2">
        <v>-7.9000000000000008E-3</v>
      </c>
      <c r="CD103" s="2">
        <v>1.5299999999999999E-2</v>
      </c>
      <c r="CE103" s="2">
        <v>-0.1205</v>
      </c>
      <c r="CF103" s="2">
        <v>0.125</v>
      </c>
      <c r="CG103" s="2">
        <v>2.5000000000000001E-2</v>
      </c>
      <c r="CH103" s="2">
        <v>-9.9400000000000002E-2</v>
      </c>
      <c r="CI103" s="2">
        <v>2E-3</v>
      </c>
      <c r="CJ103" s="2">
        <v>-5.0599999999999999E-2</v>
      </c>
      <c r="CK103" s="2">
        <v>1.37E-2</v>
      </c>
      <c r="CL103" s="2">
        <v>-1.47E-2</v>
      </c>
      <c r="CM103" s="2">
        <v>6.0900000000000003E-2</v>
      </c>
      <c r="CN103" s="2">
        <v>6.8699999999999997E-2</v>
      </c>
      <c r="CO103" s="2">
        <v>2.0500000000000001E-2</v>
      </c>
      <c r="CP103" s="2">
        <v>9.2299999999999993E-2</v>
      </c>
      <c r="CQ103" s="2">
        <v>-4.0500000000000001E-2</v>
      </c>
      <c r="CR103" s="2">
        <v>-3.3999999999999998E-3</v>
      </c>
      <c r="CS103" s="2">
        <v>0.1027</v>
      </c>
      <c r="CT103" s="2">
        <v>-3.5700000000000003E-2</v>
      </c>
      <c r="CU103" s="2">
        <v>3.5000000000000003E-2</v>
      </c>
      <c r="CV103" s="2">
        <v>-2.9600000000000001E-2</v>
      </c>
      <c r="CW103" s="2">
        <v>0.13519999999999999</v>
      </c>
      <c r="CX103" s="2">
        <v>1.5699999999999999E-2</v>
      </c>
      <c r="CY103" s="2">
        <v>0</v>
      </c>
      <c r="CZ103" s="2">
        <v>-3.49E-2</v>
      </c>
      <c r="DA103" s="2">
        <v>8.8999999999999999E-3</v>
      </c>
      <c r="DB103" s="2">
        <v>3.9199999999999999E-2</v>
      </c>
      <c r="DC103" s="2">
        <v>0.1575</v>
      </c>
      <c r="DD103" s="2">
        <v>-4.6300000000000001E-2</v>
      </c>
      <c r="DE103" s="2">
        <v>3.5499999999999997E-2</v>
      </c>
      <c r="DF103" s="2">
        <v>-0.12989999999999999</v>
      </c>
      <c r="DG103" s="2">
        <v>3.2000000000000002E-3</v>
      </c>
      <c r="DH103" s="2">
        <v>3.5900000000000001E-2</v>
      </c>
      <c r="DI103" s="2">
        <v>4.48E-2</v>
      </c>
      <c r="DJ103" s="2">
        <v>-7.9399999999999998E-2</v>
      </c>
      <c r="DK103" s="2">
        <v>-8.5800000000000001E-2</v>
      </c>
      <c r="DL103" s="2">
        <v>3.5700000000000003E-2</v>
      </c>
    </row>
    <row r="104" spans="1:116" x14ac:dyDescent="0.2">
      <c r="A104" s="5" t="s">
        <v>107</v>
      </c>
      <c r="B104" s="2">
        <v>5.5599999999999997E-2</v>
      </c>
      <c r="C104" s="2">
        <v>-2.7199999999999998E-2</v>
      </c>
      <c r="D104" s="2">
        <v>-3.1399999999999997E-2</v>
      </c>
      <c r="E104" s="2">
        <v>3.44E-2</v>
      </c>
      <c r="F104" s="2">
        <v>-2.4400000000000002E-2</v>
      </c>
      <c r="G104" s="2">
        <v>2.92E-2</v>
      </c>
      <c r="H104" s="2">
        <v>4.87E-2</v>
      </c>
      <c r="I104" s="2">
        <v>4.2799999999999998E-2</v>
      </c>
      <c r="J104" s="2">
        <v>4.1000000000000002E-2</v>
      </c>
      <c r="K104" s="2">
        <v>-2.0899999999999998E-2</v>
      </c>
      <c r="L104" s="2">
        <v>-6.0900000000000003E-2</v>
      </c>
      <c r="M104" s="2">
        <v>4.0500000000000001E-2</v>
      </c>
      <c r="N104" s="2">
        <v>-2.0999999999999999E-3</v>
      </c>
      <c r="O104" s="2">
        <v>5.0500000000000003E-2</v>
      </c>
      <c r="P104" s="2">
        <v>-4.3E-3</v>
      </c>
      <c r="Q104" s="2">
        <v>8.7400000000000005E-2</v>
      </c>
      <c r="R104" s="2">
        <v>-0.1145</v>
      </c>
      <c r="S104" s="2">
        <v>7.8299999999999995E-2</v>
      </c>
      <c r="T104" s="2">
        <v>-3.3999999999999998E-3</v>
      </c>
      <c r="U104" s="2">
        <v>-3.0599999999999999E-2</v>
      </c>
      <c r="V104" s="2">
        <v>7.0000000000000001E-3</v>
      </c>
      <c r="W104" s="2">
        <v>-2.7400000000000001E-2</v>
      </c>
      <c r="X104" s="2">
        <v>-5.16E-2</v>
      </c>
      <c r="Y104" s="2">
        <v>1.7399999999999999E-2</v>
      </c>
      <c r="Z104" s="2">
        <v>7.7299999999999994E-2</v>
      </c>
      <c r="AA104" s="2">
        <v>5.1000000000000004E-3</v>
      </c>
      <c r="AB104" s="2">
        <v>6.6699999999999995E-2</v>
      </c>
      <c r="AC104" s="2">
        <v>-0.1022</v>
      </c>
      <c r="AD104" s="2">
        <v>1.6999999999999999E-3</v>
      </c>
      <c r="AE104" s="2">
        <v>-0.1714</v>
      </c>
      <c r="AF104" s="2">
        <v>-2.6599999999999999E-2</v>
      </c>
      <c r="AG104" s="2">
        <v>-7.5499999999999998E-2</v>
      </c>
      <c r="AH104" s="2">
        <v>5.6099999999999997E-2</v>
      </c>
      <c r="AI104" s="2">
        <v>-1.6000000000000001E-3</v>
      </c>
      <c r="AJ104" s="2">
        <v>4.7600000000000003E-2</v>
      </c>
      <c r="AK104" s="2">
        <v>7.5999999999999998E-2</v>
      </c>
      <c r="AL104" s="2">
        <v>-7.9200000000000007E-2</v>
      </c>
      <c r="AM104" s="2">
        <v>-1.49E-2</v>
      </c>
      <c r="AN104" s="2">
        <v>-4.7100000000000003E-2</v>
      </c>
      <c r="AO104" s="2">
        <v>-9.4000000000000004E-3</v>
      </c>
      <c r="AP104" s="2">
        <v>-3.6900000000000002E-2</v>
      </c>
      <c r="AQ104" s="2">
        <v>-0.1321</v>
      </c>
      <c r="AR104" s="2">
        <v>9.3100000000000002E-2</v>
      </c>
      <c r="AS104" s="2">
        <v>6.8500000000000005E-2</v>
      </c>
      <c r="AT104" s="2">
        <v>-6.5699999999999995E-2</v>
      </c>
      <c r="AU104" s="2">
        <v>9.0399999999999994E-2</v>
      </c>
      <c r="AV104" s="2">
        <v>2.9499999999999998E-2</v>
      </c>
      <c r="AW104" s="2">
        <v>-5.04E-2</v>
      </c>
      <c r="AX104" s="2">
        <v>-4.24E-2</v>
      </c>
      <c r="AY104" s="2">
        <v>0.25929999999999997</v>
      </c>
      <c r="AZ104" s="2">
        <v>-1.12E-2</v>
      </c>
      <c r="BA104" s="2">
        <v>4.8399999999999999E-2</v>
      </c>
      <c r="BB104" s="2">
        <v>1.8599999999999998E-2</v>
      </c>
      <c r="BC104" s="2">
        <v>0.10290000000000001</v>
      </c>
      <c r="BD104" s="2">
        <v>-9.1700000000000004E-2</v>
      </c>
      <c r="BE104" s="2">
        <v>-7.0000000000000001E-3</v>
      </c>
      <c r="BF104" s="2">
        <v>2.1299999999999999E-2</v>
      </c>
      <c r="BG104" s="2">
        <v>-8.3500000000000005E-2</v>
      </c>
      <c r="BH104" s="2">
        <v>-3.6499999999999998E-2</v>
      </c>
      <c r="BI104" s="2">
        <v>-5.7000000000000002E-3</v>
      </c>
      <c r="BJ104" s="2">
        <v>1.52E-2</v>
      </c>
      <c r="BK104" s="2">
        <v>7.85E-2</v>
      </c>
      <c r="BL104" s="2">
        <v>6.4699999999999994E-2</v>
      </c>
      <c r="BM104" s="2">
        <v>0.1032</v>
      </c>
      <c r="BN104" s="2">
        <v>6.8999999999999999E-3</v>
      </c>
      <c r="BO104" s="2">
        <v>-0.1288</v>
      </c>
      <c r="BP104" s="2">
        <v>3.7600000000000001E-2</v>
      </c>
      <c r="BQ104" s="2">
        <v>2.3699999999999999E-2</v>
      </c>
      <c r="BR104" s="2">
        <v>-4.7000000000000002E-3</v>
      </c>
      <c r="BS104" s="2">
        <v>2.2800000000000001E-2</v>
      </c>
      <c r="BT104" s="2">
        <v>0.11840000000000001</v>
      </c>
      <c r="BU104" s="2">
        <v>-5.0799999999999998E-2</v>
      </c>
      <c r="BV104" s="2">
        <v>0.14430000000000001</v>
      </c>
      <c r="BW104" s="2">
        <v>2.4E-2</v>
      </c>
      <c r="BX104" s="2">
        <v>5.28E-2</v>
      </c>
      <c r="BY104" s="2">
        <v>-2.8299999999999999E-2</v>
      </c>
      <c r="BZ104" s="2">
        <v>6.7799999999999999E-2</v>
      </c>
      <c r="CA104" s="2">
        <v>-1.43E-2</v>
      </c>
      <c r="CB104" s="2">
        <v>3.3000000000000002E-2</v>
      </c>
      <c r="CC104" s="2">
        <v>-6.4999999999999997E-3</v>
      </c>
      <c r="CD104" s="2">
        <v>8.3900000000000002E-2</v>
      </c>
      <c r="CE104" s="2">
        <v>1.0200000000000001E-2</v>
      </c>
      <c r="CF104" s="2">
        <v>-0.26300000000000001</v>
      </c>
      <c r="CG104" s="2">
        <v>-2.7E-2</v>
      </c>
      <c r="CH104" s="2">
        <v>-1.7600000000000001E-2</v>
      </c>
      <c r="CI104" s="2">
        <v>-3.0800000000000001E-2</v>
      </c>
      <c r="CJ104" s="2">
        <v>-1.6799999999999999E-2</v>
      </c>
      <c r="CK104" s="2">
        <v>-6.9000000000000006E-2</v>
      </c>
      <c r="CL104" s="2">
        <v>-6.9099999999999995E-2</v>
      </c>
      <c r="CM104" s="2">
        <v>-7.5600000000000001E-2</v>
      </c>
      <c r="CN104" s="2">
        <v>-0.12970000000000001</v>
      </c>
      <c r="CO104" s="2">
        <v>6.0600000000000001E-2</v>
      </c>
      <c r="CP104" s="2">
        <v>3.5999999999999999E-3</v>
      </c>
      <c r="CQ104" s="2">
        <v>0.1895</v>
      </c>
      <c r="CR104" s="2">
        <v>-2.58E-2</v>
      </c>
      <c r="CS104" s="2">
        <v>-0.59150000000000003</v>
      </c>
      <c r="CT104" s="2">
        <v>0.14760000000000001</v>
      </c>
      <c r="CU104" s="2">
        <v>-0.14380000000000001</v>
      </c>
      <c r="CV104" s="2">
        <v>-6.8500000000000005E-2</v>
      </c>
      <c r="CW104" s="2">
        <v>-2.1600000000000001E-2</v>
      </c>
      <c r="CX104" s="2">
        <v>0.10059999999999999</v>
      </c>
      <c r="CY104" s="2">
        <v>-3.49E-2</v>
      </c>
      <c r="CZ104" s="2">
        <v>0</v>
      </c>
      <c r="DA104" s="2">
        <v>-0.17979999999999999</v>
      </c>
      <c r="DB104" s="2">
        <v>-8.2199999999999995E-2</v>
      </c>
      <c r="DC104" s="2">
        <v>0.40300000000000002</v>
      </c>
      <c r="DD104" s="2">
        <v>0.26729999999999998</v>
      </c>
      <c r="DE104" s="2">
        <v>-0.14599999999999999</v>
      </c>
      <c r="DF104" s="2">
        <v>2.0299999999999999E-2</v>
      </c>
      <c r="DG104" s="2">
        <v>-3.2199999999999999E-2</v>
      </c>
      <c r="DH104" s="2">
        <v>-6.7199999999999996E-2</v>
      </c>
      <c r="DI104" s="2">
        <v>0.18410000000000001</v>
      </c>
      <c r="DJ104" s="2">
        <v>-5.6899999999999999E-2</v>
      </c>
      <c r="DK104" s="2">
        <v>-7.4899999999999994E-2</v>
      </c>
      <c r="DL104" s="2">
        <v>1.4E-2</v>
      </c>
    </row>
    <row r="105" spans="1:116" x14ac:dyDescent="0.2">
      <c r="A105" s="5" t="s">
        <v>108</v>
      </c>
      <c r="B105" s="2">
        <v>-2.0299999999999999E-2</v>
      </c>
      <c r="C105" s="2">
        <v>-0.15140000000000001</v>
      </c>
      <c r="D105" s="2">
        <v>8.2000000000000007E-3</v>
      </c>
      <c r="E105" s="2">
        <v>4.99E-2</v>
      </c>
      <c r="F105" s="2">
        <v>8.0999999999999996E-3</v>
      </c>
      <c r="G105" s="2">
        <v>5.8799999999999998E-2</v>
      </c>
      <c r="H105" s="2">
        <v>-4.8599999999999997E-2</v>
      </c>
      <c r="I105" s="2">
        <v>4.58E-2</v>
      </c>
      <c r="J105" s="2">
        <v>-0.1011</v>
      </c>
      <c r="K105" s="2">
        <v>1.5100000000000001E-2</v>
      </c>
      <c r="L105" s="2">
        <v>-5.0799999999999998E-2</v>
      </c>
      <c r="M105" s="2">
        <v>3.5999999999999999E-3</v>
      </c>
      <c r="N105" s="2">
        <v>-2.1999999999999999E-2</v>
      </c>
      <c r="O105" s="2">
        <v>-8.0600000000000005E-2</v>
      </c>
      <c r="P105" s="2">
        <v>-6.6199999999999995E-2</v>
      </c>
      <c r="Q105" s="2">
        <v>9.0499999999999997E-2</v>
      </c>
      <c r="R105" s="2">
        <v>4.8899999999999999E-2</v>
      </c>
      <c r="S105" s="2">
        <v>-7.5800000000000006E-2</v>
      </c>
      <c r="T105" s="2">
        <v>-8.2100000000000006E-2</v>
      </c>
      <c r="U105" s="2">
        <v>3.2899999999999999E-2</v>
      </c>
      <c r="V105" s="2">
        <v>-5.1499999999999997E-2</v>
      </c>
      <c r="W105" s="2">
        <v>-1.0800000000000001E-2</v>
      </c>
      <c r="X105" s="2">
        <v>0.1512</v>
      </c>
      <c r="Y105" s="2">
        <v>3.2399999999999998E-2</v>
      </c>
      <c r="Z105" s="2">
        <v>-6.4799999999999996E-2</v>
      </c>
      <c r="AA105" s="2">
        <v>4.2099999999999999E-2</v>
      </c>
      <c r="AB105" s="2">
        <v>6.5100000000000005E-2</v>
      </c>
      <c r="AC105" s="2">
        <v>7.7299999999999994E-2</v>
      </c>
      <c r="AD105" s="2">
        <v>6.9599999999999995E-2</v>
      </c>
      <c r="AE105" s="2">
        <v>8.9999999999999993E-3</v>
      </c>
      <c r="AF105" s="2">
        <v>-4.7199999999999999E-2</v>
      </c>
      <c r="AG105" s="2">
        <v>3.1199999999999999E-2</v>
      </c>
      <c r="AH105" s="2">
        <v>2.58E-2</v>
      </c>
      <c r="AI105" s="2">
        <v>3.7499999999999999E-2</v>
      </c>
      <c r="AJ105" s="2">
        <v>-1.83E-2</v>
      </c>
      <c r="AK105" s="2">
        <v>1.9E-2</v>
      </c>
      <c r="AL105" s="2">
        <v>5.0200000000000002E-2</v>
      </c>
      <c r="AM105" s="2">
        <v>5.3600000000000002E-2</v>
      </c>
      <c r="AN105" s="2">
        <v>4.0000000000000002E-4</v>
      </c>
      <c r="AO105" s="2">
        <v>2.9899999999999999E-2</v>
      </c>
      <c r="AP105" s="2">
        <v>2.6499999999999999E-2</v>
      </c>
      <c r="AQ105" s="2">
        <v>4.6100000000000002E-2</v>
      </c>
      <c r="AR105" s="2">
        <v>3.5299999999999998E-2</v>
      </c>
      <c r="AS105" s="2">
        <v>1E-3</v>
      </c>
      <c r="AT105" s="2">
        <v>-3.7900000000000003E-2</v>
      </c>
      <c r="AU105" s="2">
        <v>-5.4800000000000001E-2</v>
      </c>
      <c r="AV105" s="2">
        <v>1.03E-2</v>
      </c>
      <c r="AW105" s="2">
        <v>-8.1900000000000001E-2</v>
      </c>
      <c r="AX105" s="2">
        <v>-2.5999999999999999E-3</v>
      </c>
      <c r="AY105" s="2">
        <v>5.2699999999999997E-2</v>
      </c>
      <c r="AZ105" s="2">
        <v>-0.10539999999999999</v>
      </c>
      <c r="BA105" s="2">
        <v>-3.7499999999999999E-2</v>
      </c>
      <c r="BB105" s="2">
        <v>-6.59E-2</v>
      </c>
      <c r="BC105" s="2">
        <v>7.0400000000000004E-2</v>
      </c>
      <c r="BD105" s="2">
        <v>2.5600000000000001E-2</v>
      </c>
      <c r="BE105" s="2">
        <v>-3.1600000000000003E-2</v>
      </c>
      <c r="BF105" s="2">
        <v>6.13E-2</v>
      </c>
      <c r="BG105" s="2">
        <v>-8.4900000000000003E-2</v>
      </c>
      <c r="BH105" s="2">
        <v>1.9E-2</v>
      </c>
      <c r="BI105" s="2">
        <v>-3.5999999999999999E-3</v>
      </c>
      <c r="BJ105" s="2">
        <v>7.9100000000000004E-2</v>
      </c>
      <c r="BK105" s="2">
        <v>-4.1700000000000001E-2</v>
      </c>
      <c r="BL105" s="2">
        <v>2.6499999999999999E-2</v>
      </c>
      <c r="BM105" s="2">
        <v>-1.01E-2</v>
      </c>
      <c r="BN105" s="2">
        <v>-2.24E-2</v>
      </c>
      <c r="BO105" s="2">
        <v>5.4699999999999999E-2</v>
      </c>
      <c r="BP105" s="2">
        <v>-2.3199999999999998E-2</v>
      </c>
      <c r="BQ105" s="2">
        <v>-6.0499999999999998E-2</v>
      </c>
      <c r="BR105" s="2">
        <v>-5.8999999999999997E-2</v>
      </c>
      <c r="BS105" s="2">
        <v>-6.25E-2</v>
      </c>
      <c r="BT105" s="2">
        <v>-1.6999999999999999E-3</v>
      </c>
      <c r="BU105" s="2">
        <v>-2.6700000000000002E-2</v>
      </c>
      <c r="BV105" s="2">
        <v>0.1138</v>
      </c>
      <c r="BW105" s="2">
        <v>-3.85E-2</v>
      </c>
      <c r="BX105" s="2">
        <v>5.8700000000000002E-2</v>
      </c>
      <c r="BY105" s="2">
        <v>-6.1899999999999997E-2</v>
      </c>
      <c r="BZ105" s="2">
        <v>3.8600000000000002E-2</v>
      </c>
      <c r="CA105" s="2">
        <v>2.9399999999999999E-2</v>
      </c>
      <c r="CB105" s="2">
        <v>-4.0800000000000003E-2</v>
      </c>
      <c r="CC105" s="2">
        <v>-5.2600000000000001E-2</v>
      </c>
      <c r="CD105" s="2">
        <v>-3.0700000000000002E-2</v>
      </c>
      <c r="CE105" s="2">
        <v>5.9999999999999995E-4</v>
      </c>
      <c r="CF105" s="2">
        <v>8.7900000000000006E-2</v>
      </c>
      <c r="CG105" s="2">
        <v>-3.0999999999999999E-3</v>
      </c>
      <c r="CH105" s="2">
        <v>2.3E-2</v>
      </c>
      <c r="CI105" s="2">
        <v>1.6799999999999999E-2</v>
      </c>
      <c r="CJ105" s="2">
        <v>8.9300000000000004E-2</v>
      </c>
      <c r="CK105" s="2">
        <v>4.1099999999999998E-2</v>
      </c>
      <c r="CL105" s="2">
        <v>-3.0999999999999999E-3</v>
      </c>
      <c r="CM105" s="2">
        <v>-5.2900000000000003E-2</v>
      </c>
      <c r="CN105" s="2">
        <v>-0.14000000000000001</v>
      </c>
      <c r="CO105" s="2">
        <v>6.5699999999999995E-2</v>
      </c>
      <c r="CP105" s="2">
        <v>0.04</v>
      </c>
      <c r="CQ105" s="2">
        <v>-1.55E-2</v>
      </c>
      <c r="CR105" s="2">
        <v>-7.2900000000000006E-2</v>
      </c>
      <c r="CS105" s="2">
        <v>-2.0400000000000001E-2</v>
      </c>
      <c r="CT105" s="2">
        <v>-0.1138</v>
      </c>
      <c r="CU105" s="2">
        <v>-7.0000000000000007E-2</v>
      </c>
      <c r="CV105" s="2">
        <v>-0.19570000000000001</v>
      </c>
      <c r="CW105" s="2">
        <v>-0.1003</v>
      </c>
      <c r="CX105" s="2">
        <v>-9.1999999999999998E-3</v>
      </c>
      <c r="CY105" s="2">
        <v>8.8999999999999999E-3</v>
      </c>
      <c r="CZ105" s="2">
        <v>-0.17979999999999999</v>
      </c>
      <c r="DA105" s="2">
        <v>0</v>
      </c>
      <c r="DB105" s="2">
        <v>-3.1399999999999997E-2</v>
      </c>
      <c r="DC105" s="2">
        <v>2.8500000000000001E-2</v>
      </c>
      <c r="DD105" s="2">
        <v>0.15390000000000001</v>
      </c>
      <c r="DE105" s="2">
        <v>1.52E-2</v>
      </c>
      <c r="DF105" s="2">
        <v>6.7199999999999996E-2</v>
      </c>
      <c r="DG105" s="2">
        <v>3.6499999999999998E-2</v>
      </c>
      <c r="DH105" s="2">
        <v>-0.12039999999999999</v>
      </c>
      <c r="DI105" s="2">
        <v>3.2000000000000001E-2</v>
      </c>
      <c r="DJ105" s="2">
        <v>2.1700000000000001E-2</v>
      </c>
      <c r="DK105" s="2">
        <v>1.61E-2</v>
      </c>
      <c r="DL105" s="2">
        <v>0.25750000000000001</v>
      </c>
    </row>
    <row r="106" spans="1:116" x14ac:dyDescent="0.2">
      <c r="A106" s="5" t="s">
        <v>109</v>
      </c>
      <c r="B106" s="2">
        <v>-4.99E-2</v>
      </c>
      <c r="C106" s="2">
        <v>-8.7300000000000003E-2</v>
      </c>
      <c r="D106" s="2">
        <v>4.3200000000000002E-2</v>
      </c>
      <c r="E106" s="2">
        <v>-8.6E-3</v>
      </c>
      <c r="F106" s="2">
        <v>3.95E-2</v>
      </c>
      <c r="G106" s="2">
        <v>-1.4E-3</v>
      </c>
      <c r="H106" s="2">
        <v>2.2200000000000001E-2</v>
      </c>
      <c r="I106" s="2">
        <v>-3.27E-2</v>
      </c>
      <c r="J106" s="2">
        <v>-9.2999999999999992E-3</v>
      </c>
      <c r="K106" s="2">
        <v>3.9600000000000003E-2</v>
      </c>
      <c r="L106" s="2">
        <v>-0.1148</v>
      </c>
      <c r="M106" s="2">
        <v>-5.0099999999999999E-2</v>
      </c>
      <c r="N106" s="2">
        <v>-0.03</v>
      </c>
      <c r="O106" s="2">
        <v>4.7000000000000002E-3</v>
      </c>
      <c r="P106" s="2">
        <v>1.2800000000000001E-2</v>
      </c>
      <c r="Q106" s="2">
        <v>2.5499999999999998E-2</v>
      </c>
      <c r="R106" s="2">
        <v>-4.36E-2</v>
      </c>
      <c r="S106" s="2">
        <v>0.13020000000000001</v>
      </c>
      <c r="T106" s="2">
        <v>-3.2000000000000002E-3</v>
      </c>
      <c r="U106" s="2">
        <v>4.2900000000000001E-2</v>
      </c>
      <c r="V106" s="2">
        <v>-0.31269999999999998</v>
      </c>
      <c r="W106" s="2">
        <v>-7.0999999999999994E-2</v>
      </c>
      <c r="X106" s="2">
        <v>-6.1400000000000003E-2</v>
      </c>
      <c r="Y106" s="2">
        <v>-2.7199999999999998E-2</v>
      </c>
      <c r="Z106" s="2">
        <v>1E-3</v>
      </c>
      <c r="AA106" s="2">
        <v>-1.7399999999999999E-2</v>
      </c>
      <c r="AB106" s="2">
        <v>0.1048</v>
      </c>
      <c r="AC106" s="2">
        <v>8.9700000000000002E-2</v>
      </c>
      <c r="AD106" s="2">
        <v>2.1299999999999999E-2</v>
      </c>
      <c r="AE106" s="2">
        <v>1.2200000000000001E-2</v>
      </c>
      <c r="AF106" s="2">
        <v>-4.0099999999999997E-2</v>
      </c>
      <c r="AG106" s="2">
        <v>-9.0800000000000006E-2</v>
      </c>
      <c r="AH106" s="2">
        <v>3.0000000000000001E-3</v>
      </c>
      <c r="AI106" s="2">
        <v>7.4000000000000003E-3</v>
      </c>
      <c r="AJ106" s="2">
        <v>4.8899999999999999E-2</v>
      </c>
      <c r="AK106" s="2">
        <v>4.5999999999999999E-2</v>
      </c>
      <c r="AL106" s="2">
        <v>2.4400000000000002E-2</v>
      </c>
      <c r="AM106" s="2">
        <v>-1.89E-2</v>
      </c>
      <c r="AN106" s="2">
        <v>0.1032</v>
      </c>
      <c r="AO106" s="2">
        <v>3.1399999999999997E-2</v>
      </c>
      <c r="AP106" s="2">
        <v>-1.9900000000000001E-2</v>
      </c>
      <c r="AQ106" s="2">
        <v>3.4000000000000002E-2</v>
      </c>
      <c r="AR106" s="2">
        <v>1.2200000000000001E-2</v>
      </c>
      <c r="AS106" s="2">
        <v>5.6800000000000003E-2</v>
      </c>
      <c r="AT106" s="2">
        <v>1.32E-2</v>
      </c>
      <c r="AU106" s="2">
        <v>-1.72E-2</v>
      </c>
      <c r="AV106" s="2">
        <v>2.53E-2</v>
      </c>
      <c r="AW106" s="2">
        <v>-3.5000000000000001E-3</v>
      </c>
      <c r="AX106" s="2">
        <v>2.7400000000000001E-2</v>
      </c>
      <c r="AY106" s="2">
        <v>8.5400000000000004E-2</v>
      </c>
      <c r="AZ106" s="2">
        <v>0.1613</v>
      </c>
      <c r="BA106" s="2">
        <v>-1.7000000000000001E-2</v>
      </c>
      <c r="BB106" s="2">
        <v>-3.39E-2</v>
      </c>
      <c r="BC106" s="2">
        <v>2.0400000000000001E-2</v>
      </c>
      <c r="BD106" s="2">
        <v>-1.6899999999999998E-2</v>
      </c>
      <c r="BE106" s="2">
        <v>1.3599999999999999E-2</v>
      </c>
      <c r="BF106" s="2">
        <v>2.29E-2</v>
      </c>
      <c r="BG106" s="2">
        <v>-9.9599999999999994E-2</v>
      </c>
      <c r="BH106" s="2">
        <v>-4.2799999999999998E-2</v>
      </c>
      <c r="BI106" s="2">
        <v>1.8100000000000002E-2</v>
      </c>
      <c r="BJ106" s="2">
        <v>3.8300000000000001E-2</v>
      </c>
      <c r="BK106" s="2">
        <v>-1.12E-2</v>
      </c>
      <c r="BL106" s="2">
        <v>0.1101</v>
      </c>
      <c r="BM106" s="2">
        <v>-3.0000000000000001E-3</v>
      </c>
      <c r="BN106" s="2">
        <v>4.4299999999999999E-2</v>
      </c>
      <c r="BO106" s="2">
        <v>-8.0000000000000004E-4</v>
      </c>
      <c r="BP106" s="2">
        <v>-1.8599999999999998E-2</v>
      </c>
      <c r="BQ106" s="2">
        <v>4.7600000000000003E-2</v>
      </c>
      <c r="BR106" s="2">
        <v>2.0299999999999999E-2</v>
      </c>
      <c r="BS106" s="2">
        <v>6.6799999999999998E-2</v>
      </c>
      <c r="BT106" s="2">
        <v>-9.9000000000000008E-3</v>
      </c>
      <c r="BU106" s="2">
        <v>-2.47E-2</v>
      </c>
      <c r="BV106" s="2">
        <v>0.13950000000000001</v>
      </c>
      <c r="BW106" s="2">
        <v>-4.6100000000000002E-2</v>
      </c>
      <c r="BX106" s="2">
        <v>2.0999999999999999E-3</v>
      </c>
      <c r="BY106" s="2">
        <v>7.7499999999999999E-2</v>
      </c>
      <c r="BZ106" s="2">
        <v>1.8599999999999998E-2</v>
      </c>
      <c r="CA106" s="2">
        <v>-7.8E-2</v>
      </c>
      <c r="CB106" s="2">
        <v>-2.3800000000000002E-2</v>
      </c>
      <c r="CC106" s="2">
        <v>-8.3999999999999995E-3</v>
      </c>
      <c r="CD106" s="2">
        <v>5.3600000000000002E-2</v>
      </c>
      <c r="CE106" s="2">
        <v>-8.7599999999999997E-2</v>
      </c>
      <c r="CF106" s="2">
        <v>-9.7699999999999995E-2</v>
      </c>
      <c r="CG106" s="2">
        <v>5.6899999999999999E-2</v>
      </c>
      <c r="CH106" s="2">
        <v>1.1599999999999999E-2</v>
      </c>
      <c r="CI106" s="2">
        <v>4.4400000000000002E-2</v>
      </c>
      <c r="CJ106" s="2">
        <v>3.9699999999999999E-2</v>
      </c>
      <c r="CK106" s="2">
        <v>-1.3599999999999999E-2</v>
      </c>
      <c r="CL106" s="2">
        <v>1.34E-2</v>
      </c>
      <c r="CM106" s="2">
        <v>4.5400000000000003E-2</v>
      </c>
      <c r="CN106" s="2">
        <v>-0.105</v>
      </c>
      <c r="CO106" s="2">
        <v>-4.6800000000000001E-2</v>
      </c>
      <c r="CP106" s="2">
        <v>-5.4399999999999997E-2</v>
      </c>
      <c r="CQ106" s="2">
        <v>9.9199999999999997E-2</v>
      </c>
      <c r="CR106" s="2">
        <v>4.6100000000000002E-2</v>
      </c>
      <c r="CS106" s="2">
        <v>-0.1079</v>
      </c>
      <c r="CT106" s="2">
        <v>-2E-3</v>
      </c>
      <c r="CU106" s="2">
        <v>-4.0399999999999998E-2</v>
      </c>
      <c r="CV106" s="2">
        <v>0.17050000000000001</v>
      </c>
      <c r="CW106" s="2">
        <v>-3.8100000000000002E-2</v>
      </c>
      <c r="CX106" s="2">
        <v>-3.1099999999999999E-2</v>
      </c>
      <c r="CY106" s="2">
        <v>3.9199999999999999E-2</v>
      </c>
      <c r="CZ106" s="2">
        <v>-8.2199999999999995E-2</v>
      </c>
      <c r="DA106" s="2">
        <v>-3.1399999999999997E-2</v>
      </c>
      <c r="DB106" s="2">
        <v>0</v>
      </c>
      <c r="DC106" s="2">
        <v>7.5999999999999998E-2</v>
      </c>
      <c r="DD106" s="2">
        <v>-0.1502</v>
      </c>
      <c r="DE106" s="2">
        <v>2.4799999999999999E-2</v>
      </c>
      <c r="DF106" s="2">
        <v>1.12E-2</v>
      </c>
      <c r="DG106" s="2">
        <v>-1.8700000000000001E-2</v>
      </c>
      <c r="DH106" s="2">
        <v>2.1499999999999998E-2</v>
      </c>
      <c r="DI106" s="2">
        <v>-6.3399999999999998E-2</v>
      </c>
      <c r="DJ106" s="2">
        <v>2.8500000000000001E-2</v>
      </c>
      <c r="DK106" s="2">
        <v>-3.3799999999999997E-2</v>
      </c>
      <c r="DL106" s="2">
        <v>-1.8700000000000001E-2</v>
      </c>
    </row>
    <row r="107" spans="1:116" x14ac:dyDescent="0.2">
      <c r="A107" s="5" t="s">
        <v>110</v>
      </c>
      <c r="B107" s="2">
        <v>-2.8799999999999999E-2</v>
      </c>
      <c r="C107" s="2">
        <v>2.0799999999999999E-2</v>
      </c>
      <c r="D107" s="2">
        <v>3.1800000000000002E-2</v>
      </c>
      <c r="E107" s="2">
        <v>-1.9E-3</v>
      </c>
      <c r="F107" s="2">
        <v>4.8999999999999998E-3</v>
      </c>
      <c r="G107" s="2">
        <v>0.12570000000000001</v>
      </c>
      <c r="H107" s="2">
        <v>-4.5499999999999999E-2</v>
      </c>
      <c r="I107" s="2">
        <v>8.6499999999999994E-2</v>
      </c>
      <c r="J107" s="2">
        <v>8.9999999999999993E-3</v>
      </c>
      <c r="K107" s="2">
        <v>2.6599999999999999E-2</v>
      </c>
      <c r="L107" s="2">
        <v>-7.8700000000000006E-2</v>
      </c>
      <c r="M107" s="2">
        <v>3.5700000000000003E-2</v>
      </c>
      <c r="N107" s="2">
        <v>6.4999999999999997E-3</v>
      </c>
      <c r="O107" s="2">
        <v>-5.8599999999999999E-2</v>
      </c>
      <c r="P107" s="2">
        <v>1.9E-3</v>
      </c>
      <c r="Q107" s="2">
        <v>7.6100000000000001E-2</v>
      </c>
      <c r="R107" s="2">
        <v>4.3900000000000002E-2</v>
      </c>
      <c r="S107" s="2">
        <v>-5.1299999999999998E-2</v>
      </c>
      <c r="T107" s="2">
        <v>2.9000000000000001E-2</v>
      </c>
      <c r="U107" s="2">
        <v>7.7999999999999996E-3</v>
      </c>
      <c r="V107" s="2">
        <v>0.4819</v>
      </c>
      <c r="W107" s="2">
        <v>9.4000000000000004E-3</v>
      </c>
      <c r="X107" s="2">
        <v>-1.7600000000000001E-2</v>
      </c>
      <c r="Y107" s="2">
        <v>0.1047</v>
      </c>
      <c r="Z107" s="2">
        <v>4.1399999999999999E-2</v>
      </c>
      <c r="AA107" s="2">
        <v>-0.12039999999999999</v>
      </c>
      <c r="AB107" s="2">
        <v>-9.0200000000000002E-2</v>
      </c>
      <c r="AC107" s="2">
        <v>2.9999999999999997E-4</v>
      </c>
      <c r="AD107" s="2">
        <v>5.0000000000000001E-4</v>
      </c>
      <c r="AE107" s="2">
        <v>0.16220000000000001</v>
      </c>
      <c r="AF107" s="2">
        <v>2.0899999999999998E-2</v>
      </c>
      <c r="AG107" s="2">
        <v>-0.2462</v>
      </c>
      <c r="AH107" s="2">
        <v>-4.4600000000000001E-2</v>
      </c>
      <c r="AI107" s="2">
        <v>6.7999999999999996E-3</v>
      </c>
      <c r="AJ107" s="2">
        <v>-2.5700000000000001E-2</v>
      </c>
      <c r="AK107" s="2">
        <v>-2.7400000000000001E-2</v>
      </c>
      <c r="AL107" s="2">
        <v>4.2000000000000003E-2</v>
      </c>
      <c r="AM107" s="2">
        <v>-2.1600000000000001E-2</v>
      </c>
      <c r="AN107" s="2">
        <v>4.53E-2</v>
      </c>
      <c r="AO107" s="2">
        <v>3.8600000000000002E-2</v>
      </c>
      <c r="AP107" s="2">
        <v>3.9399999999999998E-2</v>
      </c>
      <c r="AQ107" s="2">
        <v>9.8500000000000004E-2</v>
      </c>
      <c r="AR107" s="2">
        <v>-6.2799999999999995E-2</v>
      </c>
      <c r="AS107" s="2">
        <v>-2.2499999999999999E-2</v>
      </c>
      <c r="AT107" s="2">
        <v>-9.7000000000000003E-3</v>
      </c>
      <c r="AU107" s="2">
        <v>9.8100000000000007E-2</v>
      </c>
      <c r="AV107" s="2">
        <v>-4.36E-2</v>
      </c>
      <c r="AW107" s="2">
        <v>-1.5800000000000002E-2</v>
      </c>
      <c r="AX107" s="2">
        <v>-5.1299999999999998E-2</v>
      </c>
      <c r="AY107" s="2">
        <v>-6.2799999999999995E-2</v>
      </c>
      <c r="AZ107" s="2">
        <v>2.1100000000000001E-2</v>
      </c>
      <c r="BA107" s="2">
        <v>1.06E-2</v>
      </c>
      <c r="BB107" s="2">
        <v>7.5600000000000001E-2</v>
      </c>
      <c r="BC107" s="2">
        <v>-1.15E-2</v>
      </c>
      <c r="BD107" s="2">
        <v>-1.1900000000000001E-2</v>
      </c>
      <c r="BE107" s="2">
        <v>-9.7500000000000003E-2</v>
      </c>
      <c r="BF107" s="2">
        <v>-3.2500000000000001E-2</v>
      </c>
      <c r="BG107" s="2">
        <v>0.18229999999999999</v>
      </c>
      <c r="BH107" s="2">
        <v>1.26E-2</v>
      </c>
      <c r="BI107" s="2">
        <v>2.0500000000000001E-2</v>
      </c>
      <c r="BJ107" s="2">
        <v>2.7000000000000001E-3</v>
      </c>
      <c r="BK107" s="2">
        <v>0.14849999999999999</v>
      </c>
      <c r="BL107" s="2">
        <v>4.3499999999999997E-2</v>
      </c>
      <c r="BM107" s="2">
        <v>8.4900000000000003E-2</v>
      </c>
      <c r="BN107" s="2">
        <v>8.3999999999999995E-3</v>
      </c>
      <c r="BO107" s="2">
        <v>-5.3900000000000003E-2</v>
      </c>
      <c r="BP107" s="2">
        <v>6.9800000000000001E-2</v>
      </c>
      <c r="BQ107" s="2">
        <v>9.7000000000000003E-3</v>
      </c>
      <c r="BR107" s="2">
        <v>-1.2500000000000001E-2</v>
      </c>
      <c r="BS107" s="2">
        <v>4.4299999999999999E-2</v>
      </c>
      <c r="BT107" s="2">
        <v>-6.9199999999999998E-2</v>
      </c>
      <c r="BU107" s="2">
        <v>-1.24E-2</v>
      </c>
      <c r="BV107" s="2">
        <v>0.25259999999999999</v>
      </c>
      <c r="BW107" s="2">
        <v>3.5999999999999997E-2</v>
      </c>
      <c r="BX107" s="2">
        <v>1.6299999999999999E-2</v>
      </c>
      <c r="BY107" s="2">
        <v>-9.3399999999999997E-2</v>
      </c>
      <c r="BZ107" s="2">
        <v>4.7999999999999996E-3</v>
      </c>
      <c r="CA107" s="2">
        <v>-3.39E-2</v>
      </c>
      <c r="CB107" s="2">
        <v>-1.8200000000000001E-2</v>
      </c>
      <c r="CC107" s="2">
        <v>-7.7000000000000002E-3</v>
      </c>
      <c r="CD107" s="2">
        <v>-6.1600000000000002E-2</v>
      </c>
      <c r="CE107" s="2">
        <v>2.0899999999999998E-2</v>
      </c>
      <c r="CF107" s="2">
        <v>-0.14349999999999999</v>
      </c>
      <c r="CG107" s="2">
        <v>-0.15290000000000001</v>
      </c>
      <c r="CH107" s="2">
        <v>-1.5E-3</v>
      </c>
      <c r="CI107" s="2">
        <v>5.04E-2</v>
      </c>
      <c r="CJ107" s="2">
        <v>-2.8000000000000001E-2</v>
      </c>
      <c r="CK107" s="2">
        <v>-2.0000000000000001E-4</v>
      </c>
      <c r="CL107" s="2">
        <v>-3.1199999999999999E-2</v>
      </c>
      <c r="CM107" s="2">
        <v>-0.11219999999999999</v>
      </c>
      <c r="CN107" s="2">
        <v>0.1666</v>
      </c>
      <c r="CO107" s="2">
        <v>-0.10249999999999999</v>
      </c>
      <c r="CP107" s="2">
        <v>-6.6600000000000006E-2</v>
      </c>
      <c r="CQ107" s="2">
        <v>0.27100000000000002</v>
      </c>
      <c r="CR107" s="2">
        <v>-0.1205</v>
      </c>
      <c r="CS107" s="2">
        <v>0.18490000000000001</v>
      </c>
      <c r="CT107" s="2">
        <v>-0.2248</v>
      </c>
      <c r="CU107" s="2">
        <v>-1.9E-3</v>
      </c>
      <c r="CV107" s="2">
        <v>-4.3E-3</v>
      </c>
      <c r="CW107" s="2">
        <v>-6.4100000000000004E-2</v>
      </c>
      <c r="CX107" s="2">
        <v>-3.5700000000000003E-2</v>
      </c>
      <c r="CY107" s="2">
        <v>0.1575</v>
      </c>
      <c r="CZ107" s="2">
        <v>0.40300000000000002</v>
      </c>
      <c r="DA107" s="2">
        <v>2.8500000000000001E-2</v>
      </c>
      <c r="DB107" s="2">
        <v>7.5999999999999998E-2</v>
      </c>
      <c r="DC107" s="2">
        <v>0</v>
      </c>
      <c r="DD107" s="2">
        <v>0.1676</v>
      </c>
      <c r="DE107" s="2">
        <v>-3.5400000000000001E-2</v>
      </c>
      <c r="DF107" s="2">
        <v>6.1800000000000001E-2</v>
      </c>
      <c r="DG107" s="2">
        <v>-0.13139999999999999</v>
      </c>
      <c r="DH107" s="2">
        <v>3.4200000000000001E-2</v>
      </c>
      <c r="DI107" s="2">
        <v>0.14949999999999999</v>
      </c>
      <c r="DJ107" s="2">
        <v>3.9699999999999999E-2</v>
      </c>
      <c r="DK107" s="2">
        <v>6.0000000000000001E-3</v>
      </c>
      <c r="DL107" s="2">
        <v>0.10340000000000001</v>
      </c>
    </row>
    <row r="108" spans="1:116" x14ac:dyDescent="0.2">
      <c r="A108" s="5" t="s">
        <v>111</v>
      </c>
      <c r="B108" s="2">
        <v>-1.8800000000000001E-2</v>
      </c>
      <c r="C108" s="2">
        <v>-2.18E-2</v>
      </c>
      <c r="D108" s="2">
        <v>-4.7800000000000002E-2</v>
      </c>
      <c r="E108" s="2">
        <v>0.1023</v>
      </c>
      <c r="F108" s="2">
        <v>3.1399999999999997E-2</v>
      </c>
      <c r="G108" s="2">
        <v>6.2399999999999997E-2</v>
      </c>
      <c r="H108" s="2">
        <v>0.27960000000000002</v>
      </c>
      <c r="I108" s="2">
        <v>-6.1999999999999998E-3</v>
      </c>
      <c r="J108" s="2">
        <v>-2.53E-2</v>
      </c>
      <c r="K108" s="2">
        <v>-4.2200000000000001E-2</v>
      </c>
      <c r="L108" s="2">
        <v>8.2100000000000006E-2</v>
      </c>
      <c r="M108" s="2">
        <v>-1.47E-2</v>
      </c>
      <c r="N108" s="2">
        <v>4.8300000000000003E-2</v>
      </c>
      <c r="O108" s="2">
        <v>6.6000000000000003E-2</v>
      </c>
      <c r="P108" s="2">
        <v>2.0299999999999999E-2</v>
      </c>
      <c r="Q108" s="2">
        <v>-2.3400000000000001E-2</v>
      </c>
      <c r="R108" s="2">
        <v>0.1847</v>
      </c>
      <c r="S108" s="2">
        <v>-0.11310000000000001</v>
      </c>
      <c r="T108" s="2">
        <v>5.4000000000000003E-3</v>
      </c>
      <c r="U108" s="2">
        <v>5.2299999999999999E-2</v>
      </c>
      <c r="V108" s="2">
        <v>0.66420000000000001</v>
      </c>
      <c r="W108" s="2">
        <v>-6.3299999999999995E-2</v>
      </c>
      <c r="X108" s="2">
        <v>0.1144</v>
      </c>
      <c r="Y108" s="2">
        <v>5.0700000000000002E-2</v>
      </c>
      <c r="Z108" s="2">
        <v>2.9899999999999999E-2</v>
      </c>
      <c r="AA108" s="2">
        <v>3.3999999999999998E-3</v>
      </c>
      <c r="AB108" s="2">
        <v>-0.11269999999999999</v>
      </c>
      <c r="AC108" s="2">
        <v>0.16880000000000001</v>
      </c>
      <c r="AD108" s="2">
        <v>3.15E-2</v>
      </c>
      <c r="AE108" s="2">
        <v>-1.5699999999999999E-2</v>
      </c>
      <c r="AF108" s="2">
        <v>-1.8700000000000001E-2</v>
      </c>
      <c r="AG108" s="2">
        <v>-1.54E-2</v>
      </c>
      <c r="AH108" s="2">
        <v>-7.0400000000000004E-2</v>
      </c>
      <c r="AI108" s="2">
        <v>9.6199999999999994E-2</v>
      </c>
      <c r="AJ108" s="2">
        <v>0.17249999999999999</v>
      </c>
      <c r="AK108" s="2">
        <v>0.23019999999999999</v>
      </c>
      <c r="AL108" s="2">
        <v>0.1244</v>
      </c>
      <c r="AM108" s="2">
        <v>8.9999999999999993E-3</v>
      </c>
      <c r="AN108" s="2">
        <v>-2.9600000000000001E-2</v>
      </c>
      <c r="AO108" s="2">
        <v>8.5800000000000001E-2</v>
      </c>
      <c r="AP108" s="2">
        <v>5.8599999999999999E-2</v>
      </c>
      <c r="AQ108" s="2">
        <v>-8.3000000000000001E-3</v>
      </c>
      <c r="AR108" s="2">
        <v>3.5400000000000001E-2</v>
      </c>
      <c r="AS108" s="2">
        <v>2.5100000000000001E-2</v>
      </c>
      <c r="AT108" s="2">
        <v>-2.7699999999999999E-2</v>
      </c>
      <c r="AU108" s="2">
        <v>0.1086</v>
      </c>
      <c r="AV108" s="2">
        <v>6.8500000000000005E-2</v>
      </c>
      <c r="AW108" s="2">
        <v>-2.8000000000000001E-2</v>
      </c>
      <c r="AX108" s="2">
        <v>6.2100000000000002E-2</v>
      </c>
      <c r="AY108" s="2">
        <v>9.2999999999999999E-2</v>
      </c>
      <c r="AZ108" s="2">
        <v>-0.191</v>
      </c>
      <c r="BA108" s="2">
        <v>2.47E-2</v>
      </c>
      <c r="BB108" s="2">
        <v>-1.7399999999999999E-2</v>
      </c>
      <c r="BC108" s="2">
        <v>-4.87E-2</v>
      </c>
      <c r="BD108" s="2">
        <v>0.12180000000000001</v>
      </c>
      <c r="BE108" s="2">
        <v>5.0500000000000003E-2</v>
      </c>
      <c r="BF108" s="2">
        <v>-0.12790000000000001</v>
      </c>
      <c r="BG108" s="2">
        <v>5.2999999999999999E-2</v>
      </c>
      <c r="BH108" s="2">
        <v>3.3399999999999999E-2</v>
      </c>
      <c r="BI108" s="2">
        <v>-7.9299999999999995E-2</v>
      </c>
      <c r="BJ108" s="2">
        <v>-1.6E-2</v>
      </c>
      <c r="BK108" s="2">
        <v>-1.7399999999999999E-2</v>
      </c>
      <c r="BL108" s="2">
        <v>7.0000000000000001E-3</v>
      </c>
      <c r="BM108" s="2">
        <v>2.5499999999999998E-2</v>
      </c>
      <c r="BN108" s="2">
        <v>-3.8699999999999998E-2</v>
      </c>
      <c r="BO108" s="2">
        <v>-0.1061</v>
      </c>
      <c r="BP108" s="2">
        <v>0.20380000000000001</v>
      </c>
      <c r="BQ108" s="2">
        <v>-0.1181</v>
      </c>
      <c r="BR108" s="2">
        <v>2.3400000000000001E-2</v>
      </c>
      <c r="BS108" s="2">
        <v>-0.2059</v>
      </c>
      <c r="BT108" s="2">
        <v>-0.1145</v>
      </c>
      <c r="BU108" s="2">
        <v>-1.6199999999999999E-2</v>
      </c>
      <c r="BV108" s="2">
        <v>-9.4100000000000003E-2</v>
      </c>
      <c r="BW108" s="2">
        <v>-2.63E-2</v>
      </c>
      <c r="BX108" s="2">
        <v>3.2899999999999999E-2</v>
      </c>
      <c r="BY108" s="2">
        <v>4.7199999999999999E-2</v>
      </c>
      <c r="BZ108" s="2">
        <v>7.7000000000000002E-3</v>
      </c>
      <c r="CA108" s="2">
        <v>6.7100000000000007E-2</v>
      </c>
      <c r="CB108" s="2">
        <v>-6.7799999999999999E-2</v>
      </c>
      <c r="CC108" s="2">
        <v>-9.1300000000000006E-2</v>
      </c>
      <c r="CD108" s="2">
        <v>-7.4999999999999997E-2</v>
      </c>
      <c r="CE108" s="2">
        <v>0.45729999999999998</v>
      </c>
      <c r="CF108" s="2">
        <v>2.1000000000000001E-2</v>
      </c>
      <c r="CG108" s="2">
        <v>-2.7000000000000001E-3</v>
      </c>
      <c r="CH108" s="2">
        <v>-2.41E-2</v>
      </c>
      <c r="CI108" s="2">
        <v>6.0000000000000001E-3</v>
      </c>
      <c r="CJ108" s="2">
        <v>0.18959999999999999</v>
      </c>
      <c r="CK108" s="2">
        <v>5.3900000000000003E-2</v>
      </c>
      <c r="CL108" s="2">
        <v>3.5799999999999998E-2</v>
      </c>
      <c r="CM108" s="2">
        <v>0.18659999999999999</v>
      </c>
      <c r="CN108" s="2">
        <v>-0.1489</v>
      </c>
      <c r="CO108" s="2">
        <v>0.122</v>
      </c>
      <c r="CP108" s="2">
        <v>0.1474</v>
      </c>
      <c r="CQ108" s="2">
        <v>-6.0100000000000001E-2</v>
      </c>
      <c r="CR108" s="2">
        <v>-2.2100000000000002E-2</v>
      </c>
      <c r="CS108" s="2">
        <v>-2.4799999999999999E-2</v>
      </c>
      <c r="CT108" s="2">
        <v>-0.17549999999999999</v>
      </c>
      <c r="CU108" s="2">
        <v>0.1424</v>
      </c>
      <c r="CV108" s="2">
        <v>0.21920000000000001</v>
      </c>
      <c r="CW108" s="2">
        <v>-0.15290000000000001</v>
      </c>
      <c r="CX108" s="2">
        <v>8.1900000000000001E-2</v>
      </c>
      <c r="CY108" s="2">
        <v>-4.6300000000000001E-2</v>
      </c>
      <c r="CZ108" s="2">
        <v>0.26729999999999998</v>
      </c>
      <c r="DA108" s="2">
        <v>0.15390000000000001</v>
      </c>
      <c r="DB108" s="2">
        <v>-0.1502</v>
      </c>
      <c r="DC108" s="2">
        <v>0.1676</v>
      </c>
      <c r="DD108" s="2">
        <v>0</v>
      </c>
      <c r="DE108" s="2">
        <v>-2.3E-2</v>
      </c>
      <c r="DF108" s="2">
        <v>-8.5900000000000004E-2</v>
      </c>
      <c r="DG108" s="2">
        <v>5.0599999999999999E-2</v>
      </c>
      <c r="DH108" s="2">
        <v>7.7000000000000002E-3</v>
      </c>
      <c r="DI108" s="2">
        <v>0.1221</v>
      </c>
      <c r="DJ108" s="2">
        <v>0.19009999999999999</v>
      </c>
      <c r="DK108" s="2">
        <v>-1.5E-3</v>
      </c>
      <c r="DL108" s="2">
        <v>-7.1999999999999995E-2</v>
      </c>
    </row>
    <row r="109" spans="1:116" x14ac:dyDescent="0.2">
      <c r="A109" s="5" t="s">
        <v>112</v>
      </c>
      <c r="B109" s="2">
        <v>1.61E-2</v>
      </c>
      <c r="C109" s="2">
        <v>-2.18E-2</v>
      </c>
      <c r="D109" s="2">
        <v>4.9700000000000001E-2</v>
      </c>
      <c r="E109" s="2">
        <v>3.5999999999999997E-2</v>
      </c>
      <c r="F109" s="2">
        <v>-6.7000000000000002E-3</v>
      </c>
      <c r="G109" s="2">
        <v>-4.4999999999999998E-2</v>
      </c>
      <c r="H109" s="2">
        <v>-6.9400000000000003E-2</v>
      </c>
      <c r="I109" s="2">
        <v>-1.9E-2</v>
      </c>
      <c r="J109" s="2">
        <v>4.0000000000000001E-3</v>
      </c>
      <c r="K109" s="2">
        <v>1.6999999999999999E-3</v>
      </c>
      <c r="L109" s="2">
        <v>4.4699999999999997E-2</v>
      </c>
      <c r="M109" s="2">
        <v>4.82E-2</v>
      </c>
      <c r="N109" s="2">
        <v>-6.4199999999999993E-2</v>
      </c>
      <c r="O109" s="2">
        <v>-9.2999999999999992E-3</v>
      </c>
      <c r="P109" s="2">
        <v>2.0400000000000001E-2</v>
      </c>
      <c r="Q109" s="2">
        <v>1.0500000000000001E-2</v>
      </c>
      <c r="R109" s="2">
        <v>-3.9199999999999999E-2</v>
      </c>
      <c r="S109" s="2">
        <v>-9.0700000000000003E-2</v>
      </c>
      <c r="T109" s="2">
        <v>-3.5099999999999999E-2</v>
      </c>
      <c r="U109" s="2">
        <v>0.02</v>
      </c>
      <c r="V109" s="2">
        <v>-6.0000000000000001E-3</v>
      </c>
      <c r="W109" s="2">
        <v>-1E-3</v>
      </c>
      <c r="X109" s="2">
        <v>-4.65E-2</v>
      </c>
      <c r="Y109" s="2">
        <v>-5.1999999999999998E-3</v>
      </c>
      <c r="Z109" s="2">
        <v>2.01E-2</v>
      </c>
      <c r="AA109" s="2">
        <v>-4.4499999999999998E-2</v>
      </c>
      <c r="AB109" s="2">
        <v>-1.5100000000000001E-2</v>
      </c>
      <c r="AC109" s="2">
        <v>-1.84E-2</v>
      </c>
      <c r="AD109" s="2">
        <v>7.3000000000000001E-3</v>
      </c>
      <c r="AE109" s="2">
        <v>-4.9399999999999999E-2</v>
      </c>
      <c r="AF109" s="2">
        <v>1.8599999999999998E-2</v>
      </c>
      <c r="AG109" s="2">
        <v>-0.16439999999999999</v>
      </c>
      <c r="AH109" s="2">
        <v>5.79E-2</v>
      </c>
      <c r="AI109" s="2">
        <v>-5.0099999999999999E-2</v>
      </c>
      <c r="AJ109" s="2">
        <v>-4.2200000000000001E-2</v>
      </c>
      <c r="AK109" s="2">
        <v>-3.5700000000000003E-2</v>
      </c>
      <c r="AL109" s="2">
        <v>-6.4299999999999996E-2</v>
      </c>
      <c r="AM109" s="2">
        <v>1.2999999999999999E-2</v>
      </c>
      <c r="AN109" s="2">
        <v>8.9899999999999994E-2</v>
      </c>
      <c r="AO109" s="2">
        <v>3.9699999999999999E-2</v>
      </c>
      <c r="AP109" s="2">
        <v>-2.0999999999999999E-3</v>
      </c>
      <c r="AQ109" s="2">
        <v>-4.4999999999999997E-3</v>
      </c>
      <c r="AR109" s="2">
        <v>1.35E-2</v>
      </c>
      <c r="AS109" s="2">
        <v>3.7900000000000003E-2</v>
      </c>
      <c r="AT109" s="2">
        <v>-5.5899999999999998E-2</v>
      </c>
      <c r="AU109" s="2">
        <v>3.1699999999999999E-2</v>
      </c>
      <c r="AV109" s="2">
        <v>-3.5400000000000001E-2</v>
      </c>
      <c r="AW109" s="2">
        <v>2E-3</v>
      </c>
      <c r="AX109" s="2">
        <v>4.4999999999999998E-2</v>
      </c>
      <c r="AY109" s="2">
        <v>7.9100000000000004E-2</v>
      </c>
      <c r="AZ109" s="2">
        <v>0.1303</v>
      </c>
      <c r="BA109" s="2">
        <v>2.5499999999999998E-2</v>
      </c>
      <c r="BB109" s="2">
        <v>1.4500000000000001E-2</v>
      </c>
      <c r="BC109" s="2">
        <v>6.9199999999999998E-2</v>
      </c>
      <c r="BD109" s="2">
        <v>0.04</v>
      </c>
      <c r="BE109" s="2">
        <v>-3.5000000000000003E-2</v>
      </c>
      <c r="BF109" s="2">
        <v>1.89E-2</v>
      </c>
      <c r="BG109" s="2">
        <v>-0.1452</v>
      </c>
      <c r="BH109" s="2">
        <v>-1.7000000000000001E-2</v>
      </c>
      <c r="BI109" s="2">
        <v>-1.52E-2</v>
      </c>
      <c r="BJ109" s="2">
        <v>-3.0200000000000001E-2</v>
      </c>
      <c r="BK109" s="2">
        <v>2.98E-2</v>
      </c>
      <c r="BL109" s="2">
        <v>3.0000000000000001E-3</v>
      </c>
      <c r="BM109" s="2">
        <v>-4.2200000000000001E-2</v>
      </c>
      <c r="BN109" s="2">
        <v>-5.7000000000000002E-3</v>
      </c>
      <c r="BO109" s="2">
        <v>-0.1031</v>
      </c>
      <c r="BP109" s="2">
        <v>2.3900000000000001E-2</v>
      </c>
      <c r="BQ109" s="2">
        <v>-2.93E-2</v>
      </c>
      <c r="BR109" s="2">
        <v>0.1321</v>
      </c>
      <c r="BS109" s="2">
        <v>-4.5400000000000003E-2</v>
      </c>
      <c r="BT109" s="2">
        <v>-9.7000000000000003E-2</v>
      </c>
      <c r="BU109" s="2">
        <v>-2.7699999999999999E-2</v>
      </c>
      <c r="BV109" s="2">
        <v>4.02E-2</v>
      </c>
      <c r="BW109" s="2">
        <v>1.8100000000000002E-2</v>
      </c>
      <c r="BX109" s="2">
        <v>1.6199999999999999E-2</v>
      </c>
      <c r="BY109" s="2">
        <v>-2.3199999999999998E-2</v>
      </c>
      <c r="BZ109" s="2">
        <v>1.11E-2</v>
      </c>
      <c r="CA109" s="2">
        <v>1.61E-2</v>
      </c>
      <c r="CB109" s="2">
        <v>4.4999999999999997E-3</v>
      </c>
      <c r="CC109" s="2">
        <v>1.2699999999999999E-2</v>
      </c>
      <c r="CD109" s="2">
        <v>-2.1700000000000001E-2</v>
      </c>
      <c r="CE109" s="2">
        <v>1.24E-2</v>
      </c>
      <c r="CF109" s="2">
        <v>-0.10440000000000001</v>
      </c>
      <c r="CG109" s="2">
        <v>8.6599999999999996E-2</v>
      </c>
      <c r="CH109" s="2">
        <v>-9.1000000000000004E-3</v>
      </c>
      <c r="CI109" s="2">
        <v>-3.3599999999999998E-2</v>
      </c>
      <c r="CJ109" s="2">
        <v>-4.2700000000000002E-2</v>
      </c>
      <c r="CK109" s="2">
        <v>4.6899999999999997E-2</v>
      </c>
      <c r="CL109" s="2">
        <v>3.3999999999999998E-3</v>
      </c>
      <c r="CM109" s="2">
        <v>4.1700000000000001E-2</v>
      </c>
      <c r="CN109" s="2">
        <v>0.19289999999999999</v>
      </c>
      <c r="CO109" s="2">
        <v>-3.78E-2</v>
      </c>
      <c r="CP109" s="2">
        <v>1.9199999999999998E-2</v>
      </c>
      <c r="CQ109" s="2">
        <v>0.1168</v>
      </c>
      <c r="CR109" s="2">
        <v>-2.06E-2</v>
      </c>
      <c r="CS109" s="2">
        <v>-4.9500000000000002E-2</v>
      </c>
      <c r="CT109" s="2">
        <v>-0.1091</v>
      </c>
      <c r="CU109" s="2">
        <v>-1.2800000000000001E-2</v>
      </c>
      <c r="CV109" s="2">
        <v>-1.6000000000000001E-3</v>
      </c>
      <c r="CW109" s="2">
        <v>-6.5299999999999997E-2</v>
      </c>
      <c r="CX109" s="2">
        <v>-3.6600000000000001E-2</v>
      </c>
      <c r="CY109" s="2">
        <v>3.5499999999999997E-2</v>
      </c>
      <c r="CZ109" s="2">
        <v>-0.14599999999999999</v>
      </c>
      <c r="DA109" s="2">
        <v>1.52E-2</v>
      </c>
      <c r="DB109" s="2">
        <v>2.4799999999999999E-2</v>
      </c>
      <c r="DC109" s="2">
        <v>-3.5400000000000001E-2</v>
      </c>
      <c r="DD109" s="2">
        <v>-2.3E-2</v>
      </c>
      <c r="DE109" s="2">
        <v>0</v>
      </c>
      <c r="DF109" s="2">
        <v>4.02E-2</v>
      </c>
      <c r="DG109" s="2">
        <v>-2.29E-2</v>
      </c>
      <c r="DH109" s="2">
        <v>-2.7799999999999998E-2</v>
      </c>
      <c r="DI109" s="2">
        <v>-5.0000000000000001E-4</v>
      </c>
      <c r="DJ109" s="2">
        <v>4.65E-2</v>
      </c>
      <c r="DK109" s="2">
        <v>4.7199999999999999E-2</v>
      </c>
      <c r="DL109" s="2">
        <v>-0.12470000000000001</v>
      </c>
    </row>
    <row r="110" spans="1:116" x14ac:dyDescent="0.2">
      <c r="A110" s="5" t="s">
        <v>113</v>
      </c>
      <c r="B110" s="2">
        <v>-8.2299999999999998E-2</v>
      </c>
      <c r="C110" s="2">
        <v>5.6899999999999999E-2</v>
      </c>
      <c r="D110" s="2">
        <v>-1.7600000000000001E-2</v>
      </c>
      <c r="E110" s="2">
        <v>-5.0299999999999997E-2</v>
      </c>
      <c r="F110" s="2">
        <v>-1.6199999999999999E-2</v>
      </c>
      <c r="G110" s="2">
        <v>3.7900000000000003E-2</v>
      </c>
      <c r="H110" s="2">
        <v>-6.2300000000000001E-2</v>
      </c>
      <c r="I110" s="2">
        <v>-1.7500000000000002E-2</v>
      </c>
      <c r="J110" s="2">
        <v>-2.0899999999999998E-2</v>
      </c>
      <c r="K110" s="2">
        <v>-2.87E-2</v>
      </c>
      <c r="L110" s="2">
        <v>-3.5000000000000001E-3</v>
      </c>
      <c r="M110" s="2">
        <v>-1.4E-3</v>
      </c>
      <c r="N110" s="2">
        <v>1.67E-2</v>
      </c>
      <c r="O110" s="2">
        <v>8.8000000000000005E-3</v>
      </c>
      <c r="P110" s="2">
        <v>-1.17E-2</v>
      </c>
      <c r="Q110" s="2">
        <v>1.8599999999999998E-2</v>
      </c>
      <c r="R110" s="2">
        <v>1.1299999999999999E-2</v>
      </c>
      <c r="S110" s="2">
        <v>-4.3400000000000001E-2</v>
      </c>
      <c r="T110" s="2">
        <v>-3.6700000000000003E-2</v>
      </c>
      <c r="U110" s="2">
        <v>-3.5000000000000001E-3</v>
      </c>
      <c r="V110" s="2">
        <v>-6.1999999999999998E-3</v>
      </c>
      <c r="W110" s="2">
        <v>-2.8400000000000002E-2</v>
      </c>
      <c r="X110" s="2">
        <v>-5.9900000000000002E-2</v>
      </c>
      <c r="Y110" s="2">
        <v>4.2299999999999997E-2</v>
      </c>
      <c r="Z110" s="2">
        <v>2.9999999999999997E-4</v>
      </c>
      <c r="AA110" s="2">
        <v>3.7100000000000001E-2</v>
      </c>
      <c r="AB110" s="2">
        <v>-4.3700000000000003E-2</v>
      </c>
      <c r="AC110" s="2">
        <v>-5.4999999999999997E-3</v>
      </c>
      <c r="AD110" s="2">
        <v>7.3700000000000002E-2</v>
      </c>
      <c r="AE110" s="2">
        <v>-2.07E-2</v>
      </c>
      <c r="AF110" s="2">
        <v>2.3300000000000001E-2</v>
      </c>
      <c r="AG110" s="2">
        <v>-7.7999999999999996E-3</v>
      </c>
      <c r="AH110" s="2">
        <v>-8.4199999999999997E-2</v>
      </c>
      <c r="AI110" s="2">
        <v>-2.8299999999999999E-2</v>
      </c>
      <c r="AJ110" s="2">
        <v>-2.3599999999999999E-2</v>
      </c>
      <c r="AK110" s="2">
        <v>-6.3200000000000006E-2</v>
      </c>
      <c r="AL110" s="2">
        <v>9.2999999999999992E-3</v>
      </c>
      <c r="AM110" s="2">
        <v>4.2200000000000001E-2</v>
      </c>
      <c r="AN110" s="2">
        <v>-5.3900000000000003E-2</v>
      </c>
      <c r="AO110" s="2">
        <v>3.7499999999999999E-2</v>
      </c>
      <c r="AP110" s="2">
        <v>-6.2899999999999998E-2</v>
      </c>
      <c r="AQ110" s="2">
        <v>-2.23E-2</v>
      </c>
      <c r="AR110" s="2">
        <v>-2.8999999999999998E-3</v>
      </c>
      <c r="AS110" s="2">
        <v>-1.66E-2</v>
      </c>
      <c r="AT110" s="2">
        <v>2.7199999999999998E-2</v>
      </c>
      <c r="AU110" s="2">
        <v>-5.0599999999999999E-2</v>
      </c>
      <c r="AV110" s="2">
        <v>-1.3299999999999999E-2</v>
      </c>
      <c r="AW110" s="2">
        <v>9.2999999999999992E-3</v>
      </c>
      <c r="AX110" s="2">
        <v>-3.32E-2</v>
      </c>
      <c r="AY110" s="2">
        <v>5.8700000000000002E-2</v>
      </c>
      <c r="AZ110" s="2">
        <v>3.4500000000000003E-2</v>
      </c>
      <c r="BA110" s="2">
        <v>6.7999999999999996E-3</v>
      </c>
      <c r="BB110" s="2">
        <v>3.95E-2</v>
      </c>
      <c r="BC110" s="2">
        <v>-6.88E-2</v>
      </c>
      <c r="BD110" s="2">
        <v>4.2799999999999998E-2</v>
      </c>
      <c r="BE110" s="2">
        <v>-5.8500000000000003E-2</v>
      </c>
      <c r="BF110" s="2">
        <v>-1.9599999999999999E-2</v>
      </c>
      <c r="BG110" s="2">
        <v>3.9100000000000003E-2</v>
      </c>
      <c r="BH110" s="2">
        <v>-3.61E-2</v>
      </c>
      <c r="BI110" s="2">
        <v>-8.3900000000000002E-2</v>
      </c>
      <c r="BJ110" s="2">
        <v>8.0999999999999996E-3</v>
      </c>
      <c r="BK110" s="2">
        <v>2.9999999999999997E-4</v>
      </c>
      <c r="BL110" s="2">
        <v>2.0999999999999999E-3</v>
      </c>
      <c r="BM110" s="2">
        <v>4.5600000000000002E-2</v>
      </c>
      <c r="BN110" s="2">
        <v>-3.6200000000000003E-2</v>
      </c>
      <c r="BO110" s="2">
        <v>3.3E-3</v>
      </c>
      <c r="BP110" s="2">
        <v>-0.17899999999999999</v>
      </c>
      <c r="BQ110" s="2">
        <v>2.46E-2</v>
      </c>
      <c r="BR110" s="2">
        <v>-0.29899999999999999</v>
      </c>
      <c r="BS110" s="2">
        <v>2.64E-2</v>
      </c>
      <c r="BT110" s="2">
        <v>8.9999999999999998E-4</v>
      </c>
      <c r="BU110" s="2">
        <v>-1.0800000000000001E-2</v>
      </c>
      <c r="BV110" s="2">
        <v>-1.7399999999999999E-2</v>
      </c>
      <c r="BW110" s="2">
        <v>-1.1299999999999999E-2</v>
      </c>
      <c r="BX110" s="2">
        <v>-2.8799999999999999E-2</v>
      </c>
      <c r="BY110" s="2">
        <v>-1.72E-2</v>
      </c>
      <c r="BZ110" s="2">
        <v>1.3299999999999999E-2</v>
      </c>
      <c r="CA110" s="2">
        <v>2E-3</v>
      </c>
      <c r="CB110" s="2">
        <v>-0.1031</v>
      </c>
      <c r="CC110" s="2">
        <v>-0.1111</v>
      </c>
      <c r="CD110" s="2">
        <v>2.4799999999999999E-2</v>
      </c>
      <c r="CE110" s="2">
        <v>5.5999999999999999E-3</v>
      </c>
      <c r="CF110" s="2">
        <v>-0.1036</v>
      </c>
      <c r="CG110" s="2">
        <v>3.4500000000000003E-2</v>
      </c>
      <c r="CH110" s="2">
        <v>2.2800000000000001E-2</v>
      </c>
      <c r="CI110" s="2">
        <v>-3.4500000000000003E-2</v>
      </c>
      <c r="CJ110" s="2">
        <v>2.8400000000000002E-2</v>
      </c>
      <c r="CK110" s="2">
        <v>7.4999999999999997E-3</v>
      </c>
      <c r="CL110" s="2">
        <v>2.0999999999999999E-3</v>
      </c>
      <c r="CM110" s="2">
        <v>0.12509999999999999</v>
      </c>
      <c r="CN110" s="2">
        <v>0.13370000000000001</v>
      </c>
      <c r="CO110" s="2">
        <v>-5.8999999999999997E-2</v>
      </c>
      <c r="CP110" s="2">
        <v>9.1999999999999998E-3</v>
      </c>
      <c r="CQ110" s="2">
        <v>-4.7000000000000002E-3</v>
      </c>
      <c r="CR110" s="2">
        <v>3.39E-2</v>
      </c>
      <c r="CS110" s="2">
        <v>-1.5100000000000001E-2</v>
      </c>
      <c r="CT110" s="2">
        <v>9.2600000000000002E-2</v>
      </c>
      <c r="CU110" s="2">
        <v>-3.09E-2</v>
      </c>
      <c r="CV110" s="2">
        <v>-3.1099999999999999E-2</v>
      </c>
      <c r="CW110" s="2">
        <v>-0.25740000000000002</v>
      </c>
      <c r="CX110" s="2">
        <v>-1.4999999999999999E-2</v>
      </c>
      <c r="CY110" s="2">
        <v>-0.12989999999999999</v>
      </c>
      <c r="CZ110" s="2">
        <v>2.0299999999999999E-2</v>
      </c>
      <c r="DA110" s="2">
        <v>6.7199999999999996E-2</v>
      </c>
      <c r="DB110" s="2">
        <v>1.12E-2</v>
      </c>
      <c r="DC110" s="2">
        <v>6.1800000000000001E-2</v>
      </c>
      <c r="DD110" s="2">
        <v>-8.5900000000000004E-2</v>
      </c>
      <c r="DE110" s="2">
        <v>4.02E-2</v>
      </c>
      <c r="DF110" s="2">
        <v>0</v>
      </c>
      <c r="DG110" s="2">
        <v>1.8100000000000002E-2</v>
      </c>
      <c r="DH110" s="2">
        <v>-7.4000000000000003E-3</v>
      </c>
      <c r="DI110" s="2">
        <v>5.11E-2</v>
      </c>
      <c r="DJ110" s="2">
        <v>2.7699999999999999E-2</v>
      </c>
      <c r="DK110" s="2">
        <v>-4.0599999999999997E-2</v>
      </c>
      <c r="DL110" s="2">
        <v>-7.9000000000000001E-2</v>
      </c>
    </row>
    <row r="111" spans="1:116" x14ac:dyDescent="0.2">
      <c r="A111" s="5" t="s">
        <v>114</v>
      </c>
      <c r="B111" s="2">
        <v>-0.06</v>
      </c>
      <c r="C111" s="2">
        <v>4.82E-2</v>
      </c>
      <c r="D111" s="2">
        <v>-8.9999999999999998E-4</v>
      </c>
      <c r="E111" s="2">
        <v>-2.9399999999999999E-2</v>
      </c>
      <c r="F111" s="2">
        <v>-2.7400000000000001E-2</v>
      </c>
      <c r="G111" s="2">
        <v>1.8700000000000001E-2</v>
      </c>
      <c r="H111" s="2">
        <v>1.6400000000000001E-2</v>
      </c>
      <c r="I111" s="2">
        <v>4.1000000000000002E-2</v>
      </c>
      <c r="J111" s="2">
        <v>-2.0199999999999999E-2</v>
      </c>
      <c r="K111" s="2">
        <v>-2.1100000000000001E-2</v>
      </c>
      <c r="L111" s="2">
        <v>-2.69E-2</v>
      </c>
      <c r="M111" s="2">
        <v>-1.95E-2</v>
      </c>
      <c r="N111" s="2">
        <v>2.0299999999999999E-2</v>
      </c>
      <c r="O111" s="2">
        <v>4.4999999999999998E-2</v>
      </c>
      <c r="P111" s="2">
        <v>-1.34E-2</v>
      </c>
      <c r="Q111" s="2">
        <v>-2.2499999999999999E-2</v>
      </c>
      <c r="R111" s="2">
        <v>-1.2999999999999999E-2</v>
      </c>
      <c r="S111" s="2">
        <v>1.06E-2</v>
      </c>
      <c r="T111" s="2">
        <v>8.9999999999999998E-4</v>
      </c>
      <c r="U111" s="2">
        <v>8.8999999999999999E-3</v>
      </c>
      <c r="V111" s="2">
        <v>3.4799999999999998E-2</v>
      </c>
      <c r="W111" s="2">
        <v>8.6999999999999994E-3</v>
      </c>
      <c r="X111" s="2">
        <v>2.4799999999999999E-2</v>
      </c>
      <c r="Y111" s="2">
        <v>3.1800000000000002E-2</v>
      </c>
      <c r="Z111" s="2">
        <v>-5.7999999999999996E-3</v>
      </c>
      <c r="AA111" s="2">
        <v>1.8200000000000001E-2</v>
      </c>
      <c r="AB111" s="2">
        <v>-5.2900000000000003E-2</v>
      </c>
      <c r="AC111" s="2">
        <v>3.7400000000000003E-2</v>
      </c>
      <c r="AD111" s="2">
        <v>3.2199999999999999E-2</v>
      </c>
      <c r="AE111" s="2">
        <v>6.8999999999999999E-3</v>
      </c>
      <c r="AF111" s="2">
        <v>-4.7999999999999996E-3</v>
      </c>
      <c r="AG111" s="2">
        <v>4.19E-2</v>
      </c>
      <c r="AH111" s="2">
        <v>-3.8E-3</v>
      </c>
      <c r="AI111" s="2">
        <v>1.01E-2</v>
      </c>
      <c r="AJ111" s="2">
        <v>-1.38E-2</v>
      </c>
      <c r="AK111" s="2">
        <v>-8.1699999999999995E-2</v>
      </c>
      <c r="AL111" s="2">
        <v>2.8799999999999999E-2</v>
      </c>
      <c r="AM111" s="2">
        <v>1.9E-3</v>
      </c>
      <c r="AN111" s="2">
        <v>-1.11E-2</v>
      </c>
      <c r="AO111" s="2">
        <v>1.8700000000000001E-2</v>
      </c>
      <c r="AP111" s="2">
        <v>1.4500000000000001E-2</v>
      </c>
      <c r="AQ111" s="2">
        <v>8.0799999999999997E-2</v>
      </c>
      <c r="AR111" s="2">
        <v>-3.9699999999999999E-2</v>
      </c>
      <c r="AS111" s="2">
        <v>-5.0000000000000001E-3</v>
      </c>
      <c r="AT111" s="2">
        <v>-2.3099999999999999E-2</v>
      </c>
      <c r="AU111" s="2">
        <v>7.8100000000000003E-2</v>
      </c>
      <c r="AV111" s="2">
        <v>-4.41E-2</v>
      </c>
      <c r="AW111" s="2">
        <v>-2.5000000000000001E-3</v>
      </c>
      <c r="AX111" s="2">
        <v>-8.8999999999999999E-3</v>
      </c>
      <c r="AY111" s="2">
        <v>0.12239999999999999</v>
      </c>
      <c r="AZ111" s="2">
        <v>1.6199999999999999E-2</v>
      </c>
      <c r="BA111" s="2">
        <v>-1.2699999999999999E-2</v>
      </c>
      <c r="BB111" s="2">
        <v>2.6200000000000001E-2</v>
      </c>
      <c r="BC111" s="2">
        <v>-0.14630000000000001</v>
      </c>
      <c r="BD111" s="2">
        <v>1.9800000000000002E-2</v>
      </c>
      <c r="BE111" s="2">
        <v>-2.0999999999999999E-3</v>
      </c>
      <c r="BF111" s="2">
        <v>2.7300000000000001E-2</v>
      </c>
      <c r="BG111" s="2">
        <v>-2.3999999999999998E-3</v>
      </c>
      <c r="BH111" s="2">
        <v>-1E-4</v>
      </c>
      <c r="BI111" s="2">
        <v>-7.7999999999999996E-3</v>
      </c>
      <c r="BJ111" s="2">
        <v>1.83E-2</v>
      </c>
      <c r="BK111" s="2">
        <v>3.5200000000000002E-2</v>
      </c>
      <c r="BL111" s="2">
        <v>7.9699999999999993E-2</v>
      </c>
      <c r="BM111" s="2">
        <v>-1.4E-3</v>
      </c>
      <c r="BN111" s="2">
        <v>-1.89E-2</v>
      </c>
      <c r="BO111" s="2">
        <v>-4.0599999999999997E-2</v>
      </c>
      <c r="BP111" s="2">
        <v>-2.18E-2</v>
      </c>
      <c r="BQ111" s="2">
        <v>9.1000000000000004E-3</v>
      </c>
      <c r="BR111" s="2">
        <v>5.2900000000000003E-2</v>
      </c>
      <c r="BS111" s="2">
        <v>2.6599999999999999E-2</v>
      </c>
      <c r="BT111" s="2">
        <v>-4.19E-2</v>
      </c>
      <c r="BU111" s="2">
        <v>1.9599999999999999E-2</v>
      </c>
      <c r="BV111" s="2">
        <v>0.1168</v>
      </c>
      <c r="BW111" s="2">
        <v>-3.0599999999999999E-2</v>
      </c>
      <c r="BX111" s="2">
        <v>1.03E-2</v>
      </c>
      <c r="BY111" s="2">
        <v>-3.9300000000000002E-2</v>
      </c>
      <c r="BZ111" s="2">
        <v>-2.5700000000000001E-2</v>
      </c>
      <c r="CA111" s="2">
        <v>-2.3E-3</v>
      </c>
      <c r="CB111" s="2">
        <v>1.1999999999999999E-3</v>
      </c>
      <c r="CC111" s="2">
        <v>3.5000000000000001E-3</v>
      </c>
      <c r="CD111" s="2">
        <v>5.3600000000000002E-2</v>
      </c>
      <c r="CE111" s="2">
        <v>-0.1426</v>
      </c>
      <c r="CF111" s="2">
        <v>4.82E-2</v>
      </c>
      <c r="CG111" s="2">
        <v>-8.9800000000000005E-2</v>
      </c>
      <c r="CH111" s="2">
        <v>-2.0500000000000001E-2</v>
      </c>
      <c r="CI111" s="2">
        <v>2.46E-2</v>
      </c>
      <c r="CJ111" s="2">
        <v>-4.5100000000000001E-2</v>
      </c>
      <c r="CK111" s="2">
        <v>-7.4999999999999997E-3</v>
      </c>
      <c r="CL111" s="2">
        <v>3.6200000000000003E-2</v>
      </c>
      <c r="CM111" s="2">
        <v>-1.9E-3</v>
      </c>
      <c r="CN111" s="2">
        <v>0.13650000000000001</v>
      </c>
      <c r="CO111" s="2">
        <v>-3.8100000000000002E-2</v>
      </c>
      <c r="CP111" s="2">
        <v>-8.9999999999999993E-3</v>
      </c>
      <c r="CQ111" s="2">
        <v>7.8100000000000003E-2</v>
      </c>
      <c r="CR111" s="2">
        <v>-9.7299999999999998E-2</v>
      </c>
      <c r="CS111" s="2">
        <v>6.4000000000000001E-2</v>
      </c>
      <c r="CT111" s="2">
        <v>-4.7E-2</v>
      </c>
      <c r="CU111" s="2">
        <v>6.9099999999999995E-2</v>
      </c>
      <c r="CV111" s="2">
        <v>2.1100000000000001E-2</v>
      </c>
      <c r="CW111" s="2">
        <v>-2.8199999999999999E-2</v>
      </c>
      <c r="CX111" s="2">
        <v>-5.7000000000000002E-3</v>
      </c>
      <c r="CY111" s="2">
        <v>3.2000000000000002E-3</v>
      </c>
      <c r="CZ111" s="2">
        <v>-3.2199999999999999E-2</v>
      </c>
      <c r="DA111" s="2">
        <v>3.6499999999999998E-2</v>
      </c>
      <c r="DB111" s="2">
        <v>-1.8700000000000001E-2</v>
      </c>
      <c r="DC111" s="2">
        <v>-0.13139999999999999</v>
      </c>
      <c r="DD111" s="2">
        <v>5.0599999999999999E-2</v>
      </c>
      <c r="DE111" s="2">
        <v>-2.29E-2</v>
      </c>
      <c r="DF111" s="2">
        <v>1.8100000000000002E-2</v>
      </c>
      <c r="DG111" s="2">
        <v>0</v>
      </c>
      <c r="DH111" s="2">
        <v>-4.3900000000000002E-2</v>
      </c>
      <c r="DI111" s="2">
        <v>-1.9900000000000001E-2</v>
      </c>
      <c r="DJ111" s="2">
        <v>-2.0299999999999999E-2</v>
      </c>
      <c r="DK111" s="2">
        <v>8.6599999999999996E-2</v>
      </c>
      <c r="DL111" s="2">
        <v>-5.4699999999999999E-2</v>
      </c>
    </row>
    <row r="112" spans="1:116" x14ac:dyDescent="0.2">
      <c r="A112" s="5" t="s">
        <v>115</v>
      </c>
      <c r="B112" s="2">
        <v>6.3E-2</v>
      </c>
      <c r="C112" s="2">
        <v>-2.7099999999999999E-2</v>
      </c>
      <c r="D112" s="2">
        <v>-5.1200000000000002E-2</v>
      </c>
      <c r="E112" s="2">
        <v>-0.1042</v>
      </c>
      <c r="F112" s="2">
        <v>2.6200000000000001E-2</v>
      </c>
      <c r="G112" s="2">
        <v>-7.2099999999999997E-2</v>
      </c>
      <c r="H112" s="2">
        <v>-1.1999999999999999E-3</v>
      </c>
      <c r="I112" s="2">
        <v>-4.1799999999999997E-2</v>
      </c>
      <c r="J112" s="2">
        <v>1.0200000000000001E-2</v>
      </c>
      <c r="K112" s="2">
        <v>4.2099999999999999E-2</v>
      </c>
      <c r="L112" s="2">
        <v>6.6E-3</v>
      </c>
      <c r="M112" s="2">
        <v>-2.3E-3</v>
      </c>
      <c r="N112" s="2">
        <v>-2.6200000000000001E-2</v>
      </c>
      <c r="O112" s="2">
        <v>-3.2000000000000001E-2</v>
      </c>
      <c r="P112" s="2">
        <v>-3.7100000000000001E-2</v>
      </c>
      <c r="Q112" s="2">
        <v>9.5999999999999992E-3</v>
      </c>
      <c r="R112" s="2">
        <v>-4.6600000000000003E-2</v>
      </c>
      <c r="S112" s="2">
        <v>7.4200000000000002E-2</v>
      </c>
      <c r="T112" s="2">
        <v>-2.2800000000000001E-2</v>
      </c>
      <c r="U112" s="2">
        <v>-3.4599999999999999E-2</v>
      </c>
      <c r="V112" s="2">
        <v>-8.3400000000000002E-2</v>
      </c>
      <c r="W112" s="2">
        <v>3.9399999999999998E-2</v>
      </c>
      <c r="X112" s="2">
        <v>-3.5400000000000001E-2</v>
      </c>
      <c r="Y112" s="2">
        <v>5.0000000000000001E-4</v>
      </c>
      <c r="Z112" s="2">
        <v>-3.1399999999999997E-2</v>
      </c>
      <c r="AA112" s="2">
        <v>-5.4399999999999997E-2</v>
      </c>
      <c r="AB112" s="2">
        <v>6.9699999999999998E-2</v>
      </c>
      <c r="AC112" s="2">
        <v>1.9599999999999999E-2</v>
      </c>
      <c r="AD112" s="2">
        <v>-3.04E-2</v>
      </c>
      <c r="AE112" s="2">
        <v>-6.0699999999999997E-2</v>
      </c>
      <c r="AF112" s="2">
        <v>3.2300000000000002E-2</v>
      </c>
      <c r="AG112" s="2">
        <v>-7.6100000000000001E-2</v>
      </c>
      <c r="AH112" s="2">
        <v>2.2200000000000001E-2</v>
      </c>
      <c r="AI112" s="2">
        <v>2.1700000000000001E-2</v>
      </c>
      <c r="AJ112" s="2">
        <v>3.7999999999999999E-2</v>
      </c>
      <c r="AK112" s="2">
        <v>-6.8699999999999997E-2</v>
      </c>
      <c r="AL112" s="2">
        <v>-6.7500000000000004E-2</v>
      </c>
      <c r="AM112" s="2">
        <v>5.7000000000000002E-2</v>
      </c>
      <c r="AN112" s="2">
        <v>3.2500000000000001E-2</v>
      </c>
      <c r="AO112" s="2">
        <v>-2.8799999999999999E-2</v>
      </c>
      <c r="AP112" s="2">
        <v>2.5399999999999999E-2</v>
      </c>
      <c r="AQ112" s="2">
        <v>3.8300000000000001E-2</v>
      </c>
      <c r="AR112" s="2">
        <v>-0.1033</v>
      </c>
      <c r="AS112" s="2">
        <v>-2.7000000000000001E-3</v>
      </c>
      <c r="AT112" s="2">
        <v>-2.07E-2</v>
      </c>
      <c r="AU112" s="2">
        <v>-2.23E-2</v>
      </c>
      <c r="AV112" s="2">
        <v>5.2200000000000003E-2</v>
      </c>
      <c r="AW112" s="2">
        <v>-2.7300000000000001E-2</v>
      </c>
      <c r="AX112" s="2">
        <v>1.01E-2</v>
      </c>
      <c r="AY112" s="2">
        <v>-5.62E-2</v>
      </c>
      <c r="AZ112" s="2">
        <v>4.5199999999999997E-2</v>
      </c>
      <c r="BA112" s="2">
        <v>-5.9700000000000003E-2</v>
      </c>
      <c r="BB112" s="2">
        <v>-5.2600000000000001E-2</v>
      </c>
      <c r="BC112" s="2">
        <v>-0.104</v>
      </c>
      <c r="BD112" s="2">
        <v>4.9299999999999997E-2</v>
      </c>
      <c r="BE112" s="2">
        <v>-6.1999999999999998E-3</v>
      </c>
      <c r="BF112" s="2">
        <v>7.1999999999999998E-3</v>
      </c>
      <c r="BG112" s="2">
        <v>-0.19359999999999999</v>
      </c>
      <c r="BH112" s="2">
        <v>4.1999999999999997E-3</v>
      </c>
      <c r="BI112" s="2">
        <v>-8.0000000000000004E-4</v>
      </c>
      <c r="BJ112" s="2">
        <v>5.7000000000000002E-3</v>
      </c>
      <c r="BK112" s="2">
        <v>1.9599999999999999E-2</v>
      </c>
      <c r="BL112" s="2">
        <v>-1.5900000000000001E-2</v>
      </c>
      <c r="BM112" s="2">
        <v>8.5000000000000006E-3</v>
      </c>
      <c r="BN112" s="2">
        <v>6.1000000000000004E-3</v>
      </c>
      <c r="BO112" s="2">
        <v>-5.8000000000000003E-2</v>
      </c>
      <c r="BP112" s="2">
        <v>-9.7000000000000003E-2</v>
      </c>
      <c r="BQ112" s="2">
        <v>-3.6299999999999999E-2</v>
      </c>
      <c r="BR112" s="2">
        <v>0.11940000000000001</v>
      </c>
      <c r="BS112" s="2">
        <v>4.0000000000000001E-3</v>
      </c>
      <c r="BT112" s="2">
        <v>1.01E-2</v>
      </c>
      <c r="BU112" s="2">
        <v>-2.1700000000000001E-2</v>
      </c>
      <c r="BV112" s="2">
        <v>-4.7E-2</v>
      </c>
      <c r="BW112" s="2">
        <v>4.2599999999999999E-2</v>
      </c>
      <c r="BX112" s="2">
        <v>6.59E-2</v>
      </c>
      <c r="BY112" s="2">
        <v>-5.8799999999999998E-2</v>
      </c>
      <c r="BZ112" s="2">
        <v>4.5199999999999997E-2</v>
      </c>
      <c r="CA112" s="2">
        <v>-2.1000000000000001E-2</v>
      </c>
      <c r="CB112" s="2">
        <v>2.5000000000000001E-3</v>
      </c>
      <c r="CC112" s="2">
        <v>-1.8100000000000002E-2</v>
      </c>
      <c r="CD112" s="2">
        <v>-6.3299999999999995E-2</v>
      </c>
      <c r="CE112" s="2">
        <v>-3.8399999999999997E-2</v>
      </c>
      <c r="CF112" s="2">
        <v>8.3500000000000005E-2</v>
      </c>
      <c r="CG112" s="2">
        <v>8.9499999999999996E-2</v>
      </c>
      <c r="CH112" s="2">
        <v>-2.0899999999999998E-2</v>
      </c>
      <c r="CI112" s="2">
        <v>-1.2999999999999999E-3</v>
      </c>
      <c r="CJ112" s="2">
        <v>-8.7300000000000003E-2</v>
      </c>
      <c r="CK112" s="2">
        <v>-1.6000000000000001E-3</v>
      </c>
      <c r="CL112" s="2">
        <v>-1.37E-2</v>
      </c>
      <c r="CM112" s="2">
        <v>-3.5099999999999999E-2</v>
      </c>
      <c r="CN112" s="2">
        <v>-0.1696</v>
      </c>
      <c r="CO112" s="2">
        <v>4.41E-2</v>
      </c>
      <c r="CP112" s="2">
        <v>-8.9999999999999993E-3</v>
      </c>
      <c r="CQ112" s="2">
        <v>-3.3399999999999999E-2</v>
      </c>
      <c r="CR112" s="2">
        <v>2.3699999999999999E-2</v>
      </c>
      <c r="CS112" s="2">
        <v>-0.15040000000000001</v>
      </c>
      <c r="CT112" s="2">
        <v>4.7500000000000001E-2</v>
      </c>
      <c r="CU112" s="2">
        <v>-0.1076</v>
      </c>
      <c r="CV112" s="2">
        <v>0.14849999999999999</v>
      </c>
      <c r="CW112" s="2">
        <v>-5.0799999999999998E-2</v>
      </c>
      <c r="CX112" s="2">
        <v>-3.1300000000000001E-2</v>
      </c>
      <c r="CY112" s="2">
        <v>3.5900000000000001E-2</v>
      </c>
      <c r="CZ112" s="2">
        <v>-6.7199999999999996E-2</v>
      </c>
      <c r="DA112" s="2">
        <v>-0.12039999999999999</v>
      </c>
      <c r="DB112" s="2">
        <v>2.1499999999999998E-2</v>
      </c>
      <c r="DC112" s="2">
        <v>3.4200000000000001E-2</v>
      </c>
      <c r="DD112" s="2">
        <v>7.7000000000000002E-3</v>
      </c>
      <c r="DE112" s="2">
        <v>-2.7799999999999998E-2</v>
      </c>
      <c r="DF112" s="2">
        <v>-7.4000000000000003E-3</v>
      </c>
      <c r="DG112" s="2">
        <v>-4.3900000000000002E-2</v>
      </c>
      <c r="DH112" s="2">
        <v>0</v>
      </c>
      <c r="DI112" s="2">
        <v>2.8E-3</v>
      </c>
      <c r="DJ112" s="2">
        <v>-2.8400000000000002E-2</v>
      </c>
      <c r="DK112" s="2">
        <v>-0.14399999999999999</v>
      </c>
      <c r="DL112" s="2">
        <v>5.4600000000000003E-2</v>
      </c>
    </row>
    <row r="113" spans="1:116" x14ac:dyDescent="0.2">
      <c r="A113" s="5" t="s">
        <v>116</v>
      </c>
      <c r="B113" s="2">
        <v>-0.1024</v>
      </c>
      <c r="C113" s="2">
        <v>-7.0099999999999996E-2</v>
      </c>
      <c r="D113" s="2">
        <v>8.3799999999999999E-2</v>
      </c>
      <c r="E113" s="2">
        <v>4.1000000000000002E-2</v>
      </c>
      <c r="F113" s="2">
        <v>1.01E-2</v>
      </c>
      <c r="G113" s="2">
        <v>-8.48E-2</v>
      </c>
      <c r="H113" s="2">
        <v>-4.2099999999999999E-2</v>
      </c>
      <c r="I113" s="2">
        <v>3.1300000000000001E-2</v>
      </c>
      <c r="J113" s="2">
        <v>3.2000000000000002E-3</v>
      </c>
      <c r="K113" s="2">
        <v>9.2399999999999996E-2</v>
      </c>
      <c r="L113" s="2">
        <v>-6.3E-3</v>
      </c>
      <c r="M113" s="2">
        <v>-0.1236</v>
      </c>
      <c r="N113" s="2">
        <v>-1.32E-2</v>
      </c>
      <c r="O113" s="2">
        <v>-1.24E-2</v>
      </c>
      <c r="P113" s="2">
        <v>-3.5999999999999999E-3</v>
      </c>
      <c r="Q113" s="2">
        <v>3.5000000000000003E-2</v>
      </c>
      <c r="R113" s="2">
        <v>-5.2699999999999997E-2</v>
      </c>
      <c r="S113" s="2">
        <v>-0.13139999999999999</v>
      </c>
      <c r="T113" s="2">
        <v>6.7799999999999999E-2</v>
      </c>
      <c r="U113" s="2">
        <v>-2.5100000000000001E-2</v>
      </c>
      <c r="V113" s="2">
        <v>-0.46029999999999999</v>
      </c>
      <c r="W113" s="2">
        <v>-6.5600000000000006E-2</v>
      </c>
      <c r="X113" s="2">
        <v>1.12E-2</v>
      </c>
      <c r="Y113" s="2">
        <v>-0.02</v>
      </c>
      <c r="Z113" s="2">
        <v>-7.2499999999999995E-2</v>
      </c>
      <c r="AA113" s="2">
        <v>7.0999999999999994E-2</v>
      </c>
      <c r="AB113" s="2">
        <v>5.7700000000000001E-2</v>
      </c>
      <c r="AC113" s="2">
        <v>-1.37E-2</v>
      </c>
      <c r="AD113" s="2">
        <v>4.8300000000000003E-2</v>
      </c>
      <c r="AE113" s="2">
        <v>9.8500000000000004E-2</v>
      </c>
      <c r="AF113" s="2">
        <v>-1.78E-2</v>
      </c>
      <c r="AG113" s="2">
        <v>7.4099999999999999E-2</v>
      </c>
      <c r="AH113" s="2">
        <v>-2.3599999999999999E-2</v>
      </c>
      <c r="AI113" s="2">
        <v>-1.9E-2</v>
      </c>
      <c r="AJ113" s="2">
        <v>-5.9700000000000003E-2</v>
      </c>
      <c r="AK113" s="2">
        <v>6.13E-2</v>
      </c>
      <c r="AL113" s="2">
        <v>-0.13950000000000001</v>
      </c>
      <c r="AM113" s="2">
        <v>-1.11E-2</v>
      </c>
      <c r="AN113" s="2">
        <v>-4.1000000000000003E-3</v>
      </c>
      <c r="AO113" s="2">
        <v>7.3300000000000004E-2</v>
      </c>
      <c r="AP113" s="2">
        <v>-5.2699999999999997E-2</v>
      </c>
      <c r="AQ113" s="2">
        <v>4.8899999999999999E-2</v>
      </c>
      <c r="AR113" s="2">
        <v>5.0099999999999999E-2</v>
      </c>
      <c r="AS113" s="2">
        <v>-2.5499999999999998E-2</v>
      </c>
      <c r="AT113" s="2">
        <v>5.7599999999999998E-2</v>
      </c>
      <c r="AU113" s="2">
        <v>4.0399999999999998E-2</v>
      </c>
      <c r="AV113" s="2">
        <v>7.1000000000000004E-3</v>
      </c>
      <c r="AW113" s="2">
        <v>1.6E-2</v>
      </c>
      <c r="AX113" s="2">
        <v>6.3399999999999998E-2</v>
      </c>
      <c r="AY113" s="2">
        <v>0.1477</v>
      </c>
      <c r="AZ113" s="2">
        <v>0.28570000000000001</v>
      </c>
      <c r="BA113" s="2">
        <v>-0.1338</v>
      </c>
      <c r="BB113" s="2">
        <v>-1.21E-2</v>
      </c>
      <c r="BC113" s="2">
        <v>4.5999999999999999E-2</v>
      </c>
      <c r="BD113" s="2">
        <v>-2.98E-2</v>
      </c>
      <c r="BE113" s="2">
        <v>-6.6500000000000004E-2</v>
      </c>
      <c r="BF113" s="2">
        <v>-2.5000000000000001E-3</v>
      </c>
      <c r="BG113" s="2">
        <v>0.11700000000000001</v>
      </c>
      <c r="BH113" s="2">
        <v>-7.6600000000000001E-2</v>
      </c>
      <c r="BI113" s="2">
        <v>-4.7999999999999996E-3</v>
      </c>
      <c r="BJ113" s="2">
        <v>5.2999999999999999E-2</v>
      </c>
      <c r="BK113" s="2">
        <v>4.8599999999999997E-2</v>
      </c>
      <c r="BL113" s="2">
        <v>-5.1200000000000002E-2</v>
      </c>
      <c r="BM113" s="2">
        <v>-3.39E-2</v>
      </c>
      <c r="BN113" s="2">
        <v>-1.2999999999999999E-2</v>
      </c>
      <c r="BO113" s="2">
        <v>-1.6E-2</v>
      </c>
      <c r="BP113" s="2">
        <v>-7.5200000000000003E-2</v>
      </c>
      <c r="BQ113" s="2">
        <v>1.26E-2</v>
      </c>
      <c r="BR113" s="2">
        <v>3.2800000000000003E-2</v>
      </c>
      <c r="BS113" s="2">
        <v>-3.78E-2</v>
      </c>
      <c r="BT113" s="2">
        <v>-1E-4</v>
      </c>
      <c r="BU113" s="2">
        <v>1.1999999999999999E-3</v>
      </c>
      <c r="BV113" s="2">
        <v>2.1499999999999998E-2</v>
      </c>
      <c r="BW113" s="2">
        <v>-1.2800000000000001E-2</v>
      </c>
      <c r="BX113" s="2">
        <v>4.0000000000000002E-4</v>
      </c>
      <c r="BY113" s="2">
        <v>-7.0800000000000002E-2</v>
      </c>
      <c r="BZ113" s="2">
        <v>4.2200000000000001E-2</v>
      </c>
      <c r="CA113" s="2">
        <v>1.2800000000000001E-2</v>
      </c>
      <c r="CB113" s="2">
        <v>-7.3000000000000001E-3</v>
      </c>
      <c r="CC113" s="2">
        <v>-7.7000000000000002E-3</v>
      </c>
      <c r="CD113" s="2">
        <v>0.1313</v>
      </c>
      <c r="CE113" s="2">
        <v>7.0300000000000001E-2</v>
      </c>
      <c r="CF113" s="2">
        <v>0.1076</v>
      </c>
      <c r="CG113" s="2">
        <v>3.2399999999999998E-2</v>
      </c>
      <c r="CH113" s="2">
        <v>-2.01E-2</v>
      </c>
      <c r="CI113" s="2">
        <v>4.6300000000000001E-2</v>
      </c>
      <c r="CJ113" s="2">
        <v>-7.6100000000000001E-2</v>
      </c>
      <c r="CK113" s="2">
        <v>-8.6999999999999994E-3</v>
      </c>
      <c r="CL113" s="2">
        <v>1.0699999999999999E-2</v>
      </c>
      <c r="CM113" s="2">
        <v>-1.78E-2</v>
      </c>
      <c r="CN113" s="2">
        <v>-0.27950000000000003</v>
      </c>
      <c r="CO113" s="2">
        <v>2.1600000000000001E-2</v>
      </c>
      <c r="CP113" s="2">
        <v>-0.1512</v>
      </c>
      <c r="CQ113" s="2">
        <v>-2.86E-2</v>
      </c>
      <c r="CR113" s="2">
        <v>1.9300000000000001E-2</v>
      </c>
      <c r="CS113" s="2">
        <v>-5.4699999999999999E-2</v>
      </c>
      <c r="CT113" s="2">
        <v>1.83E-2</v>
      </c>
      <c r="CU113" s="2">
        <v>0.16930000000000001</v>
      </c>
      <c r="CV113" s="2">
        <v>-0.32919999999999999</v>
      </c>
      <c r="CW113" s="2">
        <v>-5.3999999999999999E-2</v>
      </c>
      <c r="CX113" s="2">
        <v>-2.8999999999999998E-3</v>
      </c>
      <c r="CY113" s="2">
        <v>4.48E-2</v>
      </c>
      <c r="CZ113" s="2">
        <v>0.18410000000000001</v>
      </c>
      <c r="DA113" s="2">
        <v>3.2000000000000001E-2</v>
      </c>
      <c r="DB113" s="2">
        <v>-6.3399999999999998E-2</v>
      </c>
      <c r="DC113" s="2">
        <v>0.14949999999999999</v>
      </c>
      <c r="DD113" s="2">
        <v>0.1221</v>
      </c>
      <c r="DE113" s="2">
        <v>-5.0000000000000001E-4</v>
      </c>
      <c r="DF113" s="2">
        <v>5.11E-2</v>
      </c>
      <c r="DG113" s="2">
        <v>-1.9900000000000001E-2</v>
      </c>
      <c r="DH113" s="2">
        <v>2.8E-3</v>
      </c>
      <c r="DI113" s="2">
        <v>0</v>
      </c>
      <c r="DJ113" s="2">
        <v>1.1900000000000001E-2</v>
      </c>
      <c r="DK113" s="2">
        <v>3.3599999999999998E-2</v>
      </c>
      <c r="DL113" s="2">
        <v>-5.1999999999999998E-2</v>
      </c>
    </row>
    <row r="114" spans="1:116" x14ac:dyDescent="0.2">
      <c r="A114" s="5" t="s">
        <v>117</v>
      </c>
      <c r="B114" s="2">
        <v>2.8000000000000001E-2</v>
      </c>
      <c r="C114" s="2">
        <v>5.3699999999999998E-2</v>
      </c>
      <c r="D114" s="2">
        <v>-6.7999999999999996E-3</v>
      </c>
      <c r="E114" s="2">
        <v>3.8999999999999998E-3</v>
      </c>
      <c r="F114" s="2">
        <v>-2.35E-2</v>
      </c>
      <c r="G114" s="2">
        <v>7.5399999999999995E-2</v>
      </c>
      <c r="H114" s="2">
        <v>-1.49E-2</v>
      </c>
      <c r="I114" s="2">
        <v>-3.4200000000000001E-2</v>
      </c>
      <c r="J114" s="2">
        <v>3.0099999999999998E-2</v>
      </c>
      <c r="K114" s="2">
        <v>-1.4E-2</v>
      </c>
      <c r="L114" s="2">
        <v>-2.7099999999999999E-2</v>
      </c>
      <c r="M114" s="2">
        <v>3.6400000000000002E-2</v>
      </c>
      <c r="N114" s="2">
        <v>-4.4999999999999997E-3</v>
      </c>
      <c r="O114" s="2">
        <v>-4.7000000000000002E-3</v>
      </c>
      <c r="P114" s="2">
        <v>4.8500000000000001E-2</v>
      </c>
      <c r="Q114" s="2">
        <v>0.06</v>
      </c>
      <c r="R114" s="2">
        <v>-3.0300000000000001E-2</v>
      </c>
      <c r="S114" s="2">
        <v>-2.06E-2</v>
      </c>
      <c r="T114" s="2">
        <v>1.8100000000000002E-2</v>
      </c>
      <c r="U114" s="2">
        <v>-2.0000000000000001E-4</v>
      </c>
      <c r="V114" s="2">
        <v>-2.4500000000000001E-2</v>
      </c>
      <c r="W114" s="2">
        <v>-8.9999999999999993E-3</v>
      </c>
      <c r="X114" s="2">
        <v>-2.5999999999999999E-2</v>
      </c>
      <c r="Y114" s="2">
        <v>-8.6300000000000002E-2</v>
      </c>
      <c r="Z114" s="2">
        <v>-1.11E-2</v>
      </c>
      <c r="AA114" s="2">
        <v>3.2000000000000002E-3</v>
      </c>
      <c r="AB114" s="2">
        <v>-3.1699999999999999E-2</v>
      </c>
      <c r="AC114" s="2">
        <v>-4.6199999999999998E-2</v>
      </c>
      <c r="AD114" s="2">
        <v>3.1699999999999999E-2</v>
      </c>
      <c r="AE114" s="2">
        <v>9.0499999999999997E-2</v>
      </c>
      <c r="AF114" s="2">
        <v>2.8999999999999998E-3</v>
      </c>
      <c r="AG114" s="2">
        <v>2.35E-2</v>
      </c>
      <c r="AH114" s="2">
        <v>-1.46E-2</v>
      </c>
      <c r="AI114" s="2">
        <v>-2.5700000000000001E-2</v>
      </c>
      <c r="AJ114" s="2">
        <v>2.1000000000000001E-2</v>
      </c>
      <c r="AK114" s="2">
        <v>-1.6E-2</v>
      </c>
      <c r="AL114" s="2">
        <v>-1.4E-3</v>
      </c>
      <c r="AM114" s="2">
        <v>-1.4E-3</v>
      </c>
      <c r="AN114" s="2">
        <v>2.63E-2</v>
      </c>
      <c r="AO114" s="2">
        <v>-1.1000000000000001E-3</v>
      </c>
      <c r="AP114" s="2">
        <v>9.7999999999999997E-3</v>
      </c>
      <c r="AQ114" s="2">
        <v>-4.5699999999999998E-2</v>
      </c>
      <c r="AR114" s="2">
        <v>-8.2699999999999996E-2</v>
      </c>
      <c r="AS114" s="2">
        <v>-6.0000000000000001E-3</v>
      </c>
      <c r="AT114" s="2">
        <v>2.0299999999999999E-2</v>
      </c>
      <c r="AU114" s="2">
        <v>-5.7200000000000001E-2</v>
      </c>
      <c r="AV114" s="2">
        <v>-2.1899999999999999E-2</v>
      </c>
      <c r="AW114" s="2">
        <v>1.0200000000000001E-2</v>
      </c>
      <c r="AX114" s="2">
        <v>-1.8700000000000001E-2</v>
      </c>
      <c r="AY114" s="2">
        <v>0.11559999999999999</v>
      </c>
      <c r="AZ114" s="2">
        <v>-5.0500000000000003E-2</v>
      </c>
      <c r="BA114" s="2">
        <v>2.1000000000000001E-2</v>
      </c>
      <c r="BB114" s="2">
        <v>7.1000000000000004E-3</v>
      </c>
      <c r="BC114" s="2">
        <v>5.7599999999999998E-2</v>
      </c>
      <c r="BD114" s="2">
        <v>-6.0499999999999998E-2</v>
      </c>
      <c r="BE114" s="2">
        <v>4.0000000000000002E-4</v>
      </c>
      <c r="BF114" s="2">
        <v>-1.7100000000000001E-2</v>
      </c>
      <c r="BG114" s="2">
        <v>-8.3099999999999993E-2</v>
      </c>
      <c r="BH114" s="2">
        <v>-1.15E-2</v>
      </c>
      <c r="BI114" s="2">
        <v>-5.1000000000000004E-3</v>
      </c>
      <c r="BJ114" s="2">
        <v>-1.6899999999999998E-2</v>
      </c>
      <c r="BK114" s="2">
        <v>-4.8500000000000001E-2</v>
      </c>
      <c r="BL114" s="2">
        <v>-7.7999999999999996E-3</v>
      </c>
      <c r="BM114" s="2">
        <v>8.6E-3</v>
      </c>
      <c r="BN114" s="2">
        <v>1.95E-2</v>
      </c>
      <c r="BO114" s="2">
        <v>6.1600000000000002E-2</v>
      </c>
      <c r="BP114" s="2">
        <v>1.0200000000000001E-2</v>
      </c>
      <c r="BQ114" s="2">
        <v>8.2000000000000007E-3</v>
      </c>
      <c r="BR114" s="2">
        <v>2.1000000000000001E-2</v>
      </c>
      <c r="BS114" s="2">
        <v>-2.2800000000000001E-2</v>
      </c>
      <c r="BT114" s="2">
        <v>-9.5399999999999999E-2</v>
      </c>
      <c r="BU114" s="2">
        <v>7.4999999999999997E-3</v>
      </c>
      <c r="BV114" s="2">
        <v>-0.1077</v>
      </c>
      <c r="BW114" s="2">
        <v>7.3000000000000001E-3</v>
      </c>
      <c r="BX114" s="2">
        <v>-4.53E-2</v>
      </c>
      <c r="BY114" s="2">
        <v>1.4E-3</v>
      </c>
      <c r="BZ114" s="2">
        <v>1.54E-2</v>
      </c>
      <c r="CA114" s="2">
        <v>-3.2500000000000001E-2</v>
      </c>
      <c r="CB114" s="2">
        <v>2.8999999999999998E-3</v>
      </c>
      <c r="CC114" s="2">
        <v>7.0000000000000001E-3</v>
      </c>
      <c r="CD114" s="2">
        <v>2.3699999999999999E-2</v>
      </c>
      <c r="CE114" s="2">
        <v>-2.7E-2</v>
      </c>
      <c r="CF114" s="2">
        <v>4.7399999999999998E-2</v>
      </c>
      <c r="CG114" s="2">
        <v>5.4000000000000003E-3</v>
      </c>
      <c r="CH114" s="2">
        <v>2.2499999999999999E-2</v>
      </c>
      <c r="CI114" s="2">
        <v>-8.5000000000000006E-3</v>
      </c>
      <c r="CJ114" s="2">
        <v>-1.09E-2</v>
      </c>
      <c r="CK114" s="2">
        <v>-2.3099999999999999E-2</v>
      </c>
      <c r="CL114" s="2">
        <v>-2.8899999999999999E-2</v>
      </c>
      <c r="CM114" s="2">
        <v>8.6999999999999994E-3</v>
      </c>
      <c r="CN114" s="2">
        <v>-2.6700000000000002E-2</v>
      </c>
      <c r="CO114" s="2">
        <v>-1.2699999999999999E-2</v>
      </c>
      <c r="CP114" s="2">
        <v>-4.6699999999999998E-2</v>
      </c>
      <c r="CQ114" s="2">
        <v>8.5099999999999995E-2</v>
      </c>
      <c r="CR114" s="2">
        <v>5.8200000000000002E-2</v>
      </c>
      <c r="CS114" s="2">
        <v>3.4500000000000003E-2</v>
      </c>
      <c r="CT114" s="2">
        <v>-2.93E-2</v>
      </c>
      <c r="CU114" s="2">
        <v>-2.3E-2</v>
      </c>
      <c r="CV114" s="2">
        <v>4.0000000000000002E-4</v>
      </c>
      <c r="CW114" s="2">
        <v>-7.9000000000000008E-3</v>
      </c>
      <c r="CX114" s="2">
        <v>-1.8800000000000001E-2</v>
      </c>
      <c r="CY114" s="2">
        <v>-7.9399999999999998E-2</v>
      </c>
      <c r="CZ114" s="2">
        <v>-5.6899999999999999E-2</v>
      </c>
      <c r="DA114" s="2">
        <v>2.1700000000000001E-2</v>
      </c>
      <c r="DB114" s="2">
        <v>2.8500000000000001E-2</v>
      </c>
      <c r="DC114" s="2">
        <v>3.9699999999999999E-2</v>
      </c>
      <c r="DD114" s="2">
        <v>0.19009999999999999</v>
      </c>
      <c r="DE114" s="2">
        <v>4.65E-2</v>
      </c>
      <c r="DF114" s="2">
        <v>2.7699999999999999E-2</v>
      </c>
      <c r="DG114" s="2">
        <v>-2.0299999999999999E-2</v>
      </c>
      <c r="DH114" s="2">
        <v>-2.8400000000000002E-2</v>
      </c>
      <c r="DI114" s="2">
        <v>1.1900000000000001E-2</v>
      </c>
      <c r="DJ114" s="2">
        <v>0</v>
      </c>
      <c r="DK114" s="2">
        <v>9.6600000000000005E-2</v>
      </c>
      <c r="DL114" s="2">
        <v>-2.2100000000000002E-2</v>
      </c>
    </row>
    <row r="115" spans="1:116" x14ac:dyDescent="0.2">
      <c r="A115" s="5" t="s">
        <v>118</v>
      </c>
      <c r="B115" s="2">
        <v>7.9100000000000004E-2</v>
      </c>
      <c r="C115" s="2">
        <v>7.5200000000000003E-2</v>
      </c>
      <c r="D115" s="2">
        <v>6.2799999999999995E-2</v>
      </c>
      <c r="E115" s="2">
        <v>-6.9000000000000006E-2</v>
      </c>
      <c r="F115" s="2">
        <v>4.2599999999999999E-2</v>
      </c>
      <c r="G115" s="2">
        <v>-0.2082</v>
      </c>
      <c r="H115" s="2">
        <v>0.1174</v>
      </c>
      <c r="I115" s="2">
        <v>-9.2999999999999992E-3</v>
      </c>
      <c r="J115" s="2">
        <v>-2.69E-2</v>
      </c>
      <c r="K115" s="2">
        <v>5.7000000000000002E-3</v>
      </c>
      <c r="L115" s="2">
        <v>-2.6200000000000001E-2</v>
      </c>
      <c r="M115" s="2">
        <v>5.0200000000000002E-2</v>
      </c>
      <c r="N115" s="2">
        <v>6.2399999999999997E-2</v>
      </c>
      <c r="O115" s="2">
        <v>-2.9600000000000001E-2</v>
      </c>
      <c r="P115" s="2">
        <v>-5.1400000000000001E-2</v>
      </c>
      <c r="Q115" s="2">
        <v>3.15E-2</v>
      </c>
      <c r="R115" s="2">
        <v>0.1898</v>
      </c>
      <c r="S115" s="2">
        <v>-0.12870000000000001</v>
      </c>
      <c r="T115" s="2">
        <v>2.24E-2</v>
      </c>
      <c r="U115" s="2">
        <v>4.3700000000000003E-2</v>
      </c>
      <c r="V115" s="2">
        <v>-0.39810000000000001</v>
      </c>
      <c r="W115" s="2">
        <v>-9.2499999999999999E-2</v>
      </c>
      <c r="X115" s="2">
        <v>-0.24399999999999999</v>
      </c>
      <c r="Y115" s="2">
        <v>-0.20419999999999999</v>
      </c>
      <c r="Z115" s="2">
        <v>7.9799999999999996E-2</v>
      </c>
      <c r="AA115" s="2">
        <v>-1.15E-2</v>
      </c>
      <c r="AB115" s="2">
        <v>6.9900000000000004E-2</v>
      </c>
      <c r="AC115" s="2">
        <v>-8.8400000000000006E-2</v>
      </c>
      <c r="AD115" s="2">
        <v>-8.3799999999999999E-2</v>
      </c>
      <c r="AE115" s="2">
        <v>-0.22539999999999999</v>
      </c>
      <c r="AF115" s="2">
        <v>-5.3699999999999998E-2</v>
      </c>
      <c r="AG115" s="2">
        <v>-5.5300000000000002E-2</v>
      </c>
      <c r="AH115" s="2">
        <v>8.8700000000000001E-2</v>
      </c>
      <c r="AI115" s="2">
        <v>4.0500000000000001E-2</v>
      </c>
      <c r="AJ115" s="2">
        <v>9.1000000000000004E-3</v>
      </c>
      <c r="AK115" s="2">
        <v>0.29070000000000001</v>
      </c>
      <c r="AL115" s="2">
        <v>-7.0900000000000005E-2</v>
      </c>
      <c r="AM115" s="2">
        <v>-7.6399999999999996E-2</v>
      </c>
      <c r="AN115" s="2">
        <v>-4.3400000000000001E-2</v>
      </c>
      <c r="AO115" s="2">
        <v>-0.1206</v>
      </c>
      <c r="AP115" s="2">
        <v>-7.0599999999999996E-2</v>
      </c>
      <c r="AQ115" s="2">
        <v>7.2999999999999995E-2</v>
      </c>
      <c r="AR115" s="2">
        <v>-0.1057</v>
      </c>
      <c r="AS115" s="2">
        <v>5.7099999999999998E-2</v>
      </c>
      <c r="AT115" s="2">
        <v>2.4E-2</v>
      </c>
      <c r="AU115" s="2">
        <v>-0.28839999999999999</v>
      </c>
      <c r="AV115" s="2">
        <v>-1.7299999999999999E-2</v>
      </c>
      <c r="AW115" s="2">
        <v>0</v>
      </c>
      <c r="AX115" s="2">
        <v>-5.0700000000000002E-2</v>
      </c>
      <c r="AY115" s="2">
        <v>-0.44379999999999997</v>
      </c>
      <c r="AZ115" s="2">
        <v>0.29659999999999997</v>
      </c>
      <c r="BA115" s="2">
        <v>0.1139</v>
      </c>
      <c r="BB115" s="2">
        <v>9.3700000000000006E-2</v>
      </c>
      <c r="BC115" s="2">
        <v>8.9999999999999993E-3</v>
      </c>
      <c r="BD115" s="2">
        <v>-2.4799999999999999E-2</v>
      </c>
      <c r="BE115" s="2">
        <v>3.5000000000000003E-2</v>
      </c>
      <c r="BF115" s="2">
        <v>6.25E-2</v>
      </c>
      <c r="BG115" s="2">
        <v>6.8500000000000005E-2</v>
      </c>
      <c r="BH115" s="2">
        <v>5.5800000000000002E-2</v>
      </c>
      <c r="BI115" s="2">
        <v>-1.12E-2</v>
      </c>
      <c r="BJ115" s="2">
        <v>2.92E-2</v>
      </c>
      <c r="BK115" s="2">
        <v>-0.1052</v>
      </c>
      <c r="BL115" s="2">
        <v>7.9000000000000001E-2</v>
      </c>
      <c r="BM115" s="2">
        <v>4.1200000000000001E-2</v>
      </c>
      <c r="BN115" s="2">
        <v>-3.9600000000000003E-2</v>
      </c>
      <c r="BO115" s="2">
        <v>8.8900000000000007E-2</v>
      </c>
      <c r="BP115" s="2">
        <v>2.6599999999999999E-2</v>
      </c>
      <c r="BQ115" s="2">
        <v>0.03</v>
      </c>
      <c r="BR115" s="2">
        <v>2.58E-2</v>
      </c>
      <c r="BS115" s="2">
        <v>0.1512</v>
      </c>
      <c r="BT115" s="2">
        <v>9.9199999999999997E-2</v>
      </c>
      <c r="BU115" s="2">
        <v>-6.6000000000000003E-2</v>
      </c>
      <c r="BV115" s="2">
        <v>0.44800000000000001</v>
      </c>
      <c r="BW115" s="2">
        <v>7.0499999999999993E-2</v>
      </c>
      <c r="BX115" s="2">
        <v>1.0999999999999999E-2</v>
      </c>
      <c r="BY115" s="2">
        <v>-8.4500000000000006E-2</v>
      </c>
      <c r="BZ115" s="2">
        <v>-2.41E-2</v>
      </c>
      <c r="CA115" s="2">
        <v>-0.12130000000000001</v>
      </c>
      <c r="CB115" s="2">
        <v>-4.7300000000000002E-2</v>
      </c>
      <c r="CC115" s="2">
        <v>-6.8500000000000005E-2</v>
      </c>
      <c r="CD115" s="2">
        <v>-4.02E-2</v>
      </c>
      <c r="CE115" s="2">
        <v>-6.9800000000000001E-2</v>
      </c>
      <c r="CF115" s="2">
        <v>0.1363</v>
      </c>
      <c r="CG115" s="2">
        <v>-0.27510000000000001</v>
      </c>
      <c r="CH115" s="2">
        <v>1.3599999999999999E-2</v>
      </c>
      <c r="CI115" s="2">
        <v>6.4899999999999999E-2</v>
      </c>
      <c r="CJ115" s="2">
        <v>2.8799999999999999E-2</v>
      </c>
      <c r="CK115" s="2">
        <v>-0.23860000000000001</v>
      </c>
      <c r="CL115" s="2">
        <v>-2.93E-2</v>
      </c>
      <c r="CM115" s="2">
        <v>-5.4399999999999997E-2</v>
      </c>
      <c r="CN115" s="2">
        <v>-6.9900000000000004E-2</v>
      </c>
      <c r="CO115" s="2">
        <v>5.6599999999999998E-2</v>
      </c>
      <c r="CP115" s="2">
        <v>0.1249</v>
      </c>
      <c r="CQ115" s="2">
        <v>1.61E-2</v>
      </c>
      <c r="CR115" s="2">
        <v>-0.12640000000000001</v>
      </c>
      <c r="CS115" s="2">
        <v>-8.2799999999999999E-2</v>
      </c>
      <c r="CT115" s="2">
        <v>0.17180000000000001</v>
      </c>
      <c r="CU115" s="2">
        <v>-0.25769999999999998</v>
      </c>
      <c r="CV115" s="2">
        <v>0.39029999999999998</v>
      </c>
      <c r="CW115" s="2">
        <v>-8.3999999999999995E-3</v>
      </c>
      <c r="CX115" s="2">
        <v>-2.86E-2</v>
      </c>
      <c r="CY115" s="2">
        <v>-8.5800000000000001E-2</v>
      </c>
      <c r="CZ115" s="2">
        <v>-7.4899999999999994E-2</v>
      </c>
      <c r="DA115" s="2">
        <v>1.61E-2</v>
      </c>
      <c r="DB115" s="2">
        <v>-3.3799999999999997E-2</v>
      </c>
      <c r="DC115" s="2">
        <v>6.0000000000000001E-3</v>
      </c>
      <c r="DD115" s="2">
        <v>-1.5E-3</v>
      </c>
      <c r="DE115" s="2">
        <v>4.7199999999999999E-2</v>
      </c>
      <c r="DF115" s="2">
        <v>-4.0599999999999997E-2</v>
      </c>
      <c r="DG115" s="2">
        <v>8.6599999999999996E-2</v>
      </c>
      <c r="DH115" s="2">
        <v>-0.14399999999999999</v>
      </c>
      <c r="DI115" s="2">
        <v>3.3599999999999998E-2</v>
      </c>
      <c r="DJ115" s="2">
        <v>9.6600000000000005E-2</v>
      </c>
      <c r="DK115" s="2">
        <v>0</v>
      </c>
      <c r="DL115" s="2">
        <v>3.2899999999999999E-2</v>
      </c>
    </row>
    <row r="116" spans="1:116" x14ac:dyDescent="0.2">
      <c r="A116" s="5" t="s">
        <v>119</v>
      </c>
      <c r="B116" s="2">
        <v>9.11E-2</v>
      </c>
      <c r="C116" s="2">
        <v>-5.0999999999999997E-2</v>
      </c>
      <c r="D116" s="2">
        <v>-6.7400000000000002E-2</v>
      </c>
      <c r="E116" s="2">
        <v>2.63E-2</v>
      </c>
      <c r="F116" s="2">
        <v>1.34E-2</v>
      </c>
      <c r="G116" s="2">
        <v>-5.2499999999999998E-2</v>
      </c>
      <c r="H116" s="2">
        <v>-5.4699999999999999E-2</v>
      </c>
      <c r="I116" s="2">
        <v>7.4200000000000002E-2</v>
      </c>
      <c r="J116" s="2">
        <v>-4.4000000000000003E-3</v>
      </c>
      <c r="K116" s="2">
        <v>2.3999999999999998E-3</v>
      </c>
      <c r="L116" s="2">
        <v>-0.12909999999999999</v>
      </c>
      <c r="M116" s="2">
        <v>-0.06</v>
      </c>
      <c r="N116" s="2">
        <v>-7.3800000000000004E-2</v>
      </c>
      <c r="O116" s="2">
        <v>-4.7600000000000003E-2</v>
      </c>
      <c r="P116" s="2">
        <v>6.9999999999999999E-4</v>
      </c>
      <c r="Q116" s="2">
        <v>2.2599999999999999E-2</v>
      </c>
      <c r="R116" s="2">
        <v>-1.06E-2</v>
      </c>
      <c r="S116" s="2">
        <v>-5.79E-2</v>
      </c>
      <c r="T116" s="2">
        <v>2.4299999999999999E-2</v>
      </c>
      <c r="U116" s="2">
        <v>-3.6600000000000001E-2</v>
      </c>
      <c r="V116" s="2">
        <v>0.1074</v>
      </c>
      <c r="W116" s="2">
        <v>-8.5000000000000006E-3</v>
      </c>
      <c r="X116" s="2">
        <v>-6.8099999999999994E-2</v>
      </c>
      <c r="Y116" s="2">
        <v>-4.1200000000000001E-2</v>
      </c>
      <c r="Z116" s="2">
        <v>1.8499999999999999E-2</v>
      </c>
      <c r="AA116" s="2">
        <v>1.8499999999999999E-2</v>
      </c>
      <c r="AB116" s="2">
        <v>2.0000000000000001E-4</v>
      </c>
      <c r="AC116" s="2">
        <v>-5.3699999999999998E-2</v>
      </c>
      <c r="AD116" s="2">
        <v>-1.9E-2</v>
      </c>
      <c r="AE116" s="2">
        <v>-7.1999999999999998E-3</v>
      </c>
      <c r="AF116" s="2">
        <v>6.2199999999999998E-2</v>
      </c>
      <c r="AG116" s="2">
        <v>0.14680000000000001</v>
      </c>
      <c r="AH116" s="2">
        <v>-1.18E-2</v>
      </c>
      <c r="AI116" s="2">
        <v>-1.3100000000000001E-2</v>
      </c>
      <c r="AJ116" s="2">
        <v>-2.9899999999999999E-2</v>
      </c>
      <c r="AK116" s="2">
        <v>-2.5000000000000001E-2</v>
      </c>
      <c r="AL116" s="2">
        <v>2.8500000000000001E-2</v>
      </c>
      <c r="AM116" s="2">
        <v>-7.1300000000000002E-2</v>
      </c>
      <c r="AN116" s="2">
        <v>-7.4800000000000005E-2</v>
      </c>
      <c r="AO116" s="2">
        <v>1.1599999999999999E-2</v>
      </c>
      <c r="AP116" s="2">
        <v>1.8E-3</v>
      </c>
      <c r="AQ116" s="2">
        <v>0.1212</v>
      </c>
      <c r="AR116" s="2">
        <v>-1.52E-2</v>
      </c>
      <c r="AS116" s="2">
        <v>-5.1999999999999998E-3</v>
      </c>
      <c r="AT116" s="2">
        <v>3.8600000000000002E-2</v>
      </c>
      <c r="AU116" s="2">
        <v>4.7100000000000003E-2</v>
      </c>
      <c r="AV116" s="2">
        <v>-1.4200000000000001E-2</v>
      </c>
      <c r="AW116" s="2">
        <v>8.8000000000000005E-3</v>
      </c>
      <c r="AX116" s="2">
        <v>-8.2299999999999998E-2</v>
      </c>
      <c r="AY116" s="2">
        <v>4.5199999999999997E-2</v>
      </c>
      <c r="AZ116" s="2">
        <v>-0.23899999999999999</v>
      </c>
      <c r="BA116" s="2">
        <v>4.7199999999999999E-2</v>
      </c>
      <c r="BB116" s="2">
        <v>3.2199999999999999E-2</v>
      </c>
      <c r="BC116" s="2">
        <v>-7.0300000000000001E-2</v>
      </c>
      <c r="BD116" s="2">
        <v>-5.0700000000000002E-2</v>
      </c>
      <c r="BE116" s="2">
        <v>5.8099999999999999E-2</v>
      </c>
      <c r="BF116" s="2">
        <v>-7.1999999999999998E-3</v>
      </c>
      <c r="BG116" s="2">
        <v>-0.1201</v>
      </c>
      <c r="BH116" s="2">
        <v>-5.4999999999999997E-3</v>
      </c>
      <c r="BI116" s="2">
        <v>5.1999999999999998E-3</v>
      </c>
      <c r="BJ116" s="2">
        <v>-6.9999999999999999E-4</v>
      </c>
      <c r="BK116" s="2">
        <v>4.4600000000000001E-2</v>
      </c>
      <c r="BL116" s="2">
        <v>4.7999999999999996E-3</v>
      </c>
      <c r="BM116" s="2">
        <v>-6.3799999999999996E-2</v>
      </c>
      <c r="BN116" s="2">
        <v>-3.78E-2</v>
      </c>
      <c r="BO116" s="2">
        <v>2.52E-2</v>
      </c>
      <c r="BP116" s="2">
        <v>-9.4100000000000003E-2</v>
      </c>
      <c r="BQ116" s="2">
        <v>-9.9000000000000008E-3</v>
      </c>
      <c r="BR116" s="2">
        <v>-8.0199999999999994E-2</v>
      </c>
      <c r="BS116" s="2">
        <v>-1.7600000000000001E-2</v>
      </c>
      <c r="BT116" s="2">
        <v>-1.77E-2</v>
      </c>
      <c r="BU116" s="2">
        <v>2.3E-3</v>
      </c>
      <c r="BV116" s="2">
        <v>3.5900000000000001E-2</v>
      </c>
      <c r="BW116" s="2">
        <v>-4.6399999999999997E-2</v>
      </c>
      <c r="BX116" s="2">
        <v>-1.95E-2</v>
      </c>
      <c r="BY116" s="2">
        <v>-3.2899999999999999E-2</v>
      </c>
      <c r="BZ116" s="2">
        <v>-3.9800000000000002E-2</v>
      </c>
      <c r="CA116" s="2">
        <v>4.9700000000000001E-2</v>
      </c>
      <c r="CB116" s="2">
        <v>4.5499999999999999E-2</v>
      </c>
      <c r="CC116" s="2">
        <v>2.0899999999999998E-2</v>
      </c>
      <c r="CD116" s="2">
        <v>-7.1300000000000002E-2</v>
      </c>
      <c r="CE116" s="2">
        <v>1.9199999999999998E-2</v>
      </c>
      <c r="CF116" s="2">
        <v>-7.85E-2</v>
      </c>
      <c r="CG116" s="2">
        <v>3.0200000000000001E-2</v>
      </c>
      <c r="CH116" s="2">
        <v>5.6899999999999999E-2</v>
      </c>
      <c r="CI116" s="2">
        <v>-3.5999999999999999E-3</v>
      </c>
      <c r="CJ116" s="2">
        <v>1.26E-2</v>
      </c>
      <c r="CK116" s="2">
        <v>1.6500000000000001E-2</v>
      </c>
      <c r="CL116" s="2">
        <v>-5.45E-2</v>
      </c>
      <c r="CM116" s="2">
        <v>1.9099999999999999E-2</v>
      </c>
      <c r="CN116" s="2">
        <v>0.42559999999999998</v>
      </c>
      <c r="CO116" s="2">
        <v>-1.21E-2</v>
      </c>
      <c r="CP116" s="2">
        <v>-7.7999999999999996E-3</v>
      </c>
      <c r="CQ116" s="2">
        <v>6.8199999999999997E-2</v>
      </c>
      <c r="CR116" s="2">
        <v>1.8499999999999999E-2</v>
      </c>
      <c r="CS116" s="2">
        <v>1.2999999999999999E-2</v>
      </c>
      <c r="CT116" s="2">
        <v>0.10539999999999999</v>
      </c>
      <c r="CU116" s="2">
        <v>9.64E-2</v>
      </c>
      <c r="CV116" s="2">
        <v>-0.2918</v>
      </c>
      <c r="CW116" s="2">
        <v>-9.3200000000000005E-2</v>
      </c>
      <c r="CX116" s="2">
        <v>-7.1499999999999994E-2</v>
      </c>
      <c r="CY116" s="2">
        <v>3.5700000000000003E-2</v>
      </c>
      <c r="CZ116" s="2">
        <v>1.4E-2</v>
      </c>
      <c r="DA116" s="2">
        <v>0.25750000000000001</v>
      </c>
      <c r="DB116" s="2">
        <v>-1.8700000000000001E-2</v>
      </c>
      <c r="DC116" s="2">
        <v>0.10340000000000001</v>
      </c>
      <c r="DD116" s="2">
        <v>-7.1999999999999995E-2</v>
      </c>
      <c r="DE116" s="2">
        <v>-0.12470000000000001</v>
      </c>
      <c r="DF116" s="2">
        <v>-7.9000000000000001E-2</v>
      </c>
      <c r="DG116" s="2">
        <v>-5.4699999999999999E-2</v>
      </c>
      <c r="DH116" s="2">
        <v>5.4600000000000003E-2</v>
      </c>
      <c r="DI116" s="2">
        <v>-5.1999999999999998E-2</v>
      </c>
      <c r="DJ116" s="2">
        <v>-2.2100000000000002E-2</v>
      </c>
      <c r="DK116" s="2">
        <v>3.2899999999999999E-2</v>
      </c>
      <c r="DL116" s="2">
        <v>0</v>
      </c>
    </row>
    <row r="119" spans="1:116" x14ac:dyDescent="0.2">
      <c r="A119" s="16" t="s">
        <v>276</v>
      </c>
      <c r="B119" s="16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1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1</v>
      </c>
      <c r="CC119" s="1">
        <v>1</v>
      </c>
      <c r="CD119" s="1">
        <v>1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1</v>
      </c>
      <c r="CX119" s="1">
        <v>0</v>
      </c>
      <c r="CY119" s="1">
        <v>1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1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1</v>
      </c>
    </row>
    <row r="120" spans="1:116" x14ac:dyDescent="0.2">
      <c r="A120" s="16" t="s">
        <v>277</v>
      </c>
      <c r="B120" s="1">
        <v>1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1</v>
      </c>
      <c r="L120" s="1">
        <v>1</v>
      </c>
      <c r="M120" s="1">
        <v>1</v>
      </c>
      <c r="N120" s="1">
        <v>0</v>
      </c>
      <c r="O120" s="1">
        <v>1</v>
      </c>
      <c r="P120" s="1">
        <v>1</v>
      </c>
      <c r="Q120" s="1">
        <v>0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1</v>
      </c>
      <c r="AI120" s="1">
        <v>0</v>
      </c>
      <c r="AJ120" s="1">
        <v>0</v>
      </c>
      <c r="AK120" s="1">
        <v>1</v>
      </c>
      <c r="AL120" s="1">
        <v>1</v>
      </c>
      <c r="AM120" s="1">
        <v>0</v>
      </c>
      <c r="AN120" s="1">
        <v>1</v>
      </c>
      <c r="AO120" s="1">
        <v>0</v>
      </c>
      <c r="AP120" s="1">
        <v>1</v>
      </c>
      <c r="AQ120" s="1">
        <v>1</v>
      </c>
      <c r="AR120" s="1">
        <v>0</v>
      </c>
      <c r="AS120" s="1">
        <v>1</v>
      </c>
      <c r="AT120" s="1">
        <v>1</v>
      </c>
      <c r="AU120" s="1">
        <v>1</v>
      </c>
      <c r="AV120" s="1">
        <v>1</v>
      </c>
      <c r="AW120" s="1">
        <v>0</v>
      </c>
      <c r="AX120" s="1">
        <v>1</v>
      </c>
      <c r="AY120" s="1">
        <v>1</v>
      </c>
      <c r="AZ120" s="1">
        <v>1</v>
      </c>
      <c r="BA120" s="1">
        <v>0</v>
      </c>
      <c r="BB120" s="1">
        <v>1</v>
      </c>
      <c r="BC120" s="1">
        <v>0</v>
      </c>
      <c r="BD120" s="1">
        <v>0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0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0</v>
      </c>
      <c r="BY120" s="1">
        <v>0</v>
      </c>
      <c r="BZ120" s="1">
        <v>0</v>
      </c>
      <c r="CA120" s="1">
        <v>0</v>
      </c>
      <c r="CB120" s="1">
        <v>1</v>
      </c>
      <c r="CC120" s="1">
        <v>1</v>
      </c>
      <c r="CD120" s="1">
        <v>1</v>
      </c>
      <c r="CE120" s="1">
        <v>0</v>
      </c>
      <c r="CF120" s="1">
        <v>1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1</v>
      </c>
      <c r="CR120" s="1">
        <v>0</v>
      </c>
      <c r="CS120" s="1">
        <v>0</v>
      </c>
      <c r="CT120" s="1">
        <v>0</v>
      </c>
      <c r="CU120" s="1">
        <v>0</v>
      </c>
      <c r="CV120" s="1">
        <v>1</v>
      </c>
      <c r="CW120" s="1">
        <v>1</v>
      </c>
      <c r="CX120" s="1">
        <v>0</v>
      </c>
      <c r="CY120" s="1">
        <v>1</v>
      </c>
      <c r="CZ120" s="1">
        <v>0</v>
      </c>
      <c r="DA120" s="1">
        <v>0</v>
      </c>
      <c r="DB120" s="1">
        <v>1</v>
      </c>
      <c r="DC120" s="1">
        <v>0</v>
      </c>
      <c r="DD120" s="1">
        <v>0</v>
      </c>
      <c r="DE120" s="1">
        <v>1</v>
      </c>
      <c r="DF120" s="1">
        <v>1</v>
      </c>
      <c r="DG120" s="1">
        <v>0</v>
      </c>
      <c r="DH120" s="1">
        <v>0</v>
      </c>
      <c r="DI120" s="1">
        <v>1</v>
      </c>
      <c r="DJ120" s="1">
        <v>1</v>
      </c>
      <c r="DK120" s="1">
        <v>0</v>
      </c>
      <c r="DL120" s="1">
        <v>1</v>
      </c>
    </row>
    <row r="121" spans="1:116" x14ac:dyDescent="0.2">
      <c r="A121" s="16" t="s">
        <v>278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0</v>
      </c>
      <c r="M121" s="1">
        <v>1</v>
      </c>
      <c r="N121" s="1">
        <v>0</v>
      </c>
      <c r="O121" s="1">
        <v>0</v>
      </c>
      <c r="P121" s="1">
        <v>1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1</v>
      </c>
      <c r="AI121" s="1">
        <v>0</v>
      </c>
      <c r="AJ121" s="1">
        <v>0</v>
      </c>
      <c r="AK121" s="1">
        <v>1</v>
      </c>
      <c r="AL121" s="1">
        <v>1</v>
      </c>
      <c r="AM121" s="1">
        <v>0</v>
      </c>
      <c r="AN121" s="1">
        <v>1</v>
      </c>
      <c r="AO121" s="1">
        <v>0</v>
      </c>
      <c r="AP121" s="1">
        <v>1</v>
      </c>
      <c r="AQ121" s="1">
        <v>1</v>
      </c>
      <c r="AR121" s="1">
        <v>0</v>
      </c>
      <c r="AS121" s="1">
        <v>1</v>
      </c>
      <c r="AT121" s="1">
        <v>1</v>
      </c>
      <c r="AU121" s="1">
        <v>1</v>
      </c>
      <c r="AV121" s="1">
        <v>1</v>
      </c>
      <c r="AW121" s="1">
        <v>0</v>
      </c>
      <c r="AX121" s="1">
        <v>1</v>
      </c>
      <c r="AY121" s="1">
        <v>1</v>
      </c>
      <c r="AZ121" s="1">
        <v>1</v>
      </c>
      <c r="BA121" s="1">
        <v>0</v>
      </c>
      <c r="BB121" s="1">
        <v>1</v>
      </c>
      <c r="BC121" s="1">
        <v>0</v>
      </c>
      <c r="BD121" s="1">
        <v>0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0</v>
      </c>
      <c r="BY121" s="1">
        <v>0</v>
      </c>
      <c r="BZ121" s="1">
        <v>0</v>
      </c>
      <c r="CA121" s="1">
        <v>0</v>
      </c>
      <c r="CB121" s="1">
        <v>1</v>
      </c>
      <c r="CC121" s="1">
        <v>1</v>
      </c>
      <c r="CD121" s="1">
        <v>1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1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1</v>
      </c>
      <c r="CX121" s="1">
        <v>0</v>
      </c>
      <c r="CY121" s="1">
        <v>1</v>
      </c>
      <c r="CZ121" s="1">
        <v>0</v>
      </c>
      <c r="DA121" s="1">
        <v>0</v>
      </c>
      <c r="DB121" s="1">
        <v>1</v>
      </c>
      <c r="DC121" s="1">
        <v>0</v>
      </c>
      <c r="DD121" s="1">
        <v>0</v>
      </c>
      <c r="DE121" s="1">
        <v>1</v>
      </c>
      <c r="DF121" s="1">
        <v>1</v>
      </c>
      <c r="DG121" s="1">
        <v>0</v>
      </c>
      <c r="DH121" s="1">
        <v>0</v>
      </c>
      <c r="DI121" s="1">
        <v>1</v>
      </c>
      <c r="DJ121" s="1">
        <v>1</v>
      </c>
      <c r="DK121" s="1">
        <v>0</v>
      </c>
      <c r="DL121" s="1">
        <v>1</v>
      </c>
    </row>
    <row r="122" spans="1:116" x14ac:dyDescent="0.15">
      <c r="A122" s="18" t="s">
        <v>397</v>
      </c>
      <c r="B122" s="1">
        <f>IF(B120,0,1)</f>
        <v>0</v>
      </c>
      <c r="C122" s="1">
        <f t="shared" ref="C122:BN122" si="0">IF(C120,0,1)</f>
        <v>0</v>
      </c>
      <c r="D122" s="1">
        <f t="shared" si="0"/>
        <v>1</v>
      </c>
      <c r="E122" s="1">
        <f t="shared" si="0"/>
        <v>1</v>
      </c>
      <c r="F122" s="1">
        <f t="shared" si="0"/>
        <v>1</v>
      </c>
      <c r="G122" s="1">
        <f t="shared" si="0"/>
        <v>1</v>
      </c>
      <c r="H122" s="1">
        <f t="shared" si="0"/>
        <v>1</v>
      </c>
      <c r="I122" s="1">
        <f t="shared" si="0"/>
        <v>1</v>
      </c>
      <c r="J122" s="1">
        <f t="shared" si="0"/>
        <v>0</v>
      </c>
      <c r="K122" s="1">
        <f t="shared" si="0"/>
        <v>0</v>
      </c>
      <c r="L122" s="1">
        <f t="shared" si="0"/>
        <v>0</v>
      </c>
      <c r="M122" s="1">
        <f t="shared" si="0"/>
        <v>0</v>
      </c>
      <c r="N122" s="1">
        <f t="shared" si="0"/>
        <v>1</v>
      </c>
      <c r="O122" s="1">
        <f t="shared" si="0"/>
        <v>0</v>
      </c>
      <c r="P122" s="1">
        <f t="shared" si="0"/>
        <v>0</v>
      </c>
      <c r="Q122" s="1">
        <f t="shared" si="0"/>
        <v>1</v>
      </c>
      <c r="R122" s="1">
        <f t="shared" si="0"/>
        <v>0</v>
      </c>
      <c r="S122" s="1">
        <f t="shared" si="0"/>
        <v>1</v>
      </c>
      <c r="T122" s="1">
        <f t="shared" si="0"/>
        <v>0</v>
      </c>
      <c r="U122" s="1">
        <f t="shared" si="0"/>
        <v>1</v>
      </c>
      <c r="V122" s="1">
        <f t="shared" si="0"/>
        <v>1</v>
      </c>
      <c r="W122" s="1">
        <f t="shared" si="0"/>
        <v>0</v>
      </c>
      <c r="X122" s="1">
        <f t="shared" si="0"/>
        <v>1</v>
      </c>
      <c r="Y122" s="1">
        <f t="shared" si="0"/>
        <v>1</v>
      </c>
      <c r="Z122" s="1">
        <f t="shared" si="0"/>
        <v>1</v>
      </c>
      <c r="AA122" s="1">
        <f t="shared" si="0"/>
        <v>1</v>
      </c>
      <c r="AB122" s="1">
        <f t="shared" si="0"/>
        <v>0</v>
      </c>
      <c r="AC122" s="1">
        <f t="shared" si="0"/>
        <v>1</v>
      </c>
      <c r="AD122" s="1">
        <f t="shared" si="0"/>
        <v>1</v>
      </c>
      <c r="AE122" s="1">
        <f t="shared" si="0"/>
        <v>1</v>
      </c>
      <c r="AF122" s="1">
        <f t="shared" si="0"/>
        <v>1</v>
      </c>
      <c r="AG122" s="1">
        <f t="shared" si="0"/>
        <v>1</v>
      </c>
      <c r="AH122" s="1">
        <f t="shared" si="0"/>
        <v>0</v>
      </c>
      <c r="AI122" s="1">
        <f t="shared" si="0"/>
        <v>1</v>
      </c>
      <c r="AJ122" s="1">
        <f t="shared" si="0"/>
        <v>1</v>
      </c>
      <c r="AK122" s="1">
        <f t="shared" si="0"/>
        <v>0</v>
      </c>
      <c r="AL122" s="1">
        <f t="shared" si="0"/>
        <v>0</v>
      </c>
      <c r="AM122" s="1">
        <f t="shared" si="0"/>
        <v>1</v>
      </c>
      <c r="AN122" s="1">
        <f t="shared" si="0"/>
        <v>0</v>
      </c>
      <c r="AO122" s="1">
        <f t="shared" si="0"/>
        <v>1</v>
      </c>
      <c r="AP122" s="1">
        <f t="shared" si="0"/>
        <v>0</v>
      </c>
      <c r="AQ122" s="1">
        <f t="shared" si="0"/>
        <v>0</v>
      </c>
      <c r="AR122" s="1">
        <f t="shared" si="0"/>
        <v>1</v>
      </c>
      <c r="AS122" s="1">
        <f t="shared" si="0"/>
        <v>0</v>
      </c>
      <c r="AT122" s="1">
        <f t="shared" si="0"/>
        <v>0</v>
      </c>
      <c r="AU122" s="1">
        <f t="shared" si="0"/>
        <v>0</v>
      </c>
      <c r="AV122" s="1">
        <f t="shared" si="0"/>
        <v>0</v>
      </c>
      <c r="AW122" s="1">
        <f t="shared" si="0"/>
        <v>1</v>
      </c>
      <c r="AX122" s="1">
        <f t="shared" si="0"/>
        <v>0</v>
      </c>
      <c r="AY122" s="1">
        <f t="shared" si="0"/>
        <v>0</v>
      </c>
      <c r="AZ122" s="1">
        <f t="shared" si="0"/>
        <v>0</v>
      </c>
      <c r="BA122" s="1">
        <f t="shared" si="0"/>
        <v>1</v>
      </c>
      <c r="BB122" s="1">
        <f t="shared" si="0"/>
        <v>0</v>
      </c>
      <c r="BC122" s="1">
        <f t="shared" si="0"/>
        <v>1</v>
      </c>
      <c r="BD122" s="1">
        <f t="shared" si="0"/>
        <v>1</v>
      </c>
      <c r="BE122" s="1">
        <f t="shared" si="0"/>
        <v>0</v>
      </c>
      <c r="BF122" s="1">
        <f t="shared" si="0"/>
        <v>0</v>
      </c>
      <c r="BG122" s="1">
        <f t="shared" si="0"/>
        <v>0</v>
      </c>
      <c r="BH122" s="1">
        <f t="shared" si="0"/>
        <v>0</v>
      </c>
      <c r="BI122" s="1">
        <f t="shared" si="0"/>
        <v>0</v>
      </c>
      <c r="BJ122" s="1">
        <f t="shared" si="0"/>
        <v>0</v>
      </c>
      <c r="BK122" s="1">
        <f t="shared" si="0"/>
        <v>0</v>
      </c>
      <c r="BL122" s="1">
        <f t="shared" si="0"/>
        <v>0</v>
      </c>
      <c r="BM122" s="1">
        <f t="shared" si="0"/>
        <v>0</v>
      </c>
      <c r="BN122" s="1">
        <f t="shared" si="0"/>
        <v>0</v>
      </c>
      <c r="BO122" s="1">
        <f t="shared" ref="BO122:DL122" si="1">IF(BO120,0,1)</f>
        <v>0</v>
      </c>
      <c r="BP122" s="1">
        <f t="shared" si="1"/>
        <v>0</v>
      </c>
      <c r="BQ122" s="1">
        <f t="shared" si="1"/>
        <v>1</v>
      </c>
      <c r="BR122" s="1">
        <f t="shared" si="1"/>
        <v>0</v>
      </c>
      <c r="BS122" s="1">
        <f t="shared" si="1"/>
        <v>0</v>
      </c>
      <c r="BT122" s="1">
        <f t="shared" si="1"/>
        <v>0</v>
      </c>
      <c r="BU122" s="1">
        <f t="shared" si="1"/>
        <v>0</v>
      </c>
      <c r="BV122" s="1">
        <f t="shared" si="1"/>
        <v>0</v>
      </c>
      <c r="BW122" s="1">
        <f t="shared" si="1"/>
        <v>0</v>
      </c>
      <c r="BX122" s="1">
        <f t="shared" si="1"/>
        <v>1</v>
      </c>
      <c r="BY122" s="1">
        <f t="shared" si="1"/>
        <v>1</v>
      </c>
      <c r="BZ122" s="1">
        <f t="shared" si="1"/>
        <v>1</v>
      </c>
      <c r="CA122" s="1">
        <f t="shared" si="1"/>
        <v>1</v>
      </c>
      <c r="CB122" s="1">
        <f t="shared" si="1"/>
        <v>0</v>
      </c>
      <c r="CC122" s="1">
        <f t="shared" si="1"/>
        <v>0</v>
      </c>
      <c r="CD122" s="1">
        <f t="shared" si="1"/>
        <v>0</v>
      </c>
      <c r="CE122" s="1">
        <f t="shared" si="1"/>
        <v>1</v>
      </c>
      <c r="CF122" s="1">
        <f t="shared" si="1"/>
        <v>0</v>
      </c>
      <c r="CG122" s="1">
        <f t="shared" si="1"/>
        <v>1</v>
      </c>
      <c r="CH122" s="1">
        <f t="shared" si="1"/>
        <v>1</v>
      </c>
      <c r="CI122" s="1">
        <f t="shared" si="1"/>
        <v>1</v>
      </c>
      <c r="CJ122" s="1">
        <f t="shared" si="1"/>
        <v>1</v>
      </c>
      <c r="CK122" s="1">
        <f t="shared" si="1"/>
        <v>1</v>
      </c>
      <c r="CL122" s="1">
        <f t="shared" si="1"/>
        <v>1</v>
      </c>
      <c r="CM122" s="1">
        <f t="shared" si="1"/>
        <v>1</v>
      </c>
      <c r="CN122" s="1">
        <f t="shared" si="1"/>
        <v>1</v>
      </c>
      <c r="CO122" s="1">
        <f t="shared" si="1"/>
        <v>1</v>
      </c>
      <c r="CP122" s="1">
        <f t="shared" si="1"/>
        <v>1</v>
      </c>
      <c r="CQ122" s="1">
        <f t="shared" si="1"/>
        <v>0</v>
      </c>
      <c r="CR122" s="1">
        <f t="shared" si="1"/>
        <v>1</v>
      </c>
      <c r="CS122" s="1">
        <f t="shared" si="1"/>
        <v>1</v>
      </c>
      <c r="CT122" s="1">
        <f t="shared" si="1"/>
        <v>1</v>
      </c>
      <c r="CU122" s="1">
        <f t="shared" si="1"/>
        <v>1</v>
      </c>
      <c r="CV122" s="1">
        <f t="shared" si="1"/>
        <v>0</v>
      </c>
      <c r="CW122" s="1">
        <f t="shared" si="1"/>
        <v>0</v>
      </c>
      <c r="CX122" s="1">
        <f t="shared" si="1"/>
        <v>1</v>
      </c>
      <c r="CY122" s="1">
        <f t="shared" si="1"/>
        <v>0</v>
      </c>
      <c r="CZ122" s="1">
        <f t="shared" si="1"/>
        <v>1</v>
      </c>
      <c r="DA122" s="1">
        <f t="shared" si="1"/>
        <v>1</v>
      </c>
      <c r="DB122" s="1">
        <f t="shared" si="1"/>
        <v>0</v>
      </c>
      <c r="DC122" s="1">
        <f t="shared" si="1"/>
        <v>1</v>
      </c>
      <c r="DD122" s="1">
        <f t="shared" si="1"/>
        <v>1</v>
      </c>
      <c r="DE122" s="1">
        <f t="shared" si="1"/>
        <v>0</v>
      </c>
      <c r="DF122" s="1">
        <f t="shared" si="1"/>
        <v>0</v>
      </c>
      <c r="DG122" s="1">
        <f t="shared" si="1"/>
        <v>1</v>
      </c>
      <c r="DH122" s="1">
        <f t="shared" si="1"/>
        <v>1</v>
      </c>
      <c r="DI122" s="1">
        <f t="shared" si="1"/>
        <v>0</v>
      </c>
      <c r="DJ122" s="1">
        <f t="shared" si="1"/>
        <v>0</v>
      </c>
      <c r="DK122" s="1">
        <f t="shared" si="1"/>
        <v>1</v>
      </c>
      <c r="DL122" s="1">
        <f t="shared" si="1"/>
        <v>0</v>
      </c>
    </row>
    <row r="123" spans="1:116" x14ac:dyDescent="0.2">
      <c r="A123" s="4" t="s">
        <v>409</v>
      </c>
      <c r="B123" s="16">
        <v>1</v>
      </c>
      <c r="C123" s="16">
        <v>1</v>
      </c>
      <c r="D123" s="16"/>
      <c r="E123" s="16"/>
      <c r="F123" s="16"/>
      <c r="G123" s="16"/>
      <c r="H123" s="16"/>
      <c r="I123" s="16"/>
      <c r="J123" s="16"/>
      <c r="K123" s="16">
        <v>1</v>
      </c>
      <c r="L123" s="16"/>
      <c r="M123" s="16"/>
      <c r="N123" s="16"/>
      <c r="O123" s="16"/>
      <c r="P123" s="16"/>
      <c r="Q123" s="16"/>
      <c r="R123" s="16">
        <v>1</v>
      </c>
      <c r="S123" s="16"/>
      <c r="T123" s="16"/>
      <c r="U123" s="16">
        <v>1</v>
      </c>
      <c r="V123" s="16"/>
      <c r="W123" s="16">
        <v>1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>
        <v>1</v>
      </c>
      <c r="AL123" s="16"/>
      <c r="AM123" s="16"/>
      <c r="AN123" s="16">
        <v>1</v>
      </c>
      <c r="AO123" s="16"/>
      <c r="AP123" s="16"/>
      <c r="AQ123" s="16"/>
      <c r="AR123" s="16"/>
      <c r="AS123" s="16">
        <v>1</v>
      </c>
      <c r="AT123" s="16"/>
      <c r="AU123" s="16"/>
      <c r="AV123" s="16">
        <v>1</v>
      </c>
      <c r="AW123" s="16"/>
      <c r="AX123" s="16">
        <v>1</v>
      </c>
      <c r="AY123" s="16"/>
      <c r="AZ123" s="16"/>
      <c r="BA123" s="16"/>
      <c r="BB123" s="16"/>
      <c r="BC123" s="16">
        <v>1</v>
      </c>
      <c r="BD123" s="16"/>
      <c r="BE123" s="16">
        <v>1</v>
      </c>
      <c r="BF123" s="16"/>
      <c r="BG123" s="16">
        <v>1</v>
      </c>
      <c r="BH123" s="16">
        <v>1</v>
      </c>
      <c r="BI123" s="16">
        <v>1</v>
      </c>
      <c r="BJ123" s="16"/>
      <c r="BK123" s="16"/>
      <c r="BL123" s="16">
        <v>1</v>
      </c>
      <c r="BM123" s="16"/>
      <c r="BN123" s="16"/>
      <c r="BO123" s="16">
        <v>1</v>
      </c>
      <c r="BP123" s="16">
        <v>1</v>
      </c>
      <c r="BQ123" s="16"/>
      <c r="BR123" s="16">
        <v>1</v>
      </c>
      <c r="BS123" s="16">
        <v>1</v>
      </c>
      <c r="BT123" s="16">
        <v>1</v>
      </c>
      <c r="BU123" s="16">
        <v>1</v>
      </c>
      <c r="BV123" s="16">
        <v>1</v>
      </c>
      <c r="BW123" s="16">
        <v>1</v>
      </c>
      <c r="BX123" s="16"/>
      <c r="BY123" s="16"/>
      <c r="BZ123" s="16"/>
      <c r="CA123" s="16"/>
      <c r="CB123" s="16">
        <v>1</v>
      </c>
      <c r="CC123" s="16">
        <v>1</v>
      </c>
      <c r="CD123" s="16">
        <v>1</v>
      </c>
      <c r="CE123" s="16"/>
      <c r="CF123" s="16"/>
      <c r="CG123" s="16"/>
      <c r="CH123" s="16">
        <v>1</v>
      </c>
      <c r="CI123" s="16"/>
      <c r="CJ123" s="16"/>
      <c r="CK123" s="16"/>
      <c r="CL123" s="16"/>
      <c r="CM123" s="16"/>
      <c r="CN123" s="16"/>
      <c r="CO123" s="16"/>
      <c r="CP123" s="16"/>
      <c r="CQ123" s="16">
        <v>1</v>
      </c>
      <c r="CR123" s="16"/>
      <c r="CS123" s="16"/>
      <c r="CT123" s="16"/>
      <c r="CU123" s="16"/>
      <c r="CV123" s="16"/>
      <c r="CW123" s="16">
        <v>1</v>
      </c>
      <c r="CX123" s="16"/>
      <c r="CY123" s="16">
        <v>1</v>
      </c>
      <c r="CZ123" s="16"/>
      <c r="DA123" s="16"/>
      <c r="DB123" s="16">
        <v>1</v>
      </c>
      <c r="DC123" s="16"/>
      <c r="DD123" s="16"/>
      <c r="DE123" s="16">
        <v>1</v>
      </c>
      <c r="DF123" s="16">
        <v>1</v>
      </c>
      <c r="DG123" s="16"/>
      <c r="DH123" s="16">
        <v>1</v>
      </c>
      <c r="DI123" s="16"/>
      <c r="DJ123" s="16">
        <v>1</v>
      </c>
      <c r="DK123" s="16"/>
      <c r="DL123" s="16">
        <v>1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9"/>
  <sheetViews>
    <sheetView topLeftCell="R100" workbookViewId="0">
      <selection activeCell="AJ117" sqref="AJ117"/>
    </sheetView>
  </sheetViews>
  <sheetFormatPr defaultRowHeight="12.75" x14ac:dyDescent="0.2"/>
  <cols>
    <col min="2" max="2" width="28.85546875" customWidth="1"/>
    <col min="3" max="3" width="9.140625" style="1"/>
    <col min="4" max="4" width="9.140625" style="13"/>
    <col min="6" max="7" width="9.140625" style="1"/>
    <col min="8" max="8" width="9.140625" style="12"/>
    <col min="9" max="11" width="9.140625" style="1"/>
    <col min="12" max="12" width="14.42578125" style="12" customWidth="1"/>
    <col min="13" max="13" width="6.42578125" style="1" customWidth="1"/>
    <col min="14" max="14" width="12.140625" style="1" customWidth="1"/>
    <col min="15" max="16" width="9.140625" style="1"/>
    <col min="17" max="17" width="17.42578125" style="1" customWidth="1"/>
    <col min="18" max="18" width="9.140625" style="1"/>
    <col min="44" max="44" width="9.140625" style="16"/>
    <col min="45" max="45" width="10.28515625" style="16" customWidth="1"/>
    <col min="46" max="53" width="9.140625" style="16"/>
    <col min="56" max="56" width="13.140625" customWidth="1"/>
    <col min="57" max="57" width="12" customWidth="1"/>
  </cols>
  <sheetData>
    <row r="1" spans="1:58" ht="14.25" x14ac:dyDescent="0.2">
      <c r="A1" s="3" t="s">
        <v>121</v>
      </c>
      <c r="B1" s="3" t="s">
        <v>1</v>
      </c>
      <c r="C1" s="4" t="s">
        <v>245</v>
      </c>
      <c r="D1" s="6" t="s">
        <v>244</v>
      </c>
      <c r="E1" s="3" t="s">
        <v>122</v>
      </c>
      <c r="F1" s="3" t="s">
        <v>1</v>
      </c>
      <c r="G1" s="4" t="s">
        <v>245</v>
      </c>
      <c r="H1" s="6" t="s">
        <v>244</v>
      </c>
      <c r="I1" s="9" t="s">
        <v>243</v>
      </c>
      <c r="J1" s="3" t="s">
        <v>1</v>
      </c>
      <c r="K1" s="4" t="s">
        <v>245</v>
      </c>
      <c r="L1" s="6" t="s">
        <v>244</v>
      </c>
      <c r="M1" s="3"/>
      <c r="N1" s="4" t="s">
        <v>248</v>
      </c>
      <c r="O1" s="6" t="s">
        <v>244</v>
      </c>
      <c r="P1" s="3">
        <f>IF(BP!J1="是",IF(BP!J3="是",11,3),IF(BP!J3="是",7,0))</f>
        <v>11</v>
      </c>
      <c r="Q1" s="3">
        <v>1</v>
      </c>
      <c r="R1" s="3" t="str">
        <f>IF(ISERROR(VLOOKUP(BP!B$2,anti_n!A$2:DN$116,118,0)),0,VLOOKUP(BP!B$2,anti_n!A$2:DN$116,118,0))</f>
        <v>BC</v>
      </c>
      <c r="S1">
        <v>0</v>
      </c>
      <c r="U1" s="7"/>
      <c r="V1">
        <v>2</v>
      </c>
      <c r="W1" s="17" t="s">
        <v>123</v>
      </c>
      <c r="X1">
        <v>1</v>
      </c>
      <c r="Y1">
        <v>2</v>
      </c>
      <c r="Z1">
        <v>3</v>
      </c>
      <c r="AA1">
        <v>4</v>
      </c>
      <c r="AB1">
        <v>5</v>
      </c>
      <c r="AD1" s="17" t="s">
        <v>124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L1" s="15" t="s">
        <v>267</v>
      </c>
      <c r="AM1" s="5" t="s">
        <v>264</v>
      </c>
      <c r="AN1" s="5" t="s">
        <v>265</v>
      </c>
      <c r="AO1" s="5" t="s">
        <v>266</v>
      </c>
      <c r="AQ1" s="15" t="s">
        <v>394</v>
      </c>
      <c r="AT1" s="16" t="s">
        <v>271</v>
      </c>
      <c r="AU1" s="16" t="s">
        <v>272</v>
      </c>
      <c r="AV1" s="16" t="s">
        <v>273</v>
      </c>
      <c r="AW1" s="16" t="s">
        <v>274</v>
      </c>
      <c r="AX1" s="16" t="s">
        <v>275</v>
      </c>
      <c r="AY1" s="16" t="s">
        <v>276</v>
      </c>
      <c r="AZ1" s="16" t="s">
        <v>277</v>
      </c>
      <c r="BA1" s="16" t="s">
        <v>278</v>
      </c>
      <c r="BB1" s="4" t="s">
        <v>401</v>
      </c>
      <c r="BC1" s="4"/>
      <c r="BD1" s="4"/>
      <c r="BE1" s="4"/>
      <c r="BF1" s="4"/>
    </row>
    <row r="2" spans="1:58" ht="14.25" x14ac:dyDescent="0.2">
      <c r="A2">
        <f ca="1">IF(COUNTIF(BP!$B$2:$R$4,$F2)&gt;0,-10,-SUM(X2:AB2)+$AM2-0.5)*IF(IF(COUNTIF(BP!$B$2:$R$4,$F2)&gt;0,-10,-SUM(X2:AB2)+$AM2-0.5)&lt;0,1/((IF(AY2,$R$29,1)*IF(AZ2,$R$30,1)*IF(BA2,$R$31,1)*IF(BB2,$R$32,1))),IF(AY2,$R$29,1)*IF(AZ2,$R$30,1)*IF(BA2,$R$31,1)*IF(BB2,$R$32,1))</f>
        <v>0.35499999999999976</v>
      </c>
      <c r="B2" s="5" t="s">
        <v>5</v>
      </c>
      <c r="C2" s="10">
        <f t="shared" ref="C2:C33" ca="1" si="0">LARGE($A$2:$A$116,ROW(A2)-1)</f>
        <v>2.0009999999999994</v>
      </c>
      <c r="D2" s="11" t="str">
        <f t="shared" ref="D2:D33" ca="1" si="1">VLOOKUP(C2,$A$2:$B$116,2,0)</f>
        <v>美杜莎</v>
      </c>
      <c r="E2">
        <f ca="1">IF(COUNTIF(BP!$B$2:$R$4,$F2)&gt;0,-10,SUM(AE2:AI2)+$AM2-0.5)*IF(IF(COUNTIF(BP!$B$2:$R$4,$F2)&gt;0,-10,-SUM(X2:AB2)+$AM2-0.5)&lt;0,1/(IF(AY2,$R$29,1)*IF(AY2,$R$30,1)*IF(AY2,$R$31,1)*IF(AY2,$R$32,1)),IF(AY2,$R$29,1)*IF(AY2,$R$30,1)*IF(AY2,$R$31,1)*IF(AY2,$R$32,1))</f>
        <v>7.4999999999998401E-3</v>
      </c>
      <c r="F2" s="5" t="s">
        <v>5</v>
      </c>
      <c r="G2" s="10">
        <f ca="1">LARGE($E$2:$E$116,ROW(E2)-1)</f>
        <v>0.40769999999999995</v>
      </c>
      <c r="H2" s="11" t="str">
        <f ca="1">VLOOKUP(G2,$E$2:$F$116,2,0)</f>
        <v>艾欧</v>
      </c>
      <c r="I2" s="1">
        <f t="shared" ref="I2:I33" ca="1" si="2">A2+E2*0.5</f>
        <v>0.35874999999999968</v>
      </c>
      <c r="J2" s="5" t="s">
        <v>5</v>
      </c>
      <c r="K2" s="10">
        <f ca="1">LARGE($I$2:$I$116,ROW(I2)-1)</f>
        <v>1.9157499999999994</v>
      </c>
      <c r="L2" s="11" t="str">
        <f ca="1">VLOOKUP(K2,$I$2:$J$116,2,0)</f>
        <v>美杜莎</v>
      </c>
      <c r="N2" s="1">
        <f ca="1">INDIRECT($P$2&amp;$V1)</f>
        <v>1.9157499999999994</v>
      </c>
      <c r="O2" s="12" t="str">
        <f ca="1">INDIRECT($P$3&amp;$V1)</f>
        <v>美杜莎</v>
      </c>
      <c r="P2" s="1" t="str">
        <f ca="1">INDIRECT("R"&amp;($P$1+13))</f>
        <v>K</v>
      </c>
      <c r="Q2" s="1">
        <v>2</v>
      </c>
      <c r="R2" s="3" t="str">
        <f>IF(ISERROR(VLOOKUP(BP!C$2,anti_n!A$2:DN$116,118,0)),0,VLOOKUP(BP!C$2,anti_n!A$2:DN$116,118,0))</f>
        <v>BZ</v>
      </c>
      <c r="S2">
        <v>0</v>
      </c>
      <c r="T2" s="4" t="s">
        <v>250</v>
      </c>
      <c r="U2" s="7"/>
      <c r="V2" s="1">
        <v>3</v>
      </c>
      <c r="W2" s="5" t="s">
        <v>5</v>
      </c>
      <c r="X2" s="1">
        <f ca="1">IF($R$1=0,0,INDIRECT("anti_n!"&amp;$R$1&amp;$V1))</f>
        <v>-4.7E-2</v>
      </c>
      <c r="Y2" s="1">
        <f ca="1">IF($R$2=0,0,INDIRECT("anti_n!"&amp;$R$2&amp;$V1))</f>
        <v>-5.67E-2</v>
      </c>
      <c r="Z2" s="1">
        <f ca="1">IF($R$3=0,0,INDIRECT("anti_n!"&amp;$R$3&amp;$V1))</f>
        <v>0.14169999999999999</v>
      </c>
      <c r="AA2" s="1">
        <f ca="1">IF($R$4=0,0,INDIRECT("anti_n!"&amp;$R$4&amp;$V1))</f>
        <v>-2.0400000000000001E-2</v>
      </c>
      <c r="AB2" s="1">
        <f ca="1">IF($R$5=0,0,INDIRECT("anti_n!"&amp;$R$5&amp;$V1))</f>
        <v>-4.99E-2</v>
      </c>
      <c r="AD2" s="5" t="s">
        <v>5</v>
      </c>
      <c r="AE2" s="1">
        <f ca="1">IF($R$6=0,0,INDIRECT("comb_n!"&amp;$R$6&amp;$V1))</f>
        <v>-5.79E-2</v>
      </c>
      <c r="AF2" s="1">
        <f ca="1">IF($R$7=0,0,INDIRECT("comb_n!"&amp;$R$7&amp;$V1))</f>
        <v>3.8399999999999997E-2</v>
      </c>
      <c r="AG2" s="1">
        <f ca="1">IF($R$8=0,0,INDIRECT("comb_n!"&amp;$R$8&amp;$V1))</f>
        <v>-5.4999999999999997E-3</v>
      </c>
      <c r="AH2" s="1">
        <f ca="1">IF($R$9=0,0,INDIRECT("comb_n!"&amp;$R$9&amp;$V1))</f>
        <v>2.4299999999999999E-2</v>
      </c>
      <c r="AI2" s="1">
        <f ca="1">IF($R$10=0,0,INDIRECT("comb_n!"&amp;$R$10&amp;$V1))</f>
        <v>0</v>
      </c>
      <c r="AL2" s="5" t="s">
        <v>5</v>
      </c>
      <c r="AM2" s="1">
        <v>0.50319999999999998</v>
      </c>
      <c r="AN2" s="1">
        <v>0.54600000000000004</v>
      </c>
      <c r="AO2" s="1">
        <v>0.56789999999999996</v>
      </c>
      <c r="AR2" s="5" t="s">
        <v>279</v>
      </c>
      <c r="AS2" s="5" t="s">
        <v>5</v>
      </c>
      <c r="AU2" s="16">
        <v>1</v>
      </c>
      <c r="AY2" s="16">
        <f>IF(AND(AU2=1,SUM(AT2,AV2,AW2,AX2)=0),1,0)</f>
        <v>1</v>
      </c>
      <c r="AZ2" s="16">
        <f>IF(AND(SUM(AT2:AV2),SUM(AW2:AX2)=0),1,0)</f>
        <v>1</v>
      </c>
      <c r="BA2" s="16">
        <f>IF(AND(AT2+AU2,SUM(AW2:AX2)=0),1,0)</f>
        <v>1</v>
      </c>
      <c r="BB2">
        <f>IF(AZ2,0,1)</f>
        <v>0</v>
      </c>
    </row>
    <row r="3" spans="1:58" ht="14.25" x14ac:dyDescent="0.2">
      <c r="A3" s="1">
        <f ca="1">IF(COUNTIF(BP!$B$2:$R$4,$F3)&gt;0,-10,-SUM(X3:AB3)+$AM3-0.5)*IF(IF(COUNTIF(BP!$B$2:$R$4,$F3)&gt;0,-10,-SUM(X3:AB3)+$AM3-0.5)&lt;0,1/((IF(AY3,$R$29,1)*IF(AZ3,$R$30,1)*IF(BA3,$R$31,1)*IF(BB3,$R$32,1))),IF(AY3,$R$29,1)*IF(AZ3,$R$30,1)*IF(BA3,$R$31,1)*IF(BB3,$R$32,1))</f>
        <v>-2.0040000000000002E-2</v>
      </c>
      <c r="B3" s="5" t="s">
        <v>6</v>
      </c>
      <c r="C3" s="10">
        <f t="shared" ca="1" si="0"/>
        <v>1.8670000000000009</v>
      </c>
      <c r="D3" s="11" t="str">
        <f t="shared" ca="1" si="1"/>
        <v>狙击手</v>
      </c>
      <c r="E3" s="1">
        <f ca="1">IF(COUNTIF(BP!$B$2:$R$4,$F3)&gt;0,-10,SUM(AE3:AI3)+$AM3-0.5)*IF(IF(COUNTIF(BP!$B$2:$R$4,$F3)&gt;0,-10,-SUM(X3:AB3)+$AM3-0.5)&lt;0,1/(IF(AY3,$R$29,1)*IF(AY3,$R$30,1)*IF(AY3,$R$31,1)*IF(AY3,$R$32,1)),IF(AY3,$R$29,1)*IF(AY3,$R$30,1)*IF(AY3,$R$31,1)*IF(AY3,$R$32,1))</f>
        <v>-0.17359999999999998</v>
      </c>
      <c r="F3" s="5" t="s">
        <v>6</v>
      </c>
      <c r="G3" s="10">
        <f t="shared" ref="G3:G66" ca="1" si="3">LARGE($E$2:$E$116,ROW(E3)-1)</f>
        <v>0.34519999999999995</v>
      </c>
      <c r="H3" s="11" t="str">
        <f t="shared" ref="H3:H66" ca="1" si="4">VLOOKUP(G3,$E$2:$F$116,2,0)</f>
        <v>寒冬飞龙</v>
      </c>
      <c r="I3" s="1">
        <f t="shared" ca="1" si="2"/>
        <v>-0.10683999999999999</v>
      </c>
      <c r="J3" s="5" t="s">
        <v>6</v>
      </c>
      <c r="K3" s="10">
        <f t="shared" ref="K3:K66" ca="1" si="5">LARGE($I$2:$I$116,ROW(I3)-1)</f>
        <v>1.885250000000001</v>
      </c>
      <c r="L3" s="11" t="str">
        <f t="shared" ref="L3:L66" ca="1" si="6">VLOOKUP(K3,$I$2:$J$116,2,0)</f>
        <v>狙击手</v>
      </c>
      <c r="N3" s="1">
        <f t="shared" ref="N3:N66" ca="1" si="7">INDIRECT($P$2&amp;$V2)</f>
        <v>1.885250000000001</v>
      </c>
      <c r="O3" s="12" t="str">
        <f t="shared" ref="O3:O66" ca="1" si="8">INDIRECT($P$3&amp;$V2)</f>
        <v>狙击手</v>
      </c>
      <c r="P3" s="1" t="str">
        <f ca="1">INDIRECT("R"&amp;($P$1+14))</f>
        <v>L</v>
      </c>
      <c r="Q3" s="3">
        <v>3</v>
      </c>
      <c r="R3" s="3" t="str">
        <f>IF(ISERROR(VLOOKUP(BP!D$2,anti_n!A$2:DN$116,118,0)),0,VLOOKUP(BP!D$2,anti_n!A$2:DN$116,118,0))</f>
        <v>DE</v>
      </c>
      <c r="S3" s="1">
        <v>0</v>
      </c>
      <c r="T3" s="4" t="s">
        <v>263</v>
      </c>
      <c r="U3" s="7"/>
      <c r="V3" s="1">
        <v>4</v>
      </c>
      <c r="W3" s="5" t="s">
        <v>6</v>
      </c>
      <c r="X3" s="1">
        <f t="shared" ref="X3:X66" ca="1" si="9">IF($R$1=0,0,INDIRECT("anti_n!"&amp;$R$1&amp;$V2))</f>
        <v>4.6600000000000003E-2</v>
      </c>
      <c r="Y3" s="1">
        <f t="shared" ref="Y3:Y66" ca="1" si="10">IF($R$2=0,0,INDIRECT("anti_n!"&amp;$R$2&amp;$V2))</f>
        <v>4.4000000000000003E-3</v>
      </c>
      <c r="Z3" s="1">
        <f t="shared" ref="Z3:Z66" ca="1" si="11">IF($R$3=0,0,INDIRECT("anti_n!"&amp;$R$3&amp;$V2))</f>
        <v>6.6299999999999998E-2</v>
      </c>
      <c r="AA3" s="1">
        <f t="shared" ref="AA3:AA66" ca="1" si="12">IF($R$4=0,0,INDIRECT("anti_n!"&amp;$R$4&amp;$V2))</f>
        <v>-3.6799999999999999E-2</v>
      </c>
      <c r="AB3" s="1">
        <f t="shared" ref="AB3:AB66" ca="1" si="13">IF($R$5=0,0,INDIRECT("anti_n!"&amp;$R$5&amp;$V2))</f>
        <v>5.5399999999999998E-2</v>
      </c>
      <c r="AD3" s="5" t="s">
        <v>6</v>
      </c>
      <c r="AE3" s="1">
        <f t="shared" ref="AE3:AE66" ca="1" si="14">IF($R$6=0,0,INDIRECT("comb_n!"&amp;$R$6&amp;$V2))</f>
        <v>3.5200000000000002E-2</v>
      </c>
      <c r="AF3" s="1">
        <f t="shared" ref="AF3:AF66" ca="1" si="15">IF($R$7=0,0,INDIRECT("comb_n!"&amp;$R$7&amp;$V2))</f>
        <v>-6.1400000000000003E-2</v>
      </c>
      <c r="AG3" s="1">
        <f t="shared" ref="AG3:AG66" ca="1" si="16">IF($R$8=0,0,INDIRECT("comb_n!"&amp;$R$8&amp;$V2))</f>
        <v>-0.15279999999999999</v>
      </c>
      <c r="AH3" s="1">
        <f t="shared" ref="AH3:AH66" ca="1" si="17">IF($R$9=0,0,INDIRECT("comb_n!"&amp;$R$9&amp;$V2))</f>
        <v>6.9900000000000004E-2</v>
      </c>
      <c r="AI3" s="1">
        <f t="shared" ref="AI3:AI66" ca="1" si="18">IF($R$10=0,0,INDIRECT("comb_n!"&amp;$R$10&amp;$V2))</f>
        <v>0</v>
      </c>
      <c r="AL3" s="5" t="s">
        <v>6</v>
      </c>
      <c r="AM3" s="1">
        <v>0.4355</v>
      </c>
      <c r="AN3" s="1">
        <v>0.43790000000000001</v>
      </c>
      <c r="AO3" s="1">
        <v>0.43809999999999999</v>
      </c>
      <c r="AR3" s="5" t="s">
        <v>280</v>
      </c>
      <c r="AS3" s="5" t="s">
        <v>6</v>
      </c>
      <c r="AU3" s="16">
        <v>1</v>
      </c>
      <c r="AV3" s="16">
        <v>1</v>
      </c>
      <c r="AY3" s="16">
        <f t="shared" ref="AY3:AY66" si="19">IF(AND(AU3=1,SUM(AT3,AV3,AW3,AX3)=0),1,0)</f>
        <v>0</v>
      </c>
      <c r="AZ3" s="16">
        <f t="shared" ref="AZ3:AZ66" si="20">IF(AND(SUM(AT3:AV3),SUM(AW3:AX3)=0),1,0)</f>
        <v>1</v>
      </c>
      <c r="BA3" s="16">
        <f t="shared" ref="BA3:BA66" si="21">IF(AND(AT3+AU3,SUM(AW3:AX3)=0),1,0)</f>
        <v>1</v>
      </c>
      <c r="BB3" s="1">
        <f t="shared" ref="BB3:BB66" si="22">IF(AZ3,0,1)</f>
        <v>0</v>
      </c>
    </row>
    <row r="4" spans="1:58" ht="14.25" x14ac:dyDescent="0.2">
      <c r="A4" s="1">
        <f ca="1">IF(COUNTIF(BP!$B$2:$R$4,$F4)&gt;0,-10,-SUM(X4:AB4)+$AM4-0.5)*IF(IF(COUNTIF(BP!$B$2:$R$4,$F4)&gt;0,-10,-SUM(X4:AB4)+$AM4-0.5)&lt;0,1/((IF(AY4,$R$29,1)*IF(AZ4,$R$30,1)*IF(BA4,$R$31,1)*IF(BB4,$R$32,1))),IF(AY4,$R$29,1)*IF(AZ4,$R$30,1)*IF(BA4,$R$31,1)*IF(BB4,$R$32,1))</f>
        <v>-7.7666666666666634E-2</v>
      </c>
      <c r="B4" s="5" t="s">
        <v>7</v>
      </c>
      <c r="C4" s="10">
        <f t="shared" ca="1" si="0"/>
        <v>1.7090000000000005</v>
      </c>
      <c r="D4" s="11" t="str">
        <f t="shared" ca="1" si="1"/>
        <v>编织者</v>
      </c>
      <c r="E4" s="1">
        <f ca="1">IF(COUNTIF(BP!$B$2:$R$4,$F4)&gt;0,-10,SUM(AE4:AI4)+$AM4-0.5)*IF(IF(COUNTIF(BP!$B$2:$R$4,$F4)&gt;0,-10,-SUM(X4:AB4)+$AM4-0.5)&lt;0,1/(IF(AY4,$R$29,1)*IF(AY4,$R$30,1)*IF(AY4,$R$31,1)*IF(AY4,$R$32,1)),IF(AY4,$R$29,1)*IF(AY4,$R$30,1)*IF(AY4,$R$31,1)*IF(AY4,$R$32,1))</f>
        <v>-4.7899999999999998E-2</v>
      </c>
      <c r="F4" s="5" t="s">
        <v>7</v>
      </c>
      <c r="G4" s="10">
        <f t="shared" ca="1" si="3"/>
        <v>0.23819999999999997</v>
      </c>
      <c r="H4" s="11" t="str">
        <f t="shared" ca="1" si="4"/>
        <v>不朽尸王</v>
      </c>
      <c r="I4" s="1">
        <f t="shared" ca="1" si="2"/>
        <v>-0.10161666666666663</v>
      </c>
      <c r="J4" s="5" t="s">
        <v>7</v>
      </c>
      <c r="K4" s="10">
        <f t="shared" ca="1" si="5"/>
        <v>1.7175000000000005</v>
      </c>
      <c r="L4" s="11" t="str">
        <f t="shared" ca="1" si="6"/>
        <v>编织者</v>
      </c>
      <c r="N4" s="1">
        <f t="shared" ca="1" si="7"/>
        <v>1.7175000000000005</v>
      </c>
      <c r="O4" s="12" t="str">
        <f t="shared" ca="1" si="8"/>
        <v>编织者</v>
      </c>
      <c r="Q4" s="1">
        <v>4</v>
      </c>
      <c r="R4" s="3" t="str">
        <f>IF(ISERROR(VLOOKUP(BP!E$2,anti_n!A$2:DN$116,118,0)),0,VLOOKUP(BP!E$2,anti_n!A$2:DN$116,118,0))</f>
        <v>S</v>
      </c>
      <c r="S4" s="1">
        <v>0</v>
      </c>
      <c r="T4" s="4" t="s">
        <v>262</v>
      </c>
      <c r="U4" s="7"/>
      <c r="V4" s="1">
        <v>5</v>
      </c>
      <c r="W4" s="5" t="s">
        <v>7</v>
      </c>
      <c r="X4" s="1">
        <f t="shared" ca="1" si="9"/>
        <v>-7.9000000000000008E-3</v>
      </c>
      <c r="Y4" s="1">
        <f t="shared" ca="1" si="10"/>
        <v>3.2899999999999999E-2</v>
      </c>
      <c r="Z4" s="1">
        <f t="shared" ca="1" si="11"/>
        <v>1.4800000000000001E-2</v>
      </c>
      <c r="AA4" s="1">
        <f t="shared" ca="1" si="12"/>
        <v>-1.4800000000000001E-2</v>
      </c>
      <c r="AB4" s="1">
        <f t="shared" ca="1" si="13"/>
        <v>1.1299999999999999E-2</v>
      </c>
      <c r="AD4" s="5" t="s">
        <v>7</v>
      </c>
      <c r="AE4" s="1">
        <f t="shared" ca="1" si="14"/>
        <v>1.38E-2</v>
      </c>
      <c r="AF4" s="1">
        <f t="shared" ca="1" si="15"/>
        <v>-2.1700000000000001E-2</v>
      </c>
      <c r="AG4" s="1">
        <f t="shared" ca="1" si="16"/>
        <v>-5.9900000000000002E-2</v>
      </c>
      <c r="AH4" s="1">
        <f t="shared" ca="1" si="17"/>
        <v>6.8999999999999999E-3</v>
      </c>
      <c r="AI4" s="1">
        <f t="shared" ca="1" si="18"/>
        <v>0</v>
      </c>
      <c r="AL4" s="5" t="s">
        <v>7</v>
      </c>
      <c r="AM4" s="1">
        <v>0.51300000000000001</v>
      </c>
      <c r="AN4" s="1">
        <v>0.49619999999999997</v>
      </c>
      <c r="AO4" s="1">
        <v>0.49359999999999998</v>
      </c>
      <c r="AR4" s="5" t="s">
        <v>281</v>
      </c>
      <c r="AS4" s="5" t="s">
        <v>7</v>
      </c>
      <c r="AV4" s="16">
        <v>1</v>
      </c>
      <c r="AW4" s="16">
        <v>1</v>
      </c>
      <c r="AY4" s="16">
        <f t="shared" si="19"/>
        <v>0</v>
      </c>
      <c r="AZ4" s="16">
        <f t="shared" si="20"/>
        <v>0</v>
      </c>
      <c r="BA4" s="16">
        <f>IF(AND(SUM(AT4:AU4),SUM(AW4:AX4)=0),1,0)</f>
        <v>0</v>
      </c>
      <c r="BB4" s="1">
        <f t="shared" si="22"/>
        <v>1</v>
      </c>
    </row>
    <row r="5" spans="1:58" ht="14.25" x14ac:dyDescent="0.2">
      <c r="A5" s="1">
        <f ca="1">IF(COUNTIF(BP!$B$2:$R$4,$F5)&gt;0,-10,-SUM(X5:AB5)+$AM5-0.5)*IF(IF(COUNTIF(BP!$B$2:$R$4,$F5)&gt;0,-10,-SUM(X5:AB5)+$AM5-0.5)&lt;0,1/((IF(AY5,$R$29,1)*IF(AZ5,$R$30,1)*IF(BA5,$R$31,1)*IF(BB5,$R$32,1))),IF(AY5,$R$29,1)*IF(AZ5,$R$30,1)*IF(BA5,$R$31,1)*IF(BB5,$R$32,1))</f>
        <v>6.5610000000000002E-2</v>
      </c>
      <c r="B5" s="5" t="s">
        <v>8</v>
      </c>
      <c r="C5" s="10">
        <f t="shared" ca="1" si="0"/>
        <v>1.482</v>
      </c>
      <c r="D5" s="11" t="str">
        <f t="shared" ca="1" si="1"/>
        <v>露娜</v>
      </c>
      <c r="E5" s="1">
        <f ca="1">IF(COUNTIF(BP!$B$2:$R$4,$F5)&gt;0,-10,SUM(AE5:AI5)+$AM5-0.5)*IF(IF(COUNTIF(BP!$B$2:$R$4,$F5)&gt;0,-10,-SUM(X5:AB5)+$AM5-0.5)&lt;0,1/(IF(AY5,$R$29,1)*IF(AY5,$R$30,1)*IF(AY5,$R$31,1)*IF(AY5,$R$32,1)),IF(AY5,$R$29,1)*IF(AY5,$R$30,1)*IF(AY5,$R$31,1)*IF(AY5,$R$32,1))</f>
        <v>7.0000000000000062E-2</v>
      </c>
      <c r="F5" s="5" t="s">
        <v>8</v>
      </c>
      <c r="G5" s="10">
        <f t="shared" ca="1" si="3"/>
        <v>0.19399999999999995</v>
      </c>
      <c r="H5" s="11" t="str">
        <f t="shared" ca="1" si="4"/>
        <v>戴泽</v>
      </c>
      <c r="I5" s="1">
        <f t="shared" ca="1" si="2"/>
        <v>0.10061000000000003</v>
      </c>
      <c r="J5" s="5" t="s">
        <v>8</v>
      </c>
      <c r="K5" s="10">
        <f t="shared" ca="1" si="5"/>
        <v>1.5019</v>
      </c>
      <c r="L5" s="11" t="str">
        <f t="shared" ca="1" si="6"/>
        <v>露娜</v>
      </c>
      <c r="N5" s="1">
        <f t="shared" ca="1" si="7"/>
        <v>1.5019</v>
      </c>
      <c r="O5" s="12" t="str">
        <f t="shared" ca="1" si="8"/>
        <v>露娜</v>
      </c>
      <c r="Q5" s="3">
        <v>5</v>
      </c>
      <c r="R5" s="3" t="str">
        <f>IF(ISERROR(VLOOKUP(BP!F$2,anti_n!A$2:DN$116,118,0)),0,VLOOKUP(BP!F$2,anti_n!A$2:DN$116,118,0))</f>
        <v>M</v>
      </c>
      <c r="S5" s="1">
        <v>0</v>
      </c>
      <c r="T5" s="4" t="s">
        <v>251</v>
      </c>
      <c r="U5" s="7"/>
      <c r="V5" s="1">
        <v>6</v>
      </c>
      <c r="W5" s="5" t="s">
        <v>8</v>
      </c>
      <c r="X5" s="1">
        <f t="shared" ca="1" si="9"/>
        <v>-5.6500000000000002E-2</v>
      </c>
      <c r="Y5" s="1">
        <f t="shared" ca="1" si="10"/>
        <v>-5.3600000000000002E-2</v>
      </c>
      <c r="Z5" s="1">
        <f t="shared" ca="1" si="11"/>
        <v>-7.7899999999999997E-2</v>
      </c>
      <c r="AA5" s="1">
        <f t="shared" ca="1" si="12"/>
        <v>-1.21E-2</v>
      </c>
      <c r="AB5" s="1">
        <f t="shared" ca="1" si="13"/>
        <v>-3.5299999999999998E-2</v>
      </c>
      <c r="AD5" s="5" t="s">
        <v>8</v>
      </c>
      <c r="AE5" s="1">
        <f t="shared" ca="1" si="14"/>
        <v>6.8999999999999999E-3</v>
      </c>
      <c r="AF5" s="1">
        <f t="shared" ca="1" si="15"/>
        <v>5.91E-2</v>
      </c>
      <c r="AG5" s="1">
        <f t="shared" ca="1" si="16"/>
        <v>3.5900000000000001E-2</v>
      </c>
      <c r="AH5" s="1">
        <f t="shared" ca="1" si="17"/>
        <v>-1.52E-2</v>
      </c>
      <c r="AI5" s="1">
        <f t="shared" ca="1" si="18"/>
        <v>0</v>
      </c>
      <c r="AL5" s="5" t="s">
        <v>8</v>
      </c>
      <c r="AM5" s="1">
        <v>0.48330000000000001</v>
      </c>
      <c r="AN5" s="1">
        <v>0.49640000000000001</v>
      </c>
      <c r="AO5" s="1">
        <v>0.49170000000000003</v>
      </c>
      <c r="AR5" s="5" t="s">
        <v>282</v>
      </c>
      <c r="AS5" s="5" t="s">
        <v>8</v>
      </c>
      <c r="AV5" s="16">
        <v>1</v>
      </c>
      <c r="AW5" s="16">
        <v>1</v>
      </c>
      <c r="AY5" s="16">
        <f t="shared" si="19"/>
        <v>0</v>
      </c>
      <c r="AZ5" s="16">
        <f t="shared" si="20"/>
        <v>0</v>
      </c>
      <c r="BA5" s="16">
        <f t="shared" si="21"/>
        <v>0</v>
      </c>
      <c r="BB5" s="1">
        <f t="shared" si="22"/>
        <v>1</v>
      </c>
    </row>
    <row r="6" spans="1:58" ht="14.25" x14ac:dyDescent="0.2">
      <c r="A6" s="1">
        <f ca="1">IF(COUNTIF(BP!$B$2:$R$4,$F6)&gt;0,-10,-SUM(X6:AB6)+$AM6-0.5)*IF(IF(COUNTIF(BP!$B$2:$R$4,$F6)&gt;0,-10,-SUM(X6:AB6)+$AM6-0.5)&lt;0,1/((IF(AY6,$R$29,1)*IF(AZ6,$R$30,1)*IF(BA6,$R$31,1)*IF(BB6,$R$32,1))),IF(AY6,$R$29,1)*IF(AZ6,$R$30,1)*IF(BA6,$R$31,1)*IF(BB6,$R$32,1))</f>
        <v>2.1240000000000026E-2</v>
      </c>
      <c r="B6" s="5" t="s">
        <v>9</v>
      </c>
      <c r="C6" s="10">
        <f t="shared" ca="1" si="0"/>
        <v>1.4710000000000001</v>
      </c>
      <c r="D6" s="11" t="str">
        <f t="shared" ca="1" si="1"/>
        <v>剃刀</v>
      </c>
      <c r="E6" s="1">
        <f ca="1">IF(COUNTIF(BP!$B$2:$R$4,$F6)&gt;0,-10,SUM(AE6:AI6)+$AM6-0.5)*IF(IF(COUNTIF(BP!$B$2:$R$4,$F6)&gt;0,-10,-SUM(X6:AB6)+$AM6-0.5)&lt;0,1/(IF(AY6,$R$29,1)*IF(AY6,$R$30,1)*IF(AY6,$R$31,1)*IF(AY6,$R$32,1)),IF(AY6,$R$29,1)*IF(AY6,$R$30,1)*IF(AY6,$R$31,1)*IF(AY6,$R$32,1))</f>
        <v>-3.5899999999999987E-2</v>
      </c>
      <c r="F6" s="5" t="s">
        <v>9</v>
      </c>
      <c r="G6" s="10">
        <f t="shared" ca="1" si="3"/>
        <v>0.15329999999999999</v>
      </c>
      <c r="H6" s="11" t="str">
        <f t="shared" ca="1" si="4"/>
        <v>凤凰</v>
      </c>
      <c r="I6" s="1">
        <f t="shared" ca="1" si="2"/>
        <v>3.2900000000000325E-3</v>
      </c>
      <c r="J6" s="5" t="s">
        <v>9</v>
      </c>
      <c r="K6" s="10">
        <f t="shared" ca="1" si="5"/>
        <v>1.4521500000000001</v>
      </c>
      <c r="L6" s="11" t="str">
        <f t="shared" ca="1" si="6"/>
        <v>剃刀</v>
      </c>
      <c r="N6" s="1">
        <f t="shared" ca="1" si="7"/>
        <v>1.4521500000000001</v>
      </c>
      <c r="O6" s="12" t="str">
        <f t="shared" ca="1" si="8"/>
        <v>剃刀</v>
      </c>
      <c r="Q6" s="1">
        <v>6</v>
      </c>
      <c r="R6" s="3" t="str">
        <f>IF(ISERROR(VLOOKUP(BP!B$4,anti_n!A$2:DN$116,118,0)),0,VLOOKUP(BP!B$4,anti_n!A$2:DN$116,118,0))</f>
        <v>Z</v>
      </c>
      <c r="S6" s="1">
        <v>0</v>
      </c>
      <c r="T6" s="4" t="s">
        <v>252</v>
      </c>
      <c r="U6" s="7"/>
      <c r="V6" s="1">
        <v>7</v>
      </c>
      <c r="W6" s="5" t="s">
        <v>9</v>
      </c>
      <c r="X6" s="1">
        <f t="shared" ca="1" si="9"/>
        <v>-6.9400000000000003E-2</v>
      </c>
      <c r="Y6" s="1">
        <f t="shared" ca="1" si="10"/>
        <v>2.3E-3</v>
      </c>
      <c r="Z6" s="1">
        <f t="shared" ca="1" si="11"/>
        <v>-3.8100000000000002E-2</v>
      </c>
      <c r="AA6" s="1">
        <f t="shared" ca="1" si="12"/>
        <v>-1.4E-2</v>
      </c>
      <c r="AB6" s="1">
        <f t="shared" ca="1" si="13"/>
        <v>1.49E-2</v>
      </c>
      <c r="AD6" s="5" t="s">
        <v>9</v>
      </c>
      <c r="AE6" s="1">
        <f t="shared" ca="1" si="14"/>
        <v>2.1000000000000001E-2</v>
      </c>
      <c r="AF6" s="1">
        <f t="shared" ca="1" si="15"/>
        <v>0</v>
      </c>
      <c r="AG6" s="1">
        <f t="shared" ca="1" si="16"/>
        <v>2.5999999999999999E-3</v>
      </c>
      <c r="AH6" s="1">
        <f t="shared" ca="1" si="17"/>
        <v>-2.5999999999999999E-2</v>
      </c>
      <c r="AI6" s="1">
        <f t="shared" ca="1" si="18"/>
        <v>0</v>
      </c>
      <c r="AL6" s="5" t="s">
        <v>9</v>
      </c>
      <c r="AM6" s="1">
        <v>0.46650000000000003</v>
      </c>
      <c r="AN6" s="1">
        <v>0.4632</v>
      </c>
      <c r="AO6" s="1">
        <v>0.47239999999999999</v>
      </c>
      <c r="AR6" s="5" t="s">
        <v>283</v>
      </c>
      <c r="AS6" s="5" t="s">
        <v>9</v>
      </c>
      <c r="AV6" s="16">
        <v>1</v>
      </c>
      <c r="AW6" s="16">
        <v>1</v>
      </c>
      <c r="AY6" s="16">
        <f t="shared" si="19"/>
        <v>0</v>
      </c>
      <c r="AZ6" s="16">
        <f t="shared" si="20"/>
        <v>0</v>
      </c>
      <c r="BA6" s="16">
        <f t="shared" si="21"/>
        <v>0</v>
      </c>
      <c r="BB6" s="1">
        <f t="shared" si="22"/>
        <v>1</v>
      </c>
    </row>
    <row r="7" spans="1:58" ht="14.25" x14ac:dyDescent="0.2">
      <c r="A7" s="1">
        <f ca="1">IF(COUNTIF(BP!$B$2:$R$4,$F7)&gt;0,-10,-SUM(X7:AB7)+$AM7-0.5)*IF(IF(COUNTIF(BP!$B$2:$R$4,$F7)&gt;0,-10,-SUM(X7:AB7)+$AM7-0.5)&lt;0,1/((IF(AY7,$R$29,1)*IF(AZ7,$R$30,1)*IF(BA7,$R$31,1)*IF(BB7,$R$32,1))),IF(AY7,$R$29,1)*IF(AZ7,$R$30,1)*IF(BA7,$R$31,1)*IF(BB7,$R$32,1))</f>
        <v>0.15914999999999999</v>
      </c>
      <c r="B7" s="5" t="s">
        <v>10</v>
      </c>
      <c r="C7" s="10">
        <f t="shared" ca="1" si="0"/>
        <v>1.3759999999999994</v>
      </c>
      <c r="D7" s="11" t="str">
        <f t="shared" ca="1" si="1"/>
        <v>敌法师</v>
      </c>
      <c r="E7" s="1">
        <f ca="1">IF(COUNTIF(BP!$B$2:$R$4,$F7)&gt;0,-10,SUM(AE7:AI7)+$AM7-0.5)*IF(IF(COUNTIF(BP!$B$2:$R$4,$F7)&gt;0,-10,-SUM(X7:AB7)+$AM7-0.5)&lt;0,1/(IF(AY7,$R$29,1)*IF(AY7,$R$30,1)*IF(AY7,$R$31,1)*IF(AY7,$R$32,1)),IF(AY7,$R$29,1)*IF(AY7,$R$30,1)*IF(AY7,$R$31,1)*IF(AY7,$R$32,1))</f>
        <v>0.23819999999999997</v>
      </c>
      <c r="F7" s="5" t="s">
        <v>10</v>
      </c>
      <c r="G7" s="10">
        <f t="shared" ca="1" si="3"/>
        <v>0.14479999999999993</v>
      </c>
      <c r="H7" s="11" t="str">
        <f t="shared" ca="1" si="4"/>
        <v>巫妖</v>
      </c>
      <c r="I7" s="1">
        <f t="shared" ca="1" si="2"/>
        <v>0.27825</v>
      </c>
      <c r="J7" s="5" t="s">
        <v>10</v>
      </c>
      <c r="K7" s="10">
        <f t="shared" ca="1" si="5"/>
        <v>1.3595999999999995</v>
      </c>
      <c r="L7" s="11" t="str">
        <f t="shared" ca="1" si="6"/>
        <v>敌法师</v>
      </c>
      <c r="N7" s="1">
        <f t="shared" ca="1" si="7"/>
        <v>1.3595999999999995</v>
      </c>
      <c r="O7" s="12" t="str">
        <f t="shared" ca="1" si="8"/>
        <v>敌法师</v>
      </c>
      <c r="Q7" s="3">
        <v>7</v>
      </c>
      <c r="R7" s="3" t="str">
        <f>IF(ISERROR(VLOOKUP(BP!C$4,anti_n!A$2:DN$116,118,0)),0,VLOOKUP(BP!C$4,anti_n!A$2:DN$116,118,0))</f>
        <v>CQ</v>
      </c>
      <c r="S7" s="1">
        <v>0</v>
      </c>
      <c r="T7" s="4" t="s">
        <v>431</v>
      </c>
      <c r="U7" s="7"/>
      <c r="V7" s="1">
        <v>8</v>
      </c>
      <c r="W7" s="5" t="s">
        <v>10</v>
      </c>
      <c r="X7" s="1">
        <f t="shared" ca="1" si="9"/>
        <v>-6.9099999999999995E-2</v>
      </c>
      <c r="Y7" s="1">
        <f t="shared" ca="1" si="10"/>
        <v>-2.3400000000000001E-2</v>
      </c>
      <c r="Z7" s="1">
        <f t="shared" ca="1" si="11"/>
        <v>-0.1772</v>
      </c>
      <c r="AA7" s="1">
        <f t="shared" ca="1" si="12"/>
        <v>-9.8599999999999993E-2</v>
      </c>
      <c r="AB7" s="1">
        <f t="shared" ca="1" si="13"/>
        <v>-0.14080000000000001</v>
      </c>
      <c r="AD7" s="5" t="s">
        <v>10</v>
      </c>
      <c r="AE7" s="1">
        <f t="shared" ca="1" si="14"/>
        <v>0.113</v>
      </c>
      <c r="AF7" s="1">
        <f t="shared" ca="1" si="15"/>
        <v>9.7000000000000003E-2</v>
      </c>
      <c r="AG7" s="1">
        <f t="shared" ca="1" si="16"/>
        <v>2.2000000000000001E-3</v>
      </c>
      <c r="AH7" s="1">
        <f t="shared" ca="1" si="17"/>
        <v>4.5999999999999999E-3</v>
      </c>
      <c r="AI7" s="1">
        <f t="shared" ca="1" si="18"/>
        <v>0</v>
      </c>
      <c r="AL7" s="5" t="s">
        <v>10</v>
      </c>
      <c r="AM7" s="1">
        <v>0.52139999999999997</v>
      </c>
      <c r="AN7" s="1">
        <v>0.52170000000000005</v>
      </c>
      <c r="AO7" s="1">
        <v>0.52170000000000005</v>
      </c>
      <c r="AR7" s="5" t="s">
        <v>284</v>
      </c>
      <c r="AS7" s="5" t="s">
        <v>10</v>
      </c>
      <c r="AV7" s="16">
        <v>1</v>
      </c>
      <c r="AW7" s="16">
        <v>1</v>
      </c>
      <c r="AY7" s="16">
        <f t="shared" si="19"/>
        <v>0</v>
      </c>
      <c r="AZ7" s="16">
        <f t="shared" si="20"/>
        <v>0</v>
      </c>
      <c r="BA7" s="16">
        <f t="shared" si="21"/>
        <v>0</v>
      </c>
      <c r="BB7" s="1">
        <f t="shared" si="22"/>
        <v>1</v>
      </c>
    </row>
    <row r="8" spans="1:58" ht="14.25" x14ac:dyDescent="0.2">
      <c r="A8" s="1">
        <f ca="1">IF(COUNTIF(BP!$B$2:$R$4,$F8)&gt;0,-10,-SUM(X8:AB8)+$AM8-0.5)*IF(IF(COUNTIF(BP!$B$2:$R$4,$F8)&gt;0,-10,-SUM(X8:AB8)+$AM8-0.5)&lt;0,1/((IF(AY8,$R$29,1)*IF(AZ8,$R$30,1)*IF(BA8,$R$31,1)*IF(BB8,$R$32,1))),IF(AY8,$R$29,1)*IF(AZ8,$R$30,1)*IF(BA8,$R$31,1)*IF(BB8,$R$32,1))</f>
        <v>-33.333333333333336</v>
      </c>
      <c r="B8" s="5" t="s">
        <v>11</v>
      </c>
      <c r="C8" s="10">
        <f t="shared" ca="1" si="0"/>
        <v>1.2460000000000004</v>
      </c>
      <c r="D8" s="11" t="str">
        <f t="shared" ca="1" si="1"/>
        <v>卓尔游侠</v>
      </c>
      <c r="E8" s="1">
        <f>IF(COUNTIF(BP!$B$2:$R$4,$F8)&gt;0,-10,SUM(AE8:AI8)+$AM8-0.5)*IF(IF(COUNTIF(BP!$B$2:$R$4,$F8)&gt;0,-10,-SUM(X8:AB8)+$AM8-0.5)&lt;0,1/(IF(AY8,$R$29,1)*IF(AY8,$R$30,1)*IF(AY8,$R$31,1)*IF(AY8,$R$32,1)),IF(AY8,$R$29,1)*IF(AY8,$R$30,1)*IF(AY8,$R$31,1)*IF(AY8,$R$32,1))</f>
        <v>-10</v>
      </c>
      <c r="F8" s="5" t="s">
        <v>11</v>
      </c>
      <c r="G8" s="10">
        <f t="shared" ca="1" si="3"/>
        <v>0.12459999999999993</v>
      </c>
      <c r="H8" s="11" t="str">
        <f t="shared" ca="1" si="4"/>
        <v>克林克兹</v>
      </c>
      <c r="I8" s="1">
        <f t="shared" ca="1" si="2"/>
        <v>-38.333333333333336</v>
      </c>
      <c r="J8" s="5" t="s">
        <v>11</v>
      </c>
      <c r="K8" s="10">
        <f t="shared" ca="1" si="5"/>
        <v>1.2236500000000001</v>
      </c>
      <c r="L8" s="11" t="str">
        <f t="shared" ca="1" si="6"/>
        <v>斯拉克</v>
      </c>
      <c r="N8" s="1">
        <f t="shared" ca="1" si="7"/>
        <v>1.2236500000000001</v>
      </c>
      <c r="O8" s="12" t="str">
        <f t="shared" ca="1" si="8"/>
        <v>斯拉克</v>
      </c>
      <c r="Q8" s="1">
        <v>8</v>
      </c>
      <c r="R8" s="3" t="str">
        <f>IF(ISERROR(VLOOKUP(BP!D$4,anti_n!A$2:DN$116,118,0)),0,VLOOKUP(BP!D$4,anti_n!A$2:DN$116,118,0))</f>
        <v>AF</v>
      </c>
      <c r="S8" s="1">
        <v>0</v>
      </c>
      <c r="T8" s="4" t="s">
        <v>253</v>
      </c>
      <c r="U8" s="7"/>
      <c r="V8" s="1">
        <v>9</v>
      </c>
      <c r="W8" s="5" t="s">
        <v>11</v>
      </c>
      <c r="X8" s="1">
        <f t="shared" ca="1" si="9"/>
        <v>-4.82E-2</v>
      </c>
      <c r="Y8" s="1">
        <f t="shared" ca="1" si="10"/>
        <v>-4.4999999999999997E-3</v>
      </c>
      <c r="Z8" s="1">
        <f t="shared" ca="1" si="11"/>
        <v>-1.54E-2</v>
      </c>
      <c r="AA8" s="1">
        <f t="shared" ca="1" si="12"/>
        <v>-4.0800000000000003E-2</v>
      </c>
      <c r="AB8" s="1">
        <f t="shared" ca="1" si="13"/>
        <v>-6.2899999999999998E-2</v>
      </c>
      <c r="AD8" s="5" t="s">
        <v>11</v>
      </c>
      <c r="AE8" s="1">
        <f t="shared" ca="1" si="14"/>
        <v>9.7000000000000003E-3</v>
      </c>
      <c r="AF8" s="1">
        <f t="shared" ca="1" si="15"/>
        <v>-2.7900000000000001E-2</v>
      </c>
      <c r="AG8" s="1">
        <f t="shared" ca="1" si="16"/>
        <v>-7.0599999999999996E-2</v>
      </c>
      <c r="AH8" s="1">
        <f t="shared" ca="1" si="17"/>
        <v>-2.0000000000000001E-4</v>
      </c>
      <c r="AI8" s="1">
        <f t="shared" ca="1" si="18"/>
        <v>0</v>
      </c>
      <c r="AL8" s="5" t="s">
        <v>11</v>
      </c>
      <c r="AM8" s="1">
        <v>0.51080000000000003</v>
      </c>
      <c r="AN8" s="1">
        <v>0.52010000000000001</v>
      </c>
      <c r="AO8" s="1">
        <v>0.52329999999999999</v>
      </c>
      <c r="AR8" s="5" t="s">
        <v>285</v>
      </c>
      <c r="AS8" s="5" t="s">
        <v>11</v>
      </c>
      <c r="AV8" s="16">
        <v>1</v>
      </c>
      <c r="AW8" s="16">
        <v>1</v>
      </c>
      <c r="AY8" s="16">
        <f t="shared" si="19"/>
        <v>0</v>
      </c>
      <c r="AZ8" s="16">
        <f t="shared" si="20"/>
        <v>0</v>
      </c>
      <c r="BA8" s="16">
        <f t="shared" si="21"/>
        <v>0</v>
      </c>
      <c r="BB8" s="1">
        <f t="shared" si="22"/>
        <v>1</v>
      </c>
    </row>
    <row r="9" spans="1:58" ht="14.25" x14ac:dyDescent="0.2">
      <c r="A9" s="1">
        <f ca="1">IF(COUNTIF(BP!$B$2:$R$4,$F9)&gt;0,-10,-SUM(X9:AB9)+$AM9-0.5)*IF(IF(COUNTIF(BP!$B$2:$R$4,$F9)&gt;0,-10,-SUM(X9:AB9)+$AM9-0.5)&lt;0,1/((IF(AY9,$R$29,1)*IF(AZ9,$R$30,1)*IF(BA9,$R$31,1)*IF(BB9,$R$32,1))),IF(AY9,$R$29,1)*IF(AZ9,$R$30,1)*IF(BA9,$R$31,1)*IF(BB9,$R$32,1))</f>
        <v>2.5439999999999994E-2</v>
      </c>
      <c r="B9" s="5" t="s">
        <v>12</v>
      </c>
      <c r="C9" s="10">
        <f t="shared" ca="1" si="0"/>
        <v>1.2180000000000002</v>
      </c>
      <c r="D9" s="11" t="str">
        <f t="shared" ca="1" si="1"/>
        <v>斯拉克</v>
      </c>
      <c r="E9" s="1">
        <f ca="1">IF(COUNTIF(BP!$B$2:$R$4,$F9)&gt;0,-10,SUM(AE9:AI9)+$AM9-0.5)*IF(IF(COUNTIF(BP!$B$2:$R$4,$F9)&gt;0,-10,-SUM(X9:AB9)+$AM9-0.5)&lt;0,1/(IF(AY9,$R$29,1)*IF(AY9,$R$30,1)*IF(AY9,$R$31,1)*IF(AY9,$R$32,1)),IF(AY9,$R$29,1)*IF(AY9,$R$30,1)*IF(AY9,$R$31,1)*IF(AY9,$R$32,1))</f>
        <v>-6.359999999999999E-2</v>
      </c>
      <c r="F9" s="5" t="s">
        <v>12</v>
      </c>
      <c r="G9" s="10">
        <f t="shared" ca="1" si="3"/>
        <v>0.12270000000000003</v>
      </c>
      <c r="H9" s="11" t="str">
        <f t="shared" ca="1" si="4"/>
        <v>嗜血狂魔</v>
      </c>
      <c r="I9" s="1">
        <f t="shared" ca="1" si="2"/>
        <v>-6.3600000000000011E-3</v>
      </c>
      <c r="J9" s="5" t="s">
        <v>12</v>
      </c>
      <c r="K9" s="10">
        <f t="shared" ca="1" si="5"/>
        <v>1.1746000000000003</v>
      </c>
      <c r="L9" s="11" t="str">
        <f t="shared" ca="1" si="6"/>
        <v>卓尔游侠</v>
      </c>
      <c r="N9" s="1">
        <f t="shared" ca="1" si="7"/>
        <v>1.1746000000000003</v>
      </c>
      <c r="O9" s="12" t="str">
        <f t="shared" ca="1" si="8"/>
        <v>卓尔游侠</v>
      </c>
      <c r="Q9" s="3">
        <v>9</v>
      </c>
      <c r="R9" s="3" t="str">
        <f>IF(ISERROR(VLOOKUP(BP!E$4,anti_n!A$2:DN$116,118,0)),0,VLOOKUP(BP!E$4,anti_n!A$2:DN$116,118,0))</f>
        <v>CI</v>
      </c>
      <c r="S9" s="1">
        <v>0</v>
      </c>
      <c r="T9" s="4" t="s">
        <v>432</v>
      </c>
      <c r="U9" s="7"/>
      <c r="V9" s="1">
        <v>10</v>
      </c>
      <c r="W9" s="5" t="s">
        <v>12</v>
      </c>
      <c r="X9" s="1">
        <f t="shared" ca="1" si="9"/>
        <v>3.5499999999999997E-2</v>
      </c>
      <c r="Y9" s="1">
        <f t="shared" ca="1" si="10"/>
        <v>-1.5900000000000001E-2</v>
      </c>
      <c r="Z9" s="1">
        <f t="shared" ca="1" si="11"/>
        <v>4.5999999999999999E-3</v>
      </c>
      <c r="AA9" s="1">
        <f t="shared" ca="1" si="12"/>
        <v>-6.6000000000000003E-2</v>
      </c>
      <c r="AB9" s="1">
        <f t="shared" ca="1" si="13"/>
        <v>-1.8700000000000001E-2</v>
      </c>
      <c r="AD9" s="5" t="s">
        <v>12</v>
      </c>
      <c r="AE9" s="1">
        <f t="shared" ca="1" si="14"/>
        <v>-5.8000000000000003E-2</v>
      </c>
      <c r="AF9" s="1">
        <f t="shared" ca="1" si="15"/>
        <v>-4.0300000000000002E-2</v>
      </c>
      <c r="AG9" s="1">
        <f t="shared" ca="1" si="16"/>
        <v>5.74E-2</v>
      </c>
      <c r="AH9" s="1">
        <f t="shared" ca="1" si="17"/>
        <v>-4.7E-2</v>
      </c>
      <c r="AI9" s="1">
        <f t="shared" ca="1" si="18"/>
        <v>0</v>
      </c>
      <c r="AL9" s="5" t="s">
        <v>12</v>
      </c>
      <c r="AM9" s="1">
        <v>0.52429999999999999</v>
      </c>
      <c r="AN9" s="1">
        <v>0.50690000000000002</v>
      </c>
      <c r="AO9" s="1">
        <v>0.49640000000000001</v>
      </c>
      <c r="AR9" s="5" t="s">
        <v>286</v>
      </c>
      <c r="AS9" s="5" t="s">
        <v>12</v>
      </c>
      <c r="AV9" s="16">
        <v>1</v>
      </c>
      <c r="AW9" s="16">
        <v>1</v>
      </c>
      <c r="AY9" s="16">
        <f t="shared" si="19"/>
        <v>0</v>
      </c>
      <c r="AZ9" s="16">
        <f t="shared" si="20"/>
        <v>0</v>
      </c>
      <c r="BA9" s="16">
        <f t="shared" si="21"/>
        <v>0</v>
      </c>
      <c r="BB9" s="1">
        <f t="shared" si="22"/>
        <v>1</v>
      </c>
    </row>
    <row r="10" spans="1:58" ht="14.25" x14ac:dyDescent="0.2">
      <c r="A10" s="1">
        <f ca="1">IF(COUNTIF(BP!$B$2:$R$4,$F10)&gt;0,-10,-SUM(X10:AB10)+$AM10-0.5)*IF(IF(COUNTIF(BP!$B$2:$R$4,$F10)&gt;0,-10,-SUM(X10:AB10)+$AM10-0.5)&lt;0,1/((IF(AY10,$R$29,1)*IF(AZ10,$R$30,1)*IF(BA10,$R$31,1)*IF(BB10,$R$32,1))),IF(AY10,$R$29,1)*IF(AZ10,$R$30,1)*IF(BA10,$R$31,1)*IF(BB10,$R$32,1))</f>
        <v>6.8000000000000282E-2</v>
      </c>
      <c r="B10" s="5" t="s">
        <v>13</v>
      </c>
      <c r="C10" s="10">
        <f t="shared" ca="1" si="0"/>
        <v>0.9870000000000001</v>
      </c>
      <c r="D10" s="11" t="str">
        <f t="shared" ca="1" si="1"/>
        <v>天穹守望者</v>
      </c>
      <c r="E10" s="1">
        <f ca="1">IF(COUNTIF(BP!$B$2:$R$4,$F10)&gt;0,-10,SUM(AE10:AI10)+$AM10-0.5)*IF(IF(COUNTIF(BP!$B$2:$R$4,$F10)&gt;0,-10,-SUM(X10:AB10)+$AM10-0.5)&lt;0,1/(IF(AY10,$R$29,1)*IF(AY10,$R$30,1)*IF(AY10,$R$31,1)*IF(AY10,$R$32,1)),IF(AY10,$R$29,1)*IF(AY10,$R$30,1)*IF(AY10,$R$31,1)*IF(AY10,$R$32,1))</f>
        <v>-9.1199999999999948E-2</v>
      </c>
      <c r="F10" s="5" t="s">
        <v>13</v>
      </c>
      <c r="G10" s="10">
        <f t="shared" ca="1" si="3"/>
        <v>0.12249999999999994</v>
      </c>
      <c r="H10" s="11" t="str">
        <f t="shared" ca="1" si="4"/>
        <v>黑暗贤者</v>
      </c>
      <c r="I10" s="1">
        <f t="shared" ca="1" si="2"/>
        <v>2.2400000000000309E-2</v>
      </c>
      <c r="J10" s="5" t="s">
        <v>13</v>
      </c>
      <c r="K10" s="10">
        <f t="shared" ca="1" si="5"/>
        <v>1.03695</v>
      </c>
      <c r="L10" s="11" t="str">
        <f t="shared" ca="1" si="6"/>
        <v>天穹守望者</v>
      </c>
      <c r="N10" s="1">
        <f t="shared" ca="1" si="7"/>
        <v>1.03695</v>
      </c>
      <c r="O10" s="12" t="str">
        <f t="shared" ca="1" si="8"/>
        <v>天穹守望者</v>
      </c>
      <c r="Q10" s="1">
        <v>10</v>
      </c>
      <c r="R10" s="3">
        <f>IF(ISERROR(VLOOKUP(BP!F$4,anti_n!A$2:DN$116,118,0)),0,VLOOKUP(BP!F$4,anti_n!A$2:DN$116,118,0))</f>
        <v>0</v>
      </c>
      <c r="S10" s="1">
        <v>0</v>
      </c>
      <c r="T10" s="4" t="s">
        <v>254</v>
      </c>
      <c r="U10" s="7"/>
      <c r="V10" s="1">
        <v>11</v>
      </c>
      <c r="W10" s="5" t="s">
        <v>13</v>
      </c>
      <c r="X10" s="1">
        <f t="shared" ca="1" si="9"/>
        <v>-3.85E-2</v>
      </c>
      <c r="Y10" s="1">
        <f t="shared" ca="1" si="10"/>
        <v>-1.04E-2</v>
      </c>
      <c r="Z10" s="1">
        <f t="shared" ca="1" si="11"/>
        <v>-1.6799999999999999E-2</v>
      </c>
      <c r="AA10" s="1">
        <f t="shared" ca="1" si="12"/>
        <v>4.0099999999999997E-2</v>
      </c>
      <c r="AB10" s="1">
        <f t="shared" ca="1" si="13"/>
        <v>-1E-4</v>
      </c>
      <c r="AD10" s="5" t="s">
        <v>13</v>
      </c>
      <c r="AE10" s="1">
        <f t="shared" ca="1" si="14"/>
        <v>2.9899999999999999E-2</v>
      </c>
      <c r="AF10" s="1">
        <f t="shared" ca="1" si="15"/>
        <v>-3.8600000000000002E-2</v>
      </c>
      <c r="AG10" s="1">
        <f t="shared" ca="1" si="16"/>
        <v>-6.8099999999999994E-2</v>
      </c>
      <c r="AH10" s="1">
        <f t="shared" ca="1" si="17"/>
        <v>4.4999999999999997E-3</v>
      </c>
      <c r="AI10" s="1">
        <f t="shared" ca="1" si="18"/>
        <v>0</v>
      </c>
      <c r="AL10" s="5" t="s">
        <v>13</v>
      </c>
      <c r="AM10" s="1">
        <v>0.48110000000000003</v>
      </c>
      <c r="AN10" s="1">
        <v>0.47520000000000001</v>
      </c>
      <c r="AO10" s="1">
        <v>0.47460000000000002</v>
      </c>
      <c r="AR10" s="5" t="s">
        <v>287</v>
      </c>
      <c r="AS10" s="5" t="s">
        <v>13</v>
      </c>
      <c r="AT10" s="16">
        <v>1</v>
      </c>
      <c r="AV10" s="16">
        <v>1</v>
      </c>
      <c r="AY10" s="16">
        <f t="shared" si="19"/>
        <v>0</v>
      </c>
      <c r="AZ10" s="16">
        <f t="shared" si="20"/>
        <v>1</v>
      </c>
      <c r="BA10" s="16">
        <f t="shared" si="21"/>
        <v>1</v>
      </c>
      <c r="BB10" s="1">
        <f t="shared" si="22"/>
        <v>0</v>
      </c>
    </row>
    <row r="11" spans="1:58" ht="14.25" x14ac:dyDescent="0.2">
      <c r="A11" s="1">
        <f ca="1">IF(COUNTIF(BP!$B$2:$R$4,$F11)&gt;0,-10,-SUM(X11:AB11)+$AM11-0.5)*IF(IF(COUNTIF(BP!$B$2:$R$4,$F11)&gt;0,-10,-SUM(X11:AB11)+$AM11-0.5)&lt;0,1/((IF(AY11,$R$29,1)*IF(AZ11,$R$30,1)*IF(BA11,$R$31,1)*IF(BB11,$R$32,1))),IF(AY11,$R$29,1)*IF(AZ11,$R$30,1)*IF(BA11,$R$31,1)*IF(BB11,$R$32,1))</f>
        <v>-1</v>
      </c>
      <c r="B11" s="5" t="s">
        <v>14</v>
      </c>
      <c r="C11" s="10">
        <f t="shared" ca="1" si="0"/>
        <v>0.9529999999999994</v>
      </c>
      <c r="D11" s="11" t="str">
        <f t="shared" ca="1" si="1"/>
        <v>莉娜</v>
      </c>
      <c r="E11" s="1">
        <f>IF(COUNTIF(BP!$B$2:$R$4,$F11)&gt;0,-10,SUM(AE11:AI11)+$AM11-0.5)*IF(IF(COUNTIF(BP!$B$2:$R$4,$F11)&gt;0,-10,-SUM(X11:AB11)+$AM11-0.5)&lt;0,1/(IF(AY11,$R$29,1)*IF(AY11,$R$30,1)*IF(AY11,$R$31,1)*IF(AY11,$R$32,1)),IF(AY11,$R$29,1)*IF(AY11,$R$30,1)*IF(AY11,$R$31,1)*IF(AY11,$R$32,1))</f>
        <v>-10</v>
      </c>
      <c r="F11" s="5" t="s">
        <v>14</v>
      </c>
      <c r="G11" s="10">
        <f t="shared" ca="1" si="3"/>
        <v>0.11860000000000004</v>
      </c>
      <c r="H11" s="11" t="str">
        <f t="shared" ca="1" si="4"/>
        <v>上古巨神</v>
      </c>
      <c r="I11" s="1">
        <f t="shared" ca="1" si="2"/>
        <v>-6</v>
      </c>
      <c r="J11" s="5" t="s">
        <v>14</v>
      </c>
      <c r="K11" s="10">
        <f t="shared" ca="1" si="5"/>
        <v>0.98449999999999949</v>
      </c>
      <c r="L11" s="11" t="str">
        <f t="shared" ca="1" si="6"/>
        <v>莉娜</v>
      </c>
      <c r="N11" s="1">
        <f t="shared" ca="1" si="7"/>
        <v>0.98449999999999949</v>
      </c>
      <c r="O11" s="12" t="str">
        <f t="shared" ca="1" si="8"/>
        <v>莉娜</v>
      </c>
      <c r="S11" s="1">
        <v>0</v>
      </c>
      <c r="T11" s="4" t="s">
        <v>255</v>
      </c>
      <c r="V11" s="1">
        <v>12</v>
      </c>
      <c r="W11" s="5" t="s">
        <v>14</v>
      </c>
      <c r="X11" s="1">
        <f t="shared" ca="1" si="9"/>
        <v>-5.0099999999999999E-2</v>
      </c>
      <c r="Y11" s="1">
        <f t="shared" ca="1" si="10"/>
        <v>2.3099999999999999E-2</v>
      </c>
      <c r="Z11" s="1">
        <f t="shared" ca="1" si="11"/>
        <v>4.6800000000000001E-2</v>
      </c>
      <c r="AA11" s="1">
        <f t="shared" ca="1" si="12"/>
        <v>-4.9599999999999998E-2</v>
      </c>
      <c r="AB11" s="1">
        <f t="shared" ca="1" si="13"/>
        <v>0.1323</v>
      </c>
      <c r="AD11" s="5" t="s">
        <v>14</v>
      </c>
      <c r="AE11" s="1">
        <f t="shared" ca="1" si="14"/>
        <v>1.77E-2</v>
      </c>
      <c r="AF11" s="1">
        <f t="shared" ca="1" si="15"/>
        <v>-0.1164</v>
      </c>
      <c r="AG11" s="1">
        <f t="shared" ca="1" si="16"/>
        <v>-2.6599999999999999E-2</v>
      </c>
      <c r="AH11" s="1">
        <f t="shared" ca="1" si="17"/>
        <v>-3.15E-2</v>
      </c>
      <c r="AI11" s="1">
        <f t="shared" ca="1" si="18"/>
        <v>0</v>
      </c>
      <c r="AL11" s="5" t="s">
        <v>14</v>
      </c>
      <c r="AM11" s="1">
        <v>0.42459999999999998</v>
      </c>
      <c r="AN11" s="1">
        <v>0.44230000000000003</v>
      </c>
      <c r="AO11" s="1">
        <v>0.44140000000000001</v>
      </c>
      <c r="AR11" s="5" t="s">
        <v>288</v>
      </c>
      <c r="AS11" s="5" t="s">
        <v>14</v>
      </c>
      <c r="AT11" s="16">
        <v>1</v>
      </c>
      <c r="AU11" s="16">
        <v>1</v>
      </c>
      <c r="AV11" s="16">
        <v>1</v>
      </c>
      <c r="AY11" s="16">
        <f t="shared" si="19"/>
        <v>0</v>
      </c>
      <c r="AZ11" s="16">
        <f t="shared" si="20"/>
        <v>1</v>
      </c>
      <c r="BA11" s="16">
        <f t="shared" si="21"/>
        <v>1</v>
      </c>
      <c r="BB11" s="1">
        <f t="shared" si="22"/>
        <v>0</v>
      </c>
    </row>
    <row r="12" spans="1:58" ht="14.25" x14ac:dyDescent="0.2">
      <c r="A12" s="1">
        <f ca="1">IF(COUNTIF(BP!$B$2:$R$4,$F12)&gt;0,-10,-SUM(X12:AB12)+$AM12-0.5)*IF(IF(COUNTIF(BP!$B$2:$R$4,$F12)&gt;0,-10,-SUM(X12:AB12)+$AM12-0.5)&lt;0,1/((IF(AY12,$R$29,1)*IF(AZ12,$R$30,1)*IF(BA12,$R$31,1)*IF(BB12,$R$32,1))),IF(AY12,$R$29,1)*IF(AZ12,$R$30,1)*IF(BA12,$R$31,1)*IF(BB12,$R$32,1))</f>
        <v>8.7600000000000011E-2</v>
      </c>
      <c r="B12" s="5" t="s">
        <v>15</v>
      </c>
      <c r="C12" s="10">
        <f t="shared" ca="1" si="0"/>
        <v>0.67599999999999993</v>
      </c>
      <c r="D12" s="11" t="str">
        <f t="shared" ca="1" si="1"/>
        <v>瘟疫法师</v>
      </c>
      <c r="E12" s="1">
        <f ca="1">IF(COUNTIF(BP!$B$2:$R$4,$F12)&gt;0,-10,SUM(AE12:AI12)+$AM12-0.5)*IF(IF(COUNTIF(BP!$B$2:$R$4,$F12)&gt;0,-10,-SUM(X12:AB12)+$AM12-0.5)&lt;0,1/(IF(AY12,$R$29,1)*IF(AY12,$R$30,1)*IF(AY12,$R$31,1)*IF(AY12,$R$32,1)),IF(AY12,$R$29,1)*IF(AY12,$R$30,1)*IF(AY12,$R$31,1)*IF(AY12,$R$32,1))</f>
        <v>-9.1000000000000025E-2</v>
      </c>
      <c r="F12" s="5" t="s">
        <v>15</v>
      </c>
      <c r="G12" s="10">
        <f t="shared" ca="1" si="3"/>
        <v>0.10780000000000001</v>
      </c>
      <c r="H12" s="11" t="str">
        <f t="shared" ca="1" si="4"/>
        <v>瘟疫法师</v>
      </c>
      <c r="I12" s="1">
        <f t="shared" ca="1" si="2"/>
        <v>4.2099999999999999E-2</v>
      </c>
      <c r="J12" s="5" t="s">
        <v>15</v>
      </c>
      <c r="K12" s="10">
        <f t="shared" ca="1" si="5"/>
        <v>0.72989999999999999</v>
      </c>
      <c r="L12" s="11" t="str">
        <f t="shared" ca="1" si="6"/>
        <v>瘟疫法师</v>
      </c>
      <c r="N12" s="1">
        <f t="shared" ca="1" si="7"/>
        <v>0.72989999999999999</v>
      </c>
      <c r="O12" s="12" t="str">
        <f t="shared" ca="1" si="8"/>
        <v>瘟疫法师</v>
      </c>
      <c r="R12" s="3" t="s">
        <v>258</v>
      </c>
      <c r="S12" s="1">
        <v>0</v>
      </c>
      <c r="T12" s="4" t="s">
        <v>256</v>
      </c>
      <c r="V12" s="1">
        <v>13</v>
      </c>
      <c r="W12" s="5" t="s">
        <v>15</v>
      </c>
      <c r="X12" s="1">
        <f t="shared" ca="1" si="9"/>
        <v>1.84E-2</v>
      </c>
      <c r="Y12" s="1">
        <f t="shared" ca="1" si="10"/>
        <v>-1.2E-2</v>
      </c>
      <c r="Z12" s="1">
        <f t="shared" ca="1" si="11"/>
        <v>5.1000000000000004E-3</v>
      </c>
      <c r="AA12" s="1">
        <f t="shared" ca="1" si="12"/>
        <v>-4.1599999999999998E-2</v>
      </c>
      <c r="AB12" s="1">
        <f t="shared" ca="1" si="13"/>
        <v>-4.41E-2</v>
      </c>
      <c r="AD12" s="5" t="s">
        <v>15</v>
      </c>
      <c r="AE12" s="1">
        <f t="shared" ca="1" si="14"/>
        <v>1.5E-3</v>
      </c>
      <c r="AF12" s="1">
        <f t="shared" ca="1" si="15"/>
        <v>5.67E-2</v>
      </c>
      <c r="AG12" s="1">
        <f t="shared" ca="1" si="16"/>
        <v>-0.18870000000000001</v>
      </c>
      <c r="AH12" s="1">
        <f t="shared" ca="1" si="17"/>
        <v>2.6100000000000002E-2</v>
      </c>
      <c r="AI12" s="1">
        <f t="shared" ca="1" si="18"/>
        <v>0</v>
      </c>
      <c r="AL12" s="5" t="s">
        <v>15</v>
      </c>
      <c r="AM12" s="1">
        <v>0.51339999999999997</v>
      </c>
      <c r="AN12" s="1">
        <v>0.52100000000000002</v>
      </c>
      <c r="AO12" s="1">
        <v>0.51910000000000001</v>
      </c>
      <c r="AR12" s="5" t="s">
        <v>289</v>
      </c>
      <c r="AS12" s="5" t="s">
        <v>15</v>
      </c>
      <c r="AV12" s="16">
        <v>1</v>
      </c>
      <c r="AY12" s="16">
        <f t="shared" si="19"/>
        <v>0</v>
      </c>
      <c r="AZ12" s="16">
        <f t="shared" si="20"/>
        <v>1</v>
      </c>
      <c r="BA12" s="16">
        <f t="shared" si="21"/>
        <v>0</v>
      </c>
      <c r="BB12" s="1">
        <f t="shared" si="22"/>
        <v>0</v>
      </c>
    </row>
    <row r="13" spans="1:58" ht="14.25" x14ac:dyDescent="0.2">
      <c r="A13" s="1">
        <f ca="1">IF(COUNTIF(BP!$B$2:$R$4,$F13)&gt;0,-10,-SUM(X13:AB13)+$AM13-0.5)*IF(IF(COUNTIF(BP!$B$2:$R$4,$F13)&gt;0,-10,-SUM(X13:AB13)+$AM13-0.5)&lt;0,1/((IF(AY13,$R$29,1)*IF(AZ13,$R$30,1)*IF(BA13,$R$31,1)*IF(BB13,$R$32,1))),IF(AY13,$R$29,1)*IF(AZ13,$R$30,1)*IF(BA13,$R$31,1)*IF(BB13,$R$32,1))</f>
        <v>-1</v>
      </c>
      <c r="B13" s="5" t="s">
        <v>16</v>
      </c>
      <c r="C13" s="10">
        <f t="shared" ca="1" si="0"/>
        <v>0.61699999999999977</v>
      </c>
      <c r="D13" s="11" t="str">
        <f t="shared" ca="1" si="1"/>
        <v>炼金术士</v>
      </c>
      <c r="E13" s="1">
        <f>IF(COUNTIF(BP!$B$2:$R$4,$F13)&gt;0,-10,SUM(AE13:AI13)+$AM13-0.5)*IF(IF(COUNTIF(BP!$B$2:$R$4,$F13)&gt;0,-10,-SUM(X13:AB13)+$AM13-0.5)&lt;0,1/(IF(AY13,$R$29,1)*IF(AY13,$R$30,1)*IF(AY13,$R$31,1)*IF(AY13,$R$32,1)),IF(AY13,$R$29,1)*IF(AY13,$R$30,1)*IF(AY13,$R$31,1)*IF(AY13,$R$32,1))</f>
        <v>-10</v>
      </c>
      <c r="F13" s="5" t="s">
        <v>16</v>
      </c>
      <c r="G13" s="10">
        <f t="shared" ca="1" si="3"/>
        <v>9.9899999999999989E-2</v>
      </c>
      <c r="H13" s="11" t="str">
        <f t="shared" ca="1" si="4"/>
        <v>天穹守望者</v>
      </c>
      <c r="I13" s="1">
        <f t="shared" ca="1" si="2"/>
        <v>-6</v>
      </c>
      <c r="J13" s="5" t="s">
        <v>16</v>
      </c>
      <c r="K13" s="10">
        <f t="shared" ca="1" si="5"/>
        <v>0.59024999999999972</v>
      </c>
      <c r="L13" s="11" t="str">
        <f t="shared" ca="1" si="6"/>
        <v>炼金术士</v>
      </c>
      <c r="N13" s="1">
        <f t="shared" ca="1" si="7"/>
        <v>0.59024999999999972</v>
      </c>
      <c r="O13" s="12" t="str">
        <f t="shared" ca="1" si="8"/>
        <v>炼金术士</v>
      </c>
      <c r="R13" s="3" t="s">
        <v>259</v>
      </c>
      <c r="S13" s="1">
        <v>0</v>
      </c>
      <c r="T13" s="4" t="s">
        <v>257</v>
      </c>
      <c r="V13" s="1">
        <v>14</v>
      </c>
      <c r="W13" s="5" t="s">
        <v>16</v>
      </c>
      <c r="X13" s="1">
        <f t="shared" ca="1" si="9"/>
        <v>4.1999999999999997E-3</v>
      </c>
      <c r="Y13" s="1">
        <f t="shared" ca="1" si="10"/>
        <v>-9.2999999999999992E-3</v>
      </c>
      <c r="Z13" s="1">
        <f t="shared" ca="1" si="11"/>
        <v>7.2300000000000003E-2</v>
      </c>
      <c r="AA13" s="1">
        <f t="shared" ca="1" si="12"/>
        <v>2.2499999999999999E-2</v>
      </c>
      <c r="AB13" s="1">
        <f t="shared" ca="1" si="13"/>
        <v>0</v>
      </c>
      <c r="AD13" s="5" t="s">
        <v>16</v>
      </c>
      <c r="AE13" s="1">
        <f t="shared" ca="1" si="14"/>
        <v>-1.0999999999999999E-2</v>
      </c>
      <c r="AF13" s="1">
        <f t="shared" ca="1" si="15"/>
        <v>7.8899999999999998E-2</v>
      </c>
      <c r="AG13" s="1">
        <f t="shared" ca="1" si="16"/>
        <v>2.7699999999999999E-2</v>
      </c>
      <c r="AH13" s="1">
        <f t="shared" ca="1" si="17"/>
        <v>3.61E-2</v>
      </c>
      <c r="AI13" s="1">
        <f t="shared" ca="1" si="18"/>
        <v>0</v>
      </c>
      <c r="AL13" s="5" t="s">
        <v>16</v>
      </c>
      <c r="AM13" s="1">
        <v>0.4788</v>
      </c>
      <c r="AN13" s="1">
        <v>0.50139999999999996</v>
      </c>
      <c r="AO13" s="1">
        <v>0.499</v>
      </c>
      <c r="AR13" s="5" t="s">
        <v>290</v>
      </c>
      <c r="AS13" s="5" t="s">
        <v>16</v>
      </c>
      <c r="AT13" s="16">
        <v>1</v>
      </c>
      <c r="AV13" s="16">
        <v>1</v>
      </c>
      <c r="AY13" s="16">
        <f t="shared" si="19"/>
        <v>0</v>
      </c>
      <c r="AZ13" s="16">
        <f t="shared" si="20"/>
        <v>1</v>
      </c>
      <c r="BA13" s="16">
        <f t="shared" si="21"/>
        <v>1</v>
      </c>
      <c r="BB13" s="1">
        <f t="shared" si="22"/>
        <v>0</v>
      </c>
    </row>
    <row r="14" spans="1:58" ht="14.25" x14ac:dyDescent="0.2">
      <c r="A14" s="1">
        <f ca="1">IF(COUNTIF(BP!$B$2:$R$4,$F14)&gt;0,-10,-SUM(X14:AB14)+$AM14-0.5)*IF(IF(COUNTIF(BP!$B$2:$R$4,$F14)&gt;0,-10,-SUM(X14:AB14)+$AM14-0.5)&lt;0,1/((IF(AY14,$R$29,1)*IF(AZ14,$R$30,1)*IF(BA14,$R$31,1)*IF(BB14,$R$32,1))),IF(AY14,$R$29,1)*IF(AZ14,$R$30,1)*IF(BA14,$R$31,1)*IF(BB14,$R$32,1))</f>
        <v>-0.16066666666666674</v>
      </c>
      <c r="B14" s="5" t="s">
        <v>17</v>
      </c>
      <c r="C14" s="10">
        <f t="shared" ca="1" si="0"/>
        <v>0.61200000000000032</v>
      </c>
      <c r="D14" s="11" t="str">
        <f t="shared" ca="1" si="1"/>
        <v>影魔</v>
      </c>
      <c r="E14" s="1">
        <f ca="1">IF(COUNTIF(BP!$B$2:$R$4,$F14)&gt;0,-10,SUM(AE14:AI14)+$AM14-0.5)*IF(IF(COUNTIF(BP!$B$2:$R$4,$F14)&gt;0,-10,-SUM(X14:AB14)+$AM14-0.5)&lt;0,1/(IF(AY14,$R$29,1)*IF(AY14,$R$30,1)*IF(AY14,$R$31,1)*IF(AY14,$R$32,1)),IF(AY14,$R$29,1)*IF(AY14,$R$30,1)*IF(AY14,$R$31,1)*IF(AY14,$R$32,1))</f>
        <v>-2.9600000000000015E-2</v>
      </c>
      <c r="F14" s="5" t="s">
        <v>17</v>
      </c>
      <c r="G14" s="10">
        <f t="shared" ca="1" si="3"/>
        <v>9.6700000000000008E-2</v>
      </c>
      <c r="H14" s="11" t="str">
        <f t="shared" ca="1" si="4"/>
        <v>邪影芳灵</v>
      </c>
      <c r="I14" s="1">
        <f t="shared" ca="1" si="2"/>
        <v>-0.17546666666666674</v>
      </c>
      <c r="J14" s="5" t="s">
        <v>17</v>
      </c>
      <c r="K14" s="10">
        <f t="shared" ca="1" si="5"/>
        <v>0.5659500000000004</v>
      </c>
      <c r="L14" s="11" t="str">
        <f t="shared" ca="1" si="6"/>
        <v>影魔</v>
      </c>
      <c r="N14" s="1">
        <f t="shared" ca="1" si="7"/>
        <v>0.5659500000000004</v>
      </c>
      <c r="O14" s="12" t="str">
        <f t="shared" ca="1" si="8"/>
        <v>影魔</v>
      </c>
      <c r="Q14" s="1">
        <v>1</v>
      </c>
      <c r="R14" s="3" t="s">
        <v>260</v>
      </c>
      <c r="S14" s="1">
        <v>0</v>
      </c>
      <c r="T14" s="4" t="s">
        <v>261</v>
      </c>
      <c r="V14" s="1">
        <v>15</v>
      </c>
      <c r="W14" s="5" t="s">
        <v>17</v>
      </c>
      <c r="X14" s="1">
        <f t="shared" ca="1" si="9"/>
        <v>2.7199999999999998E-2</v>
      </c>
      <c r="Y14" s="1">
        <f t="shared" ca="1" si="10"/>
        <v>-1.03E-2</v>
      </c>
      <c r="Z14" s="1">
        <f t="shared" ca="1" si="11"/>
        <v>2.5999999999999999E-3</v>
      </c>
      <c r="AA14" s="1">
        <f t="shared" ca="1" si="12"/>
        <v>-1.41E-2</v>
      </c>
      <c r="AB14" s="1">
        <f t="shared" ca="1" si="13"/>
        <v>4.1000000000000002E-2</v>
      </c>
      <c r="AD14" s="5" t="s">
        <v>17</v>
      </c>
      <c r="AE14" s="1">
        <f t="shared" ca="1" si="14"/>
        <v>4.1999999999999997E-3</v>
      </c>
      <c r="AF14" s="1">
        <f t="shared" ca="1" si="15"/>
        <v>-1.6E-2</v>
      </c>
      <c r="AG14" s="1">
        <f t="shared" ca="1" si="16"/>
        <v>-3.0099999999999998E-2</v>
      </c>
      <c r="AH14" s="1">
        <f t="shared" ca="1" si="17"/>
        <v>1.41E-2</v>
      </c>
      <c r="AI14" s="1">
        <f t="shared" ca="1" si="18"/>
        <v>0</v>
      </c>
      <c r="AL14" s="5" t="s">
        <v>17</v>
      </c>
      <c r="AM14" s="1">
        <v>0.49819999999999998</v>
      </c>
      <c r="AN14" s="1">
        <v>0.52110000000000001</v>
      </c>
      <c r="AO14" s="1">
        <v>0.52900000000000003</v>
      </c>
      <c r="AR14" s="5" t="s">
        <v>291</v>
      </c>
      <c r="AS14" s="5" t="s">
        <v>17</v>
      </c>
      <c r="AV14" s="16">
        <v>1</v>
      </c>
      <c r="AW14" s="16">
        <v>1</v>
      </c>
      <c r="AY14" s="16">
        <f t="shared" si="19"/>
        <v>0</v>
      </c>
      <c r="AZ14" s="16">
        <f t="shared" si="20"/>
        <v>0</v>
      </c>
      <c r="BA14" s="16">
        <f t="shared" si="21"/>
        <v>0</v>
      </c>
      <c r="BB14" s="1">
        <f t="shared" si="22"/>
        <v>1</v>
      </c>
    </row>
    <row r="15" spans="1:58" ht="14.25" x14ac:dyDescent="0.2">
      <c r="A15" s="1">
        <f ca="1">IF(COUNTIF(BP!$B$2:$R$4,$F15)&gt;0,-10,-SUM(X15:AB15)+$AM15-0.5)*IF(IF(COUNTIF(BP!$B$2:$R$4,$F15)&gt;0,-10,-SUM(X15:AB15)+$AM15-0.5)&lt;0,1/((IF(AY15,$R$29,1)*IF(AZ15,$R$30,1)*IF(BA15,$R$31,1)*IF(BB15,$R$32,1))),IF(AY15,$R$29,1)*IF(AZ15,$R$30,1)*IF(BA15,$R$31,1)*IF(BB15,$R$32,1))</f>
        <v>9.6799999999999997E-2</v>
      </c>
      <c r="B15" s="5" t="s">
        <v>18</v>
      </c>
      <c r="C15" s="10">
        <f t="shared" ca="1" si="0"/>
        <v>0.48799999999999955</v>
      </c>
      <c r="D15" s="11" t="str">
        <f t="shared" ca="1" si="1"/>
        <v>变体精灵</v>
      </c>
      <c r="E15" s="1">
        <f ca="1">IF(COUNTIF(BP!$B$2:$R$4,$F15)&gt;0,-10,SUM(AE15:AI15)+$AM15-0.5)*IF(IF(COUNTIF(BP!$B$2:$R$4,$F15)&gt;0,-10,-SUM(X15:AB15)+$AM15-0.5)&lt;0,1/(IF(AY15,$R$29,1)*IF(AY15,$R$30,1)*IF(AY15,$R$31,1)*IF(AY15,$R$32,1)),IF(AY15,$R$29,1)*IF(AY15,$R$30,1)*IF(AY15,$R$31,1)*IF(AY15,$R$32,1))</f>
        <v>-0.20540000000000003</v>
      </c>
      <c r="F15" s="5" t="s">
        <v>18</v>
      </c>
      <c r="G15" s="10">
        <f t="shared" ca="1" si="3"/>
        <v>8.8400000000000034E-2</v>
      </c>
      <c r="H15" s="11" t="str">
        <f t="shared" ca="1" si="4"/>
        <v>幻影长矛手</v>
      </c>
      <c r="I15" s="1">
        <f t="shared" ca="1" si="2"/>
        <v>-5.9000000000000163E-3</v>
      </c>
      <c r="J15" s="5" t="s">
        <v>18</v>
      </c>
      <c r="K15" s="10">
        <f t="shared" ca="1" si="5"/>
        <v>0.40989999999999954</v>
      </c>
      <c r="L15" s="11" t="str">
        <f t="shared" ca="1" si="6"/>
        <v>变体精灵</v>
      </c>
      <c r="N15" s="1">
        <f t="shared" ca="1" si="7"/>
        <v>0.40989999999999954</v>
      </c>
      <c r="O15" s="12" t="str">
        <f t="shared" ca="1" si="8"/>
        <v>变体精灵</v>
      </c>
      <c r="Q15" s="1">
        <v>2</v>
      </c>
      <c r="R15" s="1" t="s">
        <v>126</v>
      </c>
      <c r="S15" s="1">
        <v>0</v>
      </c>
      <c r="T15" s="4"/>
      <c r="V15" s="1">
        <v>16</v>
      </c>
      <c r="W15" s="5" t="s">
        <v>18</v>
      </c>
      <c r="X15" s="1">
        <f t="shared" ca="1" si="9"/>
        <v>4.5900000000000003E-2</v>
      </c>
      <c r="Y15" s="1">
        <f t="shared" ca="1" si="10"/>
        <v>-3.8300000000000001E-2</v>
      </c>
      <c r="Z15" s="1">
        <f t="shared" ca="1" si="11"/>
        <v>-3.9800000000000002E-2</v>
      </c>
      <c r="AA15" s="1">
        <f t="shared" ca="1" si="12"/>
        <v>1.5599999999999999E-2</v>
      </c>
      <c r="AB15" s="1">
        <f t="shared" ca="1" si="13"/>
        <v>-6.4699999999999994E-2</v>
      </c>
      <c r="AD15" s="5" t="s">
        <v>18</v>
      </c>
      <c r="AE15" s="1">
        <f t="shared" ca="1" si="14"/>
        <v>1.2699999999999999E-2</v>
      </c>
      <c r="AF15" s="1">
        <f t="shared" ca="1" si="15"/>
        <v>-4.7199999999999999E-2</v>
      </c>
      <c r="AG15" s="1">
        <f t="shared" ca="1" si="16"/>
        <v>-0.1943</v>
      </c>
      <c r="AH15" s="1">
        <f t="shared" ca="1" si="17"/>
        <v>7.9000000000000008E-3</v>
      </c>
      <c r="AI15" s="1">
        <f t="shared" ca="1" si="18"/>
        <v>0</v>
      </c>
      <c r="AL15" s="5" t="s">
        <v>18</v>
      </c>
      <c r="AM15" s="1">
        <v>0.51549999999999996</v>
      </c>
      <c r="AN15" s="1">
        <v>0.50190000000000001</v>
      </c>
      <c r="AO15" s="1">
        <v>0.49009999999999998</v>
      </c>
      <c r="AR15" s="5" t="s">
        <v>292</v>
      </c>
      <c r="AS15" s="5" t="s">
        <v>18</v>
      </c>
      <c r="AV15" s="16">
        <v>1</v>
      </c>
      <c r="AY15" s="16">
        <f t="shared" si="19"/>
        <v>0</v>
      </c>
      <c r="AZ15" s="16">
        <f t="shared" si="20"/>
        <v>1</v>
      </c>
      <c r="BA15" s="16">
        <f t="shared" si="21"/>
        <v>0</v>
      </c>
      <c r="BB15" s="1">
        <f t="shared" si="22"/>
        <v>0</v>
      </c>
    </row>
    <row r="16" spans="1:58" ht="14.25" x14ac:dyDescent="0.2">
      <c r="A16" s="1">
        <f ca="1">IF(COUNTIF(BP!$B$2:$R$4,$F16)&gt;0,-10,-SUM(X16:AB16)+$AM16-0.5)*IF(IF(COUNTIF(BP!$B$2:$R$4,$F16)&gt;0,-10,-SUM(X16:AB16)+$AM16-0.5)&lt;0,1/((IF(AY16,$R$29,1)*IF(AZ16,$R$30,1)*IF(BA16,$R$31,1)*IF(BB16,$R$32,1))),IF(AY16,$R$29,1)*IF(AZ16,$R$30,1)*IF(BA16,$R$31,1)*IF(BB16,$R$32,1))</f>
        <v>0.27400000000000091</v>
      </c>
      <c r="B16" s="5" t="s">
        <v>19</v>
      </c>
      <c r="C16" s="10">
        <f t="shared" ca="1" si="0"/>
        <v>0.35499999999999976</v>
      </c>
      <c r="D16" s="11" t="str">
        <f t="shared" ca="1" si="1"/>
        <v>哈斯卡</v>
      </c>
      <c r="E16" s="1">
        <f ca="1">IF(COUNTIF(BP!$B$2:$R$4,$F16)&gt;0,-10,SUM(AE16:AI16)+$AM16-0.5)*IF(IF(COUNTIF(BP!$B$2:$R$4,$F16)&gt;0,-10,-SUM(X16:AB16)+$AM16-0.5)&lt;0,1/(IF(AY16,$R$29,1)*IF(AY16,$R$30,1)*IF(AY16,$R$31,1)*IF(AY16,$R$32,1)),IF(AY16,$R$29,1)*IF(AY16,$R$30,1)*IF(AY16,$R$31,1)*IF(AY16,$R$32,1))</f>
        <v>-6.4299999999999968E-2</v>
      </c>
      <c r="F16" s="5" t="s">
        <v>19</v>
      </c>
      <c r="G16" s="10">
        <f t="shared" ca="1" si="3"/>
        <v>8.7200000000000055E-2</v>
      </c>
      <c r="H16" s="11" t="str">
        <f t="shared" ca="1" si="4"/>
        <v>复仇之魂</v>
      </c>
      <c r="I16" s="1">
        <f t="shared" ca="1" si="2"/>
        <v>0.24185000000000093</v>
      </c>
      <c r="J16" s="5" t="s">
        <v>19</v>
      </c>
      <c r="K16" s="10">
        <f t="shared" ca="1" si="5"/>
        <v>0.36769999999999986</v>
      </c>
      <c r="L16" s="11" t="str">
        <f t="shared" ca="1" si="6"/>
        <v>斯温</v>
      </c>
      <c r="N16" s="1">
        <f t="shared" ca="1" si="7"/>
        <v>0.36769999999999986</v>
      </c>
      <c r="O16" s="12" t="str">
        <f t="shared" ca="1" si="8"/>
        <v>斯温</v>
      </c>
      <c r="Q16" s="1">
        <v>3</v>
      </c>
      <c r="R16" s="1" t="s">
        <v>127</v>
      </c>
      <c r="S16" s="1">
        <v>0</v>
      </c>
      <c r="V16" s="1">
        <v>17</v>
      </c>
      <c r="W16" s="5" t="s">
        <v>19</v>
      </c>
      <c r="X16" s="1">
        <f t="shared" ca="1" si="9"/>
        <v>-3.9199999999999999E-2</v>
      </c>
      <c r="Y16" s="1">
        <f t="shared" ca="1" si="10"/>
        <v>-4.1000000000000003E-3</v>
      </c>
      <c r="Z16" s="1">
        <f t="shared" ca="1" si="11"/>
        <v>-2.3999999999999998E-3</v>
      </c>
      <c r="AA16" s="1">
        <f t="shared" ca="1" si="12"/>
        <v>-2.5600000000000001E-2</v>
      </c>
      <c r="AB16" s="1">
        <f t="shared" ca="1" si="13"/>
        <v>8.4900000000000003E-2</v>
      </c>
      <c r="AD16" s="5" t="s">
        <v>19</v>
      </c>
      <c r="AE16" s="1">
        <f t="shared" ca="1" si="14"/>
        <v>-1.66E-2</v>
      </c>
      <c r="AF16" s="1">
        <f t="shared" ca="1" si="15"/>
        <v>-3.1699999999999999E-2</v>
      </c>
      <c r="AG16" s="1">
        <f t="shared" ca="1" si="16"/>
        <v>-9.4999999999999998E-3</v>
      </c>
      <c r="AH16" s="1">
        <f t="shared" ca="1" si="17"/>
        <v>-4.7500000000000001E-2</v>
      </c>
      <c r="AI16" s="1">
        <f t="shared" ca="1" si="18"/>
        <v>0</v>
      </c>
      <c r="AL16" s="5" t="s">
        <v>19</v>
      </c>
      <c r="AM16" s="1">
        <v>0.54100000000000004</v>
      </c>
      <c r="AN16" s="1">
        <v>0.53359999999999996</v>
      </c>
      <c r="AO16" s="1">
        <v>0.52649999999999997</v>
      </c>
      <c r="AR16" s="5" t="s">
        <v>293</v>
      </c>
      <c r="AS16" s="5" t="s">
        <v>19</v>
      </c>
      <c r="AT16" s="16">
        <v>1</v>
      </c>
      <c r="AV16" s="16">
        <v>1</v>
      </c>
      <c r="AY16" s="16">
        <f t="shared" si="19"/>
        <v>0</v>
      </c>
      <c r="AZ16" s="16">
        <f t="shared" si="20"/>
        <v>1</v>
      </c>
      <c r="BA16" s="16">
        <f t="shared" si="21"/>
        <v>1</v>
      </c>
      <c r="BB16" s="1">
        <f t="shared" si="22"/>
        <v>0</v>
      </c>
    </row>
    <row r="17" spans="1:54" ht="14.25" x14ac:dyDescent="0.2">
      <c r="A17" s="1">
        <f ca="1">IF(COUNTIF(BP!$B$2:$R$4,$F17)&gt;0,-10,-SUM(X17:AB17)+$AM17-0.5)*IF(IF(COUNTIF(BP!$B$2:$R$4,$F17)&gt;0,-10,-SUM(X17:AB17)+$AM17-0.5)&lt;0,1/((IF(AY17,$R$29,1)*IF(AZ17,$R$30,1)*IF(BA17,$R$31,1)*IF(BB17,$R$32,1))),IF(AY17,$R$29,1)*IF(AZ17,$R$30,1)*IF(BA17,$R$31,1)*IF(BB17,$R$32,1))</f>
        <v>2.4809999999999999E-2</v>
      </c>
      <c r="B17" s="5" t="s">
        <v>20</v>
      </c>
      <c r="C17" s="10">
        <f t="shared" ca="1" si="0"/>
        <v>0.35399999999999987</v>
      </c>
      <c r="D17" s="11" t="str">
        <f t="shared" ca="1" si="1"/>
        <v>斯温</v>
      </c>
      <c r="E17" s="1">
        <f ca="1">IF(COUNTIF(BP!$B$2:$R$4,$F17)&gt;0,-10,SUM(AE17:AI17)+$AM17-0.5)*IF(IF(COUNTIF(BP!$B$2:$R$4,$F17)&gt;0,-10,-SUM(X17:AB17)+$AM17-0.5)&lt;0,1/(IF(AY17,$R$29,1)*IF(AY17,$R$30,1)*IF(AY17,$R$31,1)*IF(AY17,$R$32,1)),IF(AY17,$R$29,1)*IF(AY17,$R$30,1)*IF(AY17,$R$31,1)*IF(AY17,$R$32,1))</f>
        <v>-3.0400000000000038E-2</v>
      </c>
      <c r="F17" s="5" t="s">
        <v>20</v>
      </c>
      <c r="G17" s="10">
        <f t="shared" ca="1" si="3"/>
        <v>7.5799999999999979E-2</v>
      </c>
      <c r="H17" s="11" t="str">
        <f t="shared" ca="1" si="4"/>
        <v>树精卫士</v>
      </c>
      <c r="I17" s="1">
        <f t="shared" ca="1" si="2"/>
        <v>9.6099999999999797E-3</v>
      </c>
      <c r="J17" s="5" t="s">
        <v>20</v>
      </c>
      <c r="K17" s="10">
        <f t="shared" ca="1" si="5"/>
        <v>0.35874999999999968</v>
      </c>
      <c r="L17" s="11" t="str">
        <f t="shared" ca="1" si="6"/>
        <v>哈斯卡</v>
      </c>
      <c r="N17" s="1">
        <f t="shared" ca="1" si="7"/>
        <v>0.35874999999999968</v>
      </c>
      <c r="O17" s="12" t="str">
        <f t="shared" ca="1" si="8"/>
        <v>哈斯卡</v>
      </c>
      <c r="Q17" s="1">
        <v>4</v>
      </c>
      <c r="R17" s="1" t="s">
        <v>128</v>
      </c>
      <c r="S17" s="1">
        <v>0</v>
      </c>
      <c r="V17" s="1">
        <v>18</v>
      </c>
      <c r="W17" s="5" t="s">
        <v>20</v>
      </c>
      <c r="X17" s="1">
        <f t="shared" ca="1" si="9"/>
        <v>-8.7599999999999997E-2</v>
      </c>
      <c r="Y17" s="1">
        <f t="shared" ca="1" si="10"/>
        <v>1.5100000000000001E-2</v>
      </c>
      <c r="Z17" s="1">
        <f t="shared" ca="1" si="11"/>
        <v>-1E-3</v>
      </c>
      <c r="AA17" s="1">
        <f t="shared" ca="1" si="12"/>
        <v>-5.7999999999999996E-3</v>
      </c>
      <c r="AB17" s="1">
        <f t="shared" ca="1" si="13"/>
        <v>2.1000000000000001E-2</v>
      </c>
      <c r="AD17" s="5" t="s">
        <v>20</v>
      </c>
      <c r="AE17" s="1">
        <f t="shared" ca="1" si="14"/>
        <v>-6.8599999999999994E-2</v>
      </c>
      <c r="AF17" s="1">
        <f t="shared" ca="1" si="15"/>
        <v>-7.4999999999999997E-3</v>
      </c>
      <c r="AG17" s="1">
        <f t="shared" ca="1" si="16"/>
        <v>2.6700000000000002E-2</v>
      </c>
      <c r="AH17" s="1">
        <f t="shared" ca="1" si="17"/>
        <v>-5.4000000000000003E-3</v>
      </c>
      <c r="AI17" s="1">
        <f t="shared" ca="1" si="18"/>
        <v>0</v>
      </c>
      <c r="AL17" s="5" t="s">
        <v>20</v>
      </c>
      <c r="AM17" s="1">
        <v>0.52439999999999998</v>
      </c>
      <c r="AN17" s="1">
        <v>0.53239999999999998</v>
      </c>
      <c r="AO17" s="1">
        <v>0.53590000000000004</v>
      </c>
      <c r="AR17" s="5" t="s">
        <v>294</v>
      </c>
      <c r="AS17" s="5" t="s">
        <v>20</v>
      </c>
      <c r="AV17" s="16">
        <v>1</v>
      </c>
      <c r="AW17" s="16">
        <v>1</v>
      </c>
      <c r="AY17" s="16">
        <f t="shared" si="19"/>
        <v>0</v>
      </c>
      <c r="AZ17" s="16">
        <f t="shared" si="20"/>
        <v>0</v>
      </c>
      <c r="BA17" s="16">
        <f t="shared" si="21"/>
        <v>0</v>
      </c>
      <c r="BB17" s="1">
        <f t="shared" si="22"/>
        <v>1</v>
      </c>
    </row>
    <row r="18" spans="1:54" ht="14.25" x14ac:dyDescent="0.2">
      <c r="A18" s="1">
        <f ca="1">IF(COUNTIF(BP!$B$2:$R$4,$F18)&gt;0,-10,-SUM(X18:AB18)+$AM18-0.5)*IF(IF(COUNTIF(BP!$B$2:$R$4,$F18)&gt;0,-10,-SUM(X18:AB18)+$AM18-0.5)&lt;0,1/((IF(AY18,$R$29,1)*IF(AZ18,$R$30,1)*IF(BA18,$R$31,1)*IF(BB18,$R$32,1))),IF(AY18,$R$29,1)*IF(AZ18,$R$30,1)*IF(BA18,$R$31,1)*IF(BB18,$R$32,1))</f>
        <v>0.61699999999999977</v>
      </c>
      <c r="B18" s="5" t="s">
        <v>21</v>
      </c>
      <c r="C18" s="10">
        <f t="shared" ca="1" si="0"/>
        <v>0.32399999999999984</v>
      </c>
      <c r="D18" s="11" t="str">
        <f t="shared" ca="1" si="1"/>
        <v>米波</v>
      </c>
      <c r="E18" s="1">
        <f ca="1">IF(COUNTIF(BP!$B$2:$R$4,$F18)&gt;0,-10,SUM(AE18:AI18)+$AM18-0.5)*IF(IF(COUNTIF(BP!$B$2:$R$4,$F18)&gt;0,-10,-SUM(X18:AB18)+$AM18-0.5)&lt;0,1/(IF(AY18,$R$29,1)*IF(AY18,$R$30,1)*IF(AY18,$R$31,1)*IF(AY18,$R$32,1)),IF(AY18,$R$29,1)*IF(AY18,$R$30,1)*IF(AY18,$R$31,1)*IF(AY18,$R$32,1))</f>
        <v>-5.3499999999999992E-2</v>
      </c>
      <c r="F18" s="5" t="s">
        <v>21</v>
      </c>
      <c r="G18" s="10">
        <f t="shared" ca="1" si="3"/>
        <v>7.0000000000000062E-2</v>
      </c>
      <c r="H18" s="11" t="str">
        <f t="shared" ca="1" si="4"/>
        <v>斯拉达</v>
      </c>
      <c r="I18" s="1">
        <f t="shared" ca="1" si="2"/>
        <v>0.59024999999999972</v>
      </c>
      <c r="J18" s="5" t="s">
        <v>21</v>
      </c>
      <c r="K18" s="10">
        <f t="shared" ca="1" si="5"/>
        <v>0.27825</v>
      </c>
      <c r="L18" s="11" t="str">
        <f t="shared" ca="1" si="6"/>
        <v>不朽尸王</v>
      </c>
      <c r="N18" s="1">
        <f t="shared" ca="1" si="7"/>
        <v>0.27825</v>
      </c>
      <c r="O18" s="12" t="str">
        <f t="shared" ca="1" si="8"/>
        <v>不朽尸王</v>
      </c>
      <c r="Q18" s="1">
        <v>5</v>
      </c>
      <c r="R18" s="1" t="s">
        <v>129</v>
      </c>
      <c r="S18" s="1">
        <v>0</v>
      </c>
      <c r="V18" s="1">
        <v>19</v>
      </c>
      <c r="W18" s="5" t="s">
        <v>21</v>
      </c>
      <c r="X18" s="1">
        <f t="shared" ca="1" si="9"/>
        <v>-4.3799999999999999E-2</v>
      </c>
      <c r="Y18" s="1">
        <f t="shared" ca="1" si="10"/>
        <v>-4.7399999999999998E-2</v>
      </c>
      <c r="Z18" s="1">
        <f t="shared" ca="1" si="11"/>
        <v>-4.1500000000000002E-2</v>
      </c>
      <c r="AA18" s="1">
        <f t="shared" ca="1" si="12"/>
        <v>-3.27E-2</v>
      </c>
      <c r="AB18" s="1">
        <f t="shared" ca="1" si="13"/>
        <v>4.1700000000000001E-2</v>
      </c>
      <c r="AD18" s="5" t="s">
        <v>21</v>
      </c>
      <c r="AE18" s="1">
        <f t="shared" ca="1" si="14"/>
        <v>5.16E-2</v>
      </c>
      <c r="AF18" s="1">
        <f t="shared" ca="1" si="15"/>
        <v>1.01E-2</v>
      </c>
      <c r="AG18" s="1">
        <f t="shared" ca="1" si="16"/>
        <v>-6.5000000000000002E-2</v>
      </c>
      <c r="AH18" s="1">
        <f t="shared" ca="1" si="17"/>
        <v>1.18E-2</v>
      </c>
      <c r="AI18" s="1">
        <f t="shared" ca="1" si="18"/>
        <v>0</v>
      </c>
      <c r="AL18" s="5" t="s">
        <v>21</v>
      </c>
      <c r="AM18" s="1">
        <v>0.438</v>
      </c>
      <c r="AN18" s="1">
        <v>0.43409999999999999</v>
      </c>
      <c r="AO18" s="1">
        <v>0.43540000000000001</v>
      </c>
      <c r="AR18" s="5" t="s">
        <v>295</v>
      </c>
      <c r="AS18" s="5" t="s">
        <v>21</v>
      </c>
      <c r="AT18" s="16">
        <v>1</v>
      </c>
      <c r="AU18" s="16">
        <v>1</v>
      </c>
      <c r="AY18" s="16">
        <f t="shared" si="19"/>
        <v>0</v>
      </c>
      <c r="AZ18" s="16">
        <f t="shared" si="20"/>
        <v>1</v>
      </c>
      <c r="BA18" s="16">
        <f t="shared" si="21"/>
        <v>1</v>
      </c>
      <c r="BB18" s="1">
        <f t="shared" si="22"/>
        <v>0</v>
      </c>
    </row>
    <row r="19" spans="1:54" ht="14.25" x14ac:dyDescent="0.2">
      <c r="A19" s="1">
        <f ca="1">IF(COUNTIF(BP!$B$2:$R$4,$F19)&gt;0,-10,-SUM(X19:AB19)+$AM19-0.5)*IF(IF(COUNTIF(BP!$B$2:$R$4,$F19)&gt;0,-10,-SUM(X19:AB19)+$AM19-0.5)&lt;0,1/((IF(AY19,$R$29,1)*IF(AZ19,$R$30,1)*IF(BA19,$R$31,1)*IF(BB19,$R$32,1))),IF(AY19,$R$29,1)*IF(AZ19,$R$30,1)*IF(BA19,$R$31,1)*IF(BB19,$R$32,1))</f>
        <v>-33.333333333333336</v>
      </c>
      <c r="B19" s="5" t="s">
        <v>22</v>
      </c>
      <c r="C19" s="10">
        <f t="shared" ca="1" si="0"/>
        <v>0.2849999999999997</v>
      </c>
      <c r="D19" s="11" t="str">
        <f t="shared" ca="1" si="1"/>
        <v>冥界亚龙</v>
      </c>
      <c r="E19" s="1">
        <f>IF(COUNTIF(BP!$B$2:$R$4,$F19)&gt;0,-10,SUM(AE19:AI19)+$AM19-0.5)*IF(IF(COUNTIF(BP!$B$2:$R$4,$F19)&gt;0,-10,-SUM(X19:AB19)+$AM19-0.5)&lt;0,1/(IF(AY19,$R$29,1)*IF(AY19,$R$30,1)*IF(AY19,$R$31,1)*IF(AY19,$R$32,1)),IF(AY19,$R$29,1)*IF(AY19,$R$30,1)*IF(AY19,$R$31,1)*IF(AY19,$R$32,1))</f>
        <v>-10</v>
      </c>
      <c r="F19" s="5" t="s">
        <v>22</v>
      </c>
      <c r="G19" s="10">
        <f t="shared" ca="1" si="3"/>
        <v>6.3000000000000056E-2</v>
      </c>
      <c r="H19" s="11" t="str">
        <f t="shared" ca="1" si="4"/>
        <v>莉娜</v>
      </c>
      <c r="I19" s="1">
        <f t="shared" ca="1" si="2"/>
        <v>-38.333333333333336</v>
      </c>
      <c r="J19" s="5" t="s">
        <v>22</v>
      </c>
      <c r="K19" s="10">
        <f t="shared" ca="1" si="5"/>
        <v>0.2772999999999996</v>
      </c>
      <c r="L19" s="11" t="str">
        <f t="shared" ca="1" si="6"/>
        <v>克林克兹</v>
      </c>
      <c r="N19" s="1">
        <f t="shared" ca="1" si="7"/>
        <v>0.2772999999999996</v>
      </c>
      <c r="O19" s="12" t="str">
        <f t="shared" ca="1" si="8"/>
        <v>克林克兹</v>
      </c>
      <c r="Q19" s="1">
        <v>6</v>
      </c>
      <c r="R19" s="1" t="s">
        <v>130</v>
      </c>
      <c r="S19" s="1">
        <v>0</v>
      </c>
      <c r="V19" s="1">
        <v>20</v>
      </c>
      <c r="W19" s="5" t="s">
        <v>22</v>
      </c>
      <c r="X19" s="1">
        <f t="shared" ca="1" si="9"/>
        <v>-8.9999999999999993E-3</v>
      </c>
      <c r="Y19" s="1">
        <f t="shared" ca="1" si="10"/>
        <v>5.4100000000000002E-2</v>
      </c>
      <c r="Z19" s="1">
        <f t="shared" ca="1" si="11"/>
        <v>2.6200000000000001E-2</v>
      </c>
      <c r="AA19" s="1">
        <f t="shared" ca="1" si="12"/>
        <v>0</v>
      </c>
      <c r="AB19" s="1">
        <f t="shared" ca="1" si="13"/>
        <v>-1.89E-2</v>
      </c>
      <c r="AD19" s="5" t="s">
        <v>22</v>
      </c>
      <c r="AE19" s="1">
        <f t="shared" ca="1" si="14"/>
        <v>-1.7600000000000001E-2</v>
      </c>
      <c r="AF19" s="1">
        <f t="shared" ca="1" si="15"/>
        <v>0.1032</v>
      </c>
      <c r="AG19" s="1">
        <f t="shared" ca="1" si="16"/>
        <v>7.4999999999999997E-3</v>
      </c>
      <c r="AH19" s="1">
        <f t="shared" ca="1" si="17"/>
        <v>-5.1700000000000003E-2</v>
      </c>
      <c r="AI19" s="1">
        <f t="shared" ca="1" si="18"/>
        <v>0</v>
      </c>
      <c r="AL19" s="5" t="s">
        <v>22</v>
      </c>
      <c r="AM19" s="1">
        <v>0.44629999999999997</v>
      </c>
      <c r="AN19" s="1">
        <v>0.45779999999999998</v>
      </c>
      <c r="AO19" s="1">
        <v>0.45989999999999998</v>
      </c>
      <c r="AR19" s="5" t="s">
        <v>296</v>
      </c>
      <c r="AS19" s="5" t="s">
        <v>22</v>
      </c>
      <c r="AV19" s="16">
        <v>1</v>
      </c>
      <c r="AW19" s="16">
        <v>1</v>
      </c>
      <c r="AY19" s="16">
        <f t="shared" si="19"/>
        <v>0</v>
      </c>
      <c r="AZ19" s="16">
        <f t="shared" si="20"/>
        <v>0</v>
      </c>
      <c r="BA19" s="16">
        <f t="shared" si="21"/>
        <v>0</v>
      </c>
      <c r="BB19" s="1">
        <f t="shared" si="22"/>
        <v>1</v>
      </c>
    </row>
    <row r="20" spans="1:54" ht="14.25" x14ac:dyDescent="0.2">
      <c r="A20" s="1">
        <f ca="1">IF(COUNTIF(BP!$B$2:$R$4,$F20)&gt;0,-10,-SUM(X20:AB20)+$AM20-0.5)*IF(IF(COUNTIF(BP!$B$2:$R$4,$F20)&gt;0,-10,-SUM(X20:AB20)+$AM20-0.5)&lt;0,1/((IF(AY20,$R$29,1)*IF(AZ20,$R$30,1)*IF(BA20,$R$31,1)*IF(BB20,$R$32,1))),IF(AY20,$R$29,1)*IF(AZ20,$R$30,1)*IF(BA20,$R$31,1)*IF(BB20,$R$32,1))</f>
        <v>1.5999999999999348E-3</v>
      </c>
      <c r="B20" s="5" t="s">
        <v>23</v>
      </c>
      <c r="C20" s="10">
        <f t="shared" ca="1" si="0"/>
        <v>0.27400000000000091</v>
      </c>
      <c r="D20" s="11" t="str">
        <f t="shared" ca="1" si="1"/>
        <v>冥魂大帝</v>
      </c>
      <c r="E20" s="1">
        <f ca="1">IF(COUNTIF(BP!$B$2:$R$4,$F20)&gt;0,-10,SUM(AE20:AI20)+$AM20-0.5)*IF(IF(COUNTIF(BP!$B$2:$R$4,$F20)&gt;0,-10,-SUM(X20:AB20)+$AM20-0.5)&lt;0,1/(IF(AY20,$R$29,1)*IF(AY20,$R$30,1)*IF(AY20,$R$31,1)*IF(AY20,$R$32,1)),IF(AY20,$R$29,1)*IF(AY20,$R$30,1)*IF(AY20,$R$31,1)*IF(AY20,$R$32,1))</f>
        <v>-0.21340000000000003</v>
      </c>
      <c r="F20" s="5" t="s">
        <v>23</v>
      </c>
      <c r="G20" s="10">
        <f t="shared" ca="1" si="3"/>
        <v>5.8300000000000018E-2</v>
      </c>
      <c r="H20" s="11" t="str">
        <f t="shared" ca="1" si="4"/>
        <v>陈</v>
      </c>
      <c r="I20" s="1">
        <f t="shared" ca="1" si="2"/>
        <v>-0.10510000000000008</v>
      </c>
      <c r="J20" s="5" t="s">
        <v>23</v>
      </c>
      <c r="K20" s="10">
        <f t="shared" ca="1" si="5"/>
        <v>0.24834999999999996</v>
      </c>
      <c r="L20" s="11" t="str">
        <f t="shared" ca="1" si="6"/>
        <v>风行者</v>
      </c>
      <c r="N20" s="1">
        <f t="shared" ca="1" si="7"/>
        <v>0.24834999999999996</v>
      </c>
      <c r="O20" s="12" t="str">
        <f t="shared" ca="1" si="8"/>
        <v>风行者</v>
      </c>
      <c r="Q20" s="1">
        <v>7</v>
      </c>
      <c r="R20" s="1" t="s">
        <v>131</v>
      </c>
      <c r="S20" s="1">
        <v>0</v>
      </c>
      <c r="V20" s="1">
        <v>21</v>
      </c>
      <c r="W20" s="5" t="s">
        <v>23</v>
      </c>
      <c r="X20" s="1">
        <f t="shared" ca="1" si="9"/>
        <v>2.6200000000000001E-2</v>
      </c>
      <c r="Y20" s="1">
        <f t="shared" ca="1" si="10"/>
        <v>-5.3E-3</v>
      </c>
      <c r="Z20" s="1">
        <f t="shared" ca="1" si="11"/>
        <v>2.3800000000000002E-2</v>
      </c>
      <c r="AA20" s="1">
        <f t="shared" ca="1" si="12"/>
        <v>2.5000000000000001E-2</v>
      </c>
      <c r="AB20" s="1">
        <f t="shared" ca="1" si="13"/>
        <v>-3.1800000000000002E-2</v>
      </c>
      <c r="AD20" s="5" t="s">
        <v>23</v>
      </c>
      <c r="AE20" s="1">
        <f t="shared" ca="1" si="14"/>
        <v>1.47E-2</v>
      </c>
      <c r="AF20" s="1">
        <f t="shared" ca="1" si="15"/>
        <v>-8.7099999999999997E-2</v>
      </c>
      <c r="AG20" s="1">
        <f t="shared" ca="1" si="16"/>
        <v>-0.1389</v>
      </c>
      <c r="AH20" s="1">
        <f t="shared" ca="1" si="17"/>
        <v>-4.1599999999999998E-2</v>
      </c>
      <c r="AI20" s="1">
        <f t="shared" ca="1" si="18"/>
        <v>0</v>
      </c>
      <c r="AL20" s="5" t="s">
        <v>23</v>
      </c>
      <c r="AM20" s="1">
        <v>0.53949999999999998</v>
      </c>
      <c r="AN20" s="1">
        <v>0.53380000000000005</v>
      </c>
      <c r="AO20" s="1">
        <v>0.53839999999999999</v>
      </c>
      <c r="AR20" s="5" t="s">
        <v>297</v>
      </c>
      <c r="AS20" s="5" t="s">
        <v>23</v>
      </c>
      <c r="AV20" s="16">
        <v>1</v>
      </c>
      <c r="AY20" s="16">
        <f t="shared" si="19"/>
        <v>0</v>
      </c>
      <c r="AZ20" s="16">
        <f t="shared" si="20"/>
        <v>1</v>
      </c>
      <c r="BA20" s="16">
        <f t="shared" si="21"/>
        <v>0</v>
      </c>
      <c r="BB20" s="1">
        <f t="shared" si="22"/>
        <v>0</v>
      </c>
    </row>
    <row r="21" spans="1:54" ht="14.25" x14ac:dyDescent="0.2">
      <c r="A21" s="1">
        <f ca="1">IF(COUNTIF(BP!$B$2:$R$4,$F21)&gt;0,-10,-SUM(X21:AB21)+$AM21-0.5)*IF(IF(COUNTIF(BP!$B$2:$R$4,$F21)&gt;0,-10,-SUM(X21:AB21)+$AM21-0.5)&lt;0,1/((IF(AY21,$R$29,1)*IF(AZ21,$R$30,1)*IF(BA21,$R$31,1)*IF(BB21,$R$32,1))),IF(AY21,$R$29,1)*IF(AZ21,$R$30,1)*IF(BA21,$R$31,1)*IF(BB21,$R$32,1))</f>
        <v>-0.32833333333333325</v>
      </c>
      <c r="B21" s="5" t="s">
        <v>24</v>
      </c>
      <c r="C21" s="10">
        <f t="shared" ca="1" si="0"/>
        <v>0.25399999999999978</v>
      </c>
      <c r="D21" s="11" t="str">
        <f t="shared" ca="1" si="1"/>
        <v>巨魔战将</v>
      </c>
      <c r="E21" s="1">
        <f ca="1">IF(COUNTIF(BP!$B$2:$R$4,$F21)&gt;0,-10,SUM(AE21:AI21)+$AM21-0.5)*IF(IF(COUNTIF(BP!$B$2:$R$4,$F21)&gt;0,-10,-SUM(X21:AB21)+$AM21-0.5)&lt;0,1/(IF(AY21,$R$29,1)*IF(AY21,$R$30,1)*IF(AY21,$R$31,1)*IF(AY21,$R$32,1)),IF(AY21,$R$29,1)*IF(AY21,$R$30,1)*IF(AY21,$R$31,1)*IF(AY21,$R$32,1))</f>
        <v>-1.3299999999999979E-2</v>
      </c>
      <c r="F21" s="5" t="s">
        <v>24</v>
      </c>
      <c r="G21" s="10">
        <f t="shared" ca="1" si="3"/>
        <v>5.4699999999999971E-2</v>
      </c>
      <c r="H21" s="11" t="str">
        <f t="shared" ca="1" si="4"/>
        <v>巫医</v>
      </c>
      <c r="I21" s="1">
        <f t="shared" ca="1" si="2"/>
        <v>-0.33498333333333324</v>
      </c>
      <c r="J21" s="5" t="s">
        <v>24</v>
      </c>
      <c r="K21" s="10">
        <f t="shared" ca="1" si="5"/>
        <v>0.24185000000000093</v>
      </c>
      <c r="L21" s="11" t="str">
        <f t="shared" ca="1" si="6"/>
        <v>冥魂大帝</v>
      </c>
      <c r="N21" s="1">
        <f t="shared" ca="1" si="7"/>
        <v>0.24185000000000093</v>
      </c>
      <c r="O21" s="12" t="str">
        <f t="shared" ca="1" si="8"/>
        <v>冥魂大帝</v>
      </c>
      <c r="Q21" s="1">
        <v>8</v>
      </c>
      <c r="R21" s="1" t="s">
        <v>132</v>
      </c>
      <c r="S21" s="1">
        <v>0</v>
      </c>
      <c r="V21" s="1">
        <v>22</v>
      </c>
      <c r="W21" s="5" t="s">
        <v>24</v>
      </c>
      <c r="X21" s="1">
        <f t="shared" ca="1" si="9"/>
        <v>1.9599999999999999E-2</v>
      </c>
      <c r="Y21" s="1">
        <f t="shared" ca="1" si="10"/>
        <v>-5.9999999999999995E-4</v>
      </c>
      <c r="Z21" s="1">
        <f t="shared" ca="1" si="11"/>
        <v>3.5200000000000002E-2</v>
      </c>
      <c r="AA21" s="1">
        <f t="shared" ca="1" si="12"/>
        <v>1.44E-2</v>
      </c>
      <c r="AB21" s="1">
        <f t="shared" ca="1" si="13"/>
        <v>2.7199999999999998E-2</v>
      </c>
      <c r="AD21" s="5" t="s">
        <v>24</v>
      </c>
      <c r="AE21" s="1">
        <f t="shared" ca="1" si="14"/>
        <v>-4.36E-2</v>
      </c>
      <c r="AF21" s="1">
        <f t="shared" ca="1" si="15"/>
        <v>-5.7999999999999996E-3</v>
      </c>
      <c r="AG21" s="1">
        <f t="shared" ca="1" si="16"/>
        <v>4.58E-2</v>
      </c>
      <c r="AH21" s="1">
        <f t="shared" ca="1" si="17"/>
        <v>-7.0000000000000001E-3</v>
      </c>
      <c r="AI21" s="1">
        <f t="shared" ca="1" si="18"/>
        <v>0</v>
      </c>
      <c r="AL21" s="5" t="s">
        <v>24</v>
      </c>
      <c r="AM21" s="1">
        <v>0.49730000000000002</v>
      </c>
      <c r="AN21" s="1">
        <v>0.4985</v>
      </c>
      <c r="AO21" s="1">
        <v>0.49590000000000001</v>
      </c>
      <c r="AR21" s="5" t="s">
        <v>298</v>
      </c>
      <c r="AS21" s="5" t="s">
        <v>24</v>
      </c>
      <c r="AT21" s="16">
        <v>1</v>
      </c>
      <c r="AU21" s="16">
        <v>1</v>
      </c>
      <c r="AV21" s="16">
        <v>1</v>
      </c>
      <c r="AW21" s="16">
        <v>1</v>
      </c>
      <c r="AY21" s="16">
        <f t="shared" si="19"/>
        <v>0</v>
      </c>
      <c r="AZ21" s="16">
        <f t="shared" si="20"/>
        <v>0</v>
      </c>
      <c r="BA21" s="16">
        <f t="shared" si="21"/>
        <v>0</v>
      </c>
      <c r="BB21" s="1">
        <f t="shared" si="22"/>
        <v>1</v>
      </c>
    </row>
    <row r="22" spans="1:54" ht="14.25" x14ac:dyDescent="0.2">
      <c r="A22" s="1">
        <f ca="1">IF(COUNTIF(BP!$B$2:$R$4,$F22)&gt;0,-10,-SUM(X22:AB22)+$AM22-0.5)*IF(IF(COUNTIF(BP!$B$2:$R$4,$F22)&gt;0,-10,-SUM(X22:AB22)+$AM22-0.5)&lt;0,1/((IF(AY22,$R$29,1)*IF(AZ22,$R$30,1)*IF(BA22,$R$31,1)*IF(BB22,$R$32,1))),IF(AY22,$R$29,1)*IF(AZ22,$R$30,1)*IF(BA22,$R$31,1)*IF(BB22,$R$32,1))</f>
        <v>-0.83133333333333337</v>
      </c>
      <c r="B22" s="5" t="s">
        <v>25</v>
      </c>
      <c r="C22" s="10">
        <f t="shared" ca="1" si="0"/>
        <v>0.23199999999999998</v>
      </c>
      <c r="D22" s="11" t="str">
        <f t="shared" ca="1" si="1"/>
        <v>风行者</v>
      </c>
      <c r="E22" s="1">
        <f ca="1">IF(COUNTIF(BP!$B$2:$R$4,$F22)&gt;0,-10,SUM(AE22:AI22)+$AM22-0.5)*IF(IF(COUNTIF(BP!$B$2:$R$4,$F22)&gt;0,-10,-SUM(X22:AB22)+$AM22-0.5)&lt;0,1/(IF(AY22,$R$29,1)*IF(AY22,$R$30,1)*IF(AY22,$R$31,1)*IF(AY22,$R$32,1)),IF(AY22,$R$29,1)*IF(AY22,$R$30,1)*IF(AY22,$R$31,1)*IF(AY22,$R$32,1))</f>
        <v>0.40769999999999995</v>
      </c>
      <c r="F22" s="5" t="s">
        <v>25</v>
      </c>
      <c r="G22" s="10">
        <f t="shared" ca="1" si="3"/>
        <v>5.2300000000000013E-2</v>
      </c>
      <c r="H22" s="11" t="str">
        <f t="shared" ca="1" si="4"/>
        <v>力丸</v>
      </c>
      <c r="I22" s="1">
        <f t="shared" ca="1" si="2"/>
        <v>-0.62748333333333339</v>
      </c>
      <c r="J22" s="5" t="s">
        <v>25</v>
      </c>
      <c r="K22" s="10">
        <f t="shared" ca="1" si="5"/>
        <v>0.22039999999999985</v>
      </c>
      <c r="L22" s="11" t="str">
        <f t="shared" ca="1" si="6"/>
        <v>米波</v>
      </c>
      <c r="N22" s="1">
        <f t="shared" ca="1" si="7"/>
        <v>0.22039999999999985</v>
      </c>
      <c r="O22" s="12" t="str">
        <f t="shared" ca="1" si="8"/>
        <v>米波</v>
      </c>
      <c r="Q22" s="1">
        <v>9</v>
      </c>
      <c r="R22" s="1" t="s">
        <v>133</v>
      </c>
      <c r="S22" s="1">
        <v>0</v>
      </c>
      <c r="V22" s="1">
        <v>23</v>
      </c>
      <c r="W22" s="5" t="s">
        <v>25</v>
      </c>
      <c r="X22" s="1">
        <f t="shared" ca="1" si="9"/>
        <v>9.11E-2</v>
      </c>
      <c r="Y22" s="1">
        <f t="shared" ca="1" si="10"/>
        <v>-2.3699999999999999E-2</v>
      </c>
      <c r="Z22" s="1">
        <f t="shared" ca="1" si="11"/>
        <v>3.7999999999999999E-2</v>
      </c>
      <c r="AA22" s="1">
        <f t="shared" ca="1" si="12"/>
        <v>0.15859999999999999</v>
      </c>
      <c r="AB22" s="1">
        <f t="shared" ca="1" si="13"/>
        <v>-0.14760000000000001</v>
      </c>
      <c r="AD22" s="5" t="s">
        <v>25</v>
      </c>
      <c r="AE22" s="1">
        <f t="shared" ca="1" si="14"/>
        <v>-5.3999999999999999E-2</v>
      </c>
      <c r="AF22" s="1">
        <f t="shared" ca="1" si="15"/>
        <v>0.57430000000000003</v>
      </c>
      <c r="AG22" s="1">
        <f t="shared" ca="1" si="16"/>
        <v>0.1002</v>
      </c>
      <c r="AH22" s="1">
        <f t="shared" ca="1" si="17"/>
        <v>-7.9799999999999996E-2</v>
      </c>
      <c r="AI22" s="1">
        <f t="shared" ca="1" si="18"/>
        <v>0</v>
      </c>
      <c r="AL22" s="5" t="s">
        <v>25</v>
      </c>
      <c r="AM22" s="1">
        <v>0.36699999999999999</v>
      </c>
      <c r="AN22" s="1">
        <v>0.38390000000000002</v>
      </c>
      <c r="AO22" s="1">
        <v>0.38300000000000001</v>
      </c>
      <c r="AR22" s="5" t="s">
        <v>299</v>
      </c>
      <c r="AS22" s="5" t="s">
        <v>25</v>
      </c>
      <c r="AW22" s="16">
        <v>1</v>
      </c>
      <c r="AX22" s="16">
        <v>1</v>
      </c>
      <c r="AY22" s="16">
        <f t="shared" si="19"/>
        <v>0</v>
      </c>
      <c r="AZ22" s="16">
        <f t="shared" si="20"/>
        <v>0</v>
      </c>
      <c r="BA22" s="16">
        <f t="shared" si="21"/>
        <v>0</v>
      </c>
      <c r="BB22" s="1">
        <f t="shared" si="22"/>
        <v>1</v>
      </c>
    </row>
    <row r="23" spans="1:54" ht="14.25" x14ac:dyDescent="0.2">
      <c r="A23" s="1">
        <f ca="1">IF(COUNTIF(BP!$B$2:$R$4,$F23)&gt;0,-10,-SUM(X23:AB23)+$AM23-0.5)*IF(IF(COUNTIF(BP!$B$2:$R$4,$F23)&gt;0,-10,-SUM(X23:AB23)+$AM23-0.5)&lt;0,1/((IF(AY23,$R$29,1)*IF(AZ23,$R$30,1)*IF(BA23,$R$31,1)*IF(BB23,$R$32,1))),IF(AY23,$R$29,1)*IF(AZ23,$R$30,1)*IF(BA23,$R$31,1)*IF(BB23,$R$32,1))</f>
        <v>-2.1199999999999943E-3</v>
      </c>
      <c r="B23" s="5" t="s">
        <v>26</v>
      </c>
      <c r="C23" s="10">
        <f t="shared" ca="1" si="0"/>
        <v>0.21499999999999964</v>
      </c>
      <c r="D23" s="11" t="str">
        <f t="shared" ca="1" si="1"/>
        <v>克林克兹</v>
      </c>
      <c r="E23" s="1">
        <f ca="1">IF(COUNTIF(BP!$B$2:$R$4,$F23)&gt;0,-10,SUM(AE23:AI23)+$AM23-0.5)*IF(IF(COUNTIF(BP!$B$2:$R$4,$F23)&gt;0,-10,-SUM(X23:AB23)+$AM23-0.5)&lt;0,1/(IF(AY23,$R$29,1)*IF(AY23,$R$30,1)*IF(AY23,$R$31,1)*IF(AY23,$R$32,1)),IF(AY23,$R$29,1)*IF(AY23,$R$30,1)*IF(AY23,$R$31,1)*IF(AY23,$R$32,1))</f>
        <v>-8.1499999999999961E-2</v>
      </c>
      <c r="F23" s="5" t="s">
        <v>26</v>
      </c>
      <c r="G23" s="10">
        <f t="shared" ca="1" si="3"/>
        <v>4.5999999999999999E-2</v>
      </c>
      <c r="H23" s="11" t="str">
        <f t="shared" ca="1" si="4"/>
        <v>圣堂刺客</v>
      </c>
      <c r="I23" s="1">
        <f t="shared" ca="1" si="2"/>
        <v>-4.2869999999999978E-2</v>
      </c>
      <c r="J23" s="5" t="s">
        <v>26</v>
      </c>
      <c r="K23" s="10">
        <f t="shared" ca="1" si="5"/>
        <v>0.21839999999999971</v>
      </c>
      <c r="L23" s="11" t="str">
        <f t="shared" ca="1" si="6"/>
        <v>冥界亚龙</v>
      </c>
      <c r="N23" s="1">
        <f t="shared" ca="1" si="7"/>
        <v>0.21839999999999971</v>
      </c>
      <c r="O23" s="12" t="str">
        <f t="shared" ca="1" si="8"/>
        <v>冥界亚龙</v>
      </c>
      <c r="Q23" s="1">
        <v>10</v>
      </c>
      <c r="R23" s="1" t="s">
        <v>134</v>
      </c>
      <c r="S23" s="1">
        <v>0</v>
      </c>
      <c r="V23" s="1">
        <v>24</v>
      </c>
      <c r="W23" s="5" t="s">
        <v>26</v>
      </c>
      <c r="X23" s="1">
        <f t="shared" ca="1" si="9"/>
        <v>-3.95E-2</v>
      </c>
      <c r="Y23" s="1">
        <f t="shared" ca="1" si="10"/>
        <v>2.0500000000000001E-2</v>
      </c>
      <c r="Z23" s="1">
        <f t="shared" ca="1" si="11"/>
        <v>5.1999999999999998E-2</v>
      </c>
      <c r="AA23" s="1">
        <f t="shared" ca="1" si="12"/>
        <v>-0.02</v>
      </c>
      <c r="AB23" s="1">
        <f t="shared" ca="1" si="13"/>
        <v>2.1899999999999999E-2</v>
      </c>
      <c r="AD23" s="5" t="s">
        <v>26</v>
      </c>
      <c r="AE23" s="1">
        <f t="shared" ca="1" si="14"/>
        <v>-4.0099999999999997E-2</v>
      </c>
      <c r="AF23" s="1">
        <f t="shared" ca="1" si="15"/>
        <v>-3.1199999999999999E-2</v>
      </c>
      <c r="AG23" s="1">
        <f t="shared" ca="1" si="16"/>
        <v>1.5699999999999999E-2</v>
      </c>
      <c r="AH23" s="1">
        <f t="shared" ca="1" si="17"/>
        <v>-3.9600000000000003E-2</v>
      </c>
      <c r="AI23" s="1">
        <f t="shared" ca="1" si="18"/>
        <v>0</v>
      </c>
      <c r="AL23" s="5" t="s">
        <v>26</v>
      </c>
      <c r="AM23" s="1">
        <v>0.51370000000000005</v>
      </c>
      <c r="AN23" s="1">
        <v>0.51390000000000002</v>
      </c>
      <c r="AO23" s="1">
        <v>0.51390000000000002</v>
      </c>
      <c r="AR23" s="5" t="s">
        <v>300</v>
      </c>
      <c r="AS23" s="5" t="s">
        <v>26</v>
      </c>
      <c r="AT23" s="16">
        <v>1</v>
      </c>
      <c r="AU23" s="16">
        <v>1</v>
      </c>
      <c r="AV23" s="16">
        <v>1</v>
      </c>
      <c r="AY23" s="16">
        <f t="shared" si="19"/>
        <v>0</v>
      </c>
      <c r="AZ23" s="16">
        <f t="shared" si="20"/>
        <v>1</v>
      </c>
      <c r="BA23" s="16">
        <f t="shared" si="21"/>
        <v>1</v>
      </c>
      <c r="BB23" s="1">
        <f t="shared" si="22"/>
        <v>0</v>
      </c>
    </row>
    <row r="24" spans="1:54" ht="14.25" x14ac:dyDescent="0.2">
      <c r="A24" s="1">
        <f ca="1">IF(COUNTIF(BP!$B$2:$R$4,$F24)&gt;0,-10,-SUM(X24:AB24)+$AM24-0.5)*IF(IF(COUNTIF(BP!$B$2:$R$4,$F24)&gt;0,-10,-SUM(X24:AB24)+$AM24-0.5)&lt;0,1/((IF(AY24,$R$29,1)*IF(AZ24,$R$30,1)*IF(BA24,$R$31,1)*IF(BB24,$R$32,1))),IF(AY24,$R$29,1)*IF(AZ24,$R$30,1)*IF(BA24,$R$31,1)*IF(BB24,$R$32,1))</f>
        <v>7.0650000000000004E-2</v>
      </c>
      <c r="B24" s="5" t="s">
        <v>27</v>
      </c>
      <c r="C24" s="10">
        <f t="shared" ca="1" si="0"/>
        <v>0.20399999999999974</v>
      </c>
      <c r="D24" s="11" t="str">
        <f t="shared" ca="1" si="1"/>
        <v>熊战士</v>
      </c>
      <c r="E24" s="1">
        <f ca="1">IF(COUNTIF(BP!$B$2:$R$4,$F24)&gt;0,-10,SUM(AE24:AI24)+$AM24-0.5)*IF(IF(COUNTIF(BP!$B$2:$R$4,$F24)&gt;0,-10,-SUM(X24:AB24)+$AM24-0.5)&lt;0,1/(IF(AY24,$R$29,1)*IF(AY24,$R$30,1)*IF(AY24,$R$31,1)*IF(AY24,$R$32,1)),IF(AY24,$R$29,1)*IF(AY24,$R$30,1)*IF(AY24,$R$31,1)*IF(AY24,$R$32,1))</f>
        <v>0.15329999999999999</v>
      </c>
      <c r="F24" s="5" t="s">
        <v>27</v>
      </c>
      <c r="G24" s="10">
        <f t="shared" ca="1" si="3"/>
        <v>3.9800000000000058E-2</v>
      </c>
      <c r="H24" s="11" t="str">
        <f t="shared" ca="1" si="4"/>
        <v>露娜</v>
      </c>
      <c r="I24" s="1">
        <f t="shared" ca="1" si="2"/>
        <v>0.14729999999999999</v>
      </c>
      <c r="J24" s="5" t="s">
        <v>27</v>
      </c>
      <c r="K24" s="10">
        <f t="shared" ca="1" si="5"/>
        <v>0.20118999999999998</v>
      </c>
      <c r="L24" s="11" t="str">
        <f t="shared" ca="1" si="6"/>
        <v>寒冬飞龙</v>
      </c>
      <c r="N24" s="1">
        <f t="shared" ca="1" si="7"/>
        <v>0.20118999999999998</v>
      </c>
      <c r="O24" s="12" t="str">
        <f t="shared" ca="1" si="8"/>
        <v>寒冬飞龙</v>
      </c>
      <c r="Q24" s="1">
        <v>11</v>
      </c>
      <c r="R24" s="1" t="s">
        <v>135</v>
      </c>
      <c r="S24" s="1">
        <v>0</v>
      </c>
      <c r="V24" s="1">
        <v>25</v>
      </c>
      <c r="W24" s="5" t="s">
        <v>27</v>
      </c>
      <c r="X24" s="1">
        <f t="shared" ca="1" si="9"/>
        <v>-0.1061</v>
      </c>
      <c r="Y24" s="1">
        <f t="shared" ca="1" si="10"/>
        <v>-4.24E-2</v>
      </c>
      <c r="Z24" s="1">
        <f t="shared" ca="1" si="11"/>
        <v>-8.0000000000000002E-3</v>
      </c>
      <c r="AA24" s="1">
        <f t="shared" ca="1" si="12"/>
        <v>-7.8399999999999997E-2</v>
      </c>
      <c r="AB24" s="1">
        <f t="shared" ca="1" si="13"/>
        <v>-8.5000000000000006E-3</v>
      </c>
      <c r="AD24" s="5" t="s">
        <v>27</v>
      </c>
      <c r="AE24" s="1">
        <f t="shared" ca="1" si="14"/>
        <v>-2.6200000000000001E-2</v>
      </c>
      <c r="AF24" s="1">
        <f t="shared" ca="1" si="15"/>
        <v>0.18940000000000001</v>
      </c>
      <c r="AG24" s="1">
        <f t="shared" ca="1" si="16"/>
        <v>-1.49E-2</v>
      </c>
      <c r="AH24" s="1">
        <f t="shared" ca="1" si="17"/>
        <v>1.29E-2</v>
      </c>
      <c r="AI24" s="1">
        <f t="shared" ca="1" si="18"/>
        <v>0</v>
      </c>
      <c r="AL24" s="5" t="s">
        <v>27</v>
      </c>
      <c r="AM24" s="1">
        <v>0.49209999999999998</v>
      </c>
      <c r="AN24" s="1">
        <v>0.48480000000000001</v>
      </c>
      <c r="AO24" s="1">
        <v>0.48380000000000001</v>
      </c>
      <c r="AR24" s="5" t="s">
        <v>301</v>
      </c>
      <c r="AS24" s="5" t="s">
        <v>27</v>
      </c>
      <c r="AW24" s="16">
        <v>1</v>
      </c>
      <c r="AX24" s="16">
        <v>1</v>
      </c>
      <c r="AY24" s="16">
        <f t="shared" si="19"/>
        <v>0</v>
      </c>
      <c r="AZ24" s="16">
        <f t="shared" si="20"/>
        <v>0</v>
      </c>
      <c r="BA24" s="16">
        <f t="shared" si="21"/>
        <v>0</v>
      </c>
      <c r="BB24" s="1">
        <f t="shared" si="22"/>
        <v>1</v>
      </c>
    </row>
    <row r="25" spans="1:54" ht="14.25" x14ac:dyDescent="0.2">
      <c r="A25" s="1">
        <f ca="1">IF(COUNTIF(BP!$B$2:$R$4,$F25)&gt;0,-10,-SUM(X25:AB25)+$AM25-0.5)*IF(IF(COUNTIF(BP!$B$2:$R$4,$F25)&gt;0,-10,-SUM(X25:AB25)+$AM25-0.5)&lt;0,1/((IF(AY25,$R$29,1)*IF(AZ25,$R$30,1)*IF(BA25,$R$31,1)*IF(BB25,$R$32,1))),IF(AY25,$R$29,1)*IF(AZ25,$R$30,1)*IF(BA25,$R$31,1)*IF(BB25,$R$32,1))</f>
        <v>-0.19966666666666652</v>
      </c>
      <c r="B25" s="5" t="s">
        <v>28</v>
      </c>
      <c r="C25" s="10">
        <f t="shared" ca="1" si="0"/>
        <v>0.15914999999999999</v>
      </c>
      <c r="D25" s="11" t="str">
        <f t="shared" ca="1" si="1"/>
        <v>不朽尸王</v>
      </c>
      <c r="E25" s="1">
        <f ca="1">IF(COUNTIF(BP!$B$2:$R$4,$F25)&gt;0,-10,SUM(AE25:AI25)+$AM25-0.5)*IF(IF(COUNTIF(BP!$B$2:$R$4,$F25)&gt;0,-10,-SUM(X25:AB25)+$AM25-0.5)&lt;0,1/(IF(AY25,$R$29,1)*IF(AY25,$R$30,1)*IF(AY25,$R$31,1)*IF(AY25,$R$32,1)),IF(AY25,$R$29,1)*IF(AY25,$R$30,1)*IF(AY25,$R$31,1)*IF(AY25,$R$32,1))</f>
        <v>-4.500000000000004E-3</v>
      </c>
      <c r="F25" s="5" t="s">
        <v>28</v>
      </c>
      <c r="G25" s="10">
        <f t="shared" ca="1" si="3"/>
        <v>3.8799999999999946E-2</v>
      </c>
      <c r="H25" s="11" t="str">
        <f t="shared" ca="1" si="4"/>
        <v>神谕者</v>
      </c>
      <c r="I25" s="1">
        <f t="shared" ca="1" si="2"/>
        <v>-0.20191666666666652</v>
      </c>
      <c r="J25" s="5" t="s">
        <v>28</v>
      </c>
      <c r="K25" s="10">
        <f t="shared" ca="1" si="5"/>
        <v>0.17884999999999979</v>
      </c>
      <c r="L25" s="11" t="str">
        <f t="shared" ca="1" si="6"/>
        <v>巨魔战将</v>
      </c>
      <c r="N25" s="1">
        <f t="shared" ca="1" si="7"/>
        <v>0.17884999999999979</v>
      </c>
      <c r="O25" s="12" t="str">
        <f t="shared" ca="1" si="8"/>
        <v>巨魔战将</v>
      </c>
      <c r="Q25" s="1">
        <v>12</v>
      </c>
      <c r="R25" s="1" t="s">
        <v>136</v>
      </c>
      <c r="S25" s="1">
        <v>0</v>
      </c>
      <c r="V25" s="1">
        <v>26</v>
      </c>
      <c r="W25" s="5" t="s">
        <v>28</v>
      </c>
      <c r="X25" s="1">
        <f t="shared" ca="1" si="9"/>
        <v>0.1313</v>
      </c>
      <c r="Y25" s="1">
        <f t="shared" ca="1" si="10"/>
        <v>-1.41E-2</v>
      </c>
      <c r="Z25" s="1">
        <f t="shared" ca="1" si="11"/>
        <v>-0.1051</v>
      </c>
      <c r="AA25" s="1">
        <f t="shared" ca="1" si="12"/>
        <v>0.1166</v>
      </c>
      <c r="AB25" s="1">
        <f t="shared" ca="1" si="13"/>
        <v>-6.1800000000000001E-2</v>
      </c>
      <c r="AD25" s="5" t="s">
        <v>28</v>
      </c>
      <c r="AE25" s="1">
        <f t="shared" ca="1" si="14"/>
        <v>-8.4599999999999995E-2</v>
      </c>
      <c r="AF25" s="1">
        <f t="shared" ca="1" si="15"/>
        <v>-3.1E-2</v>
      </c>
      <c r="AG25" s="1">
        <f t="shared" ca="1" si="16"/>
        <v>9.9000000000000005E-2</v>
      </c>
      <c r="AH25" s="1">
        <f t="shared" ca="1" si="17"/>
        <v>5.1000000000000004E-3</v>
      </c>
      <c r="AI25" s="1">
        <f t="shared" ca="1" si="18"/>
        <v>0</v>
      </c>
      <c r="AL25" s="5" t="s">
        <v>28</v>
      </c>
      <c r="AM25" s="1">
        <v>0.50700000000000001</v>
      </c>
      <c r="AN25" s="1">
        <v>0.51659999999999995</v>
      </c>
      <c r="AO25" s="1">
        <v>0.52210000000000001</v>
      </c>
      <c r="AR25" s="5" t="s">
        <v>302</v>
      </c>
      <c r="AS25" s="5" t="s">
        <v>28</v>
      </c>
      <c r="AV25" s="16">
        <v>1</v>
      </c>
      <c r="AW25" s="16">
        <v>1</v>
      </c>
      <c r="AY25" s="16">
        <f t="shared" si="19"/>
        <v>0</v>
      </c>
      <c r="AZ25" s="16">
        <f t="shared" si="20"/>
        <v>0</v>
      </c>
      <c r="BA25" s="16">
        <f t="shared" si="21"/>
        <v>0</v>
      </c>
      <c r="BB25" s="1">
        <f t="shared" si="22"/>
        <v>1</v>
      </c>
    </row>
    <row r="26" spans="1:54" ht="14.25" x14ac:dyDescent="0.2">
      <c r="A26" s="1">
        <f ca="1">IF(COUNTIF(BP!$B$2:$R$4,$F26)&gt;0,-10,-SUM(X26:AB26)+$AM26-0.5)*IF(IF(COUNTIF(BP!$B$2:$R$4,$F26)&gt;0,-10,-SUM(X26:AB26)+$AM26-0.5)&lt;0,1/((IF(AY26,$R$29,1)*IF(AZ26,$R$30,1)*IF(BA26,$R$31,1)*IF(BB26,$R$32,1))),IF(AY26,$R$29,1)*IF(AZ26,$R$30,1)*IF(BA26,$R$31,1)*IF(BB26,$R$32,1))</f>
        <v>-33.333333333333336</v>
      </c>
      <c r="B26" s="5" t="s">
        <v>29</v>
      </c>
      <c r="C26" s="10">
        <f t="shared" ca="1" si="0"/>
        <v>0.11199999999999988</v>
      </c>
      <c r="D26" s="11" t="str">
        <f t="shared" ca="1" si="1"/>
        <v>修补匠</v>
      </c>
      <c r="E26" s="1">
        <f>IF(COUNTIF(BP!$B$2:$R$4,$F26)&gt;0,-10,SUM(AE26:AI26)+$AM26-0.5)*IF(IF(COUNTIF(BP!$B$2:$R$4,$F26)&gt;0,-10,-SUM(X26:AB26)+$AM26-0.5)&lt;0,1/(IF(AY26,$R$29,1)*IF(AY26,$R$30,1)*IF(AY26,$R$31,1)*IF(AY26,$R$32,1)),IF(AY26,$R$29,1)*IF(AY26,$R$30,1)*IF(AY26,$R$31,1)*IF(AY26,$R$32,1))</f>
        <v>-10</v>
      </c>
      <c r="F26" s="5" t="s">
        <v>29</v>
      </c>
      <c r="G26" s="10">
        <f t="shared" ca="1" si="3"/>
        <v>3.6500000000000088E-2</v>
      </c>
      <c r="H26" s="11" t="str">
        <f t="shared" ca="1" si="4"/>
        <v>狙击手</v>
      </c>
      <c r="I26" s="1">
        <f t="shared" ca="1" si="2"/>
        <v>-38.333333333333336</v>
      </c>
      <c r="J26" s="5" t="s">
        <v>29</v>
      </c>
      <c r="K26" s="10">
        <f t="shared" ca="1" si="5"/>
        <v>0.17484999999999973</v>
      </c>
      <c r="L26" s="11" t="str">
        <f t="shared" ca="1" si="6"/>
        <v>熊战士</v>
      </c>
      <c r="N26" s="1">
        <f t="shared" ca="1" si="7"/>
        <v>0.17484999999999973</v>
      </c>
      <c r="O26" s="12" t="str">
        <f t="shared" ca="1" si="8"/>
        <v>熊战士</v>
      </c>
      <c r="S26" s="1">
        <v>0</v>
      </c>
      <c r="V26" s="1">
        <v>27</v>
      </c>
      <c r="W26" s="5" t="s">
        <v>29</v>
      </c>
      <c r="X26" s="1">
        <f t="shared" ca="1" si="9"/>
        <v>3.1E-2</v>
      </c>
      <c r="Y26" s="1">
        <f t="shared" ca="1" si="10"/>
        <v>3.3E-3</v>
      </c>
      <c r="Z26" s="1">
        <f t="shared" ca="1" si="11"/>
        <v>7.3800000000000004E-2</v>
      </c>
      <c r="AA26" s="1">
        <f t="shared" ca="1" si="12"/>
        <v>3.56E-2</v>
      </c>
      <c r="AB26" s="1">
        <f t="shared" ca="1" si="13"/>
        <v>-3.2300000000000002E-2</v>
      </c>
      <c r="AD26" s="5" t="s">
        <v>29</v>
      </c>
      <c r="AE26" s="1">
        <f t="shared" ca="1" si="14"/>
        <v>0</v>
      </c>
      <c r="AF26" s="1">
        <f t="shared" ca="1" si="15"/>
        <v>-1.9E-2</v>
      </c>
      <c r="AG26" s="1">
        <f t="shared" ca="1" si="16"/>
        <v>5.4000000000000003E-3</v>
      </c>
      <c r="AH26" s="1">
        <f t="shared" ca="1" si="17"/>
        <v>-2.1100000000000001E-2</v>
      </c>
      <c r="AI26" s="1">
        <f t="shared" ca="1" si="18"/>
        <v>0</v>
      </c>
      <c r="AL26" s="5" t="s">
        <v>29</v>
      </c>
      <c r="AM26" s="1">
        <v>0.46579999999999999</v>
      </c>
      <c r="AN26" s="1">
        <v>0.46820000000000001</v>
      </c>
      <c r="AO26" s="1">
        <v>0.47039999999999998</v>
      </c>
      <c r="AR26" s="5" t="s">
        <v>303</v>
      </c>
      <c r="AS26" s="5" t="s">
        <v>29</v>
      </c>
      <c r="AW26" s="16">
        <v>1</v>
      </c>
      <c r="AX26" s="16">
        <v>1</v>
      </c>
      <c r="AY26" s="16">
        <f t="shared" si="19"/>
        <v>0</v>
      </c>
      <c r="AZ26" s="16">
        <f t="shared" si="20"/>
        <v>0</v>
      </c>
      <c r="BA26" s="16">
        <f t="shared" si="21"/>
        <v>0</v>
      </c>
      <c r="BB26" s="1">
        <f t="shared" si="22"/>
        <v>1</v>
      </c>
    </row>
    <row r="27" spans="1:54" ht="14.25" x14ac:dyDescent="0.2">
      <c r="A27" s="1">
        <f ca="1">IF(COUNTIF(BP!$B$2:$R$4,$F27)&gt;0,-10,-SUM(X27:AB27)+$AM27-0.5)*IF(IF(COUNTIF(BP!$B$2:$R$4,$F27)&gt;0,-10,-SUM(X27:AB27)+$AM27-0.5)&lt;0,1/((IF(AY27,$R$29,1)*IF(AZ27,$R$30,1)*IF(BA27,$R$31,1)*IF(BB27,$R$32,1))),IF(AY27,$R$29,1)*IF(AZ27,$R$30,1)*IF(BA27,$R$31,1)*IF(BB27,$R$32,1))</f>
        <v>3.0299999999999993E-3</v>
      </c>
      <c r="B27" s="5" t="s">
        <v>30</v>
      </c>
      <c r="C27" s="10">
        <f t="shared" ca="1" si="0"/>
        <v>9.6799999999999997E-2</v>
      </c>
      <c r="D27" s="11" t="str">
        <f t="shared" ca="1" si="1"/>
        <v>钢背兽</v>
      </c>
      <c r="E27" s="1">
        <f ca="1">IF(COUNTIF(BP!$B$2:$R$4,$F27)&gt;0,-10,SUM(AE27:AI27)+$AM27-0.5)*IF(IF(COUNTIF(BP!$B$2:$R$4,$F27)&gt;0,-10,-SUM(X27:AB27)+$AM27-0.5)&lt;0,1/(IF(AY27,$R$29,1)*IF(AY27,$R$30,1)*IF(AY27,$R$31,1)*IF(AY27,$R$32,1)),IF(AY27,$R$29,1)*IF(AY27,$R$30,1)*IF(AY27,$R$31,1)*IF(AY27,$R$32,1))</f>
        <v>0.11860000000000004</v>
      </c>
      <c r="F27" s="5" t="s">
        <v>30</v>
      </c>
      <c r="G27" s="10">
        <f t="shared" ca="1" si="3"/>
        <v>3.6299999999999999E-2</v>
      </c>
      <c r="H27" s="11" t="str">
        <f t="shared" ca="1" si="4"/>
        <v>主宰</v>
      </c>
      <c r="I27" s="1">
        <f t="shared" ca="1" si="2"/>
        <v>6.2330000000000017E-2</v>
      </c>
      <c r="J27" s="5" t="s">
        <v>30</v>
      </c>
      <c r="K27" s="10">
        <f t="shared" ca="1" si="5"/>
        <v>0.15300999999999992</v>
      </c>
      <c r="L27" s="11" t="str">
        <f t="shared" ca="1" si="6"/>
        <v>巫妖</v>
      </c>
      <c r="N27" s="1">
        <f t="shared" ca="1" si="7"/>
        <v>0.15300999999999992</v>
      </c>
      <c r="O27" s="12" t="str">
        <f t="shared" ca="1" si="8"/>
        <v>巫妖</v>
      </c>
      <c r="S27" s="1">
        <v>0</v>
      </c>
      <c r="V27" s="1">
        <v>28</v>
      </c>
      <c r="W27" s="5" t="s">
        <v>30</v>
      </c>
      <c r="X27" s="1">
        <f t="shared" ca="1" si="9"/>
        <v>3.4599999999999999E-2</v>
      </c>
      <c r="Y27" s="1">
        <f t="shared" ca="1" si="10"/>
        <v>-9.4000000000000004E-3</v>
      </c>
      <c r="Z27" s="1">
        <f t="shared" ca="1" si="11"/>
        <v>-2.46E-2</v>
      </c>
      <c r="AA27" s="1">
        <f t="shared" ca="1" si="12"/>
        <v>-5.2299999999999999E-2</v>
      </c>
      <c r="AB27" s="1">
        <f t="shared" ca="1" si="13"/>
        <v>9.4899999999999998E-2</v>
      </c>
      <c r="AD27" s="5" t="s">
        <v>30</v>
      </c>
      <c r="AE27" s="1">
        <f t="shared" ca="1" si="14"/>
        <v>-4.8999999999999998E-3</v>
      </c>
      <c r="AF27" s="1">
        <f t="shared" ca="1" si="15"/>
        <v>9.1499999999999998E-2</v>
      </c>
      <c r="AG27" s="1">
        <f t="shared" ca="1" si="16"/>
        <v>3.2000000000000002E-3</v>
      </c>
      <c r="AH27" s="1">
        <f t="shared" ca="1" si="17"/>
        <v>-2.4500000000000001E-2</v>
      </c>
      <c r="AI27" s="1">
        <f t="shared" ca="1" si="18"/>
        <v>0</v>
      </c>
      <c r="AL27" s="5" t="s">
        <v>30</v>
      </c>
      <c r="AM27" s="1">
        <v>0.55330000000000001</v>
      </c>
      <c r="AN27" s="1">
        <v>0.55210000000000004</v>
      </c>
      <c r="AO27" s="1">
        <v>0.54400000000000004</v>
      </c>
      <c r="AR27" s="5" t="s">
        <v>304</v>
      </c>
      <c r="AS27" s="5" t="s">
        <v>30</v>
      </c>
      <c r="AW27" s="16">
        <v>1</v>
      </c>
      <c r="AX27" s="16">
        <v>1</v>
      </c>
      <c r="AY27" s="16">
        <f t="shared" si="19"/>
        <v>0</v>
      </c>
      <c r="AZ27" s="16">
        <f t="shared" si="20"/>
        <v>0</v>
      </c>
      <c r="BA27" s="16">
        <f t="shared" si="21"/>
        <v>0</v>
      </c>
      <c r="BB27" s="1">
        <f t="shared" si="22"/>
        <v>1</v>
      </c>
    </row>
    <row r="28" spans="1:54" ht="14.25" x14ac:dyDescent="0.2">
      <c r="A28" s="1">
        <f ca="1">IF(COUNTIF(BP!$B$2:$R$4,$F28)&gt;0,-10,-SUM(X28:AB28)+$AM28-0.5)*IF(IF(COUNTIF(BP!$B$2:$R$4,$F28)&gt;0,-10,-SUM(X28:AB28)+$AM28-0.5)&lt;0,1/((IF(AY28,$R$29,1)*IF(AZ28,$R$30,1)*IF(BA28,$R$31,1)*IF(BB28,$R$32,1))),IF(AY28,$R$29,1)*IF(AZ28,$R$30,1)*IF(BA28,$R$31,1)*IF(BB28,$R$32,1))</f>
        <v>-2.2690000000000005E-2</v>
      </c>
      <c r="B28" s="5" t="s">
        <v>31</v>
      </c>
      <c r="C28" s="10">
        <f t="shared" ca="1" si="0"/>
        <v>8.7600000000000011E-2</v>
      </c>
      <c r="D28" s="11" t="str">
        <f t="shared" ca="1" si="1"/>
        <v>潮汐猎人</v>
      </c>
      <c r="E28" s="1">
        <f ca="1">IF(COUNTIF(BP!$B$2:$R$4,$F28)&gt;0,-10,SUM(AE28:AI28)+$AM28-0.5)*IF(IF(COUNTIF(BP!$B$2:$R$4,$F28)&gt;0,-10,-SUM(X28:AB28)+$AM28-0.5)&lt;0,1/(IF(AY28,$R$29,1)*IF(AY28,$R$30,1)*IF(AY28,$R$31,1)*IF(AY28,$R$32,1)),IF(AY28,$R$29,1)*IF(AY28,$R$30,1)*IF(AY28,$R$31,1)*IF(AY28,$R$32,1))</f>
        <v>2.0299999999999985E-2</v>
      </c>
      <c r="F28" s="5" t="s">
        <v>31</v>
      </c>
      <c r="G28" s="10">
        <f t="shared" ca="1" si="3"/>
        <v>3.5200000000000009E-2</v>
      </c>
      <c r="H28" s="11" t="str">
        <f t="shared" ca="1" si="4"/>
        <v>暗夜魔王</v>
      </c>
      <c r="I28" s="1">
        <f t="shared" ca="1" si="2"/>
        <v>-1.2540000000000013E-2</v>
      </c>
      <c r="J28" s="5" t="s">
        <v>31</v>
      </c>
      <c r="K28" s="10">
        <f t="shared" ca="1" si="5"/>
        <v>0.14729999999999999</v>
      </c>
      <c r="L28" s="11" t="str">
        <f t="shared" ca="1" si="6"/>
        <v>凤凰</v>
      </c>
      <c r="N28" s="1">
        <f t="shared" ca="1" si="7"/>
        <v>0.14729999999999999</v>
      </c>
      <c r="O28" s="12" t="str">
        <f t="shared" ca="1" si="8"/>
        <v>凤凰</v>
      </c>
      <c r="S28" s="1">
        <v>0</v>
      </c>
      <c r="V28" s="1">
        <v>29</v>
      </c>
      <c r="W28" s="5" t="s">
        <v>31</v>
      </c>
      <c r="X28" s="1">
        <f t="shared" ca="1" si="9"/>
        <v>6.2600000000000003E-2</v>
      </c>
      <c r="Y28" s="1">
        <f t="shared" ca="1" si="10"/>
        <v>6.5100000000000005E-2</v>
      </c>
      <c r="Z28" s="1">
        <f t="shared" ca="1" si="11"/>
        <v>6.2399999999999997E-2</v>
      </c>
      <c r="AA28" s="1">
        <f t="shared" ca="1" si="12"/>
        <v>-6.4699999999999994E-2</v>
      </c>
      <c r="AB28" s="1">
        <f t="shared" ca="1" si="13"/>
        <v>0.1381</v>
      </c>
      <c r="AD28" s="5" t="s">
        <v>31</v>
      </c>
      <c r="AE28" s="1">
        <f t="shared" ca="1" si="14"/>
        <v>-2.0299999999999999E-2</v>
      </c>
      <c r="AF28" s="1">
        <f t="shared" ca="1" si="15"/>
        <v>-4.8399999999999999E-2</v>
      </c>
      <c r="AG28" s="1">
        <f t="shared" ca="1" si="16"/>
        <v>7.3899999999999993E-2</v>
      </c>
      <c r="AH28" s="1">
        <f t="shared" ca="1" si="17"/>
        <v>-2.1499999999999998E-2</v>
      </c>
      <c r="AI28" s="1">
        <f t="shared" ca="1" si="18"/>
        <v>0</v>
      </c>
      <c r="AL28" s="5" t="s">
        <v>31</v>
      </c>
      <c r="AM28" s="1">
        <v>0.53659999999999997</v>
      </c>
      <c r="AN28" s="1">
        <v>0.56940000000000002</v>
      </c>
      <c r="AO28" s="1">
        <v>0.58860000000000001</v>
      </c>
      <c r="AR28" s="5" t="s">
        <v>305</v>
      </c>
      <c r="AS28" s="5" t="s">
        <v>31</v>
      </c>
      <c r="AT28" s="16">
        <v>1</v>
      </c>
      <c r="AY28" s="16">
        <f t="shared" si="19"/>
        <v>0</v>
      </c>
      <c r="AZ28" s="16">
        <f t="shared" si="20"/>
        <v>1</v>
      </c>
      <c r="BA28" s="16">
        <f t="shared" si="21"/>
        <v>1</v>
      </c>
      <c r="BB28" s="1">
        <f t="shared" si="22"/>
        <v>0</v>
      </c>
    </row>
    <row r="29" spans="1:54" ht="14.25" x14ac:dyDescent="0.2">
      <c r="A29" s="1">
        <f ca="1">IF(COUNTIF(BP!$B$2:$R$4,$F29)&gt;0,-10,-SUM(X29:AB29)+$AM29-0.5)*IF(IF(COUNTIF(BP!$B$2:$R$4,$F29)&gt;0,-10,-SUM(X29:AB29)+$AM29-0.5)&lt;0,1/((IF(AY29,$R$29,1)*IF(AZ29,$R$30,1)*IF(BA29,$R$31,1)*IF(BB29,$R$32,1))),IF(AY29,$R$29,1)*IF(AZ29,$R$30,1)*IF(BA29,$R$31,1)*IF(BB29,$R$32,1))</f>
        <v>1.6170000000000018E-2</v>
      </c>
      <c r="B29" s="5" t="s">
        <v>32</v>
      </c>
      <c r="C29" s="10">
        <f t="shared" ca="1" si="0"/>
        <v>8.0609999999999973E-2</v>
      </c>
      <c r="D29" s="11" t="str">
        <f t="shared" ca="1" si="1"/>
        <v>巫妖</v>
      </c>
      <c r="E29" s="1">
        <f ca="1">IF(COUNTIF(BP!$B$2:$R$4,$F29)&gt;0,-10,SUM(AE29:AI29)+$AM29-0.5)*IF(IF(COUNTIF(BP!$B$2:$R$4,$F29)&gt;0,-10,-SUM(X29:AB29)+$AM29-0.5)&lt;0,1/(IF(AY29,$R$29,1)*IF(AY29,$R$30,1)*IF(AY29,$R$31,1)*IF(AY29,$R$32,1)),IF(AY29,$R$29,1)*IF(AY29,$R$30,1)*IF(AY29,$R$31,1)*IF(AY29,$R$32,1))</f>
        <v>3.5200000000000009E-2</v>
      </c>
      <c r="F29" s="5" t="s">
        <v>32</v>
      </c>
      <c r="G29" s="10">
        <f t="shared" ca="1" si="3"/>
        <v>3.2699999999999951E-2</v>
      </c>
      <c r="H29" s="11" t="str">
        <f t="shared" ca="1" si="4"/>
        <v>风行者</v>
      </c>
      <c r="I29" s="1">
        <f t="shared" ca="1" si="2"/>
        <v>3.3770000000000022E-2</v>
      </c>
      <c r="J29" s="5" t="s">
        <v>32</v>
      </c>
      <c r="K29" s="10">
        <f t="shared" ca="1" si="5"/>
        <v>0.10061000000000003</v>
      </c>
      <c r="L29" s="11" t="str">
        <f t="shared" ca="1" si="6"/>
        <v>斯拉达</v>
      </c>
      <c r="N29" s="1">
        <f t="shared" ca="1" si="7"/>
        <v>0.10061000000000003</v>
      </c>
      <c r="O29" s="12" t="str">
        <f t="shared" ca="1" si="8"/>
        <v>斯拉达</v>
      </c>
      <c r="Q29" s="4" t="s">
        <v>413</v>
      </c>
      <c r="R29" s="1">
        <f ca="1">AJ117</f>
        <v>1</v>
      </c>
      <c r="S29" s="1">
        <v>0</v>
      </c>
      <c r="V29" s="1">
        <v>30</v>
      </c>
      <c r="W29" s="5" t="s">
        <v>32</v>
      </c>
      <c r="X29" s="1">
        <f t="shared" ca="1" si="9"/>
        <v>1.43E-2</v>
      </c>
      <c r="Y29" s="1">
        <f t="shared" ca="1" si="10"/>
        <v>-2.5600000000000001E-2</v>
      </c>
      <c r="Z29" s="1">
        <f t="shared" ca="1" si="11"/>
        <v>8.0000000000000002E-3</v>
      </c>
      <c r="AA29" s="1">
        <f t="shared" ca="1" si="12"/>
        <v>-5.9999999999999995E-4</v>
      </c>
      <c r="AB29" s="1">
        <f t="shared" ca="1" si="13"/>
        <v>-2.63E-2</v>
      </c>
      <c r="AD29" s="5" t="s">
        <v>32</v>
      </c>
      <c r="AE29" s="1">
        <f t="shared" ca="1" si="14"/>
        <v>-0.1016</v>
      </c>
      <c r="AF29" s="1">
        <f t="shared" ca="1" si="15"/>
        <v>5.2499999999999998E-2</v>
      </c>
      <c r="AG29" s="1">
        <f t="shared" ca="1" si="16"/>
        <v>6.1499999999999999E-2</v>
      </c>
      <c r="AH29" s="1">
        <f t="shared" ca="1" si="17"/>
        <v>-8.9999999999999998E-4</v>
      </c>
      <c r="AI29" s="1">
        <f t="shared" ca="1" si="18"/>
        <v>0</v>
      </c>
      <c r="AL29" s="5" t="s">
        <v>32</v>
      </c>
      <c r="AM29" s="1">
        <v>0.52370000000000005</v>
      </c>
      <c r="AN29" s="1">
        <v>0.53590000000000004</v>
      </c>
      <c r="AO29" s="1">
        <v>0.53410000000000002</v>
      </c>
      <c r="AR29" s="5" t="s">
        <v>306</v>
      </c>
      <c r="AS29" s="5" t="s">
        <v>32</v>
      </c>
      <c r="AV29" s="16">
        <v>1</v>
      </c>
      <c r="AW29" s="16">
        <v>1</v>
      </c>
      <c r="AY29" s="16">
        <f t="shared" si="19"/>
        <v>0</v>
      </c>
      <c r="AZ29" s="16">
        <f t="shared" si="20"/>
        <v>0</v>
      </c>
      <c r="BA29" s="16">
        <f t="shared" si="21"/>
        <v>0</v>
      </c>
      <c r="BB29" s="1">
        <f t="shared" si="22"/>
        <v>1</v>
      </c>
    </row>
    <row r="30" spans="1:54" ht="14.25" x14ac:dyDescent="0.2">
      <c r="A30" s="1">
        <f ca="1">IF(COUNTIF(BP!$B$2:$R$4,$F30)&gt;0,-10,-SUM(X30:AB30)+$AM30-0.5)*IF(IF(COUNTIF(BP!$B$2:$R$4,$F30)&gt;0,-10,-SUM(X30:AB30)+$AM30-0.5)&lt;0,1/((IF(AY30,$R$29,1)*IF(AZ30,$R$30,1)*IF(BA30,$R$31,1)*IF(BB30,$R$32,1))),IF(AY30,$R$29,1)*IF(AZ30,$R$30,1)*IF(BA30,$R$31,1)*IF(BB30,$R$32,1))</f>
        <v>-0.12299999999999997</v>
      </c>
      <c r="B30" s="5" t="s">
        <v>33</v>
      </c>
      <c r="C30" s="10">
        <f t="shared" ca="1" si="0"/>
        <v>7.0650000000000004E-2</v>
      </c>
      <c r="D30" s="11" t="str">
        <f t="shared" ca="1" si="1"/>
        <v>凤凰</v>
      </c>
      <c r="E30" s="1">
        <f ca="1">IF(COUNTIF(BP!$B$2:$R$4,$F30)&gt;0,-10,SUM(AE30:AI30)+$AM30-0.5)*IF(IF(COUNTIF(BP!$B$2:$R$4,$F30)&gt;0,-10,-SUM(X30:AB30)+$AM30-0.5)&lt;0,1/(IF(AY30,$R$29,1)*IF(AY30,$R$30,1)*IF(AY30,$R$31,1)*IF(AY30,$R$32,1)),IF(AY30,$R$29,1)*IF(AY30,$R$30,1)*IF(AY30,$R$31,1)*IF(AY30,$R$32,1))</f>
        <v>-1.0699999999999987E-2</v>
      </c>
      <c r="F30" s="5" t="s">
        <v>33</v>
      </c>
      <c r="G30" s="10">
        <f t="shared" ca="1" si="3"/>
        <v>2.9699999999999949E-2</v>
      </c>
      <c r="H30" s="11" t="str">
        <f t="shared" ca="1" si="4"/>
        <v>宙斯</v>
      </c>
      <c r="I30" s="1">
        <f t="shared" ca="1" si="2"/>
        <v>-0.12834999999999996</v>
      </c>
      <c r="J30" s="5" t="s">
        <v>33</v>
      </c>
      <c r="K30" s="10">
        <f t="shared" ca="1" si="5"/>
        <v>9.9129999999999968E-2</v>
      </c>
      <c r="L30" s="11" t="str">
        <f t="shared" ca="1" si="6"/>
        <v>戴泽</v>
      </c>
      <c r="N30" s="1">
        <f t="shared" ca="1" si="7"/>
        <v>9.9129999999999968E-2</v>
      </c>
      <c r="O30" s="12" t="str">
        <f t="shared" ca="1" si="8"/>
        <v>戴泽</v>
      </c>
      <c r="Q30" s="18" t="s">
        <v>398</v>
      </c>
      <c r="R30" s="1">
        <f t="shared" ref="R30:R32" ca="1" si="23">AJ118</f>
        <v>1</v>
      </c>
      <c r="S30" s="1">
        <v>0</v>
      </c>
      <c r="V30" s="1">
        <v>31</v>
      </c>
      <c r="W30" s="5" t="s">
        <v>33</v>
      </c>
      <c r="X30" s="1">
        <f t="shared" ca="1" si="9"/>
        <v>-2.86E-2</v>
      </c>
      <c r="Y30" s="1">
        <f t="shared" ca="1" si="10"/>
        <v>4.4999999999999997E-3</v>
      </c>
      <c r="Z30" s="1">
        <f t="shared" ca="1" si="11"/>
        <v>-7.0000000000000001E-3</v>
      </c>
      <c r="AA30" s="1">
        <f t="shared" ca="1" si="12"/>
        <v>-9.9000000000000008E-3</v>
      </c>
      <c r="AB30" s="1">
        <f t="shared" ca="1" si="13"/>
        <v>5.1799999999999999E-2</v>
      </c>
      <c r="AD30" s="5" t="s">
        <v>33</v>
      </c>
      <c r="AE30" s="1">
        <f t="shared" ca="1" si="14"/>
        <v>9.1000000000000004E-3</v>
      </c>
      <c r="AF30" s="1">
        <f t="shared" ca="1" si="15"/>
        <v>1.3299999999999999E-2</v>
      </c>
      <c r="AG30" s="1">
        <f t="shared" ca="1" si="16"/>
        <v>-8.5000000000000006E-3</v>
      </c>
      <c r="AH30" s="1">
        <f t="shared" ca="1" si="17"/>
        <v>1.5E-3</v>
      </c>
      <c r="AI30" s="1">
        <f t="shared" ca="1" si="18"/>
        <v>0</v>
      </c>
      <c r="AL30" s="5" t="s">
        <v>33</v>
      </c>
      <c r="AM30" s="1">
        <v>0.47389999999999999</v>
      </c>
      <c r="AN30" s="1">
        <v>0.47889999999999999</v>
      </c>
      <c r="AO30" s="1">
        <v>0.47189999999999999</v>
      </c>
      <c r="AR30" s="5" t="s">
        <v>307</v>
      </c>
      <c r="AS30" s="5" t="s">
        <v>33</v>
      </c>
      <c r="AV30" s="16">
        <v>1</v>
      </c>
      <c r="AW30" s="16">
        <v>1</v>
      </c>
      <c r="AX30" s="16">
        <v>1</v>
      </c>
      <c r="AY30" s="16">
        <f t="shared" si="19"/>
        <v>0</v>
      </c>
      <c r="AZ30" s="16">
        <f t="shared" si="20"/>
        <v>0</v>
      </c>
      <c r="BA30" s="16">
        <f t="shared" si="21"/>
        <v>0</v>
      </c>
      <c r="BB30" s="1">
        <f t="shared" si="22"/>
        <v>1</v>
      </c>
    </row>
    <row r="31" spans="1:54" ht="14.25" x14ac:dyDescent="0.2">
      <c r="A31" s="1">
        <f ca="1">IF(COUNTIF(BP!$B$2:$R$4,$F31)&gt;0,-10,-SUM(X31:AB31)+$AM31-0.5)*IF(IF(COUNTIF(BP!$B$2:$R$4,$F31)&gt;0,-10,-SUM(X31:AB31)+$AM31-0.5)&lt;0,1/((IF(AY31,$R$29,1)*IF(AZ31,$R$30,1)*IF(BA31,$R$31,1)*IF(BB31,$R$32,1))),IF(AY31,$R$29,1)*IF(AZ31,$R$30,1)*IF(BA31,$R$31,1)*IF(BB31,$R$32,1))</f>
        <v>1.9109999999999992E-2</v>
      </c>
      <c r="B31" s="5" t="s">
        <v>34</v>
      </c>
      <c r="C31" s="10">
        <f t="shared" ca="1" si="0"/>
        <v>6.8000000000000282E-2</v>
      </c>
      <c r="D31" s="11" t="str">
        <f t="shared" ca="1" si="1"/>
        <v>军团指挥官</v>
      </c>
      <c r="E31" s="1">
        <f ca="1">IF(COUNTIF(BP!$B$2:$R$4,$F31)&gt;0,-10,SUM(AE31:AI31)+$AM31-0.5)*IF(IF(COUNTIF(BP!$B$2:$R$4,$F31)&gt;0,-10,-SUM(X31:AB31)+$AM31-0.5)&lt;0,1/(IF(AY31,$R$29,1)*IF(AY31,$R$30,1)*IF(AY31,$R$31,1)*IF(AY31,$R$32,1)),IF(AY31,$R$29,1)*IF(AY31,$R$30,1)*IF(AY31,$R$31,1)*IF(AY31,$R$32,1))</f>
        <v>7.5799999999999979E-2</v>
      </c>
      <c r="F31" s="5" t="s">
        <v>34</v>
      </c>
      <c r="G31" s="10">
        <f t="shared" ca="1" si="3"/>
        <v>2.7800000000000047E-2</v>
      </c>
      <c r="H31" s="11" t="str">
        <f t="shared" ca="1" si="4"/>
        <v>酒仙</v>
      </c>
      <c r="I31" s="1">
        <f t="shared" ca="1" si="2"/>
        <v>5.7009999999999977E-2</v>
      </c>
      <c r="J31" s="5" t="s">
        <v>34</v>
      </c>
      <c r="K31" s="10">
        <f t="shared" ca="1" si="5"/>
        <v>8.3440000000000042E-2</v>
      </c>
      <c r="L31" s="11" t="str">
        <f t="shared" ca="1" si="6"/>
        <v>复仇之魂</v>
      </c>
      <c r="N31" s="1">
        <f t="shared" ca="1" si="7"/>
        <v>8.3440000000000042E-2</v>
      </c>
      <c r="O31" s="12" t="str">
        <f t="shared" ca="1" si="8"/>
        <v>复仇之魂</v>
      </c>
      <c r="Q31" s="18" t="s">
        <v>399</v>
      </c>
      <c r="R31" s="1">
        <f t="shared" ca="1" si="23"/>
        <v>10</v>
      </c>
      <c r="S31" s="1">
        <v>0</v>
      </c>
      <c r="V31" s="1">
        <v>32</v>
      </c>
      <c r="W31" s="5" t="s">
        <v>34</v>
      </c>
      <c r="X31" s="1">
        <f t="shared" ca="1" si="9"/>
        <v>2.5600000000000001E-2</v>
      </c>
      <c r="Y31" s="1">
        <f t="shared" ca="1" si="10"/>
        <v>-2.0000000000000001E-4</v>
      </c>
      <c r="Z31" s="1">
        <f t="shared" ca="1" si="11"/>
        <v>0.1055</v>
      </c>
      <c r="AA31" s="1">
        <f t="shared" ca="1" si="12"/>
        <v>-6.59E-2</v>
      </c>
      <c r="AB31" s="1">
        <f t="shared" ca="1" si="13"/>
        <v>-0.12540000000000001</v>
      </c>
      <c r="AD31" s="5" t="s">
        <v>34</v>
      </c>
      <c r="AE31" s="1">
        <f t="shared" ca="1" si="14"/>
        <v>-2.4899999999999999E-2</v>
      </c>
      <c r="AF31" s="1">
        <f t="shared" ca="1" si="15"/>
        <v>0.1011</v>
      </c>
      <c r="AG31" s="1">
        <f t="shared" ca="1" si="16"/>
        <v>-7.0000000000000001E-3</v>
      </c>
      <c r="AH31" s="1">
        <f t="shared" ca="1" si="17"/>
        <v>3.3E-3</v>
      </c>
      <c r="AI31" s="1">
        <f t="shared" ca="1" si="18"/>
        <v>0</v>
      </c>
      <c r="AL31" s="5" t="s">
        <v>34</v>
      </c>
      <c r="AM31" s="1">
        <v>0.50329999999999997</v>
      </c>
      <c r="AN31" s="1">
        <v>0.50370000000000004</v>
      </c>
      <c r="AO31" s="1">
        <v>0.50549999999999995</v>
      </c>
      <c r="AR31" s="5" t="s">
        <v>308</v>
      </c>
      <c r="AS31" s="5" t="s">
        <v>34</v>
      </c>
      <c r="AW31" s="16">
        <v>1</v>
      </c>
      <c r="AX31" s="16">
        <v>1</v>
      </c>
      <c r="AY31" s="16">
        <f t="shared" si="19"/>
        <v>0</v>
      </c>
      <c r="AZ31" s="16">
        <f t="shared" si="20"/>
        <v>0</v>
      </c>
      <c r="BA31" s="16">
        <f t="shared" si="21"/>
        <v>0</v>
      </c>
      <c r="BB31" s="1">
        <f t="shared" si="22"/>
        <v>1</v>
      </c>
    </row>
    <row r="32" spans="1:54" ht="14.25" x14ac:dyDescent="0.2">
      <c r="A32" s="1">
        <f ca="1">IF(COUNTIF(BP!$B$2:$R$4,$F32)&gt;0,-10,-SUM(X32:AB32)+$AM32-0.5)*IF(IF(COUNTIF(BP!$B$2:$R$4,$F32)&gt;0,-10,-SUM(X32:AB32)+$AM32-0.5)&lt;0,1/((IF(AY32,$R$29,1)*IF(AZ32,$R$30,1)*IF(BA32,$R$31,1)*IF(BB32,$R$32,1))),IF(AY32,$R$29,1)*IF(AZ32,$R$30,1)*IF(BA32,$R$31,1)*IF(BB32,$R$32,1))</f>
        <v>-33.333333333333336</v>
      </c>
      <c r="B32" s="5" t="s">
        <v>35</v>
      </c>
      <c r="C32" s="10">
        <f t="shared" ca="1" si="0"/>
        <v>6.5610000000000002E-2</v>
      </c>
      <c r="D32" s="11" t="str">
        <f t="shared" ca="1" si="1"/>
        <v>斯拉达</v>
      </c>
      <c r="E32" s="1">
        <f>IF(COUNTIF(BP!$B$2:$R$4,$F32)&gt;0,-10,SUM(AE32:AI32)+$AM32-0.5)*IF(IF(COUNTIF(BP!$B$2:$R$4,$F32)&gt;0,-10,-SUM(X32:AB32)+$AM32-0.5)&lt;0,1/(IF(AY32,$R$29,1)*IF(AY32,$R$30,1)*IF(AY32,$R$31,1)*IF(AY32,$R$32,1)),IF(AY32,$R$29,1)*IF(AY32,$R$30,1)*IF(AY32,$R$31,1)*IF(AY32,$R$32,1))</f>
        <v>-10</v>
      </c>
      <c r="F32" s="5" t="s">
        <v>35</v>
      </c>
      <c r="G32" s="10">
        <f t="shared" ca="1" si="3"/>
        <v>2.739999999999998E-2</v>
      </c>
      <c r="H32" s="11" t="str">
        <f t="shared" ca="1" si="4"/>
        <v>斯温</v>
      </c>
      <c r="I32" s="1">
        <f t="shared" ca="1" si="2"/>
        <v>-38.333333333333336</v>
      </c>
      <c r="J32" s="5" t="s">
        <v>35</v>
      </c>
      <c r="K32" s="10">
        <f t="shared" ca="1" si="5"/>
        <v>6.5030000000000032E-2</v>
      </c>
      <c r="L32" s="11" t="str">
        <f t="shared" ca="1" si="6"/>
        <v>邪影芳灵</v>
      </c>
      <c r="N32" s="1">
        <f t="shared" ca="1" si="7"/>
        <v>6.5030000000000032E-2</v>
      </c>
      <c r="O32" s="12" t="str">
        <f t="shared" ca="1" si="8"/>
        <v>邪影芳灵</v>
      </c>
      <c r="Q32" s="4" t="s">
        <v>400</v>
      </c>
      <c r="R32" s="1">
        <f t="shared" ca="1" si="23"/>
        <v>0.3</v>
      </c>
      <c r="S32" s="1">
        <v>0</v>
      </c>
      <c r="V32" s="1">
        <v>33</v>
      </c>
      <c r="W32" s="5" t="s">
        <v>35</v>
      </c>
      <c r="X32" s="1">
        <f t="shared" ca="1" si="9"/>
        <v>-4.1799999999999997E-2</v>
      </c>
      <c r="Y32" s="1">
        <f t="shared" ca="1" si="10"/>
        <v>-4.2500000000000003E-2</v>
      </c>
      <c r="Z32" s="1">
        <f t="shared" ca="1" si="11"/>
        <v>3.3999999999999998E-3</v>
      </c>
      <c r="AA32" s="1">
        <f t="shared" ca="1" si="12"/>
        <v>6.0000000000000001E-3</v>
      </c>
      <c r="AB32" s="1">
        <f t="shared" ca="1" si="13"/>
        <v>5.6800000000000003E-2</v>
      </c>
      <c r="AD32" s="5" t="s">
        <v>35</v>
      </c>
      <c r="AE32" s="1">
        <f t="shared" ca="1" si="14"/>
        <v>5.4000000000000003E-3</v>
      </c>
      <c r="AF32" s="1">
        <f t="shared" ca="1" si="15"/>
        <v>7.0199999999999999E-2</v>
      </c>
      <c r="AG32" s="1">
        <f t="shared" ca="1" si="16"/>
        <v>0</v>
      </c>
      <c r="AH32" s="1">
        <f t="shared" ca="1" si="17"/>
        <v>6.2600000000000003E-2</v>
      </c>
      <c r="AI32" s="1">
        <f t="shared" ca="1" si="18"/>
        <v>0</v>
      </c>
      <c r="AL32" s="5" t="s">
        <v>35</v>
      </c>
      <c r="AM32" s="1">
        <v>0.56389999999999996</v>
      </c>
      <c r="AN32" s="1">
        <v>0.55679999999999996</v>
      </c>
      <c r="AO32" s="1">
        <v>0.54669999999999996</v>
      </c>
      <c r="AR32" s="5" t="s">
        <v>309</v>
      </c>
      <c r="AS32" s="5" t="s">
        <v>35</v>
      </c>
      <c r="AV32" s="16">
        <v>1</v>
      </c>
      <c r="AW32" s="16">
        <v>1</v>
      </c>
      <c r="AY32" s="16">
        <f t="shared" si="19"/>
        <v>0</v>
      </c>
      <c r="AZ32" s="16">
        <f t="shared" si="20"/>
        <v>0</v>
      </c>
      <c r="BA32" s="16">
        <f t="shared" si="21"/>
        <v>0</v>
      </c>
      <c r="BB32" s="1">
        <f t="shared" si="22"/>
        <v>1</v>
      </c>
    </row>
    <row r="33" spans="1:54" ht="14.25" x14ac:dyDescent="0.2">
      <c r="A33" s="1">
        <f ca="1">IF(COUNTIF(BP!$B$2:$R$4,$F33)&gt;0,-10,-SUM(X33:AB33)+$AM33-0.5)*IF(IF(COUNTIF(BP!$B$2:$R$4,$F33)&gt;0,-10,-SUM(X33:AB33)+$AM33-0.5)&lt;0,1/((IF(AY33,$R$29,1)*IF(AZ33,$R$30,1)*IF(BA33,$R$31,1)*IF(BB33,$R$32,1))),IF(AY33,$R$29,1)*IF(AZ33,$R$30,1)*IF(BA33,$R$31,1)*IF(BB33,$R$32,1))</f>
        <v>-0.68499999999999994</v>
      </c>
      <c r="B33" s="5" t="s">
        <v>36</v>
      </c>
      <c r="C33" s="10">
        <f t="shared" ca="1" si="0"/>
        <v>6.0869999999999987E-2</v>
      </c>
      <c r="D33" s="11" t="str">
        <f t="shared" ca="1" si="1"/>
        <v>远古冰魄</v>
      </c>
      <c r="E33" s="1">
        <f ca="1">IF(COUNTIF(BP!$B$2:$R$4,$F33)&gt;0,-10,SUM(AE33:AI33)+$AM33-0.5)*IF(IF(COUNTIF(BP!$B$2:$R$4,$F33)&gt;0,-10,-SUM(X33:AB33)+$AM33-0.5)&lt;0,1/(IF(AY33,$R$29,1)*IF(AY33,$R$30,1)*IF(AY33,$R$31,1)*IF(AY33,$R$32,1)),IF(AY33,$R$29,1)*IF(AY33,$R$30,1)*IF(AY33,$R$31,1)*IF(AY33,$R$32,1))</f>
        <v>-0.23699999999999999</v>
      </c>
      <c r="F33" s="5" t="s">
        <v>36</v>
      </c>
      <c r="G33" s="10">
        <f t="shared" ca="1" si="3"/>
        <v>2.7000000000000024E-2</v>
      </c>
      <c r="H33" s="11" t="str">
        <f t="shared" ca="1" si="4"/>
        <v>帕吉</v>
      </c>
      <c r="I33" s="1">
        <f t="shared" ca="1" si="2"/>
        <v>-0.80349999999999988</v>
      </c>
      <c r="J33" s="5" t="s">
        <v>36</v>
      </c>
      <c r="K33" s="10">
        <f t="shared" ca="1" si="5"/>
        <v>6.2330000000000017E-2</v>
      </c>
      <c r="L33" s="11" t="str">
        <f t="shared" ca="1" si="6"/>
        <v>上古巨神</v>
      </c>
      <c r="N33" s="1">
        <f t="shared" ca="1" si="7"/>
        <v>6.2330000000000017E-2</v>
      </c>
      <c r="O33" s="12" t="str">
        <f t="shared" ca="1" si="8"/>
        <v>上古巨神</v>
      </c>
      <c r="S33" s="1">
        <v>0</v>
      </c>
      <c r="V33" s="1">
        <v>34</v>
      </c>
      <c r="W33" s="5" t="s">
        <v>36</v>
      </c>
      <c r="X33" s="1">
        <f t="shared" ca="1" si="9"/>
        <v>-3.6900000000000002E-2</v>
      </c>
      <c r="Y33" s="1">
        <f t="shared" ca="1" si="10"/>
        <v>6.1699999999999998E-2</v>
      </c>
      <c r="Z33" s="1">
        <f t="shared" ca="1" si="11"/>
        <v>5.6099999999999997E-2</v>
      </c>
      <c r="AA33" s="1">
        <f t="shared" ca="1" si="12"/>
        <v>6.7900000000000002E-2</v>
      </c>
      <c r="AB33" s="1">
        <f t="shared" ca="1" si="13"/>
        <v>-1.7600000000000001E-2</v>
      </c>
      <c r="AD33" s="5" t="s">
        <v>36</v>
      </c>
      <c r="AE33" s="1">
        <f t="shared" ca="1" si="14"/>
        <v>-0.17169999999999999</v>
      </c>
      <c r="AF33" s="1">
        <f t="shared" ca="1" si="15"/>
        <v>1.0500000000000001E-2</v>
      </c>
      <c r="AG33" s="1">
        <f t="shared" ca="1" si="16"/>
        <v>6.1199999999999997E-2</v>
      </c>
      <c r="AH33" s="1">
        <f t="shared" ca="1" si="17"/>
        <v>-6.2700000000000006E-2</v>
      </c>
      <c r="AI33" s="1">
        <f t="shared" ca="1" si="18"/>
        <v>0</v>
      </c>
      <c r="AL33" s="5" t="s">
        <v>36</v>
      </c>
      <c r="AM33" s="1">
        <v>0.42570000000000002</v>
      </c>
      <c r="AN33" s="1">
        <v>0.44180000000000003</v>
      </c>
      <c r="AO33" s="1">
        <v>0.45400000000000001</v>
      </c>
      <c r="AR33" s="5" t="s">
        <v>310</v>
      </c>
      <c r="AS33" s="5" t="s">
        <v>36</v>
      </c>
      <c r="AW33" s="16">
        <v>1</v>
      </c>
      <c r="AX33" s="16">
        <v>1</v>
      </c>
      <c r="AY33" s="16">
        <f t="shared" si="19"/>
        <v>0</v>
      </c>
      <c r="AZ33" s="16">
        <f t="shared" si="20"/>
        <v>0</v>
      </c>
      <c r="BA33" s="16">
        <f t="shared" si="21"/>
        <v>0</v>
      </c>
      <c r="BB33" s="1">
        <f t="shared" si="22"/>
        <v>1</v>
      </c>
    </row>
    <row r="34" spans="1:54" ht="14.25" x14ac:dyDescent="0.2">
      <c r="A34" s="1">
        <f ca="1">IF(COUNTIF(BP!$B$2:$R$4,$F34)&gt;0,-10,-SUM(X34:AB34)+$AM34-0.5)*IF(IF(COUNTIF(BP!$B$2:$R$4,$F34)&gt;0,-10,-SUM(X34:AB34)+$AM34-0.5)&lt;0,1/((IF(AY34,$R$29,1)*IF(AZ34,$R$30,1)*IF(BA34,$R$31,1)*IF(BB34,$R$32,1))),IF(AY34,$R$29,1)*IF(AZ34,$R$30,1)*IF(BA34,$R$31,1)*IF(BB34,$R$32,1))</f>
        <v>-1</v>
      </c>
      <c r="B34" s="5" t="s">
        <v>37</v>
      </c>
      <c r="C34" s="10">
        <f t="shared" ref="C34:C65" ca="1" si="24">LARGE($A$2:$A$116,ROW(A34)-1)</f>
        <v>4.619999999999997E-2</v>
      </c>
      <c r="D34" s="11" t="str">
        <f t="shared" ref="D34:D65" ca="1" si="25">VLOOKUP(C34,$A$2:$B$116,2,0)</f>
        <v>光之守卫</v>
      </c>
      <c r="E34" s="1">
        <f>IF(COUNTIF(BP!$B$2:$R$4,$F34)&gt;0,-10,SUM(AE34:AI34)+$AM34-0.5)*IF(IF(COUNTIF(BP!$B$2:$R$4,$F34)&gt;0,-10,-SUM(X34:AB34)+$AM34-0.5)&lt;0,1/(IF(AY34,$R$29,1)*IF(AY34,$R$30,1)*IF(AY34,$R$31,1)*IF(AY34,$R$32,1)),IF(AY34,$R$29,1)*IF(AY34,$R$30,1)*IF(AY34,$R$31,1)*IF(AY34,$R$32,1))</f>
        <v>-10</v>
      </c>
      <c r="F34" s="5" t="s">
        <v>37</v>
      </c>
      <c r="G34" s="10">
        <f t="shared" ca="1" si="3"/>
        <v>2.0299999999999985E-2</v>
      </c>
      <c r="H34" s="11" t="str">
        <f t="shared" ca="1" si="4"/>
        <v>狼人</v>
      </c>
      <c r="I34" s="1">
        <f t="shared" ref="I34:I65" ca="1" si="26">A34+E34*0.5</f>
        <v>-6</v>
      </c>
      <c r="J34" s="5" t="s">
        <v>37</v>
      </c>
      <c r="K34" s="10">
        <f t="shared" ca="1" si="5"/>
        <v>5.7009999999999977E-2</v>
      </c>
      <c r="L34" s="11" t="str">
        <f t="shared" ca="1" si="6"/>
        <v>树精卫士</v>
      </c>
      <c r="N34" s="1">
        <f t="shared" ca="1" si="7"/>
        <v>5.7009999999999977E-2</v>
      </c>
      <c r="O34" s="12" t="str">
        <f t="shared" ca="1" si="8"/>
        <v>树精卫士</v>
      </c>
      <c r="Q34" s="16"/>
      <c r="S34" s="1">
        <v>0</v>
      </c>
      <c r="V34" s="1">
        <v>35</v>
      </c>
      <c r="W34" s="5" t="s">
        <v>37</v>
      </c>
      <c r="X34" s="1">
        <f t="shared" ca="1" si="9"/>
        <v>8.8099999999999998E-2</v>
      </c>
      <c r="Y34" s="1">
        <f t="shared" ca="1" si="10"/>
        <v>-2.8400000000000002E-2</v>
      </c>
      <c r="Z34" s="1">
        <f t="shared" ca="1" si="11"/>
        <v>3.2500000000000001E-2</v>
      </c>
      <c r="AA34" s="1">
        <f t="shared" ca="1" si="12"/>
        <v>8.3699999999999997E-2</v>
      </c>
      <c r="AB34" s="1">
        <f t="shared" ca="1" si="13"/>
        <v>-4.5600000000000002E-2</v>
      </c>
      <c r="AD34" s="5" t="s">
        <v>37</v>
      </c>
      <c r="AE34" s="1">
        <f t="shared" ca="1" si="14"/>
        <v>-1.4E-2</v>
      </c>
      <c r="AF34" s="1">
        <f t="shared" ca="1" si="15"/>
        <v>2.24E-2</v>
      </c>
      <c r="AG34" s="1">
        <f t="shared" ca="1" si="16"/>
        <v>3.6299999999999999E-2</v>
      </c>
      <c r="AH34" s="1">
        <f t="shared" ca="1" si="17"/>
        <v>-4.53E-2</v>
      </c>
      <c r="AI34" s="1">
        <f t="shared" ca="1" si="18"/>
        <v>0</v>
      </c>
      <c r="AL34" s="5" t="s">
        <v>37</v>
      </c>
      <c r="AM34" s="1">
        <v>0.54049999999999998</v>
      </c>
      <c r="AN34" s="1">
        <v>0.54139999999999999</v>
      </c>
      <c r="AO34" s="1">
        <v>0.53449999999999998</v>
      </c>
      <c r="AR34" s="5" t="s">
        <v>311</v>
      </c>
      <c r="AS34" s="5" t="s">
        <v>37</v>
      </c>
      <c r="AT34" s="16">
        <v>1</v>
      </c>
      <c r="AY34" s="16">
        <f t="shared" si="19"/>
        <v>0</v>
      </c>
      <c r="AZ34" s="16">
        <f t="shared" si="20"/>
        <v>1</v>
      </c>
      <c r="BA34" s="16">
        <f t="shared" si="21"/>
        <v>1</v>
      </c>
      <c r="BB34" s="1">
        <f t="shared" si="22"/>
        <v>0</v>
      </c>
    </row>
    <row r="35" spans="1:54" ht="14.25" x14ac:dyDescent="0.2">
      <c r="A35" s="1">
        <f ca="1">IF(COUNTIF(BP!$B$2:$R$4,$F35)&gt;0,-10,-SUM(X35:AB35)+$AM35-0.5)*IF(IF(COUNTIF(BP!$B$2:$R$4,$F35)&gt;0,-10,-SUM(X35:AB35)+$AM35-0.5)&lt;0,1/((IF(AY35,$R$29,1)*IF(AZ35,$R$30,1)*IF(BA35,$R$31,1)*IF(BB35,$R$32,1))),IF(AY35,$R$29,1)*IF(AZ35,$R$30,1)*IF(BA35,$R$31,1)*IF(BB35,$R$32,1))</f>
        <v>-0.11166666666666658</v>
      </c>
      <c r="B35" s="5" t="s">
        <v>38</v>
      </c>
      <c r="C35" s="10">
        <f t="shared" ca="1" si="24"/>
        <v>4.1700000000000001E-2</v>
      </c>
      <c r="D35" s="11" t="str">
        <f t="shared" ca="1" si="25"/>
        <v>术士</v>
      </c>
      <c r="E35" s="1">
        <f ca="1">IF(COUNTIF(BP!$B$2:$R$4,$F35)&gt;0,-10,SUM(AE35:AI35)+$AM35-0.5)*IF(IF(COUNTIF(BP!$B$2:$R$4,$F35)&gt;0,-10,-SUM(X35:AB35)+$AM35-0.5)&lt;0,1/(IF(AY35,$R$29,1)*IF(AY35,$R$30,1)*IF(AY35,$R$31,1)*IF(AY35,$R$32,1)),IF(AY35,$R$29,1)*IF(AY35,$R$30,1)*IF(AY35,$R$31,1)*IF(AY35,$R$32,1))</f>
        <v>2.7000000000000024E-2</v>
      </c>
      <c r="F35" s="5" t="s">
        <v>38</v>
      </c>
      <c r="G35" s="10">
        <f t="shared" ca="1" si="3"/>
        <v>1.7733333333333341E-2</v>
      </c>
      <c r="H35" s="11" t="str">
        <f t="shared" ca="1" si="4"/>
        <v>帕克</v>
      </c>
      <c r="I35" s="1">
        <f t="shared" ca="1" si="26"/>
        <v>-9.8166666666666569E-2</v>
      </c>
      <c r="J35" s="5" t="s">
        <v>38</v>
      </c>
      <c r="K35" s="10">
        <f t="shared" ca="1" si="5"/>
        <v>5.6959999999999983E-2</v>
      </c>
      <c r="L35" s="11" t="str">
        <f t="shared" ca="1" si="6"/>
        <v>巫医</v>
      </c>
      <c r="N35" s="1">
        <f t="shared" ca="1" si="7"/>
        <v>5.6959999999999983E-2</v>
      </c>
      <c r="O35" s="12" t="str">
        <f t="shared" ca="1" si="8"/>
        <v>巫医</v>
      </c>
      <c r="S35" s="1">
        <v>0</v>
      </c>
      <c r="V35" s="1">
        <v>36</v>
      </c>
      <c r="W35" s="5" t="s">
        <v>38</v>
      </c>
      <c r="X35" s="1">
        <f t="shared" ca="1" si="9"/>
        <v>-2.3900000000000001E-2</v>
      </c>
      <c r="Y35" s="1">
        <f t="shared" ca="1" si="10"/>
        <v>-3.2000000000000002E-3</v>
      </c>
      <c r="Z35" s="1">
        <f t="shared" ca="1" si="11"/>
        <v>4.2099999999999999E-2</v>
      </c>
      <c r="AA35" s="1">
        <f t="shared" ca="1" si="12"/>
        <v>1.2699999999999999E-2</v>
      </c>
      <c r="AB35" s="1">
        <f t="shared" ca="1" si="13"/>
        <v>3.3099999999999997E-2</v>
      </c>
      <c r="AD35" s="5" t="s">
        <v>38</v>
      </c>
      <c r="AE35" s="1">
        <f t="shared" ca="1" si="14"/>
        <v>-2.0400000000000001E-2</v>
      </c>
      <c r="AF35" s="1">
        <f t="shared" ca="1" si="15"/>
        <v>-3.3E-3</v>
      </c>
      <c r="AG35" s="1">
        <f t="shared" ca="1" si="16"/>
        <v>2.9100000000000001E-2</v>
      </c>
      <c r="AH35" s="1">
        <f t="shared" ca="1" si="17"/>
        <v>-5.7000000000000002E-3</v>
      </c>
      <c r="AI35" s="1">
        <f t="shared" ca="1" si="18"/>
        <v>0</v>
      </c>
      <c r="AL35" s="5" t="s">
        <v>38</v>
      </c>
      <c r="AM35" s="1">
        <v>0.52729999999999999</v>
      </c>
      <c r="AN35" s="1">
        <v>0.52070000000000005</v>
      </c>
      <c r="AO35" s="1">
        <v>0.51039999999999996</v>
      </c>
      <c r="AR35" s="5" t="s">
        <v>312</v>
      </c>
      <c r="AS35" s="5" t="s">
        <v>38</v>
      </c>
      <c r="AW35" s="16">
        <v>1</v>
      </c>
      <c r="AX35" s="16">
        <v>1</v>
      </c>
      <c r="AY35" s="16">
        <f t="shared" si="19"/>
        <v>0</v>
      </c>
      <c r="AZ35" s="16">
        <f t="shared" si="20"/>
        <v>0</v>
      </c>
      <c r="BA35" s="16">
        <f t="shared" si="21"/>
        <v>0</v>
      </c>
      <c r="BB35" s="1">
        <f t="shared" si="22"/>
        <v>1</v>
      </c>
    </row>
    <row r="36" spans="1:54" ht="14.25" x14ac:dyDescent="0.2">
      <c r="A36" s="1">
        <f ca="1">IF(COUNTIF(BP!$B$2:$R$4,$F36)&gt;0,-10,-SUM(X36:AB36)+$AM36-0.5)*IF(IF(COUNTIF(BP!$B$2:$R$4,$F36)&gt;0,-10,-SUM(X36:AB36)+$AM36-0.5)&lt;0,1/((IF(AY36,$R$29,1)*IF(AZ36,$R$30,1)*IF(BA36,$R$31,1)*IF(BB36,$R$32,1))),IF(AY36,$R$29,1)*IF(AZ36,$R$30,1)*IF(BA36,$R$31,1)*IF(BB36,$R$32,1))</f>
        <v>1.5149999999999997E-2</v>
      </c>
      <c r="B36" s="5" t="s">
        <v>39</v>
      </c>
      <c r="C36" s="10">
        <f t="shared" ca="1" si="24"/>
        <v>3.9840000000000007E-2</v>
      </c>
      <c r="D36" s="11" t="str">
        <f t="shared" ca="1" si="25"/>
        <v>复仇之魂</v>
      </c>
      <c r="E36" s="1">
        <f ca="1">IF(COUNTIF(BP!$B$2:$R$4,$F36)&gt;0,-10,SUM(AE36:AI36)+$AM36-0.5)*IF(IF(COUNTIF(BP!$B$2:$R$4,$F36)&gt;0,-10,-SUM(X36:AB36)+$AM36-0.5)&lt;0,1/(IF(AY36,$R$29,1)*IF(AY36,$R$30,1)*IF(AY36,$R$31,1)*IF(AY36,$R$32,1)),IF(AY36,$R$29,1)*IF(AY36,$R$30,1)*IF(AY36,$R$31,1)*IF(AY36,$R$32,1))</f>
        <v>-9.0799999999999992E-2</v>
      </c>
      <c r="F36" s="5" t="s">
        <v>39</v>
      </c>
      <c r="G36" s="10">
        <f t="shared" ca="1" si="3"/>
        <v>1.7000000000000015E-2</v>
      </c>
      <c r="H36" s="11" t="str">
        <f t="shared" ca="1" si="4"/>
        <v>编织者</v>
      </c>
      <c r="I36" s="1">
        <f t="shared" ca="1" si="26"/>
        <v>-3.0249999999999999E-2</v>
      </c>
      <c r="J36" s="5" t="s">
        <v>39</v>
      </c>
      <c r="K36" s="10">
        <f t="shared" ca="1" si="5"/>
        <v>5.563000000000002E-2</v>
      </c>
      <c r="L36" s="11" t="str">
        <f t="shared" ca="1" si="6"/>
        <v>嗜血狂魔</v>
      </c>
      <c r="N36" s="1">
        <f t="shared" ca="1" si="7"/>
        <v>5.563000000000002E-2</v>
      </c>
      <c r="O36" s="12" t="str">
        <f t="shared" ca="1" si="8"/>
        <v>嗜血狂魔</v>
      </c>
      <c r="S36" s="1">
        <v>0</v>
      </c>
      <c r="V36" s="1">
        <v>37</v>
      </c>
      <c r="W36" s="5" t="s">
        <v>39</v>
      </c>
      <c r="X36" s="1">
        <f t="shared" ca="1" si="9"/>
        <v>-0.1195</v>
      </c>
      <c r="Y36" s="1">
        <f t="shared" ca="1" si="10"/>
        <v>2.3E-3</v>
      </c>
      <c r="Z36" s="1">
        <f t="shared" ca="1" si="11"/>
        <v>5.8799999999999998E-2</v>
      </c>
      <c r="AA36" s="1">
        <f t="shared" ca="1" si="12"/>
        <v>-2.1100000000000001E-2</v>
      </c>
      <c r="AB36" s="1">
        <f t="shared" ca="1" si="13"/>
        <v>5.45E-2</v>
      </c>
      <c r="AD36" s="5" t="s">
        <v>39</v>
      </c>
      <c r="AE36" s="1">
        <f t="shared" ca="1" si="14"/>
        <v>-1.06E-2</v>
      </c>
      <c r="AF36" s="1">
        <f t="shared" ca="1" si="15"/>
        <v>-6.8999999999999999E-3</v>
      </c>
      <c r="AG36" s="1">
        <f t="shared" ca="1" si="16"/>
        <v>-5.0099999999999999E-2</v>
      </c>
      <c r="AH36" s="1">
        <f t="shared" ca="1" si="17"/>
        <v>-4.87E-2</v>
      </c>
      <c r="AI36" s="1">
        <f t="shared" ca="1" si="18"/>
        <v>0</v>
      </c>
      <c r="AL36" s="5" t="s">
        <v>39</v>
      </c>
      <c r="AM36" s="1">
        <v>0.52549999999999997</v>
      </c>
      <c r="AN36" s="1">
        <v>0.52449999999999997</v>
      </c>
      <c r="AO36" s="1">
        <v>0.51759999999999995</v>
      </c>
      <c r="AR36" s="5" t="s">
        <v>313</v>
      </c>
      <c r="AS36" s="5" t="s">
        <v>39</v>
      </c>
      <c r="AV36" s="16">
        <v>1</v>
      </c>
      <c r="AW36" s="16">
        <v>1</v>
      </c>
      <c r="AY36" s="16">
        <f t="shared" si="19"/>
        <v>0</v>
      </c>
      <c r="AZ36" s="16">
        <f t="shared" si="20"/>
        <v>0</v>
      </c>
      <c r="BA36" s="16">
        <f t="shared" si="21"/>
        <v>0</v>
      </c>
      <c r="BB36" s="1">
        <f t="shared" si="22"/>
        <v>1</v>
      </c>
    </row>
    <row r="37" spans="1:54" ht="14.25" x14ac:dyDescent="0.2">
      <c r="A37" s="1">
        <f ca="1">IF(COUNTIF(BP!$B$2:$R$4,$F37)&gt;0,-10,-SUM(X37:AB37)+$AM37-0.5)*IF(IF(COUNTIF(BP!$B$2:$R$4,$F37)&gt;0,-10,-SUM(X37:AB37)+$AM37-0.5)&lt;0,1/((IF(AY37,$R$29,1)*IF(AZ37,$R$30,1)*IF(BA37,$R$31,1)*IF(BB37,$R$32,1))),IF(AY37,$R$29,1)*IF(AZ37,$R$30,1)*IF(BA37,$R$31,1)*IF(BB37,$R$32,1))</f>
        <v>-6.5999999999999948E-3</v>
      </c>
      <c r="B37" s="5" t="s">
        <v>40</v>
      </c>
      <c r="C37" s="10">
        <f t="shared" ca="1" si="24"/>
        <v>2.9610000000000001E-2</v>
      </c>
      <c r="D37" s="11" t="str">
        <f t="shared" ca="1" si="25"/>
        <v>巫医</v>
      </c>
      <c r="E37" s="1">
        <f ca="1">IF(COUNTIF(BP!$B$2:$R$4,$F37)&gt;0,-10,SUM(AE37:AI37)+$AM37-0.5)*IF(IF(COUNTIF(BP!$B$2:$R$4,$F37)&gt;0,-10,-SUM(X37:AB37)+$AM37-0.5)&lt;0,1/(IF(AY37,$R$29,1)*IF(AY37,$R$30,1)*IF(AY37,$R$31,1)*IF(AY37,$R$32,1)),IF(AY37,$R$29,1)*IF(AY37,$R$30,1)*IF(AY37,$R$31,1)*IF(AY37,$R$32,1))</f>
        <v>2.7800000000000047E-2</v>
      </c>
      <c r="F37" s="5" t="s">
        <v>40</v>
      </c>
      <c r="G37" s="10">
        <f t="shared" ca="1" si="3"/>
        <v>1.1299999999999977E-2</v>
      </c>
      <c r="H37" s="11" t="str">
        <f t="shared" ca="1" si="4"/>
        <v>斯拉克</v>
      </c>
      <c r="I37" s="1">
        <f t="shared" ca="1" si="26"/>
        <v>7.3000000000000287E-3</v>
      </c>
      <c r="J37" s="5" t="s">
        <v>40</v>
      </c>
      <c r="K37" s="10">
        <f t="shared" ca="1" si="5"/>
        <v>4.996999999999998E-2</v>
      </c>
      <c r="L37" s="11" t="str">
        <f t="shared" ca="1" si="6"/>
        <v>力丸</v>
      </c>
      <c r="N37" s="1">
        <f t="shared" ca="1" si="7"/>
        <v>4.996999999999998E-2</v>
      </c>
      <c r="O37" s="12" t="str">
        <f t="shared" ca="1" si="8"/>
        <v>力丸</v>
      </c>
      <c r="S37" s="1">
        <v>0</v>
      </c>
      <c r="V37" s="1">
        <v>38</v>
      </c>
      <c r="W37" s="5" t="s">
        <v>40</v>
      </c>
      <c r="X37" s="1">
        <f t="shared" ca="1" si="9"/>
        <v>-1.24E-2</v>
      </c>
      <c r="Y37" s="1">
        <f t="shared" ca="1" si="10"/>
        <v>4.2999999999999997E-2</v>
      </c>
      <c r="Z37" s="1">
        <f t="shared" ca="1" si="11"/>
        <v>4.2500000000000003E-2</v>
      </c>
      <c r="AA37" s="1">
        <f t="shared" ca="1" si="12"/>
        <v>-1.5299999999999999E-2</v>
      </c>
      <c r="AB37" s="1">
        <f t="shared" ca="1" si="13"/>
        <v>1.7100000000000001E-2</v>
      </c>
      <c r="AD37" s="5" t="s">
        <v>40</v>
      </c>
      <c r="AE37" s="1">
        <f t="shared" ca="1" si="14"/>
        <v>8.6099999999999996E-2</v>
      </c>
      <c r="AF37" s="1">
        <f t="shared" ca="1" si="15"/>
        <v>4.0399999999999998E-2</v>
      </c>
      <c r="AG37" s="1">
        <f t="shared" ca="1" si="16"/>
        <v>-0.03</v>
      </c>
      <c r="AH37" s="1">
        <f t="shared" ca="1" si="17"/>
        <v>-7.7600000000000002E-2</v>
      </c>
      <c r="AI37" s="1">
        <f t="shared" ca="1" si="18"/>
        <v>0</v>
      </c>
      <c r="AL37" s="5" t="s">
        <v>40</v>
      </c>
      <c r="AM37" s="1">
        <v>0.50890000000000002</v>
      </c>
      <c r="AN37" s="1">
        <v>0.52090000000000003</v>
      </c>
      <c r="AO37" s="1">
        <v>0.51329999999999998</v>
      </c>
      <c r="AR37" s="5" t="s">
        <v>314</v>
      </c>
      <c r="AS37" s="5" t="s">
        <v>40</v>
      </c>
      <c r="AU37" s="16">
        <v>1</v>
      </c>
      <c r="AV37" s="16">
        <v>1</v>
      </c>
      <c r="AY37" s="16">
        <f t="shared" si="19"/>
        <v>0</v>
      </c>
      <c r="AZ37" s="16">
        <f t="shared" si="20"/>
        <v>1</v>
      </c>
      <c r="BA37" s="16">
        <f t="shared" si="21"/>
        <v>1</v>
      </c>
      <c r="BB37" s="1">
        <f t="shared" si="22"/>
        <v>0</v>
      </c>
    </row>
    <row r="38" spans="1:54" ht="14.25" x14ac:dyDescent="0.2">
      <c r="A38" s="1">
        <f ca="1">IF(COUNTIF(BP!$B$2:$R$4,$F38)&gt;0,-10,-SUM(X38:AB38)+$AM38-0.5)*IF(IF(COUNTIF(BP!$B$2:$R$4,$F38)&gt;0,-10,-SUM(X38:AB38)+$AM38-0.5)&lt;0,1/((IF(AY38,$R$29,1)*IF(AZ38,$R$30,1)*IF(BA38,$R$31,1)*IF(BB38,$R$32,1))),IF(AY38,$R$29,1)*IF(AZ38,$R$30,1)*IF(BA38,$R$31,1)*IF(BB38,$R$32,1))</f>
        <v>0.35399999999999987</v>
      </c>
      <c r="B38" s="5" t="s">
        <v>41</v>
      </c>
      <c r="C38" s="10">
        <f t="shared" ca="1" si="24"/>
        <v>2.8590000000000015E-2</v>
      </c>
      <c r="D38" s="11" t="str">
        <f t="shared" ca="1" si="25"/>
        <v>寒冬飞龙</v>
      </c>
      <c r="E38" s="1">
        <f ca="1">IF(COUNTIF(BP!$B$2:$R$4,$F38)&gt;0,-10,SUM(AE38:AI38)+$AM38-0.5)*IF(IF(COUNTIF(BP!$B$2:$R$4,$F38)&gt;0,-10,-SUM(X38:AB38)+$AM38-0.5)&lt;0,1/(IF(AY38,$R$29,1)*IF(AY38,$R$30,1)*IF(AY38,$R$31,1)*IF(AY38,$R$32,1)),IF(AY38,$R$29,1)*IF(AY38,$R$30,1)*IF(AY38,$R$31,1)*IF(AY38,$R$32,1))</f>
        <v>2.739999999999998E-2</v>
      </c>
      <c r="F38" s="5" t="s">
        <v>41</v>
      </c>
      <c r="G38" s="10">
        <f t="shared" ca="1" si="3"/>
        <v>7.4999999999998401E-3</v>
      </c>
      <c r="H38" s="11" t="str">
        <f t="shared" ca="1" si="4"/>
        <v>哈斯卡</v>
      </c>
      <c r="I38" s="1">
        <f t="shared" ca="1" si="26"/>
        <v>0.36769999999999986</v>
      </c>
      <c r="J38" s="5" t="s">
        <v>41</v>
      </c>
      <c r="K38" s="10">
        <f t="shared" ca="1" si="5"/>
        <v>4.2270000000000016E-2</v>
      </c>
      <c r="L38" s="11" t="str">
        <f t="shared" ca="1" si="6"/>
        <v>幻影长矛手</v>
      </c>
      <c r="N38" s="1">
        <f t="shared" ca="1" si="7"/>
        <v>4.2270000000000016E-2</v>
      </c>
      <c r="O38" s="12" t="str">
        <f t="shared" ca="1" si="8"/>
        <v>幻影长矛手</v>
      </c>
      <c r="S38" s="1">
        <v>0</v>
      </c>
      <c r="V38" s="1">
        <v>39</v>
      </c>
      <c r="W38" s="5" t="s">
        <v>41</v>
      </c>
      <c r="X38" s="1">
        <f t="shared" ca="1" si="9"/>
        <v>-2.9899999999999999E-2</v>
      </c>
      <c r="Y38" s="1">
        <f t="shared" ca="1" si="10"/>
        <v>-3.8300000000000001E-2</v>
      </c>
      <c r="Z38" s="1">
        <f t="shared" ca="1" si="11"/>
        <v>1.9900000000000001E-2</v>
      </c>
      <c r="AA38" s="1">
        <f t="shared" ca="1" si="12"/>
        <v>-6.2600000000000003E-2</v>
      </c>
      <c r="AB38" s="1">
        <f t="shared" ca="1" si="13"/>
        <v>7.8299999999999995E-2</v>
      </c>
      <c r="AD38" s="5" t="s">
        <v>41</v>
      </c>
      <c r="AE38" s="1">
        <f t="shared" ca="1" si="14"/>
        <v>4.3E-3</v>
      </c>
      <c r="AF38" s="1">
        <f t="shared" ca="1" si="15"/>
        <v>3.7199999999999997E-2</v>
      </c>
      <c r="AG38" s="1">
        <f t="shared" ca="1" si="16"/>
        <v>-1.15E-2</v>
      </c>
      <c r="AH38" s="1">
        <f t="shared" ca="1" si="17"/>
        <v>-5.4000000000000003E-3</v>
      </c>
      <c r="AI38" s="1">
        <f t="shared" ca="1" si="18"/>
        <v>0</v>
      </c>
      <c r="AL38" s="5" t="s">
        <v>41</v>
      </c>
      <c r="AM38" s="1">
        <v>0.50280000000000002</v>
      </c>
      <c r="AN38" s="1">
        <v>0.50139999999999996</v>
      </c>
      <c r="AO38" s="1">
        <v>0.50170000000000003</v>
      </c>
      <c r="AR38" s="5" t="s">
        <v>315</v>
      </c>
      <c r="AS38" s="5" t="s">
        <v>41</v>
      </c>
      <c r="AT38" s="16">
        <v>1</v>
      </c>
      <c r="AY38" s="16">
        <f t="shared" si="19"/>
        <v>0</v>
      </c>
      <c r="AZ38" s="16">
        <f t="shared" si="20"/>
        <v>1</v>
      </c>
      <c r="BA38" s="16">
        <f t="shared" si="21"/>
        <v>1</v>
      </c>
      <c r="BB38" s="1">
        <f t="shared" si="22"/>
        <v>0</v>
      </c>
    </row>
    <row r="39" spans="1:54" ht="14.25" x14ac:dyDescent="0.2">
      <c r="A39" s="1">
        <f ca="1">IF(COUNTIF(BP!$B$2:$R$4,$F39)&gt;0,-10,-SUM(X39:AB39)+$AM39-0.5)*IF(IF(COUNTIF(BP!$B$2:$R$4,$F39)&gt;0,-10,-SUM(X39:AB39)+$AM39-0.5)&lt;0,1/((IF(AY39,$R$29,1)*IF(AZ39,$R$30,1)*IF(BA39,$R$31,1)*IF(BB39,$R$32,1))),IF(AY39,$R$29,1)*IF(AZ39,$R$30,1)*IF(BA39,$R$31,1)*IF(BB39,$R$32,1))</f>
        <v>-33.333333333333336</v>
      </c>
      <c r="B39" s="5" t="s">
        <v>42</v>
      </c>
      <c r="C39" s="10">
        <f t="shared" ca="1" si="24"/>
        <v>2.5439999999999994E-2</v>
      </c>
      <c r="D39" s="11" t="str">
        <f t="shared" ca="1" si="25"/>
        <v>裂魂人</v>
      </c>
      <c r="E39" s="1">
        <f>IF(COUNTIF(BP!$B$2:$R$4,$F39)&gt;0,-10,SUM(AE39:AI39)+$AM39-0.5)*IF(IF(COUNTIF(BP!$B$2:$R$4,$F39)&gt;0,-10,-SUM(X39:AB39)+$AM39-0.5)&lt;0,1/(IF(AY39,$R$29,1)*IF(AY39,$R$30,1)*IF(AY39,$R$31,1)*IF(AY39,$R$32,1)),IF(AY39,$R$29,1)*IF(AY39,$R$30,1)*IF(AY39,$R$31,1)*IF(AY39,$R$32,1))</f>
        <v>-10</v>
      </c>
      <c r="F39" s="5" t="s">
        <v>42</v>
      </c>
      <c r="G39" s="10">
        <f t="shared" ca="1" si="3"/>
        <v>7.4000000000000732E-3</v>
      </c>
      <c r="H39" s="11" t="str">
        <f t="shared" ca="1" si="4"/>
        <v>米拉娜</v>
      </c>
      <c r="I39" s="1">
        <f t="shared" ca="1" si="26"/>
        <v>-38.333333333333336</v>
      </c>
      <c r="J39" s="5" t="s">
        <v>42</v>
      </c>
      <c r="K39" s="10">
        <f t="shared" ca="1" si="5"/>
        <v>4.2099999999999999E-2</v>
      </c>
      <c r="L39" s="11" t="str">
        <f t="shared" ca="1" si="6"/>
        <v>潮汐猎人</v>
      </c>
      <c r="N39" s="1">
        <f t="shared" ca="1" si="7"/>
        <v>4.2099999999999999E-2</v>
      </c>
      <c r="O39" s="12" t="str">
        <f t="shared" ca="1" si="8"/>
        <v>潮汐猎人</v>
      </c>
      <c r="S39" s="1">
        <v>0</v>
      </c>
      <c r="V39" s="1">
        <v>40</v>
      </c>
      <c r="W39" s="5" t="s">
        <v>42</v>
      </c>
      <c r="X39" s="1">
        <f t="shared" ca="1" si="9"/>
        <v>-4.0099999999999997E-2</v>
      </c>
      <c r="Y39" s="1">
        <f t="shared" ca="1" si="10"/>
        <v>-2.9999999999999997E-4</v>
      </c>
      <c r="Z39" s="1">
        <f t="shared" ca="1" si="11"/>
        <v>1.2699999999999999E-2</v>
      </c>
      <c r="AA39" s="1">
        <f t="shared" ca="1" si="12"/>
        <v>-1.3599999999999999E-2</v>
      </c>
      <c r="AB39" s="1">
        <f t="shared" ca="1" si="13"/>
        <v>5.8000000000000003E-2</v>
      </c>
      <c r="AD39" s="5" t="s">
        <v>42</v>
      </c>
      <c r="AE39" s="1">
        <f t="shared" ca="1" si="14"/>
        <v>-3.56E-2</v>
      </c>
      <c r="AF39" s="1">
        <f t="shared" ca="1" si="15"/>
        <v>1.2999999999999999E-2</v>
      </c>
      <c r="AG39" s="1">
        <f t="shared" ca="1" si="16"/>
        <v>4.65E-2</v>
      </c>
      <c r="AH39" s="1">
        <f t="shared" ca="1" si="17"/>
        <v>4.0000000000000001E-3</v>
      </c>
      <c r="AI39" s="1">
        <f t="shared" ca="1" si="18"/>
        <v>0</v>
      </c>
      <c r="AL39" s="5" t="s">
        <v>42</v>
      </c>
      <c r="AM39" s="1">
        <v>0.50549999999999995</v>
      </c>
      <c r="AN39" s="1">
        <v>0.51280000000000003</v>
      </c>
      <c r="AO39" s="1">
        <v>0.51690000000000003</v>
      </c>
      <c r="AR39" s="5" t="s">
        <v>316</v>
      </c>
      <c r="AS39" s="5" t="s">
        <v>42</v>
      </c>
      <c r="AV39" s="16">
        <v>1</v>
      </c>
      <c r="AW39" s="16">
        <v>1</v>
      </c>
      <c r="AY39" s="16">
        <f t="shared" si="19"/>
        <v>0</v>
      </c>
      <c r="AZ39" s="16">
        <f t="shared" si="20"/>
        <v>0</v>
      </c>
      <c r="BA39" s="16">
        <f t="shared" si="21"/>
        <v>0</v>
      </c>
      <c r="BB39" s="1">
        <f t="shared" si="22"/>
        <v>1</v>
      </c>
    </row>
    <row r="40" spans="1:54" ht="14.25" x14ac:dyDescent="0.2">
      <c r="A40" s="1">
        <f ca="1">IF(COUNTIF(BP!$B$2:$R$4,$F40)&gt;0,-10,-SUM(X40:AB40)+$AM40-0.5)*IF(IF(COUNTIF(BP!$B$2:$R$4,$F40)&gt;0,-10,-SUM(X40:AB40)+$AM40-0.5)&lt;0,1/((IF(AY40,$R$29,1)*IF(AZ40,$R$30,1)*IF(BA40,$R$31,1)*IF(BB40,$R$32,1))),IF(AY40,$R$29,1)*IF(AZ40,$R$30,1)*IF(BA40,$R$31,1)*IF(BB40,$R$32,1))</f>
        <v>0.2849999999999997</v>
      </c>
      <c r="B40" s="5" t="s">
        <v>43</v>
      </c>
      <c r="C40" s="10">
        <f t="shared" ca="1" si="24"/>
        <v>2.4809999999999999E-2</v>
      </c>
      <c r="D40" s="11" t="str">
        <f t="shared" ca="1" si="25"/>
        <v>发条技师</v>
      </c>
      <c r="E40" s="1">
        <f ca="1">IF(COUNTIF(BP!$B$2:$R$4,$F40)&gt;0,-10,SUM(AE40:AI40)+$AM40-0.5)*IF(IF(COUNTIF(BP!$B$2:$R$4,$F40)&gt;0,-10,-SUM(X40:AB40)+$AM40-0.5)&lt;0,1/(IF(AY40,$R$29,1)*IF(AY40,$R$30,1)*IF(AY40,$R$31,1)*IF(AY40,$R$32,1)),IF(AY40,$R$29,1)*IF(AY40,$R$30,1)*IF(AY40,$R$31,1)*IF(AY40,$R$32,1))</f>
        <v>-0.13319999999999999</v>
      </c>
      <c r="F40" s="5" t="s">
        <v>43</v>
      </c>
      <c r="G40" s="10">
        <f t="shared" ca="1" si="3"/>
        <v>-3.4999999999999476E-3</v>
      </c>
      <c r="H40" s="11" t="str">
        <f t="shared" ca="1" si="4"/>
        <v>暗影萨满</v>
      </c>
      <c r="I40" s="1">
        <f t="shared" ca="1" si="26"/>
        <v>0.21839999999999971</v>
      </c>
      <c r="J40" s="5" t="s">
        <v>43</v>
      </c>
      <c r="K40" s="10">
        <f t="shared" ca="1" si="5"/>
        <v>3.3770000000000022E-2</v>
      </c>
      <c r="L40" s="11" t="str">
        <f t="shared" ca="1" si="6"/>
        <v>暗夜魔王</v>
      </c>
      <c r="N40" s="1">
        <f t="shared" ca="1" si="7"/>
        <v>3.3770000000000022E-2</v>
      </c>
      <c r="O40" s="12" t="str">
        <f t="shared" ca="1" si="8"/>
        <v>暗夜魔王</v>
      </c>
      <c r="S40" s="1">
        <v>0</v>
      </c>
      <c r="V40" s="1">
        <v>41</v>
      </c>
      <c r="W40" s="5" t="s">
        <v>43</v>
      </c>
      <c r="X40" s="1">
        <f t="shared" ca="1" si="9"/>
        <v>-6.2899999999999998E-2</v>
      </c>
      <c r="Y40" s="1">
        <f t="shared" ca="1" si="10"/>
        <v>3.1099999999999999E-2</v>
      </c>
      <c r="Z40" s="1">
        <f t="shared" ca="1" si="11"/>
        <v>8.6999999999999994E-3</v>
      </c>
      <c r="AA40" s="1">
        <f t="shared" ca="1" si="12"/>
        <v>-5.3400000000000003E-2</v>
      </c>
      <c r="AB40" s="1">
        <f t="shared" ca="1" si="13"/>
        <v>0.06</v>
      </c>
      <c r="AD40" s="5" t="s">
        <v>43</v>
      </c>
      <c r="AE40" s="1">
        <f t="shared" ca="1" si="14"/>
        <v>2.6200000000000001E-2</v>
      </c>
      <c r="AF40" s="1">
        <f t="shared" ca="1" si="15"/>
        <v>-6.6699999999999995E-2</v>
      </c>
      <c r="AG40" s="1">
        <f t="shared" ca="1" si="16"/>
        <v>1.0800000000000001E-2</v>
      </c>
      <c r="AH40" s="1">
        <f t="shared" ca="1" si="17"/>
        <v>-2.6700000000000002E-2</v>
      </c>
      <c r="AI40" s="1">
        <f t="shared" ca="1" si="18"/>
        <v>0</v>
      </c>
      <c r="AL40" s="5" t="s">
        <v>43</v>
      </c>
      <c r="AM40" s="1">
        <v>0.51200000000000001</v>
      </c>
      <c r="AN40" s="1">
        <v>0.52529999999999999</v>
      </c>
      <c r="AO40" s="1">
        <v>0.52159999999999995</v>
      </c>
      <c r="AR40" s="5" t="s">
        <v>317</v>
      </c>
      <c r="AS40" s="5" t="s">
        <v>43</v>
      </c>
      <c r="AU40" s="16">
        <v>1</v>
      </c>
      <c r="AY40" s="16">
        <f t="shared" si="19"/>
        <v>1</v>
      </c>
      <c r="AZ40" s="16">
        <f t="shared" si="20"/>
        <v>1</v>
      </c>
      <c r="BA40" s="16">
        <f t="shared" si="21"/>
        <v>1</v>
      </c>
      <c r="BB40" s="1">
        <f t="shared" si="22"/>
        <v>0</v>
      </c>
    </row>
    <row r="41" spans="1:54" ht="14.25" x14ac:dyDescent="0.2">
      <c r="A41" s="1">
        <f ca="1">IF(COUNTIF(BP!$B$2:$R$4,$F41)&gt;0,-10,-SUM(X41:AB41)+$AM41-0.5)*IF(IF(COUNTIF(BP!$B$2:$R$4,$F41)&gt;0,-10,-SUM(X41:AB41)+$AM41-0.5)&lt;0,1/((IF(AY41,$R$29,1)*IF(AZ41,$R$30,1)*IF(BA41,$R$31,1)*IF(BB41,$R$32,1))),IF(AY41,$R$29,1)*IF(AZ41,$R$30,1)*IF(BA41,$R$31,1)*IF(BB41,$R$32,1))</f>
        <v>2.3819999999999973E-2</v>
      </c>
      <c r="B41" s="5" t="s">
        <v>44</v>
      </c>
      <c r="C41" s="10">
        <f t="shared" ca="1" si="24"/>
        <v>2.3819999999999973E-2</v>
      </c>
      <c r="D41" s="11" t="str">
        <f t="shared" ca="1" si="25"/>
        <v>力丸</v>
      </c>
      <c r="E41" s="1">
        <f ca="1">IF(COUNTIF(BP!$B$2:$R$4,$F41)&gt;0,-10,SUM(AE41:AI41)+$AM41-0.5)*IF(IF(COUNTIF(BP!$B$2:$R$4,$F41)&gt;0,-10,-SUM(X41:AB41)+$AM41-0.5)&lt;0,1/(IF(AY41,$R$29,1)*IF(AY41,$R$30,1)*IF(AY41,$R$31,1)*IF(AY41,$R$32,1)),IF(AY41,$R$29,1)*IF(AY41,$R$30,1)*IF(AY41,$R$31,1)*IF(AY41,$R$32,1))</f>
        <v>5.2300000000000013E-2</v>
      </c>
      <c r="F41" s="5" t="s">
        <v>44</v>
      </c>
      <c r="G41" s="10">
        <f t="shared" ca="1" si="3"/>
        <v>-4.500000000000004E-3</v>
      </c>
      <c r="H41" s="11" t="str">
        <f t="shared" ca="1" si="4"/>
        <v>兽王</v>
      </c>
      <c r="I41" s="1">
        <f t="shared" ca="1" si="26"/>
        <v>4.996999999999998E-2</v>
      </c>
      <c r="J41" s="5" t="s">
        <v>44</v>
      </c>
      <c r="K41" s="10">
        <f t="shared" ca="1" si="5"/>
        <v>2.2400000000000309E-2</v>
      </c>
      <c r="L41" s="11" t="str">
        <f t="shared" ca="1" si="6"/>
        <v>军团指挥官</v>
      </c>
      <c r="N41" s="1">
        <f t="shared" ca="1" si="7"/>
        <v>2.2400000000000309E-2</v>
      </c>
      <c r="O41" s="12" t="str">
        <f t="shared" ca="1" si="8"/>
        <v>军团指挥官</v>
      </c>
      <c r="S41" s="1">
        <v>0</v>
      </c>
      <c r="V41" s="1">
        <v>42</v>
      </c>
      <c r="W41" s="5" t="s">
        <v>44</v>
      </c>
      <c r="X41" s="1">
        <f t="shared" ca="1" si="9"/>
        <v>-2.6599999999999999E-2</v>
      </c>
      <c r="Y41" s="1">
        <f t="shared" ca="1" si="10"/>
        <v>-1.6899999999999998E-2</v>
      </c>
      <c r="Z41" s="1">
        <f t="shared" ca="1" si="11"/>
        <v>-2.2200000000000001E-2</v>
      </c>
      <c r="AA41" s="1">
        <f t="shared" ca="1" si="12"/>
        <v>4.8599999999999997E-2</v>
      </c>
      <c r="AB41" s="1">
        <f t="shared" ca="1" si="13"/>
        <v>-2.6700000000000002E-2</v>
      </c>
      <c r="AD41" s="5" t="s">
        <v>44</v>
      </c>
      <c r="AE41" s="1">
        <f t="shared" ca="1" si="14"/>
        <v>2.0000000000000001E-4</v>
      </c>
      <c r="AF41" s="1">
        <f t="shared" ca="1" si="15"/>
        <v>-2.2700000000000001E-2</v>
      </c>
      <c r="AG41" s="1">
        <f t="shared" ca="1" si="16"/>
        <v>9.7000000000000003E-3</v>
      </c>
      <c r="AH41" s="1">
        <f t="shared" ca="1" si="17"/>
        <v>2.9499999999999998E-2</v>
      </c>
      <c r="AI41" s="1">
        <f t="shared" ca="1" si="18"/>
        <v>0</v>
      </c>
      <c r="AL41" s="5" t="s">
        <v>44</v>
      </c>
      <c r="AM41" s="1">
        <v>0.53559999999999997</v>
      </c>
      <c r="AN41" s="1">
        <v>0.50939999999999996</v>
      </c>
      <c r="AO41" s="1">
        <v>0.499</v>
      </c>
      <c r="AR41" s="5" t="s">
        <v>318</v>
      </c>
      <c r="AS41" s="5" t="s">
        <v>44</v>
      </c>
      <c r="AV41" s="16">
        <v>1</v>
      </c>
      <c r="AW41" s="16">
        <v>1</v>
      </c>
      <c r="AX41" s="16">
        <v>1</v>
      </c>
      <c r="AY41" s="16">
        <f t="shared" si="19"/>
        <v>0</v>
      </c>
      <c r="AZ41" s="16">
        <f t="shared" si="20"/>
        <v>0</v>
      </c>
      <c r="BA41" s="16">
        <f t="shared" si="21"/>
        <v>0</v>
      </c>
      <c r="BB41" s="1">
        <f t="shared" si="22"/>
        <v>1</v>
      </c>
    </row>
    <row r="42" spans="1:54" ht="14.25" x14ac:dyDescent="0.2">
      <c r="A42" s="1">
        <f ca="1">IF(COUNTIF(BP!$B$2:$R$4,$F42)&gt;0,-10,-SUM(X42:AB42)+$AM42-0.5)*IF(IF(COUNTIF(BP!$B$2:$R$4,$F42)&gt;0,-10,-SUM(X42:AB42)+$AM42-0.5)&lt;0,1/((IF(AY42,$R$29,1)*IF(AZ42,$R$30,1)*IF(BA42,$R$31,1)*IF(BB42,$R$32,1))),IF(AY42,$R$29,1)*IF(AZ42,$R$30,1)*IF(BA42,$R$31,1)*IF(BB42,$R$32,1))</f>
        <v>1.3759999999999994</v>
      </c>
      <c r="B42" s="5" t="s">
        <v>45</v>
      </c>
      <c r="C42" s="10">
        <f t="shared" ca="1" si="24"/>
        <v>2.1240000000000026E-2</v>
      </c>
      <c r="D42" s="11" t="str">
        <f t="shared" ca="1" si="25"/>
        <v>沙王</v>
      </c>
      <c r="E42" s="1">
        <f ca="1">IF(COUNTIF(BP!$B$2:$R$4,$F42)&gt;0,-10,SUM(AE42:AI42)+$AM42-0.5)*IF(IF(COUNTIF(BP!$B$2:$R$4,$F42)&gt;0,-10,-SUM(X42:AB42)+$AM42-0.5)&lt;0,1/(IF(AY42,$R$29,1)*IF(AY42,$R$30,1)*IF(AY42,$R$31,1)*IF(AY42,$R$32,1)),IF(AY42,$R$29,1)*IF(AY42,$R$30,1)*IF(AY42,$R$31,1)*IF(AY42,$R$32,1))</f>
        <v>-3.2799999999999996E-2</v>
      </c>
      <c r="F42" s="5" t="s">
        <v>45</v>
      </c>
      <c r="G42" s="10">
        <f t="shared" ca="1" si="3"/>
        <v>-5.5000000000000049E-3</v>
      </c>
      <c r="H42" s="11" t="str">
        <f t="shared" ca="1" si="4"/>
        <v>痛苦女王</v>
      </c>
      <c r="I42" s="1">
        <f t="shared" ca="1" si="26"/>
        <v>1.3595999999999995</v>
      </c>
      <c r="J42" s="5" t="s">
        <v>45</v>
      </c>
      <c r="K42" s="10">
        <f t="shared" ca="1" si="5"/>
        <v>1.9010000000000037E-2</v>
      </c>
      <c r="L42" s="11" t="str">
        <f t="shared" ca="1" si="6"/>
        <v>暗影萨满</v>
      </c>
      <c r="N42" s="1">
        <f t="shared" ca="1" si="7"/>
        <v>1.9010000000000037E-2</v>
      </c>
      <c r="O42" s="12" t="str">
        <f t="shared" ca="1" si="8"/>
        <v>暗影萨满</v>
      </c>
      <c r="S42" s="1">
        <v>0</v>
      </c>
      <c r="V42" s="1">
        <v>43</v>
      </c>
      <c r="W42" s="5" t="s">
        <v>45</v>
      </c>
      <c r="X42" s="1">
        <f t="shared" ca="1" si="9"/>
        <v>-5.4800000000000001E-2</v>
      </c>
      <c r="Y42" s="1">
        <f t="shared" ca="1" si="10"/>
        <v>2.12E-2</v>
      </c>
      <c r="Z42" s="1">
        <f t="shared" ca="1" si="11"/>
        <v>-3.09E-2</v>
      </c>
      <c r="AA42" s="1">
        <f t="shared" ca="1" si="12"/>
        <v>-1.49E-2</v>
      </c>
      <c r="AB42" s="1">
        <f t="shared" ca="1" si="13"/>
        <v>-8.4900000000000003E-2</v>
      </c>
      <c r="AD42" s="5" t="s">
        <v>45</v>
      </c>
      <c r="AE42" s="1">
        <f t="shared" ca="1" si="14"/>
        <v>2.7E-2</v>
      </c>
      <c r="AF42" s="1">
        <f t="shared" ca="1" si="15"/>
        <v>-6.4500000000000002E-2</v>
      </c>
      <c r="AG42" s="1">
        <f t="shared" ca="1" si="16"/>
        <v>-2.4899999999999999E-2</v>
      </c>
      <c r="AH42" s="1">
        <f t="shared" ca="1" si="17"/>
        <v>5.6300000000000003E-2</v>
      </c>
      <c r="AI42" s="1">
        <f t="shared" ca="1" si="18"/>
        <v>0</v>
      </c>
      <c r="AL42" s="5" t="s">
        <v>45</v>
      </c>
      <c r="AM42" s="1">
        <v>0.4733</v>
      </c>
      <c r="AN42" s="1">
        <v>0.47389999999999999</v>
      </c>
      <c r="AO42" s="1">
        <v>0.46920000000000001</v>
      </c>
      <c r="AR42" s="5" t="s">
        <v>319</v>
      </c>
      <c r="AS42" s="5" t="s">
        <v>45</v>
      </c>
      <c r="AT42" s="16">
        <v>1</v>
      </c>
      <c r="AY42" s="16">
        <f t="shared" si="19"/>
        <v>0</v>
      </c>
      <c r="AZ42" s="16">
        <f t="shared" si="20"/>
        <v>1</v>
      </c>
      <c r="BA42" s="16">
        <f t="shared" si="21"/>
        <v>1</v>
      </c>
      <c r="BB42" s="1">
        <f t="shared" si="22"/>
        <v>0</v>
      </c>
    </row>
    <row r="43" spans="1:54" ht="14.25" x14ac:dyDescent="0.2">
      <c r="A43" s="1">
        <f ca="1">IF(COUNTIF(BP!$B$2:$R$4,$F43)&gt;0,-10,-SUM(X43:AB43)+$AM43-0.5)*IF(IF(COUNTIF(BP!$B$2:$R$4,$F43)&gt;0,-10,-SUM(X43:AB43)+$AM43-0.5)&lt;0,1/((IF(AY43,$R$29,1)*IF(AZ43,$R$30,1)*IF(BA43,$R$31,1)*IF(BB43,$R$32,1))),IF(AY43,$R$29,1)*IF(AZ43,$R$30,1)*IF(BA43,$R$31,1)*IF(BB43,$R$32,1))</f>
        <v>0.48799999999999955</v>
      </c>
      <c r="B43" s="5" t="s">
        <v>46</v>
      </c>
      <c r="C43" s="10">
        <f t="shared" ca="1" si="24"/>
        <v>2.0760000000000011E-2</v>
      </c>
      <c r="D43" s="11" t="str">
        <f t="shared" ca="1" si="25"/>
        <v>暗影萨满</v>
      </c>
      <c r="E43" s="1">
        <f ca="1">IF(COUNTIF(BP!$B$2:$R$4,$F43)&gt;0,-10,SUM(AE43:AI43)+$AM43-0.5)*IF(IF(COUNTIF(BP!$B$2:$R$4,$F43)&gt;0,-10,-SUM(X43:AB43)+$AM43-0.5)&lt;0,1/(IF(AY43,$R$29,1)*IF(AY43,$R$30,1)*IF(AY43,$R$31,1)*IF(AY43,$R$32,1)),IF(AY43,$R$29,1)*IF(AY43,$R$30,1)*IF(AY43,$R$31,1)*IF(AY43,$R$32,1))</f>
        <v>-0.15620000000000001</v>
      </c>
      <c r="F43" s="5" t="s">
        <v>46</v>
      </c>
      <c r="G43" s="10">
        <f t="shared" ca="1" si="3"/>
        <v>-6.5999999999999392E-3</v>
      </c>
      <c r="H43" s="11" t="str">
        <f t="shared" ca="1" si="4"/>
        <v>谜团</v>
      </c>
      <c r="I43" s="1">
        <f t="shared" ca="1" si="26"/>
        <v>0.40989999999999954</v>
      </c>
      <c r="J43" s="5" t="s">
        <v>46</v>
      </c>
      <c r="K43" s="10">
        <f t="shared" ca="1" si="5"/>
        <v>1.345E-2</v>
      </c>
      <c r="L43" s="11" t="str">
        <f t="shared" ca="1" si="6"/>
        <v>主宰</v>
      </c>
      <c r="N43" s="1">
        <f t="shared" ca="1" si="7"/>
        <v>1.345E-2</v>
      </c>
      <c r="O43" s="12" t="str">
        <f t="shared" ca="1" si="8"/>
        <v>主宰</v>
      </c>
      <c r="S43" s="1">
        <v>0</v>
      </c>
      <c r="V43" s="1">
        <v>44</v>
      </c>
      <c r="W43" s="5" t="s">
        <v>46</v>
      </c>
      <c r="X43" s="1">
        <f t="shared" ca="1" si="9"/>
        <v>-0.1046</v>
      </c>
      <c r="Y43" s="1">
        <f t="shared" ca="1" si="10"/>
        <v>-2.8999999999999998E-3</v>
      </c>
      <c r="Z43" s="1">
        <f t="shared" ca="1" si="11"/>
        <v>2.1100000000000001E-2</v>
      </c>
      <c r="AA43" s="1">
        <f t="shared" ca="1" si="12"/>
        <v>-9.5999999999999992E-3</v>
      </c>
      <c r="AB43" s="1">
        <f t="shared" ca="1" si="13"/>
        <v>-9.2999999999999992E-3</v>
      </c>
      <c r="AD43" s="5" t="s">
        <v>46</v>
      </c>
      <c r="AE43" s="1">
        <f t="shared" ca="1" si="14"/>
        <v>2.0400000000000001E-2</v>
      </c>
      <c r="AF43" s="1">
        <f t="shared" ca="1" si="15"/>
        <v>-0.14369999999999999</v>
      </c>
      <c r="AG43" s="1">
        <f t="shared" ca="1" si="16"/>
        <v>4.0000000000000001E-3</v>
      </c>
      <c r="AH43" s="1">
        <f t="shared" ca="1" si="17"/>
        <v>1.9599999999999999E-2</v>
      </c>
      <c r="AI43" s="1">
        <f t="shared" ca="1" si="18"/>
        <v>0</v>
      </c>
      <c r="AL43" s="5" t="s">
        <v>46</v>
      </c>
      <c r="AM43" s="1">
        <v>0.44350000000000001</v>
      </c>
      <c r="AN43" s="1">
        <v>0.44569999999999999</v>
      </c>
      <c r="AO43" s="1">
        <v>0.4405</v>
      </c>
      <c r="AR43" s="5" t="s">
        <v>320</v>
      </c>
      <c r="AS43" s="5" t="s">
        <v>46</v>
      </c>
      <c r="AT43" s="16">
        <v>1</v>
      </c>
      <c r="AY43" s="16">
        <f t="shared" si="19"/>
        <v>0</v>
      </c>
      <c r="AZ43" s="16">
        <f t="shared" si="20"/>
        <v>1</v>
      </c>
      <c r="BA43" s="16">
        <f t="shared" si="21"/>
        <v>1</v>
      </c>
      <c r="BB43" s="1">
        <f t="shared" si="22"/>
        <v>0</v>
      </c>
    </row>
    <row r="44" spans="1:54" ht="14.25" x14ac:dyDescent="0.2">
      <c r="A44" s="1">
        <f ca="1">IF(COUNTIF(BP!$B$2:$R$4,$F44)&gt;0,-10,-SUM(X44:AB44)+$AM44-0.5)*IF(IF(COUNTIF(BP!$B$2:$R$4,$F44)&gt;0,-10,-SUM(X44:AB44)+$AM44-0.5)&lt;0,1/((IF(AY44,$R$29,1)*IF(AZ44,$R$30,1)*IF(BA44,$R$31,1)*IF(BB44,$R$32,1))),IF(AY44,$R$29,1)*IF(AZ44,$R$30,1)*IF(BA44,$R$31,1)*IF(BB44,$R$32,1))</f>
        <v>3.9840000000000007E-2</v>
      </c>
      <c r="B44" s="5" t="s">
        <v>47</v>
      </c>
      <c r="C44" s="10">
        <f t="shared" ca="1" si="24"/>
        <v>1.9109999999999992E-2</v>
      </c>
      <c r="D44" s="11" t="str">
        <f t="shared" ca="1" si="25"/>
        <v>树精卫士</v>
      </c>
      <c r="E44" s="1">
        <f ca="1">IF(COUNTIF(BP!$B$2:$R$4,$F44)&gt;0,-10,SUM(AE44:AI44)+$AM44-0.5)*IF(IF(COUNTIF(BP!$B$2:$R$4,$F44)&gt;0,-10,-SUM(X44:AB44)+$AM44-0.5)&lt;0,1/(IF(AY44,$R$29,1)*IF(AY44,$R$30,1)*IF(AY44,$R$31,1)*IF(AY44,$R$32,1)),IF(AY44,$R$29,1)*IF(AY44,$R$30,1)*IF(AY44,$R$31,1)*IF(AY44,$R$32,1))</f>
        <v>8.7200000000000055E-2</v>
      </c>
      <c r="F44" s="5" t="s">
        <v>47</v>
      </c>
      <c r="G44" s="10">
        <f t="shared" ca="1" si="3"/>
        <v>-8.8333333333333406E-3</v>
      </c>
      <c r="H44" s="11" t="str">
        <f t="shared" ca="1" si="4"/>
        <v>风暴之灵</v>
      </c>
      <c r="I44" s="1">
        <f t="shared" ca="1" si="26"/>
        <v>8.3440000000000042E-2</v>
      </c>
      <c r="J44" s="5" t="s">
        <v>47</v>
      </c>
      <c r="K44" s="10">
        <f t="shared" ca="1" si="5"/>
        <v>9.6099999999999797E-3</v>
      </c>
      <c r="L44" s="11" t="str">
        <f t="shared" ca="1" si="6"/>
        <v>发条技师</v>
      </c>
      <c r="N44" s="1">
        <f t="shared" ca="1" si="7"/>
        <v>9.6099999999999797E-3</v>
      </c>
      <c r="O44" s="12" t="str">
        <f t="shared" ca="1" si="8"/>
        <v>发条技师</v>
      </c>
      <c r="S44" s="1">
        <v>0</v>
      </c>
      <c r="V44" s="1">
        <v>45</v>
      </c>
      <c r="W44" s="5" t="s">
        <v>47</v>
      </c>
      <c r="X44" s="1">
        <f t="shared" ca="1" si="9"/>
        <v>-1.09E-2</v>
      </c>
      <c r="Y44" s="1">
        <f t="shared" ca="1" si="10"/>
        <v>-1.9599999999999999E-2</v>
      </c>
      <c r="Z44" s="1">
        <f t="shared" ca="1" si="11"/>
        <v>-5.5100000000000003E-2</v>
      </c>
      <c r="AA44" s="1">
        <f t="shared" ca="1" si="12"/>
        <v>1.9800000000000002E-2</v>
      </c>
      <c r="AB44" s="1">
        <f t="shared" ca="1" si="13"/>
        <v>-1.89E-2</v>
      </c>
      <c r="AD44" s="5" t="s">
        <v>47</v>
      </c>
      <c r="AE44" s="1">
        <f t="shared" ca="1" si="14"/>
        <v>3.9E-2</v>
      </c>
      <c r="AF44" s="1">
        <f t="shared" ca="1" si="15"/>
        <v>-1.06E-2</v>
      </c>
      <c r="AG44" s="1">
        <f t="shared" ca="1" si="16"/>
        <v>3.49E-2</v>
      </c>
      <c r="AH44" s="1">
        <f t="shared" ca="1" si="17"/>
        <v>-2.4199999999999999E-2</v>
      </c>
      <c r="AI44" s="1">
        <f t="shared" ca="1" si="18"/>
        <v>0</v>
      </c>
      <c r="AL44" s="5" t="s">
        <v>47</v>
      </c>
      <c r="AM44" s="1">
        <v>0.54810000000000003</v>
      </c>
      <c r="AN44" s="1">
        <v>0.54559999999999997</v>
      </c>
      <c r="AO44" s="1">
        <v>0.54620000000000002</v>
      </c>
      <c r="AR44" s="5" t="s">
        <v>321</v>
      </c>
      <c r="AS44" s="5" t="s">
        <v>47</v>
      </c>
      <c r="AT44" s="16">
        <v>1</v>
      </c>
      <c r="AW44" s="16">
        <v>1</v>
      </c>
      <c r="AY44" s="16">
        <f t="shared" si="19"/>
        <v>0</v>
      </c>
      <c r="AZ44" s="16">
        <f t="shared" si="20"/>
        <v>0</v>
      </c>
      <c r="BA44" s="16">
        <f t="shared" si="21"/>
        <v>0</v>
      </c>
      <c r="BB44" s="1">
        <f t="shared" si="22"/>
        <v>1</v>
      </c>
    </row>
    <row r="45" spans="1:54" ht="14.25" x14ac:dyDescent="0.2">
      <c r="A45" s="1">
        <f ca="1">IF(COUNTIF(BP!$B$2:$R$4,$F45)&gt;0,-10,-SUM(X45:AB45)+$AM45-0.5)*IF(IF(COUNTIF(BP!$B$2:$R$4,$F45)&gt;0,-10,-SUM(X45:AB45)+$AM45-0.5)&lt;0,1/((IF(AY45,$R$29,1)*IF(AZ45,$R$30,1)*IF(BA45,$R$31,1)*IF(BB45,$R$32,1))),IF(AY45,$R$29,1)*IF(AZ45,$R$30,1)*IF(BA45,$R$31,1)*IF(BB45,$R$32,1))</f>
        <v>-1</v>
      </c>
      <c r="B45" s="5" t="s">
        <v>48</v>
      </c>
      <c r="C45" s="10">
        <f t="shared" ca="1" si="24"/>
        <v>1.6680000000000028E-2</v>
      </c>
      <c r="D45" s="11" t="str">
        <f t="shared" ca="1" si="25"/>
        <v>邪影芳灵</v>
      </c>
      <c r="E45" s="1">
        <f>IF(COUNTIF(BP!$B$2:$R$4,$F45)&gt;0,-10,SUM(AE45:AI45)+$AM45-0.5)*IF(IF(COUNTIF(BP!$B$2:$R$4,$F45)&gt;0,-10,-SUM(X45:AB45)+$AM45-0.5)&lt;0,1/(IF(AY45,$R$29,1)*IF(AY45,$R$30,1)*IF(AY45,$R$31,1)*IF(AY45,$R$32,1)),IF(AY45,$R$29,1)*IF(AY45,$R$30,1)*IF(AY45,$R$31,1)*IF(AY45,$R$32,1))</f>
        <v>-10</v>
      </c>
      <c r="F45" s="5" t="s">
        <v>48</v>
      </c>
      <c r="G45" s="10">
        <f t="shared" ca="1" si="3"/>
        <v>-9.8000000000000118E-3</v>
      </c>
      <c r="H45" s="11" t="str">
        <f t="shared" ca="1" si="4"/>
        <v>祈求者</v>
      </c>
      <c r="I45" s="1">
        <f t="shared" ca="1" si="26"/>
        <v>-6</v>
      </c>
      <c r="J45" s="5" t="s">
        <v>48</v>
      </c>
      <c r="K45" s="10">
        <f t="shared" ca="1" si="5"/>
        <v>8.670000000000044E-3</v>
      </c>
      <c r="L45" s="11" t="str">
        <f t="shared" ca="1" si="6"/>
        <v>谜团</v>
      </c>
      <c r="N45" s="1">
        <f t="shared" ca="1" si="7"/>
        <v>8.670000000000044E-3</v>
      </c>
      <c r="O45" s="12" t="str">
        <f t="shared" ca="1" si="8"/>
        <v>谜团</v>
      </c>
      <c r="S45" s="1">
        <v>0</v>
      </c>
      <c r="V45" s="1">
        <v>46</v>
      </c>
      <c r="W45" s="5" t="s">
        <v>48</v>
      </c>
      <c r="X45" s="1">
        <f t="shared" ca="1" si="9"/>
        <v>5.4800000000000001E-2</v>
      </c>
      <c r="Y45" s="1">
        <f t="shared" ca="1" si="10"/>
        <v>-5.4899999999999997E-2</v>
      </c>
      <c r="Z45" s="1">
        <f t="shared" ca="1" si="11"/>
        <v>-1.84E-2</v>
      </c>
      <c r="AA45" s="1">
        <f t="shared" ca="1" si="12"/>
        <v>4.36E-2</v>
      </c>
      <c r="AB45" s="1">
        <f t="shared" ca="1" si="13"/>
        <v>-2.4899999999999999E-2</v>
      </c>
      <c r="AD45" s="5" t="s">
        <v>48</v>
      </c>
      <c r="AE45" s="1">
        <f t="shared" ca="1" si="14"/>
        <v>-1.1000000000000001E-3</v>
      </c>
      <c r="AF45" s="1">
        <f t="shared" ca="1" si="15"/>
        <v>2.06E-2</v>
      </c>
      <c r="AG45" s="1">
        <f t="shared" ca="1" si="16"/>
        <v>1.5699999999999999E-2</v>
      </c>
      <c r="AH45" s="1">
        <f t="shared" ca="1" si="17"/>
        <v>-2.5999999999999999E-3</v>
      </c>
      <c r="AI45" s="1">
        <f t="shared" ca="1" si="18"/>
        <v>0</v>
      </c>
      <c r="AL45" s="5" t="s">
        <v>48</v>
      </c>
      <c r="AM45" s="1">
        <v>0.49149999999999999</v>
      </c>
      <c r="AN45" s="1">
        <v>0.47699999999999998</v>
      </c>
      <c r="AO45" s="1">
        <v>0.47299999999999998</v>
      </c>
      <c r="AR45" s="5" t="s">
        <v>322</v>
      </c>
      <c r="AS45" s="5" t="s">
        <v>48</v>
      </c>
      <c r="AT45" s="16">
        <v>1</v>
      </c>
      <c r="AU45" s="16">
        <v>1</v>
      </c>
      <c r="AY45" s="16">
        <f t="shared" si="19"/>
        <v>0</v>
      </c>
      <c r="AZ45" s="16">
        <f t="shared" si="20"/>
        <v>1</v>
      </c>
      <c r="BA45" s="16">
        <f t="shared" si="21"/>
        <v>1</v>
      </c>
      <c r="BB45" s="1">
        <f t="shared" si="22"/>
        <v>0</v>
      </c>
    </row>
    <row r="46" spans="1:54" ht="14.25" x14ac:dyDescent="0.2">
      <c r="A46" s="1">
        <f ca="1">IF(COUNTIF(BP!$B$2:$R$4,$F46)&gt;0,-10,-SUM(X46:AB46)+$AM46-0.5)*IF(IF(COUNTIF(BP!$B$2:$R$4,$F46)&gt;0,-10,-SUM(X46:AB46)+$AM46-0.5)&lt;0,1/((IF(AY46,$R$29,1)*IF(AZ46,$R$30,1)*IF(BA46,$R$31,1)*IF(BB46,$R$32,1))),IF(AY46,$R$29,1)*IF(AZ46,$R$30,1)*IF(BA46,$R$31,1)*IF(BB46,$R$32,1))</f>
        <v>1.482</v>
      </c>
      <c r="B46" s="5" t="s">
        <v>49</v>
      </c>
      <c r="C46" s="10">
        <f t="shared" ca="1" si="24"/>
        <v>1.6170000000000018E-2</v>
      </c>
      <c r="D46" s="11" t="str">
        <f t="shared" ca="1" si="25"/>
        <v>暗夜魔王</v>
      </c>
      <c r="E46" s="1">
        <f ca="1">IF(COUNTIF(BP!$B$2:$R$4,$F46)&gt;0,-10,SUM(AE46:AI46)+$AM46-0.5)*IF(IF(COUNTIF(BP!$B$2:$R$4,$F46)&gt;0,-10,-SUM(X46:AB46)+$AM46-0.5)&lt;0,1/(IF(AY46,$R$29,1)*IF(AY46,$R$30,1)*IF(AY46,$R$31,1)*IF(AY46,$R$32,1)),IF(AY46,$R$29,1)*IF(AY46,$R$30,1)*IF(AY46,$R$31,1)*IF(AY46,$R$32,1))</f>
        <v>3.9800000000000058E-2</v>
      </c>
      <c r="F46" s="5" t="s">
        <v>49</v>
      </c>
      <c r="G46" s="10">
        <f t="shared" ca="1" si="3"/>
        <v>-1.0699999999999987E-2</v>
      </c>
      <c r="H46" s="11" t="str">
        <f t="shared" ca="1" si="4"/>
        <v>撼地者</v>
      </c>
      <c r="I46" s="1">
        <f t="shared" ca="1" si="26"/>
        <v>1.5019</v>
      </c>
      <c r="J46" s="5" t="s">
        <v>49</v>
      </c>
      <c r="K46" s="10">
        <f t="shared" ca="1" si="5"/>
        <v>7.3000000000000287E-3</v>
      </c>
      <c r="L46" s="11" t="str">
        <f t="shared" ca="1" si="6"/>
        <v>酒仙</v>
      </c>
      <c r="N46" s="1">
        <f t="shared" ca="1" si="7"/>
        <v>7.3000000000000287E-3</v>
      </c>
      <c r="O46" s="12" t="str">
        <f t="shared" ca="1" si="8"/>
        <v>酒仙</v>
      </c>
      <c r="S46" s="1">
        <v>0</v>
      </c>
      <c r="V46" s="1">
        <v>47</v>
      </c>
      <c r="W46" s="5" t="s">
        <v>49</v>
      </c>
      <c r="X46" s="1">
        <f t="shared" ca="1" si="9"/>
        <v>-7.2300000000000003E-2</v>
      </c>
      <c r="Y46" s="1">
        <f t="shared" ca="1" si="10"/>
        <v>-1.8100000000000002E-2</v>
      </c>
      <c r="Z46" s="1">
        <f t="shared" ca="1" si="11"/>
        <v>-5.4399999999999997E-2</v>
      </c>
      <c r="AA46" s="1">
        <f t="shared" ca="1" si="12"/>
        <v>1.9800000000000002E-2</v>
      </c>
      <c r="AB46" s="1">
        <f t="shared" ca="1" si="13"/>
        <v>-1.0200000000000001E-2</v>
      </c>
      <c r="AD46" s="5" t="s">
        <v>49</v>
      </c>
      <c r="AE46" s="1">
        <f t="shared" ca="1" si="14"/>
        <v>5.7700000000000001E-2</v>
      </c>
      <c r="AF46" s="1">
        <f t="shared" ca="1" si="15"/>
        <v>-4.0899999999999999E-2</v>
      </c>
      <c r="AG46" s="1">
        <f t="shared" ca="1" si="16"/>
        <v>-1.21E-2</v>
      </c>
      <c r="AH46" s="1">
        <f t="shared" ca="1" si="17"/>
        <v>2.2100000000000002E-2</v>
      </c>
      <c r="AI46" s="1">
        <f t="shared" ca="1" si="18"/>
        <v>0</v>
      </c>
      <c r="AL46" s="5" t="s">
        <v>49</v>
      </c>
      <c r="AM46" s="1">
        <v>0.51300000000000001</v>
      </c>
      <c r="AN46" s="1">
        <v>0.504</v>
      </c>
      <c r="AO46" s="1">
        <v>0.49790000000000001</v>
      </c>
      <c r="AR46" s="5" t="s">
        <v>323</v>
      </c>
      <c r="AS46" s="5" t="s">
        <v>49</v>
      </c>
      <c r="AT46" s="16">
        <v>1</v>
      </c>
      <c r="AY46" s="16">
        <f t="shared" si="19"/>
        <v>0</v>
      </c>
      <c r="AZ46" s="16">
        <f t="shared" si="20"/>
        <v>1</v>
      </c>
      <c r="BA46" s="16">
        <f t="shared" si="21"/>
        <v>1</v>
      </c>
      <c r="BB46" s="1">
        <f t="shared" si="22"/>
        <v>0</v>
      </c>
    </row>
    <row r="47" spans="1:54" ht="14.25" x14ac:dyDescent="0.2">
      <c r="A47" s="1">
        <f ca="1">IF(COUNTIF(BP!$B$2:$R$4,$F47)&gt;0,-10,-SUM(X47:AB47)+$AM47-0.5)*IF(IF(COUNTIF(BP!$B$2:$R$4,$F47)&gt;0,-10,-SUM(X47:AB47)+$AM47-0.5)&lt;0,1/((IF(AY47,$R$29,1)*IF(AZ47,$R$30,1)*IF(BA47,$R$31,1)*IF(BB47,$R$32,1))),IF(AY47,$R$29,1)*IF(AZ47,$R$30,1)*IF(BA47,$R$31,1)*IF(BB47,$R$32,1))</f>
        <v>0.21499999999999964</v>
      </c>
      <c r="B47" s="5" t="s">
        <v>50</v>
      </c>
      <c r="C47" s="10">
        <f t="shared" ca="1" si="24"/>
        <v>1.5149999999999997E-2</v>
      </c>
      <c r="D47" s="11" t="str">
        <f t="shared" ca="1" si="25"/>
        <v>半人马战行者</v>
      </c>
      <c r="E47" s="1">
        <f ca="1">IF(COUNTIF(BP!$B$2:$R$4,$F47)&gt;0,-10,SUM(AE47:AI47)+$AM47-0.5)*IF(IF(COUNTIF(BP!$B$2:$R$4,$F47)&gt;0,-10,-SUM(X47:AB47)+$AM47-0.5)&lt;0,1/(IF(AY47,$R$29,1)*IF(AY47,$R$30,1)*IF(AY47,$R$31,1)*IF(AY47,$R$32,1)),IF(AY47,$R$29,1)*IF(AY47,$R$30,1)*IF(AY47,$R$31,1)*IF(AY47,$R$32,1))</f>
        <v>0.12459999999999993</v>
      </c>
      <c r="F47" s="5" t="s">
        <v>50</v>
      </c>
      <c r="G47" s="10">
        <f t="shared" ca="1" si="3"/>
        <v>-1.3299999999999979E-2</v>
      </c>
      <c r="H47" s="11" t="str">
        <f t="shared" ca="1" si="4"/>
        <v>昆卡</v>
      </c>
      <c r="I47" s="1">
        <f t="shared" ca="1" si="26"/>
        <v>0.2772999999999996</v>
      </c>
      <c r="J47" s="5" t="s">
        <v>50</v>
      </c>
      <c r="K47" s="10">
        <f t="shared" ca="1" si="5"/>
        <v>3.2900000000000325E-3</v>
      </c>
      <c r="L47" s="11" t="str">
        <f t="shared" ca="1" si="6"/>
        <v>沙王</v>
      </c>
      <c r="N47" s="1">
        <f t="shared" ca="1" si="7"/>
        <v>3.2900000000000325E-3</v>
      </c>
      <c r="O47" s="12" t="str">
        <f t="shared" ca="1" si="8"/>
        <v>沙王</v>
      </c>
      <c r="S47" s="1">
        <v>0</v>
      </c>
      <c r="V47" s="1">
        <v>48</v>
      </c>
      <c r="W47" s="5" t="s">
        <v>50</v>
      </c>
      <c r="X47" s="1">
        <f t="shared" ca="1" si="9"/>
        <v>1.3100000000000001E-2</v>
      </c>
      <c r="Y47" s="1">
        <f t="shared" ca="1" si="10"/>
        <v>2.6700000000000002E-2</v>
      </c>
      <c r="Z47" s="1">
        <f t="shared" ca="1" si="11"/>
        <v>-7.5399999999999995E-2</v>
      </c>
      <c r="AA47" s="1">
        <f t="shared" ca="1" si="12"/>
        <v>-8.0999999999999996E-3</v>
      </c>
      <c r="AB47" s="1">
        <f t="shared" ca="1" si="13"/>
        <v>3.2599999999999997E-2</v>
      </c>
      <c r="AD47" s="5" t="s">
        <v>50</v>
      </c>
      <c r="AE47" s="1">
        <f t="shared" ca="1" si="14"/>
        <v>4.8999999999999998E-3</v>
      </c>
      <c r="AF47" s="1">
        <f t="shared" ca="1" si="15"/>
        <v>7.9699999999999993E-2</v>
      </c>
      <c r="AG47" s="1">
        <f t="shared" ca="1" si="16"/>
        <v>0.02</v>
      </c>
      <c r="AH47" s="1">
        <f t="shared" ca="1" si="17"/>
        <v>9.5999999999999992E-3</v>
      </c>
      <c r="AI47" s="1">
        <f t="shared" ca="1" si="18"/>
        <v>0</v>
      </c>
      <c r="AL47" s="5" t="s">
        <v>50</v>
      </c>
      <c r="AM47" s="1">
        <v>0.51039999999999996</v>
      </c>
      <c r="AN47" s="1">
        <v>0.54490000000000005</v>
      </c>
      <c r="AO47" s="1">
        <v>0.54910000000000003</v>
      </c>
      <c r="AR47" s="5" t="s">
        <v>324</v>
      </c>
      <c r="AS47" s="5" t="s">
        <v>50</v>
      </c>
      <c r="AT47" s="16">
        <v>1</v>
      </c>
      <c r="AV47" s="16">
        <v>1</v>
      </c>
      <c r="AY47" s="16">
        <f t="shared" si="19"/>
        <v>0</v>
      </c>
      <c r="AZ47" s="16">
        <f t="shared" si="20"/>
        <v>1</v>
      </c>
      <c r="BA47" s="16">
        <f t="shared" si="21"/>
        <v>1</v>
      </c>
      <c r="BB47" s="1">
        <f t="shared" si="22"/>
        <v>0</v>
      </c>
    </row>
    <row r="48" spans="1:54" ht="14.25" x14ac:dyDescent="0.2">
      <c r="A48" s="1">
        <f ca="1">IF(COUNTIF(BP!$B$2:$R$4,$F48)&gt;0,-10,-SUM(X48:AB48)+$AM48-0.5)*IF(IF(COUNTIF(BP!$B$2:$R$4,$F48)&gt;0,-10,-SUM(X48:AB48)+$AM48-0.5)&lt;0,1/((IF(AY48,$R$29,1)*IF(AZ48,$R$30,1)*IF(BA48,$R$31,1)*IF(BB48,$R$32,1))),IF(AY48,$R$29,1)*IF(AZ48,$R$30,1)*IF(BA48,$R$31,1)*IF(BB48,$R$32,1))</f>
        <v>-5.8800000000000024E-3</v>
      </c>
      <c r="B48" s="5" t="s">
        <v>51</v>
      </c>
      <c r="C48" s="10">
        <f t="shared" ca="1" si="24"/>
        <v>1.1970000000000014E-2</v>
      </c>
      <c r="D48" s="11" t="str">
        <f t="shared" ca="1" si="25"/>
        <v>谜团</v>
      </c>
      <c r="E48" s="1">
        <f ca="1">IF(COUNTIF(BP!$B$2:$R$4,$F48)&gt;0,-10,SUM(AE48:AI48)+$AM48-0.5)*IF(IF(COUNTIF(BP!$B$2:$R$4,$F48)&gt;0,-10,-SUM(X48:AB48)+$AM48-0.5)&lt;0,1/(IF(AY48,$R$29,1)*IF(AY48,$R$30,1)*IF(AY48,$R$31,1)*IF(AY48,$R$32,1)),IF(AY48,$R$29,1)*IF(AY48,$R$30,1)*IF(AY48,$R$31,1)*IF(AY48,$R$32,1))</f>
        <v>-0.11670000000000003</v>
      </c>
      <c r="F48" s="5" t="s">
        <v>51</v>
      </c>
      <c r="G48" s="10">
        <f t="shared" ca="1" si="3"/>
        <v>-1.3733333333333337E-2</v>
      </c>
      <c r="H48" s="11" t="str">
        <f t="shared" ca="1" si="4"/>
        <v>灰烬之灵</v>
      </c>
      <c r="I48" s="1">
        <f t="shared" ca="1" si="26"/>
        <v>-6.4230000000000009E-2</v>
      </c>
      <c r="J48" s="5" t="s">
        <v>51</v>
      </c>
      <c r="K48" s="10">
        <f t="shared" ca="1" si="5"/>
        <v>-5.3000000000002351E-4</v>
      </c>
      <c r="L48" s="11" t="str">
        <f t="shared" ca="1" si="6"/>
        <v>远古冰魄</v>
      </c>
      <c r="N48" s="1">
        <f t="shared" ca="1" si="7"/>
        <v>-5.3000000000002351E-4</v>
      </c>
      <c r="O48" s="12" t="str">
        <f t="shared" ca="1" si="8"/>
        <v>远古冰魄</v>
      </c>
      <c r="S48" s="1">
        <v>0</v>
      </c>
      <c r="V48" s="1">
        <v>49</v>
      </c>
      <c r="W48" s="5" t="s">
        <v>51</v>
      </c>
      <c r="X48" s="1">
        <f t="shared" ca="1" si="9"/>
        <v>-1.5299999999999999E-2</v>
      </c>
      <c r="Y48" s="1">
        <f t="shared" ca="1" si="10"/>
        <v>4.0000000000000001E-3</v>
      </c>
      <c r="Z48" s="1">
        <f t="shared" ca="1" si="11"/>
        <v>-6.4100000000000004E-2</v>
      </c>
      <c r="AA48" s="1">
        <f t="shared" ca="1" si="12"/>
        <v>3.7199999999999997E-2</v>
      </c>
      <c r="AB48" s="1">
        <f t="shared" ca="1" si="13"/>
        <v>6.8500000000000005E-2</v>
      </c>
      <c r="AD48" s="5" t="s">
        <v>51</v>
      </c>
      <c r="AE48" s="1">
        <f t="shared" ca="1" si="14"/>
        <v>-4.5699999999999998E-2</v>
      </c>
      <c r="AF48" s="1">
        <f t="shared" ca="1" si="15"/>
        <v>-4.3499999999999997E-2</v>
      </c>
      <c r="AG48" s="1">
        <f t="shared" ca="1" si="16"/>
        <v>-1.43E-2</v>
      </c>
      <c r="AH48" s="1">
        <f t="shared" ca="1" si="17"/>
        <v>1.5299999999999999E-2</v>
      </c>
      <c r="AI48" s="1">
        <f t="shared" ca="1" si="18"/>
        <v>0</v>
      </c>
      <c r="AL48" s="5" t="s">
        <v>51</v>
      </c>
      <c r="AM48" s="1">
        <v>0.47149999999999997</v>
      </c>
      <c r="AN48" s="1">
        <v>0.45600000000000002</v>
      </c>
      <c r="AO48" s="1">
        <v>0.45629999999999998</v>
      </c>
      <c r="AR48" s="5" t="s">
        <v>325</v>
      </c>
      <c r="AS48" s="5" t="s">
        <v>51</v>
      </c>
      <c r="AT48" s="16">
        <v>1</v>
      </c>
      <c r="AU48" s="16">
        <v>1</v>
      </c>
      <c r="AV48" s="16">
        <v>1</v>
      </c>
      <c r="AY48" s="16">
        <f t="shared" si="19"/>
        <v>0</v>
      </c>
      <c r="AZ48" s="16">
        <f t="shared" si="20"/>
        <v>1</v>
      </c>
      <c r="BA48" s="16">
        <f t="shared" si="21"/>
        <v>1</v>
      </c>
      <c r="BB48" s="1">
        <f t="shared" si="22"/>
        <v>0</v>
      </c>
    </row>
    <row r="49" spans="1:54" ht="14.25" x14ac:dyDescent="0.2">
      <c r="A49" s="1">
        <f ca="1">IF(COUNTIF(BP!$B$2:$R$4,$F49)&gt;0,-10,-SUM(X49:AB49)+$AM49-0.5)*IF(IF(COUNTIF(BP!$B$2:$R$4,$F49)&gt;0,-10,-SUM(X49:AB49)+$AM49-0.5)&lt;0,1/((IF(AY49,$R$29,1)*IF(AZ49,$R$30,1)*IF(BA49,$R$31,1)*IF(BB49,$R$32,1))),IF(AY49,$R$29,1)*IF(AZ49,$R$30,1)*IF(BA49,$R$31,1)*IF(BB49,$R$32,1))</f>
        <v>-33.333333333333336</v>
      </c>
      <c r="B49" s="5" t="s">
        <v>52</v>
      </c>
      <c r="C49" s="10">
        <f t="shared" ca="1" si="24"/>
        <v>8.7300000000000034E-3</v>
      </c>
      <c r="D49" s="11" t="str">
        <f t="shared" ca="1" si="25"/>
        <v>维萨吉</v>
      </c>
      <c r="E49" s="1">
        <f>IF(COUNTIF(BP!$B$2:$R$4,$F49)&gt;0,-10,SUM(AE49:AI49)+$AM49-0.5)*IF(IF(COUNTIF(BP!$B$2:$R$4,$F49)&gt;0,-10,-SUM(X49:AB49)+$AM49-0.5)&lt;0,1/(IF(AY49,$R$29,1)*IF(AY49,$R$30,1)*IF(AY49,$R$31,1)*IF(AY49,$R$32,1)),IF(AY49,$R$29,1)*IF(AY49,$R$30,1)*IF(AY49,$R$31,1)*IF(AY49,$R$32,1))</f>
        <v>-10</v>
      </c>
      <c r="F49" s="5" t="s">
        <v>52</v>
      </c>
      <c r="G49" s="10">
        <f t="shared" ca="1" si="3"/>
        <v>-2.9600000000000015E-2</v>
      </c>
      <c r="H49" s="11" t="str">
        <f t="shared" ca="1" si="4"/>
        <v>末日使者</v>
      </c>
      <c r="I49" s="1">
        <f t="shared" ca="1" si="26"/>
        <v>-38.333333333333336</v>
      </c>
      <c r="J49" s="5" t="s">
        <v>52</v>
      </c>
      <c r="K49" s="10">
        <f t="shared" ca="1" si="5"/>
        <v>-5.9000000000000163E-3</v>
      </c>
      <c r="L49" s="11" t="str">
        <f t="shared" ca="1" si="6"/>
        <v>钢背兽</v>
      </c>
      <c r="N49" s="1">
        <f t="shared" ca="1" si="7"/>
        <v>-5.9000000000000163E-3</v>
      </c>
      <c r="O49" s="12" t="str">
        <f t="shared" ca="1" si="8"/>
        <v>钢背兽</v>
      </c>
      <c r="S49" s="1">
        <v>0</v>
      </c>
      <c r="V49" s="1">
        <v>50</v>
      </c>
      <c r="W49" s="5" t="s">
        <v>52</v>
      </c>
      <c r="X49" s="1">
        <f t="shared" ca="1" si="9"/>
        <v>-0.1014</v>
      </c>
      <c r="Y49" s="1">
        <f t="shared" ca="1" si="10"/>
        <v>-2.7400000000000001E-2</v>
      </c>
      <c r="Z49" s="1">
        <f t="shared" ca="1" si="11"/>
        <v>2.3E-3</v>
      </c>
      <c r="AA49" s="1">
        <f t="shared" ca="1" si="12"/>
        <v>3.6200000000000003E-2</v>
      </c>
      <c r="AB49" s="1">
        <f t="shared" ca="1" si="13"/>
        <v>-1.0800000000000001E-2</v>
      </c>
      <c r="AD49" s="5" t="s">
        <v>52</v>
      </c>
      <c r="AE49" s="1">
        <f t="shared" ca="1" si="14"/>
        <v>3.9199999999999999E-2</v>
      </c>
      <c r="AF49" s="1">
        <f t="shared" ca="1" si="15"/>
        <v>3.73E-2</v>
      </c>
      <c r="AG49" s="1">
        <f t="shared" ca="1" si="16"/>
        <v>-1.6899999999999998E-2</v>
      </c>
      <c r="AH49" s="1">
        <f t="shared" ca="1" si="17"/>
        <v>5.3400000000000003E-2</v>
      </c>
      <c r="AI49" s="1">
        <f t="shared" ca="1" si="18"/>
        <v>0</v>
      </c>
      <c r="AL49" s="5" t="s">
        <v>52</v>
      </c>
      <c r="AM49" s="1">
        <v>0.44819999999999999</v>
      </c>
      <c r="AN49" s="1">
        <v>0.45929999999999999</v>
      </c>
      <c r="AO49" s="1">
        <v>0.46660000000000001</v>
      </c>
      <c r="AR49" s="5" t="s">
        <v>326</v>
      </c>
      <c r="AS49" s="5" t="s">
        <v>52</v>
      </c>
      <c r="AT49" s="16">
        <v>1</v>
      </c>
      <c r="AW49" s="16">
        <v>1</v>
      </c>
      <c r="AY49" s="16">
        <f t="shared" si="19"/>
        <v>0</v>
      </c>
      <c r="AZ49" s="16">
        <f t="shared" si="20"/>
        <v>0</v>
      </c>
      <c r="BA49" s="16">
        <f t="shared" si="21"/>
        <v>0</v>
      </c>
      <c r="BB49" s="1">
        <f t="shared" si="22"/>
        <v>1</v>
      </c>
    </row>
    <row r="50" spans="1:54" ht="14.25" x14ac:dyDescent="0.2">
      <c r="A50" s="1">
        <f ca="1">IF(COUNTIF(BP!$B$2:$R$4,$F50)&gt;0,-10,-SUM(X50:AB50)+$AM50-0.5)*IF(IF(COUNTIF(BP!$B$2:$R$4,$F50)&gt;0,-10,-SUM(X50:AB50)+$AM50-0.5)&lt;0,1/((IF(AY50,$R$29,1)*IF(AZ50,$R$30,1)*IF(BA50,$R$31,1)*IF(BB50,$R$32,1))),IF(AY50,$R$29,1)*IF(AZ50,$R$30,1)*IF(BA50,$R$31,1)*IF(BB50,$R$32,1))</f>
        <v>-1.9050000000000001E-2</v>
      </c>
      <c r="B50" s="5" t="s">
        <v>53</v>
      </c>
      <c r="C50" s="10">
        <f t="shared" ca="1" si="24"/>
        <v>4.2300000000000003E-3</v>
      </c>
      <c r="D50" s="11" t="str">
        <f t="shared" ca="1" si="25"/>
        <v>水晶室女</v>
      </c>
      <c r="E50" s="1">
        <f ca="1">IF(COUNTIF(BP!$B$2:$R$4,$F50)&gt;0,-10,SUM(AE50:AI50)+$AM50-0.5)*IF(IF(COUNTIF(BP!$B$2:$R$4,$F50)&gt;0,-10,-SUM(X50:AB50)+$AM50-0.5)&lt;0,1/(IF(AY50,$R$29,1)*IF(AY50,$R$30,1)*IF(AY50,$R$31,1)*IF(AY50,$R$32,1)),IF(AY50,$R$29,1)*IF(AY50,$R$30,1)*IF(AY50,$R$31,1)*IF(AY50,$R$32,1))</f>
        <v>-1.3733333333333337E-2</v>
      </c>
      <c r="F50" s="5" t="s">
        <v>53</v>
      </c>
      <c r="G50" s="10">
        <f t="shared" ca="1" si="3"/>
        <v>-3.0400000000000038E-2</v>
      </c>
      <c r="H50" s="11" t="str">
        <f t="shared" ca="1" si="4"/>
        <v>发条技师</v>
      </c>
      <c r="I50" s="1">
        <f t="shared" ca="1" si="26"/>
        <v>-2.5916666666666671E-2</v>
      </c>
      <c r="J50" s="5" t="s">
        <v>53</v>
      </c>
      <c r="K50" s="10">
        <f t="shared" ca="1" si="5"/>
        <v>-6.3600000000000011E-3</v>
      </c>
      <c r="L50" s="11" t="str">
        <f t="shared" ca="1" si="6"/>
        <v>裂魂人</v>
      </c>
      <c r="N50" s="1">
        <f t="shared" ca="1" si="7"/>
        <v>-6.3600000000000011E-3</v>
      </c>
      <c r="O50" s="12" t="str">
        <f t="shared" ca="1" si="8"/>
        <v>裂魂人</v>
      </c>
      <c r="S50" s="1">
        <v>0</v>
      </c>
      <c r="V50" s="1">
        <v>51</v>
      </c>
      <c r="W50" s="5" t="s">
        <v>53</v>
      </c>
      <c r="X50" s="1">
        <f t="shared" ca="1" si="9"/>
        <v>3.2599999999999997E-2</v>
      </c>
      <c r="Y50" s="1">
        <f t="shared" ca="1" si="10"/>
        <v>5.6399999999999999E-2</v>
      </c>
      <c r="Z50" s="1">
        <f t="shared" ca="1" si="11"/>
        <v>2.1399999999999999E-2</v>
      </c>
      <c r="AA50" s="1">
        <f t="shared" ca="1" si="12"/>
        <v>-1.83E-2</v>
      </c>
      <c r="AB50" s="1">
        <f t="shared" ca="1" si="13"/>
        <v>9.4299999999999995E-2</v>
      </c>
      <c r="AD50" s="5" t="s">
        <v>53</v>
      </c>
      <c r="AE50" s="1">
        <f t="shared" ca="1" si="14"/>
        <v>-1.14E-2</v>
      </c>
      <c r="AF50" s="1">
        <f t="shared" ca="1" si="15"/>
        <v>-4.07E-2</v>
      </c>
      <c r="AG50" s="1">
        <f t="shared" ca="1" si="16"/>
        <v>-2.8999999999999998E-3</v>
      </c>
      <c r="AH50" s="1">
        <f t="shared" ca="1" si="17"/>
        <v>1.7899999999999999E-2</v>
      </c>
      <c r="AI50" s="1">
        <f t="shared" ca="1" si="18"/>
        <v>0</v>
      </c>
      <c r="AL50" s="5" t="s">
        <v>53</v>
      </c>
      <c r="AM50" s="1">
        <v>0.49590000000000001</v>
      </c>
      <c r="AN50" s="1">
        <v>0.49890000000000001</v>
      </c>
      <c r="AO50" s="1">
        <v>0.49780000000000002</v>
      </c>
      <c r="AR50" s="5" t="s">
        <v>327</v>
      </c>
      <c r="AS50" s="5" t="s">
        <v>53</v>
      </c>
      <c r="AU50" s="16">
        <v>1</v>
      </c>
      <c r="AY50" s="16">
        <f t="shared" si="19"/>
        <v>1</v>
      </c>
      <c r="AZ50" s="16">
        <f t="shared" si="20"/>
        <v>1</v>
      </c>
      <c r="BA50" s="16">
        <f t="shared" si="21"/>
        <v>1</v>
      </c>
      <c r="BB50" s="1">
        <f t="shared" si="22"/>
        <v>0</v>
      </c>
    </row>
    <row r="51" spans="1:54" ht="14.25" x14ac:dyDescent="0.2">
      <c r="A51" s="1">
        <f ca="1">IF(COUNTIF(BP!$B$2:$R$4,$F51)&gt;0,-10,-SUM(X51:AB51)+$AM51-0.5)*IF(IF(COUNTIF(BP!$B$2:$R$4,$F51)&gt;0,-10,-SUM(X51:AB51)+$AM51-0.5)&lt;0,1/((IF(AY51,$R$29,1)*IF(AZ51,$R$30,1)*IF(BA51,$R$31,1)*IF(BB51,$R$32,1))),IF(AY51,$R$29,1)*IF(AZ51,$R$30,1)*IF(BA51,$R$31,1)*IF(BB51,$R$32,1))</f>
        <v>1.2460000000000004</v>
      </c>
      <c r="B51" s="5" t="s">
        <v>54</v>
      </c>
      <c r="C51" s="10">
        <f t="shared" ca="1" si="24"/>
        <v>4.1100000000000138E-3</v>
      </c>
      <c r="D51" s="11" t="str">
        <f t="shared" ca="1" si="25"/>
        <v>祸乱之源</v>
      </c>
      <c r="E51" s="1">
        <f ca="1">IF(COUNTIF(BP!$B$2:$R$4,$F51)&gt;0,-10,SUM(AE51:AI51)+$AM51-0.5)*IF(IF(COUNTIF(BP!$B$2:$R$4,$F51)&gt;0,-10,-SUM(X51:AB51)+$AM51-0.5)&lt;0,1/(IF(AY51,$R$29,1)*IF(AY51,$R$30,1)*IF(AY51,$R$31,1)*IF(AY51,$R$32,1)),IF(AY51,$R$29,1)*IF(AY51,$R$30,1)*IF(AY51,$R$31,1)*IF(AY51,$R$32,1))</f>
        <v>-0.14280000000000004</v>
      </c>
      <c r="F51" s="5" t="s">
        <v>54</v>
      </c>
      <c r="G51" s="10">
        <f t="shared" ca="1" si="3"/>
        <v>-3.2799999999999996E-2</v>
      </c>
      <c r="H51" s="11" t="str">
        <f t="shared" ca="1" si="4"/>
        <v>敌法师</v>
      </c>
      <c r="I51" s="1">
        <f t="shared" ca="1" si="26"/>
        <v>1.1746000000000003</v>
      </c>
      <c r="J51" s="5" t="s">
        <v>54</v>
      </c>
      <c r="K51" s="10">
        <f t="shared" ca="1" si="5"/>
        <v>-7.9400000000000096E-3</v>
      </c>
      <c r="L51" s="11" t="str">
        <f t="shared" ca="1" si="6"/>
        <v>祈求者</v>
      </c>
      <c r="N51" s="1">
        <f t="shared" ca="1" si="7"/>
        <v>-7.9400000000000096E-3</v>
      </c>
      <c r="O51" s="12" t="str">
        <f t="shared" ca="1" si="8"/>
        <v>祈求者</v>
      </c>
      <c r="S51" s="1">
        <v>0</v>
      </c>
      <c r="V51" s="1">
        <v>52</v>
      </c>
      <c r="W51" s="5" t="s">
        <v>54</v>
      </c>
      <c r="X51" s="1">
        <f t="shared" ca="1" si="9"/>
        <v>-3.4000000000000002E-2</v>
      </c>
      <c r="Y51" s="1">
        <f t="shared" ca="1" si="10"/>
        <v>4.6199999999999998E-2</v>
      </c>
      <c r="Z51" s="1">
        <f t="shared" ca="1" si="11"/>
        <v>-9.4500000000000001E-2</v>
      </c>
      <c r="AA51" s="1">
        <f t="shared" ca="1" si="12"/>
        <v>-4.5699999999999998E-2</v>
      </c>
      <c r="AB51" s="1">
        <f t="shared" ca="1" si="13"/>
        <v>-3.0999999999999999E-3</v>
      </c>
      <c r="AD51" s="5" t="s">
        <v>54</v>
      </c>
      <c r="AE51" s="1">
        <f t="shared" ca="1" si="14"/>
        <v>4.4400000000000002E-2</v>
      </c>
      <c r="AF51" s="1">
        <f t="shared" ca="1" si="15"/>
        <v>-0.1119</v>
      </c>
      <c r="AG51" s="1">
        <f t="shared" ca="1" si="16"/>
        <v>-4.2200000000000001E-2</v>
      </c>
      <c r="AH51" s="1">
        <f t="shared" ca="1" si="17"/>
        <v>-2.6599999999999999E-2</v>
      </c>
      <c r="AI51" s="1">
        <f t="shared" ca="1" si="18"/>
        <v>0</v>
      </c>
      <c r="AL51" s="5" t="s">
        <v>54</v>
      </c>
      <c r="AM51" s="1">
        <v>0.49349999999999999</v>
      </c>
      <c r="AN51" s="1">
        <v>0.49990000000000001</v>
      </c>
      <c r="AO51" s="1">
        <v>0.48499999999999999</v>
      </c>
      <c r="AR51" s="5" t="s">
        <v>328</v>
      </c>
      <c r="AS51" s="5" t="s">
        <v>54</v>
      </c>
      <c r="AT51" s="16">
        <v>1</v>
      </c>
      <c r="AY51" s="16">
        <f t="shared" si="19"/>
        <v>0</v>
      </c>
      <c r="AZ51" s="16">
        <f t="shared" si="20"/>
        <v>1</v>
      </c>
      <c r="BA51" s="16">
        <f t="shared" si="21"/>
        <v>1</v>
      </c>
      <c r="BB51" s="1">
        <f t="shared" si="22"/>
        <v>0</v>
      </c>
    </row>
    <row r="52" spans="1:54" ht="14.25" x14ac:dyDescent="0.2">
      <c r="A52" s="1">
        <f ca="1">IF(COUNTIF(BP!$B$2:$R$4,$F52)&gt;0,-10,-SUM(X52:AB52)+$AM52-0.5)*IF(IF(COUNTIF(BP!$B$2:$R$4,$F52)&gt;0,-10,-SUM(X52:AB52)+$AM52-0.5)&lt;0,1/((IF(AY52,$R$29,1)*IF(AZ52,$R$30,1)*IF(BA52,$R$31,1)*IF(BB52,$R$32,1))),IF(AY52,$R$29,1)*IF(AZ52,$R$30,1)*IF(BA52,$R$31,1)*IF(BB52,$R$32,1))</f>
        <v>-1.0610000000000003E-2</v>
      </c>
      <c r="B52" s="5" t="s">
        <v>55</v>
      </c>
      <c r="C52" s="10">
        <f t="shared" ca="1" si="24"/>
        <v>3.0299999999999993E-3</v>
      </c>
      <c r="D52" s="11" t="str">
        <f t="shared" ca="1" si="25"/>
        <v>上古巨神</v>
      </c>
      <c r="E52" s="1">
        <f ca="1">IF(COUNTIF(BP!$B$2:$R$4,$F52)&gt;0,-10,SUM(AE52:AI52)+$AM52-0.5)*IF(IF(COUNTIF(BP!$B$2:$R$4,$F52)&gt;0,-10,-SUM(X52:AB52)+$AM52-0.5)&lt;0,1/(IF(AY52,$R$29,1)*IF(AY52,$R$30,1)*IF(AY52,$R$31,1)*IF(AY52,$R$32,1)),IF(AY52,$R$29,1)*IF(AY52,$R$30,1)*IF(AY52,$R$31,1)*IF(AY52,$R$32,1))</f>
        <v>-6.6700000000000037E-2</v>
      </c>
      <c r="F52" s="5" t="s">
        <v>55</v>
      </c>
      <c r="G52" s="10">
        <f t="shared" ca="1" si="3"/>
        <v>-3.5600000000000021E-2</v>
      </c>
      <c r="H52" s="11" t="str">
        <f t="shared" ca="1" si="4"/>
        <v>维萨吉</v>
      </c>
      <c r="I52" s="1">
        <f t="shared" ca="1" si="26"/>
        <v>-4.396000000000002E-2</v>
      </c>
      <c r="J52" s="5" t="s">
        <v>55</v>
      </c>
      <c r="K52" s="10">
        <f t="shared" ca="1" si="5"/>
        <v>-8.4833333333333306E-3</v>
      </c>
      <c r="L52" s="11" t="str">
        <f t="shared" ca="1" si="6"/>
        <v>帕克</v>
      </c>
      <c r="N52" s="1">
        <f t="shared" ca="1" si="7"/>
        <v>-8.4833333333333306E-3</v>
      </c>
      <c r="O52" s="12" t="str">
        <f t="shared" ca="1" si="8"/>
        <v>帕克</v>
      </c>
      <c r="S52" s="1">
        <v>0</v>
      </c>
      <c r="V52" s="1">
        <v>53</v>
      </c>
      <c r="W52" s="5" t="s">
        <v>55</v>
      </c>
      <c r="X52" s="1">
        <f t="shared" ca="1" si="9"/>
        <v>0.2407</v>
      </c>
      <c r="Y52" s="1">
        <f t="shared" ca="1" si="10"/>
        <v>-1.4200000000000001E-2</v>
      </c>
      <c r="Z52" s="1">
        <f t="shared" ca="1" si="11"/>
        <v>-9.64E-2</v>
      </c>
      <c r="AA52" s="1">
        <f t="shared" ca="1" si="12"/>
        <v>-5.4300000000000001E-2</v>
      </c>
      <c r="AB52" s="1">
        <f t="shared" ca="1" si="13"/>
        <v>-0.09</v>
      </c>
      <c r="AD52" s="5" t="s">
        <v>55</v>
      </c>
      <c r="AE52" s="1">
        <f t="shared" ca="1" si="14"/>
        <v>-8.5000000000000006E-2</v>
      </c>
      <c r="AF52" s="1">
        <f t="shared" ca="1" si="15"/>
        <v>-6.1600000000000002E-2</v>
      </c>
      <c r="AG52" s="1">
        <f t="shared" ca="1" si="16"/>
        <v>7.8E-2</v>
      </c>
      <c r="AH52" s="1">
        <f t="shared" ca="1" si="17"/>
        <v>0.1222</v>
      </c>
      <c r="AI52" s="1">
        <f t="shared" ca="1" si="18"/>
        <v>0</v>
      </c>
      <c r="AL52" s="5" t="s">
        <v>55</v>
      </c>
      <c r="AM52" s="1">
        <v>0.37969999999999998</v>
      </c>
      <c r="AN52" s="1">
        <v>0.40350000000000003</v>
      </c>
      <c r="AO52" s="1">
        <v>0.44180000000000003</v>
      </c>
      <c r="AR52" s="5" t="s">
        <v>329</v>
      </c>
      <c r="AS52" s="5" t="s">
        <v>55</v>
      </c>
      <c r="AT52" s="16">
        <v>1</v>
      </c>
      <c r="AY52" s="16">
        <f t="shared" si="19"/>
        <v>0</v>
      </c>
      <c r="AZ52" s="16">
        <f t="shared" si="20"/>
        <v>1</v>
      </c>
      <c r="BA52" s="16">
        <f t="shared" si="21"/>
        <v>1</v>
      </c>
      <c r="BB52" s="1">
        <f t="shared" si="22"/>
        <v>0</v>
      </c>
    </row>
    <row r="53" spans="1:54" ht="14.25" x14ac:dyDescent="0.2">
      <c r="A53" s="1">
        <f ca="1">IF(COUNTIF(BP!$B$2:$R$4,$F53)&gt;0,-10,-SUM(X53:AB53)+$AM53-0.5)*IF(IF(COUNTIF(BP!$B$2:$R$4,$F53)&gt;0,-10,-SUM(X53:AB53)+$AM53-0.5)&lt;0,1/((IF(AY53,$R$29,1)*IF(AZ53,$R$30,1)*IF(BA53,$R$31,1)*IF(BB53,$R$32,1))),IF(AY53,$R$29,1)*IF(AZ53,$R$30,1)*IF(BA53,$R$31,1)*IF(BB53,$R$32,1))</f>
        <v>-0.13933333333333336</v>
      </c>
      <c r="B53" s="5" t="s">
        <v>56</v>
      </c>
      <c r="C53" s="10">
        <f t="shared" ca="1" si="24"/>
        <v>2.1299999999999986E-3</v>
      </c>
      <c r="D53" s="11" t="str">
        <f t="shared" ca="1" si="25"/>
        <v>戴泽</v>
      </c>
      <c r="E53" s="1">
        <f ca="1">IF(COUNTIF(BP!$B$2:$R$4,$F53)&gt;0,-10,SUM(AE53:AI53)+$AM53-0.5)*IF(IF(COUNTIF(BP!$B$2:$R$4,$F53)&gt;0,-10,-SUM(X53:AB53)+$AM53-0.5)&lt;0,1/(IF(AY53,$R$29,1)*IF(AY53,$R$30,1)*IF(AY53,$R$31,1)*IF(AY53,$R$32,1)),IF(AY53,$R$29,1)*IF(AY53,$R$30,1)*IF(AY53,$R$31,1)*IF(AY53,$R$32,1))</f>
        <v>-0.14390000000000003</v>
      </c>
      <c r="F53" s="5" t="s">
        <v>56</v>
      </c>
      <c r="G53" s="10">
        <f t="shared" ca="1" si="3"/>
        <v>-3.5899999999999987E-2</v>
      </c>
      <c r="H53" s="11" t="str">
        <f t="shared" ca="1" si="4"/>
        <v>沙王</v>
      </c>
      <c r="I53" s="1">
        <f t="shared" ca="1" si="26"/>
        <v>-0.21128333333333338</v>
      </c>
      <c r="J53" s="5" t="s">
        <v>56</v>
      </c>
      <c r="K53" s="10">
        <f t="shared" ca="1" si="5"/>
        <v>-8.6333333333332343E-3</v>
      </c>
      <c r="L53" s="11" t="str">
        <f t="shared" ca="1" si="6"/>
        <v>米拉娜</v>
      </c>
      <c r="N53" s="1">
        <f t="shared" ca="1" si="7"/>
        <v>-8.6333333333332343E-3</v>
      </c>
      <c r="O53" s="12" t="str">
        <f t="shared" ca="1" si="8"/>
        <v>米拉娜</v>
      </c>
      <c r="S53" s="1">
        <v>0</v>
      </c>
      <c r="V53" s="1">
        <v>54</v>
      </c>
      <c r="W53" s="5" t="s">
        <v>56</v>
      </c>
      <c r="X53" s="1">
        <f t="shared" ca="1" si="9"/>
        <v>8.7599999999999997E-2</v>
      </c>
      <c r="Y53" s="1">
        <f t="shared" ca="1" si="10"/>
        <v>-4.4000000000000003E-3</v>
      </c>
      <c r="Z53" s="1">
        <f t="shared" ca="1" si="11"/>
        <v>-1.3100000000000001E-2</v>
      </c>
      <c r="AA53" s="1">
        <f t="shared" ca="1" si="12"/>
        <v>-7.7000000000000002E-3</v>
      </c>
      <c r="AB53" s="1">
        <f t="shared" ca="1" si="13"/>
        <v>-1.35E-2</v>
      </c>
      <c r="AD53" s="5" t="s">
        <v>56</v>
      </c>
      <c r="AE53" s="1">
        <f t="shared" ca="1" si="14"/>
        <v>-9.1300000000000006E-2</v>
      </c>
      <c r="AF53" s="1">
        <f t="shared" ca="1" si="15"/>
        <v>-2.5600000000000001E-2</v>
      </c>
      <c r="AG53" s="1">
        <f t="shared" ca="1" si="16"/>
        <v>-2.6700000000000002E-2</v>
      </c>
      <c r="AH53" s="1">
        <f t="shared" ca="1" si="17"/>
        <v>-7.4000000000000003E-3</v>
      </c>
      <c r="AI53" s="1">
        <f t="shared" ca="1" si="18"/>
        <v>0</v>
      </c>
      <c r="AL53" s="5" t="s">
        <v>56</v>
      </c>
      <c r="AM53" s="1">
        <v>0.5071</v>
      </c>
      <c r="AN53" s="1">
        <v>0.52929999999999999</v>
      </c>
      <c r="AO53" s="1">
        <v>0.52939999999999998</v>
      </c>
      <c r="AR53" s="5" t="s">
        <v>330</v>
      </c>
      <c r="AS53" s="5" t="s">
        <v>56</v>
      </c>
      <c r="AW53" s="16">
        <v>1</v>
      </c>
      <c r="AX53" s="16">
        <v>1</v>
      </c>
      <c r="AY53" s="16">
        <f t="shared" si="19"/>
        <v>0</v>
      </c>
      <c r="AZ53" s="16">
        <f t="shared" si="20"/>
        <v>0</v>
      </c>
      <c r="BA53" s="16">
        <f t="shared" si="21"/>
        <v>0</v>
      </c>
      <c r="BB53" s="1">
        <f t="shared" si="22"/>
        <v>1</v>
      </c>
    </row>
    <row r="54" spans="1:54" ht="14.25" x14ac:dyDescent="0.2">
      <c r="A54" s="1">
        <f ca="1">IF(COUNTIF(BP!$B$2:$R$4,$F54)&gt;0,-10,-SUM(X54:AB54)+$AM54-0.5)*IF(IF(COUNTIF(BP!$B$2:$R$4,$F54)&gt;0,-10,-SUM(X54:AB54)+$AM54-0.5)&lt;0,1/((IF(AY54,$R$29,1)*IF(AZ54,$R$30,1)*IF(BA54,$R$31,1)*IF(BB54,$R$32,1))),IF(AY54,$R$29,1)*IF(AZ54,$R$30,1)*IF(BA54,$R$31,1)*IF(BB54,$R$32,1))</f>
        <v>-1</v>
      </c>
      <c r="B54" s="5" t="s">
        <v>57</v>
      </c>
      <c r="C54" s="10">
        <f t="shared" ca="1" si="24"/>
        <v>1.5999999999999348E-3</v>
      </c>
      <c r="D54" s="11" t="str">
        <f t="shared" ca="1" si="25"/>
        <v>亚巴顿</v>
      </c>
      <c r="E54" s="1">
        <f>IF(COUNTIF(BP!$B$2:$R$4,$F54)&gt;0,-10,SUM(AE54:AI54)+$AM54-0.5)*IF(IF(COUNTIF(BP!$B$2:$R$4,$F54)&gt;0,-10,-SUM(X54:AB54)+$AM54-0.5)&lt;0,1/(IF(AY54,$R$29,1)*IF(AY54,$R$30,1)*IF(AY54,$R$31,1)*IF(AY54,$R$32,1)),IF(AY54,$R$29,1)*IF(AY54,$R$30,1)*IF(AY54,$R$31,1)*IF(AY54,$R$32,1))</f>
        <v>-10</v>
      </c>
      <c r="F54" s="5" t="s">
        <v>57</v>
      </c>
      <c r="G54" s="10">
        <f t="shared" ca="1" si="3"/>
        <v>-3.7200000000000066E-2</v>
      </c>
      <c r="H54" s="11" t="str">
        <f t="shared" ca="1" si="4"/>
        <v>沉默术士</v>
      </c>
      <c r="I54" s="1">
        <f t="shared" ca="1" si="26"/>
        <v>-6</v>
      </c>
      <c r="J54" s="5" t="s">
        <v>57</v>
      </c>
      <c r="K54" s="10">
        <f t="shared" ca="1" si="5"/>
        <v>-9.0100000000000006E-3</v>
      </c>
      <c r="L54" s="11" t="str">
        <f t="shared" ca="1" si="6"/>
        <v>痛苦女王</v>
      </c>
      <c r="N54" s="1">
        <f t="shared" ca="1" si="7"/>
        <v>-9.0100000000000006E-3</v>
      </c>
      <c r="O54" s="12" t="str">
        <f t="shared" ca="1" si="8"/>
        <v>痛苦女王</v>
      </c>
      <c r="S54" s="1">
        <v>0</v>
      </c>
      <c r="V54" s="1">
        <v>55</v>
      </c>
      <c r="W54" s="5" t="s">
        <v>57</v>
      </c>
      <c r="X54" s="1">
        <f t="shared" ca="1" si="9"/>
        <v>-3.4000000000000002E-2</v>
      </c>
      <c r="Y54" s="1">
        <f t="shared" ca="1" si="10"/>
        <v>-2.8199999999999999E-2</v>
      </c>
      <c r="Z54" s="1">
        <f t="shared" ca="1" si="11"/>
        <v>-8.4000000000000005E-2</v>
      </c>
      <c r="AA54" s="1">
        <f t="shared" ca="1" si="12"/>
        <v>2.1999999999999999E-2</v>
      </c>
      <c r="AB54" s="1">
        <f t="shared" ca="1" si="13"/>
        <v>-8.77E-2</v>
      </c>
      <c r="AD54" s="5" t="s">
        <v>57</v>
      </c>
      <c r="AE54" s="1">
        <f t="shared" ca="1" si="14"/>
        <v>2.1999999999999999E-2</v>
      </c>
      <c r="AF54" s="1">
        <f t="shared" ca="1" si="15"/>
        <v>0.1004</v>
      </c>
      <c r="AG54" s="1">
        <f t="shared" ca="1" si="16"/>
        <v>-1.0999999999999999E-2</v>
      </c>
      <c r="AH54" s="1">
        <f t="shared" ca="1" si="17"/>
        <v>7.0000000000000001E-3</v>
      </c>
      <c r="AI54" s="1">
        <f t="shared" ca="1" si="18"/>
        <v>0</v>
      </c>
      <c r="AL54" s="5" t="s">
        <v>57</v>
      </c>
      <c r="AM54" s="1">
        <v>0.50590000000000002</v>
      </c>
      <c r="AN54" s="1">
        <v>0.50760000000000005</v>
      </c>
      <c r="AO54" s="1">
        <v>0.51339999999999997</v>
      </c>
      <c r="AR54" s="5" t="s">
        <v>331</v>
      </c>
      <c r="AS54" s="5" t="s">
        <v>57</v>
      </c>
      <c r="AT54" s="16">
        <v>1</v>
      </c>
      <c r="AY54" s="16">
        <f t="shared" si="19"/>
        <v>0</v>
      </c>
      <c r="AZ54" s="16">
        <f t="shared" si="20"/>
        <v>1</v>
      </c>
      <c r="BA54" s="16">
        <f t="shared" si="21"/>
        <v>1</v>
      </c>
      <c r="BB54" s="1">
        <f t="shared" si="22"/>
        <v>0</v>
      </c>
    </row>
    <row r="55" spans="1:54" ht="14.25" x14ac:dyDescent="0.2">
      <c r="A55" s="1">
        <f ca="1">IF(COUNTIF(BP!$B$2:$R$4,$F55)&gt;0,-10,-SUM(X55:AB55)+$AM55-0.5)*IF(IF(COUNTIF(BP!$B$2:$R$4,$F55)&gt;0,-10,-SUM(X55:AB55)+$AM55-0.5)&lt;0,1/((IF(AY55,$R$29,1)*IF(AZ55,$R$30,1)*IF(BA55,$R$31,1)*IF(BB55,$R$32,1))),IF(AY55,$R$29,1)*IF(AZ55,$R$30,1)*IF(BA55,$R$31,1)*IF(BB55,$R$32,1))</f>
        <v>-33.333333333333336</v>
      </c>
      <c r="B55" s="5" t="s">
        <v>58</v>
      </c>
      <c r="C55" s="10">
        <f t="shared" ca="1" si="24"/>
        <v>-1.930000000000004E-3</v>
      </c>
      <c r="D55" s="11" t="str">
        <f t="shared" ca="1" si="25"/>
        <v>幻影长矛手</v>
      </c>
      <c r="E55" s="1">
        <f>IF(COUNTIF(BP!$B$2:$R$4,$F55)&gt;0,-10,SUM(AE55:AI55)+$AM55-0.5)*IF(IF(COUNTIF(BP!$B$2:$R$4,$F55)&gt;0,-10,-SUM(X55:AB55)+$AM55-0.5)&lt;0,1/(IF(AY55,$R$29,1)*IF(AY55,$R$30,1)*IF(AY55,$R$31,1)*IF(AY55,$R$32,1)),IF(AY55,$R$29,1)*IF(AY55,$R$30,1)*IF(AY55,$R$31,1)*IF(AY55,$R$32,1))</f>
        <v>-10</v>
      </c>
      <c r="F55" s="5" t="s">
        <v>58</v>
      </c>
      <c r="G55" s="10">
        <f t="shared" ca="1" si="3"/>
        <v>-3.7700000000000011E-2</v>
      </c>
      <c r="H55" s="11" t="str">
        <f t="shared" ca="1" si="4"/>
        <v>剃刀</v>
      </c>
      <c r="I55" s="1">
        <f t="shared" ca="1" si="26"/>
        <v>-38.333333333333336</v>
      </c>
      <c r="J55" s="5" t="s">
        <v>58</v>
      </c>
      <c r="K55" s="10">
        <f t="shared" ca="1" si="5"/>
        <v>-9.0700000000000069E-3</v>
      </c>
      <c r="L55" s="11" t="str">
        <f t="shared" ca="1" si="6"/>
        <v>维萨吉</v>
      </c>
      <c r="N55" s="1">
        <f t="shared" ca="1" si="7"/>
        <v>-9.0700000000000069E-3</v>
      </c>
      <c r="O55" s="12" t="str">
        <f t="shared" ca="1" si="8"/>
        <v>维萨吉</v>
      </c>
      <c r="S55" s="1">
        <v>0</v>
      </c>
      <c r="V55" s="1">
        <v>56</v>
      </c>
      <c r="W55" s="5" t="s">
        <v>58</v>
      </c>
      <c r="X55" s="1">
        <f t="shared" ca="1" si="9"/>
        <v>0</v>
      </c>
      <c r="Y55" s="1">
        <f t="shared" ca="1" si="10"/>
        <v>3.39E-2</v>
      </c>
      <c r="Z55" s="1">
        <f t="shared" ca="1" si="11"/>
        <v>-5.1999999999999998E-3</v>
      </c>
      <c r="AA55" s="1">
        <f t="shared" ca="1" si="12"/>
        <v>9.7999999999999997E-3</v>
      </c>
      <c r="AB55" s="1">
        <f t="shared" ca="1" si="13"/>
        <v>-3.8E-3</v>
      </c>
      <c r="AD55" s="5" t="s">
        <v>58</v>
      </c>
      <c r="AE55" s="1">
        <f t="shared" ca="1" si="14"/>
        <v>-7.9299999999999995E-2</v>
      </c>
      <c r="AF55" s="1">
        <f t="shared" ca="1" si="15"/>
        <v>9.9000000000000008E-3</v>
      </c>
      <c r="AG55" s="1">
        <f t="shared" ca="1" si="16"/>
        <v>4.02E-2</v>
      </c>
      <c r="AH55" s="1">
        <f t="shared" ca="1" si="17"/>
        <v>0.12379999999999999</v>
      </c>
      <c r="AI55" s="1">
        <f t="shared" ca="1" si="18"/>
        <v>0</v>
      </c>
      <c r="AL55" s="5" t="s">
        <v>58</v>
      </c>
      <c r="AM55" s="1">
        <v>0.46579999999999999</v>
      </c>
      <c r="AN55" s="1">
        <v>0.47870000000000001</v>
      </c>
      <c r="AO55" s="1">
        <v>0.47660000000000002</v>
      </c>
      <c r="AR55" s="5" t="s">
        <v>332</v>
      </c>
      <c r="AS55" s="5" t="s">
        <v>58</v>
      </c>
      <c r="AT55" s="16">
        <v>1</v>
      </c>
      <c r="AU55" s="16">
        <v>1</v>
      </c>
      <c r="AW55" s="16">
        <v>1</v>
      </c>
      <c r="AY55" s="16">
        <f t="shared" si="19"/>
        <v>0</v>
      </c>
      <c r="AZ55" s="16">
        <f t="shared" si="20"/>
        <v>0</v>
      </c>
      <c r="BA55" s="16">
        <f t="shared" si="21"/>
        <v>0</v>
      </c>
      <c r="BB55" s="1">
        <f t="shared" si="22"/>
        <v>1</v>
      </c>
    </row>
    <row r="56" spans="1:54" ht="14.25" x14ac:dyDescent="0.2">
      <c r="A56" s="1">
        <f ca="1">IF(COUNTIF(BP!$B$2:$R$4,$F56)&gt;0,-10,-SUM(X56:AB56)+$AM56-0.5)*IF(IF(COUNTIF(BP!$B$2:$R$4,$F56)&gt;0,-10,-SUM(X56:AB56)+$AM56-0.5)&lt;0,1/((IF(AY56,$R$29,1)*IF(AZ56,$R$30,1)*IF(BA56,$R$31,1)*IF(BB56,$R$32,1))),IF(AY56,$R$29,1)*IF(AZ56,$R$30,1)*IF(BA56,$R$31,1)*IF(BB56,$R$32,1))</f>
        <v>-1.2333333333333271E-2</v>
      </c>
      <c r="B56" s="5" t="s">
        <v>59</v>
      </c>
      <c r="C56" s="10">
        <f t="shared" ca="1" si="24"/>
        <v>-2.1199999999999943E-3</v>
      </c>
      <c r="D56" s="11" t="str">
        <f t="shared" ca="1" si="25"/>
        <v>龙骑士</v>
      </c>
      <c r="E56" s="1">
        <f ca="1">IF(COUNTIF(BP!$B$2:$R$4,$F56)&gt;0,-10,SUM(AE56:AI56)+$AM56-0.5)*IF(IF(COUNTIF(BP!$B$2:$R$4,$F56)&gt;0,-10,-SUM(X56:AB56)+$AM56-0.5)&lt;0,1/(IF(AY56,$R$29,1)*IF(AY56,$R$30,1)*IF(AY56,$R$31,1)*IF(AY56,$R$32,1)),IF(AY56,$R$29,1)*IF(AY56,$R$30,1)*IF(AY56,$R$31,1)*IF(AY56,$R$32,1))</f>
        <v>7.4000000000000732E-3</v>
      </c>
      <c r="F56" s="5" t="s">
        <v>59</v>
      </c>
      <c r="G56" s="10">
        <f t="shared" ca="1" si="3"/>
        <v>-4.7899999999999998E-2</v>
      </c>
      <c r="H56" s="11" t="str">
        <f t="shared" ca="1" si="4"/>
        <v>斧王</v>
      </c>
      <c r="I56" s="1">
        <f t="shared" ca="1" si="26"/>
        <v>-8.6333333333332343E-3</v>
      </c>
      <c r="J56" s="5" t="s">
        <v>59</v>
      </c>
      <c r="K56" s="10">
        <f t="shared" ca="1" si="5"/>
        <v>-1.0749999999999996E-2</v>
      </c>
      <c r="L56" s="11" t="str">
        <f t="shared" ca="1" si="6"/>
        <v>术士</v>
      </c>
      <c r="N56" s="1">
        <f t="shared" ca="1" si="7"/>
        <v>-1.0749999999999996E-2</v>
      </c>
      <c r="O56" s="12" t="str">
        <f t="shared" ca="1" si="8"/>
        <v>术士</v>
      </c>
      <c r="S56" s="1">
        <v>0</v>
      </c>
      <c r="V56" s="1">
        <v>57</v>
      </c>
      <c r="W56" s="5" t="s">
        <v>59</v>
      </c>
      <c r="X56" s="1">
        <f t="shared" ca="1" si="9"/>
        <v>2.0299999999999999E-2</v>
      </c>
      <c r="Y56" s="1">
        <f t="shared" ca="1" si="10"/>
        <v>1.11E-2</v>
      </c>
      <c r="Z56" s="1">
        <f t="shared" ca="1" si="11"/>
        <v>-1.5599999999999999E-2</v>
      </c>
      <c r="AA56" s="1">
        <f t="shared" ca="1" si="12"/>
        <v>-2.9100000000000001E-2</v>
      </c>
      <c r="AB56" s="1">
        <f t="shared" ca="1" si="13"/>
        <v>-4.8999999999999998E-3</v>
      </c>
      <c r="AD56" s="5" t="s">
        <v>59</v>
      </c>
      <c r="AE56" s="1">
        <f t="shared" ca="1" si="14"/>
        <v>-5.2600000000000001E-2</v>
      </c>
      <c r="AF56" s="1">
        <f t="shared" ca="1" si="15"/>
        <v>5.7799999999999997E-2</v>
      </c>
      <c r="AG56" s="1">
        <f t="shared" ca="1" si="16"/>
        <v>1.2999999999999999E-3</v>
      </c>
      <c r="AH56" s="1">
        <f t="shared" ca="1" si="17"/>
        <v>2.2800000000000001E-2</v>
      </c>
      <c r="AI56" s="1">
        <f t="shared" ca="1" si="18"/>
        <v>0</v>
      </c>
      <c r="AL56" s="5" t="s">
        <v>59</v>
      </c>
      <c r="AM56" s="1">
        <v>0.47810000000000002</v>
      </c>
      <c r="AN56" s="1">
        <v>0.46910000000000002</v>
      </c>
      <c r="AO56" s="1">
        <v>0.47170000000000001</v>
      </c>
      <c r="AR56" s="5" t="s">
        <v>333</v>
      </c>
      <c r="AS56" s="5" t="s">
        <v>59</v>
      </c>
      <c r="AV56" s="16">
        <v>1</v>
      </c>
      <c r="AW56" s="16">
        <v>1</v>
      </c>
      <c r="AY56" s="16">
        <f t="shared" si="19"/>
        <v>0</v>
      </c>
      <c r="AZ56" s="16">
        <f t="shared" si="20"/>
        <v>0</v>
      </c>
      <c r="BA56" s="16">
        <f t="shared" si="21"/>
        <v>0</v>
      </c>
      <c r="BB56" s="1">
        <f t="shared" si="22"/>
        <v>1</v>
      </c>
    </row>
    <row r="57" spans="1:54" ht="14.25" x14ac:dyDescent="0.2">
      <c r="A57" s="1">
        <f ca="1">IF(COUNTIF(BP!$B$2:$R$4,$F57)&gt;0,-10,-SUM(X57:AB57)+$AM57-0.5)*IF(IF(COUNTIF(BP!$B$2:$R$4,$F57)&gt;0,-10,-SUM(X57:AB57)+$AM57-0.5)&lt;0,1/((IF(AY57,$R$29,1)*IF(AZ57,$R$30,1)*IF(BA57,$R$31,1)*IF(BB57,$R$32,1))),IF(AY57,$R$29,1)*IF(AZ57,$R$30,1)*IF(BA57,$R$31,1)*IF(BB57,$R$32,1))</f>
        <v>1.8670000000000009</v>
      </c>
      <c r="B57" s="5" t="s">
        <v>60</v>
      </c>
      <c r="C57" s="10">
        <f t="shared" ca="1" si="24"/>
        <v>-3.0400000000000041E-3</v>
      </c>
      <c r="D57" s="11" t="str">
        <f t="shared" ca="1" si="25"/>
        <v>祈求者</v>
      </c>
      <c r="E57" s="1">
        <f ca="1">IF(COUNTIF(BP!$B$2:$R$4,$F57)&gt;0,-10,SUM(AE57:AI57)+$AM57-0.5)*IF(IF(COUNTIF(BP!$B$2:$R$4,$F57)&gt;0,-10,-SUM(X57:AB57)+$AM57-0.5)&lt;0,1/(IF(AY57,$R$29,1)*IF(AY57,$R$30,1)*IF(AY57,$R$31,1)*IF(AY57,$R$32,1)),IF(AY57,$R$29,1)*IF(AY57,$R$30,1)*IF(AY57,$R$31,1)*IF(AY57,$R$32,1))</f>
        <v>3.6500000000000088E-2</v>
      </c>
      <c r="F57" s="5" t="s">
        <v>60</v>
      </c>
      <c r="G57" s="10">
        <f t="shared" ca="1" si="3"/>
        <v>-5.0900000000000001E-2</v>
      </c>
      <c r="H57" s="11" t="str">
        <f t="shared" ca="1" si="4"/>
        <v>食人魔魔法师</v>
      </c>
      <c r="I57" s="1">
        <f t="shared" ca="1" si="26"/>
        <v>1.885250000000001</v>
      </c>
      <c r="J57" s="5" t="s">
        <v>60</v>
      </c>
      <c r="K57" s="10">
        <f t="shared" ca="1" si="5"/>
        <v>-1.2540000000000013E-2</v>
      </c>
      <c r="L57" s="11" t="str">
        <f t="shared" ca="1" si="6"/>
        <v>狼人</v>
      </c>
      <c r="N57" s="1">
        <f t="shared" ca="1" si="7"/>
        <v>-1.2540000000000013E-2</v>
      </c>
      <c r="O57" s="12" t="str">
        <f t="shared" ca="1" si="8"/>
        <v>狼人</v>
      </c>
      <c r="S57" s="1">
        <v>0</v>
      </c>
      <c r="V57" s="1">
        <v>58</v>
      </c>
      <c r="W57" s="5" t="s">
        <v>60</v>
      </c>
      <c r="X57" s="1">
        <f t="shared" ca="1" si="9"/>
        <v>-3.5099999999999999E-2</v>
      </c>
      <c r="Y57" s="1">
        <f t="shared" ca="1" si="10"/>
        <v>-3.7199999999999997E-2</v>
      </c>
      <c r="Z57" s="1">
        <f t="shared" ca="1" si="11"/>
        <v>-5.9700000000000003E-2</v>
      </c>
      <c r="AA57" s="1">
        <f t="shared" ca="1" si="12"/>
        <v>-6.7299999999999999E-2</v>
      </c>
      <c r="AB57" s="1">
        <f t="shared" ca="1" si="13"/>
        <v>1.43E-2</v>
      </c>
      <c r="AD57" s="5" t="s">
        <v>60</v>
      </c>
      <c r="AE57" s="1">
        <f t="shared" ca="1" si="14"/>
        <v>1.7100000000000001E-2</v>
      </c>
      <c r="AF57" s="1">
        <f t="shared" ca="1" si="15"/>
        <v>4.1200000000000001E-2</v>
      </c>
      <c r="AG57" s="1">
        <f t="shared" ca="1" si="16"/>
        <v>-3.2300000000000002E-2</v>
      </c>
      <c r="AH57" s="1">
        <f t="shared" ca="1" si="17"/>
        <v>8.8000000000000005E-3</v>
      </c>
      <c r="AI57" s="1">
        <f t="shared" ca="1" si="18"/>
        <v>0</v>
      </c>
      <c r="AL57" s="5" t="s">
        <v>60</v>
      </c>
      <c r="AM57" s="1">
        <v>0.50170000000000003</v>
      </c>
      <c r="AN57" s="1">
        <v>0.50070000000000003</v>
      </c>
      <c r="AO57" s="1">
        <v>0.50060000000000004</v>
      </c>
      <c r="AR57" s="5" t="s">
        <v>334</v>
      </c>
      <c r="AS57" s="5" t="s">
        <v>60</v>
      </c>
      <c r="AT57" s="16">
        <v>1</v>
      </c>
      <c r="AU57" s="16">
        <v>1</v>
      </c>
      <c r="AY57" s="16">
        <f t="shared" si="19"/>
        <v>0</v>
      </c>
      <c r="AZ57" s="16">
        <f t="shared" si="20"/>
        <v>1</v>
      </c>
      <c r="BA57" s="16">
        <f t="shared" si="21"/>
        <v>1</v>
      </c>
      <c r="BB57" s="1">
        <f t="shared" si="22"/>
        <v>0</v>
      </c>
    </row>
    <row r="58" spans="1:54" ht="14.25" x14ac:dyDescent="0.2">
      <c r="A58" s="1">
        <f ca="1">IF(COUNTIF(BP!$B$2:$R$4,$F58)&gt;0,-10,-SUM(X58:AB58)+$AM58-0.5)*IF(IF(COUNTIF(BP!$B$2:$R$4,$F58)&gt;0,-10,-SUM(X58:AB58)+$AM58-0.5)&lt;0,1/((IF(AY58,$R$29,1)*IF(AZ58,$R$30,1)*IF(BA58,$R$31,1)*IF(BB58,$R$32,1))),IF(AY58,$R$29,1)*IF(AZ58,$R$30,1)*IF(BA58,$R$31,1)*IF(BB58,$R$32,1))</f>
        <v>-1.930000000000004E-3</v>
      </c>
      <c r="B58" s="5" t="s">
        <v>61</v>
      </c>
      <c r="C58" s="10">
        <f t="shared" ca="1" si="24"/>
        <v>-4.6999999999999993E-3</v>
      </c>
      <c r="D58" s="11" t="str">
        <f t="shared" ca="1" si="25"/>
        <v>主宰</v>
      </c>
      <c r="E58" s="1">
        <f ca="1">IF(COUNTIF(BP!$B$2:$R$4,$F58)&gt;0,-10,SUM(AE58:AI58)+$AM58-0.5)*IF(IF(COUNTIF(BP!$B$2:$R$4,$F58)&gt;0,-10,-SUM(X58:AB58)+$AM58-0.5)&lt;0,1/(IF(AY58,$R$29,1)*IF(AY58,$R$30,1)*IF(AY58,$R$31,1)*IF(AY58,$R$32,1)),IF(AY58,$R$29,1)*IF(AY58,$R$30,1)*IF(AY58,$R$31,1)*IF(AY58,$R$32,1))</f>
        <v>8.8400000000000034E-2</v>
      </c>
      <c r="F58" s="5" t="s">
        <v>61</v>
      </c>
      <c r="G58" s="10">
        <f t="shared" ca="1" si="3"/>
        <v>-5.3499999999999992E-2</v>
      </c>
      <c r="H58" s="11" t="str">
        <f t="shared" ca="1" si="4"/>
        <v>炼金术士</v>
      </c>
      <c r="I58" s="1">
        <f t="shared" ca="1" si="26"/>
        <v>4.2270000000000016E-2</v>
      </c>
      <c r="J58" s="5" t="s">
        <v>61</v>
      </c>
      <c r="K58" s="10">
        <f t="shared" ca="1" si="5"/>
        <v>-1.9306666666666673E-2</v>
      </c>
      <c r="L58" s="11" t="str">
        <f t="shared" ca="1" si="6"/>
        <v>风暴之灵</v>
      </c>
      <c r="N58" s="1">
        <f t="shared" ca="1" si="7"/>
        <v>-1.9306666666666673E-2</v>
      </c>
      <c r="O58" s="12" t="str">
        <f t="shared" ca="1" si="8"/>
        <v>风暴之灵</v>
      </c>
      <c r="S58" s="1">
        <v>0</v>
      </c>
      <c r="V58" s="1">
        <v>59</v>
      </c>
      <c r="W58" s="5" t="s">
        <v>61</v>
      </c>
      <c r="X58" s="1">
        <f t="shared" ca="1" si="9"/>
        <v>-7.6999999999999999E-2</v>
      </c>
      <c r="Y58" s="1">
        <f t="shared" ca="1" si="10"/>
        <v>-5.4000000000000003E-3</v>
      </c>
      <c r="Z58" s="1">
        <f t="shared" ca="1" si="11"/>
        <v>-9.7000000000000003E-3</v>
      </c>
      <c r="AA58" s="1">
        <f t="shared" ca="1" si="12"/>
        <v>7.3499999999999996E-2</v>
      </c>
      <c r="AB58" s="1">
        <f t="shared" ca="1" si="13"/>
        <v>3.61E-2</v>
      </c>
      <c r="AD58" s="5" t="s">
        <v>61</v>
      </c>
      <c r="AE58" s="1">
        <f t="shared" ca="1" si="14"/>
        <v>9.1999999999999998E-3</v>
      </c>
      <c r="AF58" s="1">
        <f t="shared" ca="1" si="15"/>
        <v>1.8499999999999999E-2</v>
      </c>
      <c r="AG58" s="1">
        <f t="shared" ca="1" si="16"/>
        <v>3.15E-2</v>
      </c>
      <c r="AH58" s="1">
        <f t="shared" ca="1" si="17"/>
        <v>3.1E-2</v>
      </c>
      <c r="AI58" s="1">
        <f t="shared" ca="1" si="18"/>
        <v>0</v>
      </c>
      <c r="AL58" s="5" t="s">
        <v>61</v>
      </c>
      <c r="AM58" s="1">
        <v>0.49819999999999998</v>
      </c>
      <c r="AN58" s="1">
        <v>0.4874</v>
      </c>
      <c r="AO58" s="1">
        <v>0.48859999999999998</v>
      </c>
      <c r="AR58" s="5" t="s">
        <v>335</v>
      </c>
      <c r="AS58" s="5" t="s">
        <v>61</v>
      </c>
      <c r="AT58" s="16">
        <v>1</v>
      </c>
      <c r="AY58" s="16">
        <f t="shared" si="19"/>
        <v>0</v>
      </c>
      <c r="AZ58" s="16">
        <f t="shared" si="20"/>
        <v>1</v>
      </c>
      <c r="BA58" s="16">
        <f t="shared" si="21"/>
        <v>1</v>
      </c>
      <c r="BB58" s="1">
        <f t="shared" si="22"/>
        <v>0</v>
      </c>
    </row>
    <row r="59" spans="1:54" ht="14.25" x14ac:dyDescent="0.2">
      <c r="A59" s="1">
        <f ca="1">IF(COUNTIF(BP!$B$2:$R$4,$F59)&gt;0,-10,-SUM(X59:AB59)+$AM59-0.5)*IF(IF(COUNTIF(BP!$B$2:$R$4,$F59)&gt;0,-10,-SUM(X59:AB59)+$AM59-0.5)&lt;0,1/((IF(AY59,$R$29,1)*IF(AZ59,$R$30,1)*IF(BA59,$R$31,1)*IF(BB59,$R$32,1))),IF(AY59,$R$29,1)*IF(AZ59,$R$30,1)*IF(BA59,$R$31,1)*IF(BB59,$R$32,1))</f>
        <v>0.9870000000000001</v>
      </c>
      <c r="B59" s="5" t="s">
        <v>62</v>
      </c>
      <c r="C59" s="10">
        <f t="shared" ca="1" si="24"/>
        <v>-5.6900000000000067E-3</v>
      </c>
      <c r="D59" s="11" t="str">
        <f t="shared" ca="1" si="25"/>
        <v>幽鬼</v>
      </c>
      <c r="E59" s="1">
        <f ca="1">IF(COUNTIF(BP!$B$2:$R$4,$F59)&gt;0,-10,SUM(AE59:AI59)+$AM59-0.5)*IF(IF(COUNTIF(BP!$B$2:$R$4,$F59)&gt;0,-10,-SUM(X59:AB59)+$AM59-0.5)&lt;0,1/(IF(AY59,$R$29,1)*IF(AY59,$R$30,1)*IF(AY59,$R$31,1)*IF(AY59,$R$32,1)),IF(AY59,$R$29,1)*IF(AY59,$R$30,1)*IF(AY59,$R$31,1)*IF(AY59,$R$32,1))</f>
        <v>9.9899999999999989E-2</v>
      </c>
      <c r="F59" s="5" t="s">
        <v>62</v>
      </c>
      <c r="G59" s="10">
        <f t="shared" ca="1" si="3"/>
        <v>-5.8300000000000018E-2</v>
      </c>
      <c r="H59" s="11" t="str">
        <f t="shared" ca="1" si="4"/>
        <v>熊战士</v>
      </c>
      <c r="I59" s="1">
        <f t="shared" ca="1" si="26"/>
        <v>1.03695</v>
      </c>
      <c r="J59" s="5" t="s">
        <v>62</v>
      </c>
      <c r="K59" s="10">
        <f t="shared" ca="1" si="5"/>
        <v>-2.0760000000000001E-2</v>
      </c>
      <c r="L59" s="11" t="str">
        <f t="shared" ca="1" si="6"/>
        <v>圣堂刺客</v>
      </c>
      <c r="N59" s="1">
        <f t="shared" ca="1" si="7"/>
        <v>-2.0760000000000001E-2</v>
      </c>
      <c r="O59" s="12" t="str">
        <f t="shared" ca="1" si="8"/>
        <v>圣堂刺客</v>
      </c>
      <c r="S59" s="1">
        <v>0</v>
      </c>
      <c r="V59" s="1">
        <v>60</v>
      </c>
      <c r="W59" s="5" t="s">
        <v>62</v>
      </c>
      <c r="X59" s="1">
        <f t="shared" ca="1" si="9"/>
        <v>-0.28460000000000002</v>
      </c>
      <c r="Y59" s="1">
        <f t="shared" ca="1" si="10"/>
        <v>-3.0800000000000001E-2</v>
      </c>
      <c r="Z59" s="1">
        <f t="shared" ca="1" si="11"/>
        <v>1.54E-2</v>
      </c>
      <c r="AA59" s="1">
        <f t="shared" ca="1" si="12"/>
        <v>-5.9499999999999997E-2</v>
      </c>
      <c r="AB59" s="1">
        <f t="shared" ca="1" si="13"/>
        <v>0.20069999999999999</v>
      </c>
      <c r="AD59" s="5" t="s">
        <v>62</v>
      </c>
      <c r="AE59" s="1">
        <f t="shared" ca="1" si="14"/>
        <v>0.02</v>
      </c>
      <c r="AF59" s="1">
        <f t="shared" ca="1" si="15"/>
        <v>7.1800000000000003E-2</v>
      </c>
      <c r="AG59" s="1">
        <f t="shared" ca="1" si="16"/>
        <v>5.0500000000000003E-2</v>
      </c>
      <c r="AH59" s="1">
        <f t="shared" ca="1" si="17"/>
        <v>1.77E-2</v>
      </c>
      <c r="AI59" s="1">
        <f t="shared" ca="1" si="18"/>
        <v>0</v>
      </c>
      <c r="AL59" s="5" t="s">
        <v>62</v>
      </c>
      <c r="AM59" s="1">
        <v>0.43990000000000001</v>
      </c>
      <c r="AN59" s="1">
        <v>0.47539999999999999</v>
      </c>
      <c r="AO59" s="1">
        <v>0.51270000000000004</v>
      </c>
      <c r="AR59" s="5" t="s">
        <v>336</v>
      </c>
      <c r="AS59" s="5" t="s">
        <v>62</v>
      </c>
      <c r="AT59" s="16">
        <v>1</v>
      </c>
      <c r="AU59" s="16">
        <v>1</v>
      </c>
      <c r="AY59" s="16">
        <f t="shared" si="19"/>
        <v>0</v>
      </c>
      <c r="AZ59" s="16">
        <f t="shared" si="20"/>
        <v>1</v>
      </c>
      <c r="BA59" s="16">
        <f t="shared" si="21"/>
        <v>1</v>
      </c>
      <c r="BB59" s="1">
        <f t="shared" si="22"/>
        <v>0</v>
      </c>
    </row>
    <row r="60" spans="1:54" ht="14.25" x14ac:dyDescent="0.2">
      <c r="A60" s="1">
        <f ca="1">IF(COUNTIF(BP!$B$2:$R$4,$F60)&gt;0,-10,-SUM(X60:AB60)+$AM60-0.5)*IF(IF(COUNTIF(BP!$B$2:$R$4,$F60)&gt;0,-10,-SUM(X60:AB60)+$AM60-0.5)&lt;0,1/((IF(AY60,$R$29,1)*IF(AZ60,$R$30,1)*IF(BA60,$R$31,1)*IF(BB60,$R$32,1))),IF(AY60,$R$29,1)*IF(AZ60,$R$30,1)*IF(BA60,$R$31,1)*IF(BB60,$R$32,1))</f>
        <v>-1</v>
      </c>
      <c r="B60" s="5" t="s">
        <v>63</v>
      </c>
      <c r="C60" s="10">
        <f t="shared" ca="1" si="24"/>
        <v>-5.7199999999999977E-3</v>
      </c>
      <c r="D60" s="11" t="str">
        <f t="shared" ca="1" si="25"/>
        <v>嗜血狂魔</v>
      </c>
      <c r="E60" s="1">
        <f>IF(COUNTIF(BP!$B$2:$R$4,$F60)&gt;0,-10,SUM(AE60:AI60)+$AM60-0.5)*IF(IF(COUNTIF(BP!$B$2:$R$4,$F60)&gt;0,-10,-SUM(X60:AB60)+$AM60-0.5)&lt;0,1/(IF(AY60,$R$29,1)*IF(AY60,$R$30,1)*IF(AY60,$R$31,1)*IF(AY60,$R$32,1)),IF(AY60,$R$29,1)*IF(AY60,$R$30,1)*IF(AY60,$R$31,1)*IF(AY60,$R$32,1))</f>
        <v>-10</v>
      </c>
      <c r="F60" s="5" t="s">
        <v>63</v>
      </c>
      <c r="G60" s="10">
        <f t="shared" ca="1" si="3"/>
        <v>-6.359999999999999E-2</v>
      </c>
      <c r="H60" s="11" t="str">
        <f t="shared" ca="1" si="4"/>
        <v>裂魂人</v>
      </c>
      <c r="I60" s="1">
        <f t="shared" ca="1" si="26"/>
        <v>-6</v>
      </c>
      <c r="J60" s="5" t="s">
        <v>63</v>
      </c>
      <c r="K60" s="10">
        <f t="shared" ca="1" si="5"/>
        <v>-2.5916666666666671E-2</v>
      </c>
      <c r="L60" s="11" t="str">
        <f t="shared" ca="1" si="6"/>
        <v>灰烬之灵</v>
      </c>
      <c r="N60" s="1">
        <f t="shared" ca="1" si="7"/>
        <v>-2.5916666666666671E-2</v>
      </c>
      <c r="O60" s="12" t="str">
        <f t="shared" ca="1" si="8"/>
        <v>灰烬之灵</v>
      </c>
      <c r="S60" s="1">
        <v>0</v>
      </c>
      <c r="V60" s="1">
        <v>61</v>
      </c>
      <c r="W60" s="5" t="s">
        <v>63</v>
      </c>
      <c r="X60" s="1">
        <f t="shared" ca="1" si="9"/>
        <v>-8.8999999999999999E-3</v>
      </c>
      <c r="Y60" s="1">
        <f t="shared" ca="1" si="10"/>
        <v>4.8000000000000001E-2</v>
      </c>
      <c r="Z60" s="1">
        <f t="shared" ca="1" si="11"/>
        <v>5.5800000000000002E-2</v>
      </c>
      <c r="AA60" s="1">
        <f t="shared" ca="1" si="12"/>
        <v>2.18E-2</v>
      </c>
      <c r="AB60" s="1">
        <f t="shared" ca="1" si="13"/>
        <v>-1.2500000000000001E-2</v>
      </c>
      <c r="AD60" s="5" t="s">
        <v>63</v>
      </c>
      <c r="AE60" s="1">
        <f t="shared" ca="1" si="14"/>
        <v>-4.02E-2</v>
      </c>
      <c r="AF60" s="1">
        <f t="shared" ca="1" si="15"/>
        <v>-6.7299999999999999E-2</v>
      </c>
      <c r="AG60" s="1">
        <f t="shared" ca="1" si="16"/>
        <v>-5.5999999999999999E-3</v>
      </c>
      <c r="AH60" s="1">
        <f t="shared" ca="1" si="17"/>
        <v>3.3399999999999999E-2</v>
      </c>
      <c r="AI60" s="1">
        <f t="shared" ca="1" si="18"/>
        <v>0</v>
      </c>
      <c r="AL60" s="5" t="s">
        <v>63</v>
      </c>
      <c r="AM60" s="1">
        <v>0.50460000000000005</v>
      </c>
      <c r="AN60" s="1">
        <v>0.50839999999999996</v>
      </c>
      <c r="AO60" s="1">
        <v>0.51600000000000001</v>
      </c>
      <c r="AR60" s="5" t="s">
        <v>337</v>
      </c>
      <c r="AS60" s="5" t="s">
        <v>63</v>
      </c>
      <c r="AT60" s="16">
        <v>1</v>
      </c>
      <c r="AU60" s="16">
        <v>1</v>
      </c>
      <c r="AV60" s="16">
        <v>1</v>
      </c>
      <c r="AY60" s="16">
        <f t="shared" si="19"/>
        <v>0</v>
      </c>
      <c r="AZ60" s="16">
        <f t="shared" si="20"/>
        <v>1</v>
      </c>
      <c r="BA60" s="16">
        <f t="shared" si="21"/>
        <v>1</v>
      </c>
      <c r="BB60" s="1">
        <f t="shared" si="22"/>
        <v>0</v>
      </c>
    </row>
    <row r="61" spans="1:54" ht="14.25" x14ac:dyDescent="0.2">
      <c r="A61" s="1">
        <f ca="1">IF(COUNTIF(BP!$B$2:$R$4,$F61)&gt;0,-10,-SUM(X61:AB61)+$AM61-0.5)*IF(IF(COUNTIF(BP!$B$2:$R$4,$F61)&gt;0,-10,-SUM(X61:AB61)+$AM61-0.5)&lt;0,1/((IF(AY61,$R$29,1)*IF(AZ61,$R$30,1)*IF(BA61,$R$31,1)*IF(BB61,$R$32,1))),IF(AY61,$R$29,1)*IF(AZ61,$R$30,1)*IF(BA61,$R$31,1)*IF(BB61,$R$32,1))</f>
        <v>0.61200000000000032</v>
      </c>
      <c r="B61" s="5" t="s">
        <v>64</v>
      </c>
      <c r="C61" s="10">
        <f t="shared" ca="1" si="24"/>
        <v>-5.8800000000000024E-3</v>
      </c>
      <c r="D61" s="11" t="str">
        <f t="shared" ca="1" si="25"/>
        <v>矮人直升机</v>
      </c>
      <c r="E61" s="1">
        <f ca="1">IF(COUNTIF(BP!$B$2:$R$4,$F61)&gt;0,-10,SUM(AE61:AI61)+$AM61-0.5)*IF(IF(COUNTIF(BP!$B$2:$R$4,$F61)&gt;0,-10,-SUM(X61:AB61)+$AM61-0.5)&lt;0,1/(IF(AY61,$R$29,1)*IF(AY61,$R$30,1)*IF(AY61,$R$31,1)*IF(AY61,$R$32,1)),IF(AY61,$R$29,1)*IF(AY61,$R$30,1)*IF(AY61,$R$31,1)*IF(AY61,$R$32,1))</f>
        <v>-9.2099999999999849E-2</v>
      </c>
      <c r="F61" s="5" t="s">
        <v>64</v>
      </c>
      <c r="G61" s="10">
        <f t="shared" ca="1" si="3"/>
        <v>-6.4299999999999968E-2</v>
      </c>
      <c r="H61" s="11" t="str">
        <f t="shared" ca="1" si="4"/>
        <v>冥魂大帝</v>
      </c>
      <c r="I61" s="1">
        <f t="shared" ca="1" si="26"/>
        <v>0.5659500000000004</v>
      </c>
      <c r="J61" s="5" t="s">
        <v>64</v>
      </c>
      <c r="K61" s="10">
        <f t="shared" ca="1" si="5"/>
        <v>-2.7150000000000063E-2</v>
      </c>
      <c r="L61" s="11" t="str">
        <f t="shared" ca="1" si="6"/>
        <v>黑暗贤者</v>
      </c>
      <c r="N61" s="1">
        <f t="shared" ca="1" si="7"/>
        <v>-2.7150000000000063E-2</v>
      </c>
      <c r="O61" s="12" t="str">
        <f t="shared" ca="1" si="8"/>
        <v>黑暗贤者</v>
      </c>
      <c r="S61" s="1">
        <v>0</v>
      </c>
      <c r="V61" s="1">
        <v>62</v>
      </c>
      <c r="W61" s="5" t="s">
        <v>64</v>
      </c>
      <c r="X61" s="1">
        <f t="shared" ca="1" si="9"/>
        <v>-3.3500000000000002E-2</v>
      </c>
      <c r="Y61" s="1">
        <f t="shared" ca="1" si="10"/>
        <v>-1.8700000000000001E-2</v>
      </c>
      <c r="Z61" s="1">
        <f t="shared" ca="1" si="11"/>
        <v>-5.6800000000000003E-2</v>
      </c>
      <c r="AA61" s="1">
        <f t="shared" ca="1" si="12"/>
        <v>4.2299999999999997E-2</v>
      </c>
      <c r="AB61" s="1">
        <f t="shared" ca="1" si="13"/>
        <v>-9.2999999999999992E-3</v>
      </c>
      <c r="AD61" s="5" t="s">
        <v>64</v>
      </c>
      <c r="AE61" s="1">
        <f t="shared" ca="1" si="14"/>
        <v>-1.04E-2</v>
      </c>
      <c r="AF61" s="1">
        <f t="shared" ca="1" si="15"/>
        <v>-2.1000000000000001E-2</v>
      </c>
      <c r="AG61" s="1">
        <f t="shared" ca="1" si="16"/>
        <v>2.5999999999999999E-3</v>
      </c>
      <c r="AH61" s="1">
        <f t="shared" ca="1" si="17"/>
        <v>1.29E-2</v>
      </c>
      <c r="AI61" s="1">
        <f t="shared" ca="1" si="18"/>
        <v>0</v>
      </c>
      <c r="AL61" s="5" t="s">
        <v>64</v>
      </c>
      <c r="AM61" s="1">
        <v>0.48520000000000002</v>
      </c>
      <c r="AN61" s="1">
        <v>0.47689999999999999</v>
      </c>
      <c r="AO61" s="1">
        <v>0.4723</v>
      </c>
      <c r="AR61" s="5" t="s">
        <v>338</v>
      </c>
      <c r="AS61" s="5" t="s">
        <v>64</v>
      </c>
      <c r="AU61" s="16">
        <v>1</v>
      </c>
      <c r="AY61" s="16">
        <f t="shared" si="19"/>
        <v>1</v>
      </c>
      <c r="AZ61" s="16">
        <f t="shared" si="20"/>
        <v>1</v>
      </c>
      <c r="BA61" s="16">
        <f t="shared" si="21"/>
        <v>1</v>
      </c>
      <c r="BB61" s="1">
        <f t="shared" si="22"/>
        <v>0</v>
      </c>
    </row>
    <row r="62" spans="1:54" ht="14.25" x14ac:dyDescent="0.2">
      <c r="A62" s="1">
        <f ca="1">IF(COUNTIF(BP!$B$2:$R$4,$F62)&gt;0,-10,-SUM(X62:AB62)+$AM62-0.5)*IF(IF(COUNTIF(BP!$B$2:$R$4,$F62)&gt;0,-10,-SUM(X62:AB62)+$AM62-0.5)&lt;0,1/((IF(AY62,$R$29,1)*IF(AZ62,$R$30,1)*IF(BA62,$R$31,1)*IF(BB62,$R$32,1))),IF(AY62,$R$29,1)*IF(AZ62,$R$30,1)*IF(BA62,$R$31,1)*IF(BB62,$R$32,1))</f>
        <v>0.25399999999999978</v>
      </c>
      <c r="B62" s="5" t="s">
        <v>65</v>
      </c>
      <c r="C62" s="10">
        <f t="shared" ca="1" si="24"/>
        <v>-6.2599999999999991E-3</v>
      </c>
      <c r="D62" s="11" t="str">
        <f t="shared" ca="1" si="25"/>
        <v>痛苦女王</v>
      </c>
      <c r="E62" s="1">
        <f ca="1">IF(COUNTIF(BP!$B$2:$R$4,$F62)&gt;0,-10,SUM(AE62:AI62)+$AM62-0.5)*IF(IF(COUNTIF(BP!$B$2:$R$4,$F62)&gt;0,-10,-SUM(X62:AB62)+$AM62-0.5)&lt;0,1/(IF(AY62,$R$29,1)*IF(AY62,$R$30,1)*IF(AY62,$R$31,1)*IF(AY62,$R$32,1)),IF(AY62,$R$29,1)*IF(AY62,$R$30,1)*IF(AY62,$R$31,1)*IF(AY62,$R$32,1))</f>
        <v>-0.15029999999999999</v>
      </c>
      <c r="F62" s="5" t="s">
        <v>65</v>
      </c>
      <c r="G62" s="10">
        <f t="shared" ca="1" si="3"/>
        <v>-6.6700000000000037E-2</v>
      </c>
      <c r="H62" s="11" t="str">
        <f t="shared" ca="1" si="4"/>
        <v>德鲁伊</v>
      </c>
      <c r="I62" s="1">
        <f t="shared" ca="1" si="26"/>
        <v>0.17884999999999979</v>
      </c>
      <c r="J62" s="5" t="s">
        <v>65</v>
      </c>
      <c r="K62" s="10">
        <f t="shared" ca="1" si="5"/>
        <v>-3.0249999999999999E-2</v>
      </c>
      <c r="L62" s="11" t="str">
        <f t="shared" ca="1" si="6"/>
        <v>半人马战行者</v>
      </c>
      <c r="N62" s="1">
        <f t="shared" ca="1" si="7"/>
        <v>-3.0249999999999999E-2</v>
      </c>
      <c r="O62" s="12" t="str">
        <f t="shared" ca="1" si="8"/>
        <v>半人马战行者</v>
      </c>
      <c r="S62" s="1">
        <v>0</v>
      </c>
      <c r="V62" s="1">
        <v>63</v>
      </c>
      <c r="W62" s="5" t="s">
        <v>65</v>
      </c>
      <c r="X62" s="1">
        <f t="shared" ca="1" si="9"/>
        <v>1.6299999999999999E-2</v>
      </c>
      <c r="Y62" s="1">
        <f t="shared" ca="1" si="10"/>
        <v>0.03</v>
      </c>
      <c r="Z62" s="1">
        <f t="shared" ca="1" si="11"/>
        <v>-2.3300000000000001E-2</v>
      </c>
      <c r="AA62" s="1">
        <f t="shared" ca="1" si="12"/>
        <v>2.12E-2</v>
      </c>
      <c r="AB62" s="1">
        <f t="shared" ca="1" si="13"/>
        <v>-7.6499999999999999E-2</v>
      </c>
      <c r="AD62" s="5" t="s">
        <v>65</v>
      </c>
      <c r="AE62" s="1">
        <f t="shared" ca="1" si="14"/>
        <v>1.14E-2</v>
      </c>
      <c r="AF62" s="1">
        <f t="shared" ca="1" si="15"/>
        <v>-0.13539999999999999</v>
      </c>
      <c r="AG62" s="1">
        <f t="shared" ca="1" si="16"/>
        <v>-3.44E-2</v>
      </c>
      <c r="AH62" s="1">
        <f t="shared" ca="1" si="17"/>
        <v>1.4999999999999999E-2</v>
      </c>
      <c r="AI62" s="1">
        <f t="shared" ca="1" si="18"/>
        <v>0</v>
      </c>
      <c r="AL62" s="5" t="s">
        <v>65</v>
      </c>
      <c r="AM62" s="1">
        <v>0.49309999999999998</v>
      </c>
      <c r="AN62" s="1">
        <v>0.47510000000000002</v>
      </c>
      <c r="AO62" s="1">
        <v>0.4698</v>
      </c>
      <c r="AR62" s="5" t="s">
        <v>339</v>
      </c>
      <c r="AS62" s="5" t="s">
        <v>65</v>
      </c>
      <c r="AT62" s="16">
        <v>1</v>
      </c>
      <c r="AY62" s="16">
        <f t="shared" si="19"/>
        <v>0</v>
      </c>
      <c r="AZ62" s="16">
        <f t="shared" si="20"/>
        <v>1</v>
      </c>
      <c r="BA62" s="16">
        <f t="shared" si="21"/>
        <v>1</v>
      </c>
      <c r="BB62" s="1">
        <f t="shared" si="22"/>
        <v>0</v>
      </c>
    </row>
    <row r="63" spans="1:54" ht="14.25" x14ac:dyDescent="0.2">
      <c r="A63" s="1">
        <f ca="1">IF(COUNTIF(BP!$B$2:$R$4,$F63)&gt;0,-10,-SUM(X63:AB63)+$AM63-0.5)*IF(IF(COUNTIF(BP!$B$2:$R$4,$F63)&gt;0,-10,-SUM(X63:AB63)+$AM63-0.5)&lt;0,1/((IF(AY63,$R$29,1)*IF(AZ63,$R$30,1)*IF(BA63,$R$31,1)*IF(BB63,$R$32,1))),IF(AY63,$R$29,1)*IF(AZ63,$R$30,1)*IF(BA63,$R$31,1)*IF(BB63,$R$32,1))</f>
        <v>1.2180000000000002</v>
      </c>
      <c r="B63" s="5" t="s">
        <v>66</v>
      </c>
      <c r="C63" s="10">
        <f t="shared" ca="1" si="24"/>
        <v>-6.5999999999999948E-3</v>
      </c>
      <c r="D63" s="11" t="str">
        <f t="shared" ca="1" si="25"/>
        <v>酒仙</v>
      </c>
      <c r="E63" s="1">
        <f ca="1">IF(COUNTIF(BP!$B$2:$R$4,$F63)&gt;0,-10,SUM(AE63:AI63)+$AM63-0.5)*IF(IF(COUNTIF(BP!$B$2:$R$4,$F63)&gt;0,-10,-SUM(X63:AB63)+$AM63-0.5)&lt;0,1/(IF(AY63,$R$29,1)*IF(AY63,$R$30,1)*IF(AY63,$R$31,1)*IF(AY63,$R$32,1)),IF(AY63,$R$29,1)*IF(AY63,$R$30,1)*IF(AY63,$R$31,1)*IF(AY63,$R$32,1))</f>
        <v>1.1299999999999977E-2</v>
      </c>
      <c r="F63" s="5" t="s">
        <v>66</v>
      </c>
      <c r="G63" s="10">
        <f t="shared" ca="1" si="3"/>
        <v>-8.1499999999999961E-2</v>
      </c>
      <c r="H63" s="11" t="str">
        <f t="shared" ca="1" si="4"/>
        <v>龙骑士</v>
      </c>
      <c r="I63" s="1">
        <f t="shared" ca="1" si="26"/>
        <v>1.2236500000000001</v>
      </c>
      <c r="J63" s="5" t="s">
        <v>66</v>
      </c>
      <c r="K63" s="10">
        <f t="shared" ca="1" si="5"/>
        <v>-3.1250000000000167E-2</v>
      </c>
      <c r="L63" s="11" t="str">
        <f t="shared" ca="1" si="6"/>
        <v>修补匠</v>
      </c>
      <c r="N63" s="1">
        <f t="shared" ca="1" si="7"/>
        <v>-3.1250000000000167E-2</v>
      </c>
      <c r="O63" s="12" t="str">
        <f t="shared" ca="1" si="8"/>
        <v>修补匠</v>
      </c>
      <c r="S63" s="1">
        <v>0</v>
      </c>
      <c r="V63" s="1">
        <v>64</v>
      </c>
      <c r="W63" s="5" t="s">
        <v>66</v>
      </c>
      <c r="X63" s="1">
        <f t="shared" ca="1" si="9"/>
        <v>-0.1037</v>
      </c>
      <c r="Y63" s="1">
        <f t="shared" ca="1" si="10"/>
        <v>3.7199999999999997E-2</v>
      </c>
      <c r="Z63" s="1">
        <f t="shared" ca="1" si="11"/>
        <v>-7.3899999999999993E-2</v>
      </c>
      <c r="AA63" s="1">
        <f t="shared" ca="1" si="12"/>
        <v>8.3999999999999995E-3</v>
      </c>
      <c r="AB63" s="1">
        <f t="shared" ca="1" si="13"/>
        <v>-1.52E-2</v>
      </c>
      <c r="AD63" s="5" t="s">
        <v>66</v>
      </c>
      <c r="AE63" s="1">
        <f t="shared" ca="1" si="14"/>
        <v>1.11E-2</v>
      </c>
      <c r="AF63" s="1">
        <f t="shared" ca="1" si="15"/>
        <v>-2.2000000000000001E-3</v>
      </c>
      <c r="AG63" s="1">
        <f t="shared" ca="1" si="16"/>
        <v>1.1599999999999999E-2</v>
      </c>
      <c r="AH63" s="1">
        <f t="shared" ca="1" si="17"/>
        <v>1.6199999999999999E-2</v>
      </c>
      <c r="AI63" s="1">
        <f t="shared" ca="1" si="18"/>
        <v>0</v>
      </c>
      <c r="AL63" s="5" t="s">
        <v>66</v>
      </c>
      <c r="AM63" s="1">
        <v>0.47460000000000002</v>
      </c>
      <c r="AN63" s="1">
        <v>0.46189999999999998</v>
      </c>
      <c r="AO63" s="1">
        <v>0.46579999999999999</v>
      </c>
      <c r="AR63" s="5" t="s">
        <v>340</v>
      </c>
      <c r="AS63" s="5" t="s">
        <v>66</v>
      </c>
      <c r="AT63" s="16">
        <v>1</v>
      </c>
      <c r="AY63" s="16">
        <f t="shared" si="19"/>
        <v>0</v>
      </c>
      <c r="AZ63" s="16">
        <f t="shared" si="20"/>
        <v>1</v>
      </c>
      <c r="BA63" s="16">
        <f t="shared" si="21"/>
        <v>1</v>
      </c>
      <c r="BB63" s="1">
        <f t="shared" si="22"/>
        <v>0</v>
      </c>
    </row>
    <row r="64" spans="1:54" ht="14.25" x14ac:dyDescent="0.2">
      <c r="A64" s="1">
        <f ca="1">IF(COUNTIF(BP!$B$2:$R$4,$F64)&gt;0,-10,-SUM(X64:AB64)+$AM64-0.5)*IF(IF(COUNTIF(BP!$B$2:$R$4,$F64)&gt;0,-10,-SUM(X64:AB64)+$AM64-0.5)&lt;0,1/((IF(AY64,$R$29,1)*IF(AZ64,$R$30,1)*IF(BA64,$R$31,1)*IF(BB64,$R$32,1))),IF(AY64,$R$29,1)*IF(AZ64,$R$30,1)*IF(BA64,$R$31,1)*IF(BB64,$R$32,1))</f>
        <v>-5.7199999999999977E-3</v>
      </c>
      <c r="B64" s="5" t="s">
        <v>67</v>
      </c>
      <c r="C64" s="10">
        <f t="shared" ca="1" si="24"/>
        <v>-1.0610000000000003E-2</v>
      </c>
      <c r="D64" s="11" t="str">
        <f t="shared" ca="1" si="25"/>
        <v>德鲁伊</v>
      </c>
      <c r="E64" s="1">
        <f ca="1">IF(COUNTIF(BP!$B$2:$R$4,$F64)&gt;0,-10,SUM(AE64:AI64)+$AM64-0.5)*IF(IF(COUNTIF(BP!$B$2:$R$4,$F64)&gt;0,-10,-SUM(X64:AB64)+$AM64-0.5)&lt;0,1/(IF(AY64,$R$29,1)*IF(AY64,$R$30,1)*IF(AY64,$R$31,1)*IF(AY64,$R$32,1)),IF(AY64,$R$29,1)*IF(AY64,$R$30,1)*IF(AY64,$R$31,1)*IF(AY64,$R$32,1))</f>
        <v>0.12270000000000003</v>
      </c>
      <c r="F64" s="5" t="s">
        <v>67</v>
      </c>
      <c r="G64" s="10">
        <f t="shared" ca="1" si="3"/>
        <v>-8.879999999999999E-2</v>
      </c>
      <c r="H64" s="11" t="str">
        <f t="shared" ca="1" si="4"/>
        <v>帕格纳</v>
      </c>
      <c r="I64" s="1">
        <f t="shared" ca="1" si="26"/>
        <v>5.563000000000002E-2</v>
      </c>
      <c r="J64" s="5" t="s">
        <v>67</v>
      </c>
      <c r="K64" s="10">
        <f t="shared" ca="1" si="5"/>
        <v>-4.2869999999999978E-2</v>
      </c>
      <c r="L64" s="11" t="str">
        <f t="shared" ca="1" si="6"/>
        <v>龙骑士</v>
      </c>
      <c r="N64" s="1">
        <f t="shared" ca="1" si="7"/>
        <v>-4.2869999999999978E-2</v>
      </c>
      <c r="O64" s="12" t="str">
        <f t="shared" ca="1" si="8"/>
        <v>龙骑士</v>
      </c>
      <c r="S64" s="1">
        <v>0</v>
      </c>
      <c r="V64" s="1">
        <v>65</v>
      </c>
      <c r="W64" s="5" t="s">
        <v>67</v>
      </c>
      <c r="X64" s="1">
        <f t="shared" ca="1" si="9"/>
        <v>6.2899999999999998E-2</v>
      </c>
      <c r="Y64" s="1">
        <f t="shared" ca="1" si="10"/>
        <v>-1.24E-2</v>
      </c>
      <c r="Z64" s="1">
        <f t="shared" ca="1" si="11"/>
        <v>-3.8E-3</v>
      </c>
      <c r="AA64" s="1">
        <f t="shared" ca="1" si="12"/>
        <v>-4.2099999999999999E-2</v>
      </c>
      <c r="AB64" s="1">
        <f t="shared" ca="1" si="13"/>
        <v>8.3500000000000005E-2</v>
      </c>
      <c r="AD64" s="5" t="s">
        <v>67</v>
      </c>
      <c r="AE64" s="1">
        <f t="shared" ca="1" si="14"/>
        <v>1.2999999999999999E-3</v>
      </c>
      <c r="AF64" s="1">
        <f t="shared" ca="1" si="15"/>
        <v>3.9399999999999998E-2</v>
      </c>
      <c r="AG64" s="1">
        <f t="shared" ca="1" si="16"/>
        <v>3.2199999999999999E-2</v>
      </c>
      <c r="AH64" s="1">
        <f t="shared" ca="1" si="17"/>
        <v>1.89E-2</v>
      </c>
      <c r="AI64" s="1">
        <f t="shared" ca="1" si="18"/>
        <v>0</v>
      </c>
      <c r="AL64" s="5" t="s">
        <v>67</v>
      </c>
      <c r="AM64" s="1">
        <v>0.53090000000000004</v>
      </c>
      <c r="AN64" s="1">
        <v>0.51390000000000002</v>
      </c>
      <c r="AO64" s="1">
        <v>0.50790000000000002</v>
      </c>
      <c r="AR64" s="5" t="s">
        <v>341</v>
      </c>
      <c r="AS64" s="5" t="s">
        <v>67</v>
      </c>
      <c r="AT64" s="16">
        <v>1</v>
      </c>
      <c r="AU64" s="16">
        <v>1</v>
      </c>
      <c r="AV64" s="16">
        <v>1</v>
      </c>
      <c r="AY64" s="16">
        <f t="shared" si="19"/>
        <v>0</v>
      </c>
      <c r="AZ64" s="16">
        <f t="shared" si="20"/>
        <v>1</v>
      </c>
      <c r="BA64" s="16">
        <f t="shared" si="21"/>
        <v>1</v>
      </c>
      <c r="BB64" s="1">
        <f t="shared" si="22"/>
        <v>0</v>
      </c>
    </row>
    <row r="65" spans="1:54" ht="14.25" x14ac:dyDescent="0.2">
      <c r="A65" s="1">
        <f ca="1">IF(COUNTIF(BP!$B$2:$R$4,$F65)&gt;0,-10,-SUM(X65:AB65)+$AM65-0.5)*IF(IF(COUNTIF(BP!$B$2:$R$4,$F65)&gt;0,-10,-SUM(X65:AB65)+$AM65-0.5)&lt;0,1/((IF(AY65,$R$29,1)*IF(AZ65,$R$30,1)*IF(BA65,$R$31,1)*IF(BB65,$R$32,1))),IF(AY65,$R$29,1)*IF(AZ65,$R$30,1)*IF(BA65,$R$31,1)*IF(BB65,$R$32,1))</f>
        <v>-5.6900000000000067E-3</v>
      </c>
      <c r="B65" s="5" t="s">
        <v>68</v>
      </c>
      <c r="C65" s="10">
        <f t="shared" ca="1" si="24"/>
        <v>-1.2333333333333271E-2</v>
      </c>
      <c r="D65" s="11" t="str">
        <f t="shared" ca="1" si="25"/>
        <v>米拉娜</v>
      </c>
      <c r="E65" s="1">
        <f ca="1">IF(COUNTIF(BP!$B$2:$R$4,$F65)&gt;0,-10,SUM(AE65:AI65)+$AM65-0.5)*IF(IF(COUNTIF(BP!$B$2:$R$4,$F65)&gt;0,-10,-SUM(X65:AB65)+$AM65-0.5)&lt;0,1/(IF(AY65,$R$29,1)*IF(AY65,$R$30,1)*IF(AY65,$R$31,1)*IF(AY65,$R$32,1)),IF(AY65,$R$29,1)*IF(AY65,$R$30,1)*IF(AY65,$R$31,1)*IF(AY65,$R$32,1))</f>
        <v>-9.5100000000000073E-2</v>
      </c>
      <c r="F65" s="5" t="s">
        <v>68</v>
      </c>
      <c r="G65" s="10">
        <f t="shared" ca="1" si="3"/>
        <v>-9.0799999999999992E-2</v>
      </c>
      <c r="H65" s="11" t="str">
        <f t="shared" ca="1" si="4"/>
        <v>半人马战行者</v>
      </c>
      <c r="I65" s="1">
        <f t="shared" ca="1" si="26"/>
        <v>-5.3240000000000044E-2</v>
      </c>
      <c r="J65" s="5" t="s">
        <v>68</v>
      </c>
      <c r="K65" s="10">
        <f t="shared" ca="1" si="5"/>
        <v>-4.396000000000002E-2</v>
      </c>
      <c r="L65" s="11" t="str">
        <f t="shared" ca="1" si="6"/>
        <v>德鲁伊</v>
      </c>
      <c r="N65" s="1">
        <f t="shared" ca="1" si="7"/>
        <v>-4.396000000000002E-2</v>
      </c>
      <c r="O65" s="12" t="str">
        <f t="shared" ca="1" si="8"/>
        <v>德鲁伊</v>
      </c>
      <c r="S65" s="1">
        <v>0</v>
      </c>
      <c r="V65" s="1">
        <v>66</v>
      </c>
      <c r="W65" s="5" t="s">
        <v>68</v>
      </c>
      <c r="X65" s="1">
        <f t="shared" ca="1" si="9"/>
        <v>3.7600000000000001E-2</v>
      </c>
      <c r="Y65" s="1">
        <f t="shared" ca="1" si="10"/>
        <v>-1.2500000000000001E-2</v>
      </c>
      <c r="Z65" s="1">
        <f t="shared" ca="1" si="11"/>
        <v>5.1799999999999999E-2</v>
      </c>
      <c r="AA65" s="1">
        <f t="shared" ca="1" si="12"/>
        <v>-0.12089999999999999</v>
      </c>
      <c r="AB65" s="1">
        <f t="shared" ca="1" si="13"/>
        <v>0.15279999999999999</v>
      </c>
      <c r="AD65" s="5" t="s">
        <v>68</v>
      </c>
      <c r="AE65" s="1">
        <f t="shared" ca="1" si="14"/>
        <v>8.8999999999999999E-3</v>
      </c>
      <c r="AF65" s="1">
        <f t="shared" ca="1" si="15"/>
        <v>-7.5399999999999995E-2</v>
      </c>
      <c r="AG65" s="1">
        <f t="shared" ca="1" si="16"/>
        <v>-4.4400000000000002E-2</v>
      </c>
      <c r="AH65" s="1">
        <f t="shared" ca="1" si="17"/>
        <v>-3.61E-2</v>
      </c>
      <c r="AI65" s="1">
        <f t="shared" ca="1" si="18"/>
        <v>0</v>
      </c>
      <c r="AL65" s="5" t="s">
        <v>68</v>
      </c>
      <c r="AM65" s="1">
        <v>0.55189999999999995</v>
      </c>
      <c r="AN65" s="1">
        <v>0.52649999999999997</v>
      </c>
      <c r="AO65" s="1">
        <v>0.495</v>
      </c>
      <c r="AR65" s="5" t="s">
        <v>342</v>
      </c>
      <c r="AS65" s="5" t="s">
        <v>68</v>
      </c>
      <c r="AT65" s="16">
        <v>1</v>
      </c>
      <c r="AY65" s="16">
        <f t="shared" si="19"/>
        <v>0</v>
      </c>
      <c r="AZ65" s="16">
        <f t="shared" si="20"/>
        <v>1</v>
      </c>
      <c r="BA65" s="16">
        <f t="shared" si="21"/>
        <v>1</v>
      </c>
      <c r="BB65" s="1">
        <f t="shared" si="22"/>
        <v>0</v>
      </c>
    </row>
    <row r="66" spans="1:54" ht="14.25" x14ac:dyDescent="0.2">
      <c r="A66" s="1">
        <f ca="1">IF(COUNTIF(BP!$B$2:$R$4,$F66)&gt;0,-10,-SUM(X66:AB66)+$AM66-0.5)*IF(IF(COUNTIF(BP!$B$2:$R$4,$F66)&gt;0,-10,-SUM(X66:AB66)+$AM66-0.5)&lt;0,1/((IF(AY66,$R$29,1)*IF(AZ66,$R$30,1)*IF(BA66,$R$31,1)*IF(BB66,$R$32,1))),IF(AY66,$R$29,1)*IF(AZ66,$R$30,1)*IF(BA66,$R$31,1)*IF(BB66,$R$32,1))</f>
        <v>-1</v>
      </c>
      <c r="B66" s="5" t="s">
        <v>69</v>
      </c>
      <c r="C66" s="10">
        <f t="shared" ref="C66:C97" ca="1" si="27">LARGE($A$2:$A$116,ROW(A66)-1)</f>
        <v>-1.4890000000000004E-2</v>
      </c>
      <c r="D66" s="11" t="str">
        <f t="shared" ref="D66:D97" ca="1" si="28">VLOOKUP(C66,$A$2:$B$116,2,0)</f>
        <v>风暴之灵</v>
      </c>
      <c r="E66" s="1">
        <f>IF(COUNTIF(BP!$B$2:$R$4,$F66)&gt;0,-10,SUM(AE66:AI66)+$AM66-0.5)*IF(IF(COUNTIF(BP!$B$2:$R$4,$F66)&gt;0,-10,-SUM(X66:AB66)+$AM66-0.5)&lt;0,1/(IF(AY66,$R$29,1)*IF(AY66,$R$30,1)*IF(AY66,$R$31,1)*IF(AY66,$R$32,1)),IF(AY66,$R$29,1)*IF(AY66,$R$30,1)*IF(AY66,$R$31,1)*IF(AY66,$R$32,1))</f>
        <v>-10</v>
      </c>
      <c r="F66" s="5" t="s">
        <v>69</v>
      </c>
      <c r="G66" s="10">
        <f t="shared" ca="1" si="3"/>
        <v>-9.0900000000000036E-2</v>
      </c>
      <c r="H66" s="11" t="str">
        <f t="shared" ca="1" si="4"/>
        <v>杰奇洛</v>
      </c>
      <c r="I66" s="1">
        <f t="shared" ref="I66:I97" ca="1" si="29">A66+E66*0.5</f>
        <v>-6</v>
      </c>
      <c r="J66" s="5" t="s">
        <v>69</v>
      </c>
      <c r="K66" s="10">
        <f t="shared" ca="1" si="5"/>
        <v>-5.3240000000000044E-2</v>
      </c>
      <c r="L66" s="11" t="str">
        <f t="shared" ca="1" si="6"/>
        <v>幽鬼</v>
      </c>
      <c r="N66" s="1">
        <f t="shared" ca="1" si="7"/>
        <v>-5.3240000000000044E-2</v>
      </c>
      <c r="O66" s="12" t="str">
        <f t="shared" ca="1" si="8"/>
        <v>幽鬼</v>
      </c>
      <c r="S66" s="1">
        <v>0</v>
      </c>
      <c r="V66" s="1">
        <v>67</v>
      </c>
      <c r="W66" s="5" t="s">
        <v>69</v>
      </c>
      <c r="X66" s="1">
        <f t="shared" ca="1" si="9"/>
        <v>6.6299999999999998E-2</v>
      </c>
      <c r="Y66" s="1">
        <f t="shared" ca="1" si="10"/>
        <v>5.4000000000000003E-3</v>
      </c>
      <c r="Z66" s="1">
        <f t="shared" ca="1" si="11"/>
        <v>2.3300000000000001E-2</v>
      </c>
      <c r="AA66" s="1">
        <f t="shared" ca="1" si="12"/>
        <v>-3.7400000000000003E-2</v>
      </c>
      <c r="AB66" s="1">
        <f t="shared" ca="1" si="13"/>
        <v>-5.7099999999999998E-2</v>
      </c>
      <c r="AD66" s="5" t="s">
        <v>69</v>
      </c>
      <c r="AE66" s="1">
        <f t="shared" ca="1" si="14"/>
        <v>-1.0500000000000001E-2</v>
      </c>
      <c r="AF66" s="1">
        <f t="shared" ca="1" si="15"/>
        <v>-5.7000000000000002E-3</v>
      </c>
      <c r="AG66" s="1">
        <f t="shared" ca="1" si="16"/>
        <v>2.06E-2</v>
      </c>
      <c r="AH66" s="1">
        <f t="shared" ca="1" si="17"/>
        <v>-1.0500000000000001E-2</v>
      </c>
      <c r="AI66" s="1">
        <f t="shared" ca="1" si="18"/>
        <v>0</v>
      </c>
      <c r="AL66" s="5" t="s">
        <v>69</v>
      </c>
      <c r="AM66" s="1">
        <v>0.504</v>
      </c>
      <c r="AN66" s="1">
        <v>0.51690000000000003</v>
      </c>
      <c r="AO66" s="1">
        <v>0.51800000000000002</v>
      </c>
      <c r="AR66" s="5" t="s">
        <v>343</v>
      </c>
      <c r="AS66" s="5" t="s">
        <v>69</v>
      </c>
      <c r="AT66" s="16">
        <v>1</v>
      </c>
      <c r="AV66" s="16">
        <v>1</v>
      </c>
      <c r="AY66" s="16">
        <f t="shared" si="19"/>
        <v>0</v>
      </c>
      <c r="AZ66" s="16">
        <f t="shared" si="20"/>
        <v>1</v>
      </c>
      <c r="BA66" s="16">
        <f t="shared" si="21"/>
        <v>1</v>
      </c>
      <c r="BB66" s="1">
        <f t="shared" si="22"/>
        <v>0</v>
      </c>
    </row>
    <row r="67" spans="1:54" ht="14.25" x14ac:dyDescent="0.2">
      <c r="A67" s="1">
        <f ca="1">IF(COUNTIF(BP!$B$2:$R$4,$F67)&gt;0,-10,-SUM(X67:AB67)+$AM67-0.5)*IF(IF(COUNTIF(BP!$B$2:$R$4,$F67)&gt;0,-10,-SUM(X67:AB67)+$AM67-0.5)&lt;0,1/((IF(AY67,$R$29,1)*IF(AZ67,$R$30,1)*IF(BA67,$R$31,1)*IF(BB67,$R$32,1))),IF(AY67,$R$29,1)*IF(AZ67,$R$30,1)*IF(BA67,$R$31,1)*IF(BB67,$R$32,1))</f>
        <v>2.0009999999999994</v>
      </c>
      <c r="B67" s="5" t="s">
        <v>70</v>
      </c>
      <c r="C67" s="10">
        <f t="shared" ca="1" si="27"/>
        <v>-1.5019999999999995E-2</v>
      </c>
      <c r="D67" s="11" t="str">
        <f t="shared" ca="1" si="28"/>
        <v>育母蜘蛛</v>
      </c>
      <c r="E67" s="1">
        <f ca="1">IF(COUNTIF(BP!$B$2:$R$4,$F67)&gt;0,-10,SUM(AE67:AI67)+$AM67-0.5)*IF(IF(COUNTIF(BP!$B$2:$R$4,$F67)&gt;0,-10,-SUM(X67:AB67)+$AM67-0.5)&lt;0,1/(IF(AY67,$R$29,1)*IF(AY67,$R$30,1)*IF(AY67,$R$31,1)*IF(AY67,$R$32,1)),IF(AY67,$R$29,1)*IF(AY67,$R$30,1)*IF(AY67,$R$31,1)*IF(AY67,$R$32,1))</f>
        <v>-0.17049999999999998</v>
      </c>
      <c r="F67" s="5" t="s">
        <v>70</v>
      </c>
      <c r="G67" s="10">
        <f t="shared" ref="G67:G116" ca="1" si="30">LARGE($E$2:$E$116,ROW(E67)-1)</f>
        <v>-9.1000000000000025E-2</v>
      </c>
      <c r="H67" s="11" t="str">
        <f t="shared" ref="H67:H116" ca="1" si="31">VLOOKUP(G67,$E$2:$F$116,2,0)</f>
        <v>潮汐猎人</v>
      </c>
      <c r="I67" s="1">
        <f t="shared" ca="1" si="29"/>
        <v>1.9157499999999994</v>
      </c>
      <c r="J67" s="5" t="s">
        <v>70</v>
      </c>
      <c r="K67" s="10">
        <f t="shared" ref="K67:K116" ca="1" si="32">LARGE($I$2:$I$116,ROW(I67)-1)</f>
        <v>-5.6850000000000032E-2</v>
      </c>
      <c r="L67" s="11" t="str">
        <f t="shared" ref="L67:L116" ca="1" si="33">VLOOKUP(K67,$I$2:$J$116,2,0)</f>
        <v>光之守卫</v>
      </c>
      <c r="N67" s="1">
        <f t="shared" ref="N67:N116" ca="1" si="34">INDIRECT($P$2&amp;$V66)</f>
        <v>-5.6850000000000032E-2</v>
      </c>
      <c r="O67" s="12" t="str">
        <f t="shared" ref="O67:O116" ca="1" si="35">INDIRECT($P$3&amp;$V66)</f>
        <v>光之守卫</v>
      </c>
      <c r="S67" s="1">
        <v>0</v>
      </c>
      <c r="V67" s="1">
        <v>68</v>
      </c>
      <c r="W67" s="5" t="s">
        <v>70</v>
      </c>
      <c r="X67" s="1">
        <f t="shared" ref="X67:X120" ca="1" si="36">IF($R$1=0,0,INDIRECT("anti_n!"&amp;$R$1&amp;$V66))</f>
        <v>-1.1999999999999999E-3</v>
      </c>
      <c r="Y67" s="1">
        <f t="shared" ref="Y67:Y120" ca="1" si="37">IF($R$2=0,0,INDIRECT("anti_n!"&amp;$R$2&amp;$V66))</f>
        <v>-3.0099999999999998E-2</v>
      </c>
      <c r="Z67" s="1">
        <f t="shared" ref="Z67:Z120" ca="1" si="38">IF($R$3=0,0,INDIRECT("anti_n!"&amp;$R$3&amp;$V66))</f>
        <v>-9.4E-2</v>
      </c>
      <c r="AA67" s="1">
        <f t="shared" ref="AA67:AA120" ca="1" si="39">IF($R$4=0,0,INDIRECT("anti_n!"&amp;$R$4&amp;$V66))</f>
        <v>1.7600000000000001E-2</v>
      </c>
      <c r="AB67" s="1">
        <f t="shared" ref="AB67:AB120" ca="1" si="40">IF($R$5=0,0,INDIRECT("anti_n!"&amp;$R$5&amp;$V66))</f>
        <v>-0.1138</v>
      </c>
      <c r="AD67" s="5" t="s">
        <v>70</v>
      </c>
      <c r="AE67" s="1">
        <f t="shared" ref="AE67:AE121" ca="1" si="41">IF($R$6=0,0,INDIRECT("comb_n!"&amp;$R$6&amp;$V66))</f>
        <v>-1.38E-2</v>
      </c>
      <c r="AF67" s="1">
        <f t="shared" ref="AF67:AF121" ca="1" si="42">IF($R$7=0,0,INDIRECT("comb_n!"&amp;$R$7&amp;$V66))</f>
        <v>-0.1125</v>
      </c>
      <c r="AG67" s="1">
        <f t="shared" ref="AG67:AG121" ca="1" si="43">IF($R$8=0,0,INDIRECT("comb_n!"&amp;$R$8&amp;$V66))</f>
        <v>-6.2399999999999997E-2</v>
      </c>
      <c r="AH67" s="1">
        <f t="shared" ref="AH67:AH121" ca="1" si="44">IF($R$9=0,0,INDIRECT("comb_n!"&amp;$R$9&amp;$V66))</f>
        <v>3.9600000000000003E-2</v>
      </c>
      <c r="AI67" s="1">
        <f t="shared" ref="AI67:AI121" ca="1" si="45">IF($R$10=0,0,INDIRECT("comb_n!"&amp;$R$10&amp;$V66))</f>
        <v>0</v>
      </c>
      <c r="AL67" s="5" t="s">
        <v>70</v>
      </c>
      <c r="AM67" s="1">
        <v>0.47860000000000003</v>
      </c>
      <c r="AN67" s="1">
        <v>0.45029999999999998</v>
      </c>
      <c r="AO67" s="1">
        <v>0.44190000000000002</v>
      </c>
      <c r="AR67" s="5" t="s">
        <v>344</v>
      </c>
      <c r="AS67" s="5" t="s">
        <v>70</v>
      </c>
      <c r="AT67" s="16">
        <v>1</v>
      </c>
      <c r="AU67" s="16">
        <v>1</v>
      </c>
      <c r="AY67" s="16">
        <f t="shared" ref="AY67:AY116" si="46">IF(AND(AU67=1,SUM(AT67,AV67,AW67,AX67)=0),1,0)</f>
        <v>0</v>
      </c>
      <c r="AZ67" s="16">
        <f t="shared" ref="AZ67:AZ116" si="47">IF(AND(SUM(AT67:AV67),SUM(AW67:AX67)=0),1,0)</f>
        <v>1</v>
      </c>
      <c r="BA67" s="16">
        <f t="shared" ref="BA67:BA116" si="48">IF(AND(AT67+AU67,SUM(AW67:AX67)=0),1,0)</f>
        <v>1</v>
      </c>
      <c r="BB67" s="1">
        <f t="shared" ref="BB67:BB116" si="49">IF(AZ67,0,1)</f>
        <v>0</v>
      </c>
    </row>
    <row r="68" spans="1:54" ht="14.25" x14ac:dyDescent="0.2">
      <c r="A68" s="1">
        <f ca="1">IF(COUNTIF(BP!$B$2:$R$4,$F68)&gt;0,-10,-SUM(X68:AB68)+$AM68-0.5)*IF(IF(COUNTIF(BP!$B$2:$R$4,$F68)&gt;0,-10,-SUM(X68:AB68)+$AM68-0.5)&lt;0,1/((IF(AY68,$R$29,1)*IF(AZ68,$R$30,1)*IF(BA68,$R$31,1)*IF(BB68,$R$32,1))),IF(AY68,$R$29,1)*IF(AZ68,$R$30,1)*IF(BA68,$R$31,1)*IF(BB68,$R$32,1))</f>
        <v>-4.376E-2</v>
      </c>
      <c r="B68" s="5" t="s">
        <v>71</v>
      </c>
      <c r="C68" s="10">
        <f t="shared" ca="1" si="27"/>
        <v>-1.7350000000000001E-2</v>
      </c>
      <c r="D68" s="11" t="str">
        <f t="shared" ca="1" si="28"/>
        <v>帕克</v>
      </c>
      <c r="E68" s="1">
        <f ca="1">IF(COUNTIF(BP!$B$2:$R$4,$F68)&gt;0,-10,SUM(AE68:AI68)+$AM68-0.5)*IF(IF(COUNTIF(BP!$B$2:$R$4,$F68)&gt;0,-10,-SUM(X68:AB68)+$AM68-0.5)&lt;0,1/(IF(AY68,$R$29,1)*IF(AY68,$R$30,1)*IF(AY68,$R$31,1)*IF(AY68,$R$32,1)),IF(AY68,$R$29,1)*IF(AY68,$R$30,1)*IF(AY68,$R$31,1)*IF(AY68,$R$32,1))</f>
        <v>4.5999999999999999E-2</v>
      </c>
      <c r="F68" s="5" t="s">
        <v>71</v>
      </c>
      <c r="G68" s="10">
        <f t="shared" ca="1" si="30"/>
        <v>-9.1199999999999948E-2</v>
      </c>
      <c r="H68" s="11" t="str">
        <f t="shared" ca="1" si="31"/>
        <v>军团指挥官</v>
      </c>
      <c r="I68" s="1">
        <f t="shared" ca="1" si="29"/>
        <v>-2.0760000000000001E-2</v>
      </c>
      <c r="J68" s="5" t="s">
        <v>71</v>
      </c>
      <c r="K68" s="10">
        <f t="shared" ca="1" si="32"/>
        <v>-6.4230000000000009E-2</v>
      </c>
      <c r="L68" s="11" t="str">
        <f t="shared" ca="1" si="33"/>
        <v>矮人直升机</v>
      </c>
      <c r="N68" s="1">
        <f t="shared" ca="1" si="34"/>
        <v>-6.4230000000000009E-2</v>
      </c>
      <c r="O68" s="12" t="str">
        <f t="shared" ca="1" si="35"/>
        <v>矮人直升机</v>
      </c>
      <c r="S68" s="1">
        <v>0</v>
      </c>
      <c r="V68" s="1">
        <v>69</v>
      </c>
      <c r="W68" s="5" t="s">
        <v>71</v>
      </c>
      <c r="X68" s="1">
        <f t="shared" ca="1" si="36"/>
        <v>0.2114</v>
      </c>
      <c r="Y68" s="1">
        <f t="shared" ca="1" si="37"/>
        <v>3.85E-2</v>
      </c>
      <c r="Z68" s="1">
        <f t="shared" ca="1" si="38"/>
        <v>6.9099999999999995E-2</v>
      </c>
      <c r="AA68" s="1">
        <f t="shared" ca="1" si="39"/>
        <v>8.2400000000000001E-2</v>
      </c>
      <c r="AB68" s="1">
        <f t="shared" ca="1" si="40"/>
        <v>-3.5299999999999998E-2</v>
      </c>
      <c r="AD68" s="5" t="s">
        <v>71</v>
      </c>
      <c r="AE68" s="1">
        <f t="shared" ca="1" si="41"/>
        <v>3.2899999999999999E-2</v>
      </c>
      <c r="AF68" s="1">
        <f t="shared" ca="1" si="42"/>
        <v>8.48E-2</v>
      </c>
      <c r="AG68" s="1">
        <f t="shared" ca="1" si="43"/>
        <v>1.8700000000000001E-2</v>
      </c>
      <c r="AH68" s="1">
        <f t="shared" ca="1" si="44"/>
        <v>7.3099999999999998E-2</v>
      </c>
      <c r="AI68" s="1">
        <f t="shared" ca="1" si="45"/>
        <v>0</v>
      </c>
      <c r="AL68" s="5" t="s">
        <v>71</v>
      </c>
      <c r="AM68" s="1">
        <v>0.42849999999999999</v>
      </c>
      <c r="AN68" s="1">
        <v>0.4587</v>
      </c>
      <c r="AO68" s="1">
        <v>0.47199999999999998</v>
      </c>
      <c r="AR68" s="5" t="s">
        <v>345</v>
      </c>
      <c r="AS68" s="5" t="s">
        <v>71</v>
      </c>
      <c r="AU68" s="16">
        <v>1</v>
      </c>
      <c r="AY68" s="16">
        <f t="shared" si="46"/>
        <v>1</v>
      </c>
      <c r="AZ68" s="16">
        <f t="shared" si="47"/>
        <v>1</v>
      </c>
      <c r="BA68" s="16">
        <f t="shared" si="48"/>
        <v>1</v>
      </c>
      <c r="BB68" s="1">
        <f t="shared" si="49"/>
        <v>0</v>
      </c>
    </row>
    <row r="69" spans="1:54" ht="14.25" x14ac:dyDescent="0.2">
      <c r="A69" s="1">
        <f ca="1">IF(COUNTIF(BP!$B$2:$R$4,$F69)&gt;0,-10,-SUM(X69:AB69)+$AM69-0.5)*IF(IF(COUNTIF(BP!$B$2:$R$4,$F69)&gt;0,-10,-SUM(X69:AB69)+$AM69-0.5)&lt;0,1/((IF(AY69,$R$29,1)*IF(AZ69,$R$30,1)*IF(BA69,$R$31,1)*IF(BB69,$R$32,1))),IF(AY69,$R$29,1)*IF(AZ69,$R$30,1)*IF(BA69,$R$31,1)*IF(BB69,$R$32,1))</f>
        <v>-33.333333333333336</v>
      </c>
      <c r="B69" s="5" t="s">
        <v>72</v>
      </c>
      <c r="C69" s="10">
        <f t="shared" ca="1" si="27"/>
        <v>-1.9050000000000001E-2</v>
      </c>
      <c r="D69" s="11" t="str">
        <f t="shared" ca="1" si="28"/>
        <v>灰烬之灵</v>
      </c>
      <c r="E69" s="1">
        <f>IF(COUNTIF(BP!$B$2:$R$4,$F69)&gt;0,-10,SUM(AE69:AI69)+$AM69-0.5)*IF(IF(COUNTIF(BP!$B$2:$R$4,$F69)&gt;0,-10,-SUM(X69:AB69)+$AM69-0.5)&lt;0,1/(IF(AY69,$R$29,1)*IF(AY69,$R$30,1)*IF(AY69,$R$31,1)*IF(AY69,$R$32,1)),IF(AY69,$R$29,1)*IF(AY69,$R$30,1)*IF(AY69,$R$31,1)*IF(AY69,$R$32,1))</f>
        <v>-10</v>
      </c>
      <c r="F69" s="5" t="s">
        <v>72</v>
      </c>
      <c r="G69" s="10">
        <f t="shared" ca="1" si="30"/>
        <v>-9.2099999999999849E-2</v>
      </c>
      <c r="H69" s="11" t="str">
        <f t="shared" ca="1" si="31"/>
        <v>影魔</v>
      </c>
      <c r="I69" s="1">
        <f t="shared" ca="1" si="29"/>
        <v>-38.333333333333336</v>
      </c>
      <c r="J69" s="5" t="s">
        <v>72</v>
      </c>
      <c r="K69" s="10">
        <f t="shared" ca="1" si="32"/>
        <v>-7.0920000000000025E-2</v>
      </c>
      <c r="L69" s="11" t="str">
        <f t="shared" ca="1" si="33"/>
        <v>水晶室女</v>
      </c>
      <c r="N69" s="1">
        <f t="shared" ca="1" si="34"/>
        <v>-7.0920000000000025E-2</v>
      </c>
      <c r="O69" s="12" t="str">
        <f t="shared" ca="1" si="35"/>
        <v>水晶室女</v>
      </c>
      <c r="S69" s="1">
        <v>0</v>
      </c>
      <c r="V69" s="1">
        <v>70</v>
      </c>
      <c r="W69" s="5" t="s">
        <v>72</v>
      </c>
      <c r="X69" s="1">
        <f t="shared" ca="1" si="36"/>
        <v>5.7000000000000002E-2</v>
      </c>
      <c r="Y69" s="1">
        <f t="shared" ca="1" si="37"/>
        <v>5.8999999999999999E-3</v>
      </c>
      <c r="Z69" s="1">
        <f t="shared" ca="1" si="38"/>
        <v>-5.6099999999999997E-2</v>
      </c>
      <c r="AA69" s="1">
        <f t="shared" ca="1" si="39"/>
        <v>2.2200000000000001E-2</v>
      </c>
      <c r="AB69" s="1">
        <f t="shared" ca="1" si="40"/>
        <v>-5.5599999999999997E-2</v>
      </c>
      <c r="AD69" s="5" t="s">
        <v>72</v>
      </c>
      <c r="AE69" s="1">
        <f t="shared" ca="1" si="41"/>
        <v>-5.0599999999999999E-2</v>
      </c>
      <c r="AF69" s="1">
        <f t="shared" ca="1" si="42"/>
        <v>-2.0299999999999999E-2</v>
      </c>
      <c r="AG69" s="1">
        <f t="shared" ca="1" si="43"/>
        <v>-5.7200000000000001E-2</v>
      </c>
      <c r="AH69" s="1">
        <f t="shared" ca="1" si="44"/>
        <v>-3.8600000000000002E-2</v>
      </c>
      <c r="AI69" s="1">
        <f t="shared" ca="1" si="45"/>
        <v>0</v>
      </c>
      <c r="AL69" s="5" t="s">
        <v>72</v>
      </c>
      <c r="AM69" s="1">
        <v>0.46439999999999998</v>
      </c>
      <c r="AN69" s="1">
        <v>0.47160000000000002</v>
      </c>
      <c r="AO69" s="1">
        <v>0.47049999999999997</v>
      </c>
      <c r="AR69" s="5" t="s">
        <v>346</v>
      </c>
      <c r="AS69" s="5" t="s">
        <v>72</v>
      </c>
      <c r="AV69" s="16">
        <v>1</v>
      </c>
      <c r="AW69" s="16">
        <v>1</v>
      </c>
      <c r="AY69" s="16">
        <f t="shared" si="46"/>
        <v>0</v>
      </c>
      <c r="AZ69" s="16">
        <f t="shared" si="47"/>
        <v>0</v>
      </c>
      <c r="BA69" s="16">
        <f t="shared" si="48"/>
        <v>0</v>
      </c>
      <c r="BB69" s="1">
        <f t="shared" si="49"/>
        <v>1</v>
      </c>
    </row>
    <row r="70" spans="1:54" ht="14.25" x14ac:dyDescent="0.2">
      <c r="A70" s="1">
        <f ca="1">IF(COUNTIF(BP!$B$2:$R$4,$F70)&gt;0,-10,-SUM(X70:AB70)+$AM70-0.5)*IF(IF(COUNTIF(BP!$B$2:$R$4,$F70)&gt;0,-10,-SUM(X70:AB70)+$AM70-0.5)&lt;0,1/((IF(AY70,$R$29,1)*IF(AZ70,$R$30,1)*IF(BA70,$R$31,1)*IF(BB70,$R$32,1))),IF(AY70,$R$29,1)*IF(AZ70,$R$30,1)*IF(BA70,$R$31,1)*IF(BB70,$R$32,1))</f>
        <v>0.32399999999999984</v>
      </c>
      <c r="B70" s="5" t="s">
        <v>73</v>
      </c>
      <c r="C70" s="10">
        <f t="shared" ca="1" si="27"/>
        <v>-2.0040000000000002E-2</v>
      </c>
      <c r="D70" s="11" t="str">
        <f t="shared" ca="1" si="28"/>
        <v>伐木机</v>
      </c>
      <c r="E70" s="1">
        <f ca="1">IF(COUNTIF(BP!$B$2:$R$4,$F70)&gt;0,-10,SUM(AE70:AI70)+$AM70-0.5)*IF(IF(COUNTIF(BP!$B$2:$R$4,$F70)&gt;0,-10,-SUM(X70:AB70)+$AM70-0.5)&lt;0,1/(IF(AY70,$R$29,1)*IF(AY70,$R$30,1)*IF(AY70,$R$31,1)*IF(AY70,$R$32,1)),IF(AY70,$R$29,1)*IF(AY70,$R$30,1)*IF(AY70,$R$31,1)*IF(AY70,$R$32,1))</f>
        <v>-0.2072</v>
      </c>
      <c r="F70" s="5" t="s">
        <v>73</v>
      </c>
      <c r="G70" s="10">
        <f t="shared" ca="1" si="30"/>
        <v>-9.5100000000000073E-2</v>
      </c>
      <c r="H70" s="11" t="str">
        <f t="shared" ca="1" si="31"/>
        <v>幽鬼</v>
      </c>
      <c r="I70" s="1">
        <f t="shared" ca="1" si="29"/>
        <v>0.22039999999999985</v>
      </c>
      <c r="J70" s="5" t="s">
        <v>73</v>
      </c>
      <c r="K70" s="10">
        <f t="shared" ca="1" si="32"/>
        <v>-9.1766666666666677E-2</v>
      </c>
      <c r="L70" s="11" t="str">
        <f t="shared" ca="1" si="33"/>
        <v>天怒法师</v>
      </c>
      <c r="N70" s="1">
        <f t="shared" ca="1" si="34"/>
        <v>-9.1766666666666677E-2</v>
      </c>
      <c r="O70" s="12" t="str">
        <f t="shared" ca="1" si="35"/>
        <v>天怒法师</v>
      </c>
      <c r="S70" s="1">
        <v>0</v>
      </c>
      <c r="V70" s="1">
        <v>71</v>
      </c>
      <c r="W70" s="5" t="s">
        <v>73</v>
      </c>
      <c r="X70" s="1">
        <f t="shared" ca="1" si="36"/>
        <v>0.29809999999999998</v>
      </c>
      <c r="Y70" s="1">
        <f t="shared" ca="1" si="37"/>
        <v>-2.69E-2</v>
      </c>
      <c r="Z70" s="1">
        <f t="shared" ca="1" si="38"/>
        <v>-0.26569999999999999</v>
      </c>
      <c r="AA70" s="1">
        <f t="shared" ca="1" si="39"/>
        <v>-7.0999999999999994E-2</v>
      </c>
      <c r="AB70" s="1">
        <f t="shared" ca="1" si="40"/>
        <v>-5.8999999999999999E-3</v>
      </c>
      <c r="AD70" s="5" t="s">
        <v>73</v>
      </c>
      <c r="AE70" s="1">
        <f t="shared" ca="1" si="41"/>
        <v>1E-4</v>
      </c>
      <c r="AF70" s="1">
        <f t="shared" ca="1" si="42"/>
        <v>-0.21490000000000001</v>
      </c>
      <c r="AG70" s="1">
        <f t="shared" ca="1" si="43"/>
        <v>5.11E-2</v>
      </c>
      <c r="AH70" s="1">
        <f t="shared" ca="1" si="44"/>
        <v>-4.4999999999999997E-3</v>
      </c>
      <c r="AI70" s="1">
        <f t="shared" ca="1" si="45"/>
        <v>0</v>
      </c>
      <c r="AL70" s="5" t="s">
        <v>73</v>
      </c>
      <c r="AM70" s="1">
        <v>0.46100000000000002</v>
      </c>
      <c r="AN70" s="1">
        <v>0.48970000000000002</v>
      </c>
      <c r="AO70" s="1">
        <v>0.52810000000000001</v>
      </c>
      <c r="AR70" s="5" t="s">
        <v>347</v>
      </c>
      <c r="AS70" s="5" t="s">
        <v>73</v>
      </c>
      <c r="AT70" s="16">
        <v>1</v>
      </c>
      <c r="AU70" s="16">
        <v>1</v>
      </c>
      <c r="AY70" s="16">
        <f t="shared" si="46"/>
        <v>0</v>
      </c>
      <c r="AZ70" s="16">
        <f t="shared" si="47"/>
        <v>1</v>
      </c>
      <c r="BA70" s="16">
        <f t="shared" si="48"/>
        <v>1</v>
      </c>
      <c r="BB70" s="1">
        <f t="shared" si="49"/>
        <v>0</v>
      </c>
    </row>
    <row r="71" spans="1:54" ht="14.25" x14ac:dyDescent="0.2">
      <c r="A71" s="1">
        <f ca="1">IF(COUNTIF(BP!$B$2:$R$4,$F71)&gt;0,-10,-SUM(X71:AB71)+$AM71-0.5)*IF(IF(COUNTIF(BP!$B$2:$R$4,$F71)&gt;0,-10,-SUM(X71:AB71)+$AM71-0.5)&lt;0,1/((IF(AY71,$R$29,1)*IF(AZ71,$R$30,1)*IF(BA71,$R$31,1)*IF(BB71,$R$32,1))),IF(AY71,$R$29,1)*IF(AZ71,$R$30,1)*IF(BA71,$R$31,1)*IF(BB71,$R$32,1))</f>
        <v>1.7090000000000005</v>
      </c>
      <c r="B71" s="5" t="s">
        <v>74</v>
      </c>
      <c r="C71" s="10">
        <f t="shared" ca="1" si="27"/>
        <v>-2.2690000000000005E-2</v>
      </c>
      <c r="D71" s="11" t="str">
        <f t="shared" ca="1" si="28"/>
        <v>狼人</v>
      </c>
      <c r="E71" s="1">
        <f ca="1">IF(COUNTIF(BP!$B$2:$R$4,$F71)&gt;0,-10,SUM(AE71:AI71)+$AM71-0.5)*IF(IF(COUNTIF(BP!$B$2:$R$4,$F71)&gt;0,-10,-SUM(X71:AB71)+$AM71-0.5)&lt;0,1/(IF(AY71,$R$29,1)*IF(AY71,$R$30,1)*IF(AY71,$R$31,1)*IF(AY71,$R$32,1)),IF(AY71,$R$29,1)*IF(AY71,$R$30,1)*IF(AY71,$R$31,1)*IF(AY71,$R$32,1))</f>
        <v>1.7000000000000015E-2</v>
      </c>
      <c r="F71" s="5" t="s">
        <v>74</v>
      </c>
      <c r="G71" s="10">
        <f t="shared" ca="1" si="30"/>
        <v>-0.10489999999999999</v>
      </c>
      <c r="H71" s="11" t="str">
        <f t="shared" ca="1" si="31"/>
        <v>术士</v>
      </c>
      <c r="I71" s="1">
        <f t="shared" ca="1" si="29"/>
        <v>1.7175000000000005</v>
      </c>
      <c r="J71" s="5" t="s">
        <v>74</v>
      </c>
      <c r="K71" s="10">
        <f t="shared" ca="1" si="32"/>
        <v>-9.8166666666666569E-2</v>
      </c>
      <c r="L71" s="11" t="str">
        <f t="shared" ca="1" si="33"/>
        <v>帕吉</v>
      </c>
      <c r="N71" s="1">
        <f t="shared" ca="1" si="34"/>
        <v>-9.8166666666666569E-2</v>
      </c>
      <c r="O71" s="12" t="str">
        <f t="shared" ca="1" si="35"/>
        <v>帕吉</v>
      </c>
      <c r="S71" s="1">
        <v>0</v>
      </c>
      <c r="V71" s="1">
        <v>72</v>
      </c>
      <c r="W71" s="5" t="s">
        <v>74</v>
      </c>
      <c r="X71" s="1">
        <f t="shared" ca="1" si="36"/>
        <v>2.2800000000000001E-2</v>
      </c>
      <c r="Y71" s="1">
        <f t="shared" ca="1" si="37"/>
        <v>1.77E-2</v>
      </c>
      <c r="Z71" s="1">
        <f t="shared" ca="1" si="38"/>
        <v>-6.3600000000000004E-2</v>
      </c>
      <c r="AA71" s="1">
        <f t="shared" ca="1" si="39"/>
        <v>-0.03</v>
      </c>
      <c r="AB71" s="1">
        <f t="shared" ca="1" si="40"/>
        <v>-0.14530000000000001</v>
      </c>
      <c r="AD71" s="5" t="s">
        <v>74</v>
      </c>
      <c r="AE71" s="1">
        <f t="shared" ca="1" si="41"/>
        <v>-6.1000000000000004E-3</v>
      </c>
      <c r="AF71" s="1">
        <f t="shared" ca="1" si="42"/>
        <v>4.5600000000000002E-2</v>
      </c>
      <c r="AG71" s="1">
        <f t="shared" ca="1" si="43"/>
        <v>-3.0200000000000001E-2</v>
      </c>
      <c r="AH71" s="1">
        <f t="shared" ca="1" si="44"/>
        <v>3.5200000000000002E-2</v>
      </c>
      <c r="AI71" s="1">
        <f t="shared" ca="1" si="45"/>
        <v>0</v>
      </c>
      <c r="AL71" s="5" t="s">
        <v>74</v>
      </c>
      <c r="AM71" s="1">
        <v>0.47249999999999998</v>
      </c>
      <c r="AN71" s="1">
        <v>0.47160000000000002</v>
      </c>
      <c r="AO71" s="1">
        <v>0.46479999999999999</v>
      </c>
      <c r="AR71" s="5" t="s">
        <v>348</v>
      </c>
      <c r="AS71" s="5" t="s">
        <v>74</v>
      </c>
      <c r="AT71" s="16">
        <v>1</v>
      </c>
      <c r="AU71" s="16">
        <v>1</v>
      </c>
      <c r="AV71" s="16">
        <v>1</v>
      </c>
      <c r="AY71" s="16">
        <f t="shared" si="46"/>
        <v>0</v>
      </c>
      <c r="AZ71" s="16">
        <f t="shared" si="47"/>
        <v>1</v>
      </c>
      <c r="BA71" s="16">
        <f t="shared" si="48"/>
        <v>1</v>
      </c>
      <c r="BB71" s="1">
        <f t="shared" si="49"/>
        <v>0</v>
      </c>
    </row>
    <row r="72" spans="1:54" ht="14.25" x14ac:dyDescent="0.2">
      <c r="A72" s="1">
        <f ca="1">IF(COUNTIF(BP!$B$2:$R$4,$F72)&gt;0,-10,-SUM(X72:AB72)+$AM72-0.5)*IF(IF(COUNTIF(BP!$B$2:$R$4,$F72)&gt;0,-10,-SUM(X72:AB72)+$AM72-0.5)&lt;0,1/((IF(AY72,$R$29,1)*IF(AZ72,$R$30,1)*IF(BA72,$R$31,1)*IF(BB72,$R$32,1))),IF(AY72,$R$29,1)*IF(AZ72,$R$30,1)*IF(BA72,$R$31,1)*IF(BB72,$R$32,1))</f>
        <v>0.20399999999999974</v>
      </c>
      <c r="B72" s="5" t="s">
        <v>75</v>
      </c>
      <c r="C72" s="10">
        <f t="shared" ca="1" si="27"/>
        <v>-3.8666666666666669E-2</v>
      </c>
      <c r="D72" s="11" t="str">
        <f t="shared" ca="1" si="28"/>
        <v>天怒法师</v>
      </c>
      <c r="E72" s="1">
        <f ca="1">IF(COUNTIF(BP!$B$2:$R$4,$F72)&gt;0,-10,SUM(AE72:AI72)+$AM72-0.5)*IF(IF(COUNTIF(BP!$B$2:$R$4,$F72)&gt;0,-10,-SUM(X72:AB72)+$AM72-0.5)&lt;0,1/(IF(AY72,$R$29,1)*IF(AY72,$R$30,1)*IF(AY72,$R$31,1)*IF(AY72,$R$32,1)),IF(AY72,$R$29,1)*IF(AY72,$R$30,1)*IF(AY72,$R$31,1)*IF(AY72,$R$32,1))</f>
        <v>-5.8300000000000018E-2</v>
      </c>
      <c r="F72" s="5" t="s">
        <v>75</v>
      </c>
      <c r="G72" s="10">
        <f t="shared" ca="1" si="30"/>
        <v>-0.10620000000000002</v>
      </c>
      <c r="H72" s="11" t="str">
        <f t="shared" ca="1" si="31"/>
        <v>天怒法师</v>
      </c>
      <c r="I72" s="1">
        <f t="shared" ca="1" si="29"/>
        <v>0.17484999999999973</v>
      </c>
      <c r="J72" s="5" t="s">
        <v>75</v>
      </c>
      <c r="K72" s="10">
        <f t="shared" ca="1" si="32"/>
        <v>-9.9269999999999983E-2</v>
      </c>
      <c r="L72" s="11" t="str">
        <f t="shared" ca="1" si="33"/>
        <v>育母蜘蛛</v>
      </c>
      <c r="N72" s="1">
        <f t="shared" ca="1" si="34"/>
        <v>-9.9269999999999983E-2</v>
      </c>
      <c r="O72" s="12" t="str">
        <f t="shared" ca="1" si="35"/>
        <v>育母蜘蛛</v>
      </c>
      <c r="S72" s="1">
        <v>0</v>
      </c>
      <c r="V72" s="1">
        <v>73</v>
      </c>
      <c r="W72" s="5" t="s">
        <v>75</v>
      </c>
      <c r="X72" s="1">
        <f t="shared" ca="1" si="36"/>
        <v>0.13</v>
      </c>
      <c r="Y72" s="1">
        <f t="shared" ca="1" si="37"/>
        <v>-1.9800000000000002E-2</v>
      </c>
      <c r="Z72" s="1">
        <f t="shared" ca="1" si="38"/>
        <v>2.1299999999999999E-2</v>
      </c>
      <c r="AA72" s="1">
        <f t="shared" ca="1" si="39"/>
        <v>-4.6199999999999998E-2</v>
      </c>
      <c r="AB72" s="1">
        <f t="shared" ca="1" si="40"/>
        <v>-8.9200000000000002E-2</v>
      </c>
      <c r="AD72" s="5" t="s">
        <v>75</v>
      </c>
      <c r="AE72" s="1">
        <f t="shared" ca="1" si="41"/>
        <v>-3.6499999999999998E-2</v>
      </c>
      <c r="AF72" s="1">
        <f t="shared" ca="1" si="42"/>
        <v>-5.79E-2</v>
      </c>
      <c r="AG72" s="1">
        <f t="shared" ca="1" si="43"/>
        <v>2.1000000000000001E-2</v>
      </c>
      <c r="AH72" s="1">
        <f t="shared" ca="1" si="44"/>
        <v>-1.4E-3</v>
      </c>
      <c r="AI72" s="1">
        <f t="shared" ca="1" si="45"/>
        <v>0</v>
      </c>
      <c r="AL72" s="5" t="s">
        <v>75</v>
      </c>
      <c r="AM72" s="1">
        <v>0.51649999999999996</v>
      </c>
      <c r="AN72" s="1">
        <v>0.51119999999999999</v>
      </c>
      <c r="AO72" s="1">
        <v>0.48309999999999997</v>
      </c>
      <c r="AR72" s="5" t="s">
        <v>349</v>
      </c>
      <c r="AS72" s="5" t="s">
        <v>75</v>
      </c>
      <c r="AT72" s="16">
        <v>1</v>
      </c>
      <c r="AU72" s="16">
        <v>1</v>
      </c>
      <c r="AV72" s="16">
        <v>1</v>
      </c>
      <c r="AY72" s="16">
        <f t="shared" si="46"/>
        <v>0</v>
      </c>
      <c r="AZ72" s="16">
        <f t="shared" si="47"/>
        <v>1</v>
      </c>
      <c r="BA72" s="16">
        <f t="shared" si="48"/>
        <v>1</v>
      </c>
      <c r="BB72" s="1">
        <f t="shared" si="49"/>
        <v>0</v>
      </c>
    </row>
    <row r="73" spans="1:54" ht="14.25" x14ac:dyDescent="0.2">
      <c r="A73" s="1">
        <f ca="1">IF(COUNTIF(BP!$B$2:$R$4,$F73)&gt;0,-10,-SUM(X73:AB73)+$AM73-0.5)*IF(IF(COUNTIF(BP!$B$2:$R$4,$F73)&gt;0,-10,-SUM(X73:AB73)+$AM73-0.5)&lt;0,1/((IF(AY73,$R$29,1)*IF(AZ73,$R$30,1)*IF(BA73,$R$31,1)*IF(BB73,$R$32,1))),IF(AY73,$R$29,1)*IF(AZ73,$R$30,1)*IF(BA73,$R$31,1)*IF(BB73,$R$32,1))</f>
        <v>-4.6999999999999993E-3</v>
      </c>
      <c r="B73" s="5" t="s">
        <v>76</v>
      </c>
      <c r="C73" s="10">
        <f t="shared" ca="1" si="27"/>
        <v>-4.376E-2</v>
      </c>
      <c r="D73" s="11" t="str">
        <f t="shared" ca="1" si="28"/>
        <v>圣堂刺客</v>
      </c>
      <c r="E73" s="1">
        <f ca="1">IF(COUNTIF(BP!$B$2:$R$4,$F73)&gt;0,-10,SUM(AE73:AI73)+$AM73-0.5)*IF(IF(COUNTIF(BP!$B$2:$R$4,$F73)&gt;0,-10,-SUM(X73:AB73)+$AM73-0.5)&lt;0,1/(IF(AY73,$R$29,1)*IF(AY73,$R$30,1)*IF(AY73,$R$31,1)*IF(AY73,$R$32,1)),IF(AY73,$R$29,1)*IF(AY73,$R$30,1)*IF(AY73,$R$31,1)*IF(AY73,$R$32,1))</f>
        <v>3.6299999999999999E-2</v>
      </c>
      <c r="F73" s="5" t="s">
        <v>76</v>
      </c>
      <c r="G73" s="10">
        <f t="shared" ca="1" si="30"/>
        <v>-0.11670000000000003</v>
      </c>
      <c r="H73" s="11" t="str">
        <f t="shared" ca="1" si="31"/>
        <v>矮人直升机</v>
      </c>
      <c r="I73" s="1">
        <f t="shared" ca="1" si="29"/>
        <v>1.345E-2</v>
      </c>
      <c r="J73" s="5" t="s">
        <v>76</v>
      </c>
      <c r="K73" s="10">
        <f t="shared" ca="1" si="32"/>
        <v>-0.10161666666666663</v>
      </c>
      <c r="L73" s="11" t="str">
        <f t="shared" ca="1" si="33"/>
        <v>斧王</v>
      </c>
      <c r="N73" s="1">
        <f t="shared" ca="1" si="34"/>
        <v>-0.10161666666666663</v>
      </c>
      <c r="O73" s="12" t="str">
        <f t="shared" ca="1" si="35"/>
        <v>斧王</v>
      </c>
      <c r="S73" s="1">
        <v>0</v>
      </c>
      <c r="V73" s="1">
        <v>74</v>
      </c>
      <c r="W73" s="5" t="s">
        <v>76</v>
      </c>
      <c r="X73" s="1">
        <f t="shared" ca="1" si="36"/>
        <v>7.4300000000000005E-2</v>
      </c>
      <c r="Y73" s="1">
        <f t="shared" ca="1" si="37"/>
        <v>1.9699999999999999E-2</v>
      </c>
      <c r="Z73" s="1">
        <f t="shared" ca="1" si="38"/>
        <v>5.0299999999999997E-2</v>
      </c>
      <c r="AA73" s="1">
        <f t="shared" ca="1" si="39"/>
        <v>-2.81E-2</v>
      </c>
      <c r="AB73" s="1">
        <f t="shared" ca="1" si="40"/>
        <v>-3.5799999999999998E-2</v>
      </c>
      <c r="AD73" s="5" t="s">
        <v>76</v>
      </c>
      <c r="AE73" s="1">
        <f t="shared" ca="1" si="41"/>
        <v>-1.6400000000000001E-2</v>
      </c>
      <c r="AF73" s="1">
        <f t="shared" ca="1" si="42"/>
        <v>6.8999999999999999E-3</v>
      </c>
      <c r="AG73" s="1">
        <f t="shared" ca="1" si="43"/>
        <v>8.6E-3</v>
      </c>
      <c r="AH73" s="1">
        <f t="shared" ca="1" si="44"/>
        <v>3.8E-3</v>
      </c>
      <c r="AI73" s="1">
        <f t="shared" ca="1" si="45"/>
        <v>0</v>
      </c>
      <c r="AL73" s="5" t="s">
        <v>76</v>
      </c>
      <c r="AM73" s="1">
        <v>0.53339999999999999</v>
      </c>
      <c r="AN73" s="1">
        <v>0.54179999999999995</v>
      </c>
      <c r="AO73" s="1">
        <v>0.53739999999999999</v>
      </c>
      <c r="AR73" s="5" t="s">
        <v>350</v>
      </c>
      <c r="AS73" s="5" t="s">
        <v>76</v>
      </c>
      <c r="AT73" s="16">
        <v>1</v>
      </c>
      <c r="AU73" s="16">
        <v>1</v>
      </c>
      <c r="AY73" s="16">
        <f t="shared" si="46"/>
        <v>0</v>
      </c>
      <c r="AZ73" s="16">
        <f t="shared" si="47"/>
        <v>1</v>
      </c>
      <c r="BA73" s="16">
        <f t="shared" si="48"/>
        <v>1</v>
      </c>
      <c r="BB73" s="1">
        <f t="shared" si="49"/>
        <v>0</v>
      </c>
    </row>
    <row r="74" spans="1:54" ht="14.25" x14ac:dyDescent="0.2">
      <c r="A74" s="1">
        <f ca="1">IF(COUNTIF(BP!$B$2:$R$4,$F74)&gt;0,-10,-SUM(X74:AB74)+$AM74-0.5)*IF(IF(COUNTIF(BP!$B$2:$R$4,$F74)&gt;0,-10,-SUM(X74:AB74)+$AM74-0.5)&lt;0,1/((IF(AY74,$R$29,1)*IF(AZ74,$R$30,1)*IF(BA74,$R$31,1)*IF(BB74,$R$32,1))),IF(AY74,$R$29,1)*IF(AZ74,$R$30,1)*IF(BA74,$R$31,1)*IF(BB74,$R$32,1))</f>
        <v>-1.5019999999999995E-2</v>
      </c>
      <c r="B74" s="5" t="s">
        <v>77</v>
      </c>
      <c r="C74" s="10">
        <f t="shared" ca="1" si="27"/>
        <v>-7.5333333333333363E-2</v>
      </c>
      <c r="D74" s="11" t="str">
        <f t="shared" ca="1" si="28"/>
        <v>杰奇洛</v>
      </c>
      <c r="E74" s="1">
        <f ca="1">IF(COUNTIF(BP!$B$2:$R$4,$F74)&gt;0,-10,SUM(AE74:AI74)+$AM74-0.5)*IF(IF(COUNTIF(BP!$B$2:$R$4,$F74)&gt;0,-10,-SUM(X74:AB74)+$AM74-0.5)&lt;0,1/(IF(AY74,$R$29,1)*IF(AY74,$R$30,1)*IF(AY74,$R$31,1)*IF(AY74,$R$32,1)),IF(AY74,$R$29,1)*IF(AY74,$R$30,1)*IF(AY74,$R$31,1)*IF(AY74,$R$32,1))</f>
        <v>-0.16849999999999998</v>
      </c>
      <c r="F74" s="5" t="s">
        <v>77</v>
      </c>
      <c r="G74" s="10">
        <f t="shared" ca="1" si="30"/>
        <v>-0.11750000000000005</v>
      </c>
      <c r="H74" s="11" t="str">
        <f t="shared" ca="1" si="31"/>
        <v>拉比克</v>
      </c>
      <c r="I74" s="1">
        <f t="shared" ca="1" si="29"/>
        <v>-9.9269999999999983E-2</v>
      </c>
      <c r="J74" s="5" t="s">
        <v>77</v>
      </c>
      <c r="K74" s="10">
        <f t="shared" ca="1" si="32"/>
        <v>-0.10510000000000008</v>
      </c>
      <c r="L74" s="11" t="str">
        <f t="shared" ca="1" si="33"/>
        <v>亚巴顿</v>
      </c>
      <c r="N74" s="1">
        <f t="shared" ca="1" si="34"/>
        <v>-0.10510000000000008</v>
      </c>
      <c r="O74" s="12" t="str">
        <f t="shared" ca="1" si="35"/>
        <v>亚巴顿</v>
      </c>
      <c r="S74" s="1">
        <v>0</v>
      </c>
      <c r="V74" s="1">
        <v>75</v>
      </c>
      <c r="W74" s="5" t="s">
        <v>77</v>
      </c>
      <c r="X74" s="1">
        <f t="shared" ca="1" si="36"/>
        <v>0.1991</v>
      </c>
      <c r="Y74" s="1">
        <f t="shared" ca="1" si="37"/>
        <v>-2.5999999999999999E-3</v>
      </c>
      <c r="Z74" s="1">
        <f t="shared" ca="1" si="38"/>
        <v>2.9999999999999997E-4</v>
      </c>
      <c r="AA74" s="1">
        <f t="shared" ca="1" si="39"/>
        <v>-3.5900000000000001E-2</v>
      </c>
      <c r="AB74" s="1">
        <f t="shared" ca="1" si="40"/>
        <v>-9.2100000000000001E-2</v>
      </c>
      <c r="AD74" s="5" t="s">
        <v>77</v>
      </c>
      <c r="AE74" s="1">
        <f t="shared" ca="1" si="41"/>
        <v>5.3400000000000003E-2</v>
      </c>
      <c r="AF74" s="1">
        <f t="shared" ca="1" si="42"/>
        <v>-0.17580000000000001</v>
      </c>
      <c r="AG74" s="1">
        <f t="shared" ca="1" si="43"/>
        <v>4.5400000000000003E-2</v>
      </c>
      <c r="AH74" s="1">
        <f t="shared" ca="1" si="44"/>
        <v>-1.01E-2</v>
      </c>
      <c r="AI74" s="1">
        <f t="shared" ca="1" si="45"/>
        <v>0</v>
      </c>
      <c r="AL74" s="5" t="s">
        <v>77</v>
      </c>
      <c r="AM74" s="1">
        <v>0.41860000000000003</v>
      </c>
      <c r="AN74" s="1">
        <v>0.44379999999999997</v>
      </c>
      <c r="AO74" s="1">
        <v>0.48230000000000001</v>
      </c>
      <c r="AR74" s="5" t="s">
        <v>351</v>
      </c>
      <c r="AS74" s="5" t="s">
        <v>77</v>
      </c>
      <c r="AT74" s="16">
        <v>1</v>
      </c>
      <c r="AU74" s="16">
        <v>1</v>
      </c>
      <c r="AV74" s="16">
        <v>1</v>
      </c>
      <c r="AY74" s="16">
        <f t="shared" si="46"/>
        <v>0</v>
      </c>
      <c r="AZ74" s="16">
        <f t="shared" si="47"/>
        <v>1</v>
      </c>
      <c r="BA74" s="16">
        <f t="shared" si="48"/>
        <v>1</v>
      </c>
      <c r="BB74" s="1">
        <f t="shared" si="49"/>
        <v>0</v>
      </c>
    </row>
    <row r="75" spans="1:54" ht="14.25" x14ac:dyDescent="0.2">
      <c r="A75" s="1">
        <f ca="1">IF(COUNTIF(BP!$B$2:$R$4,$F75)&gt;0,-10,-SUM(X75:AB75)+$AM75-0.5)*IF(IF(COUNTIF(BP!$B$2:$R$4,$F75)&gt;0,-10,-SUM(X75:AB75)+$AM75-0.5)&lt;0,1/((IF(AY75,$R$29,1)*IF(AZ75,$R$30,1)*IF(BA75,$R$31,1)*IF(BB75,$R$32,1))),IF(AY75,$R$29,1)*IF(AZ75,$R$30,1)*IF(BA75,$R$31,1)*IF(BB75,$R$32,1))</f>
        <v>1.4710000000000001</v>
      </c>
      <c r="B75" s="5" t="s">
        <v>78</v>
      </c>
      <c r="C75" s="10">
        <f t="shared" ca="1" si="27"/>
        <v>-7.7666666666666634E-2</v>
      </c>
      <c r="D75" s="11" t="str">
        <f t="shared" ca="1" si="28"/>
        <v>斧王</v>
      </c>
      <c r="E75" s="1">
        <f ca="1">IF(COUNTIF(BP!$B$2:$R$4,$F75)&gt;0,-10,SUM(AE75:AI75)+$AM75-0.5)*IF(IF(COUNTIF(BP!$B$2:$R$4,$F75)&gt;0,-10,-SUM(X75:AB75)+$AM75-0.5)&lt;0,1/(IF(AY75,$R$29,1)*IF(AY75,$R$30,1)*IF(AY75,$R$31,1)*IF(AY75,$R$32,1)),IF(AY75,$R$29,1)*IF(AY75,$R$30,1)*IF(AY75,$R$31,1)*IF(AY75,$R$32,1))</f>
        <v>-3.7700000000000011E-2</v>
      </c>
      <c r="F75" s="5" t="s">
        <v>78</v>
      </c>
      <c r="G75" s="10">
        <f t="shared" ca="1" si="30"/>
        <v>-0.12280000000000002</v>
      </c>
      <c r="H75" s="11" t="str">
        <f t="shared" ca="1" si="31"/>
        <v>远古冰魄</v>
      </c>
      <c r="I75" s="1">
        <f t="shared" ca="1" si="29"/>
        <v>1.4521500000000001</v>
      </c>
      <c r="J75" s="5" t="s">
        <v>78</v>
      </c>
      <c r="K75" s="10">
        <f t="shared" ca="1" si="32"/>
        <v>-0.10683999999999999</v>
      </c>
      <c r="L75" s="11" t="str">
        <f t="shared" ca="1" si="33"/>
        <v>伐木机</v>
      </c>
      <c r="N75" s="1">
        <f t="shared" ca="1" si="34"/>
        <v>-0.10683999999999999</v>
      </c>
      <c r="O75" s="12" t="str">
        <f t="shared" ca="1" si="35"/>
        <v>伐木机</v>
      </c>
      <c r="S75" s="1">
        <v>0</v>
      </c>
      <c r="V75" s="1">
        <v>76</v>
      </c>
      <c r="W75" s="5" t="s">
        <v>78</v>
      </c>
      <c r="X75" s="1">
        <f t="shared" ca="1" si="36"/>
        <v>3.8899999999999997E-2</v>
      </c>
      <c r="Y75" s="1">
        <f t="shared" ca="1" si="37"/>
        <v>1.1000000000000001E-3</v>
      </c>
      <c r="Z75" s="1">
        <f t="shared" ca="1" si="38"/>
        <v>-7.7200000000000005E-2</v>
      </c>
      <c r="AA75" s="1">
        <f t="shared" ca="1" si="39"/>
        <v>-3.6999999999999998E-2</v>
      </c>
      <c r="AB75" s="1">
        <f t="shared" ca="1" si="40"/>
        <v>-8.7999999999999995E-2</v>
      </c>
      <c r="AD75" s="5" t="s">
        <v>78</v>
      </c>
      <c r="AE75" s="1">
        <f t="shared" ca="1" si="41"/>
        <v>-1.8499999999999999E-2</v>
      </c>
      <c r="AF75" s="1">
        <f t="shared" ca="1" si="42"/>
        <v>-5.7999999999999996E-3</v>
      </c>
      <c r="AG75" s="1">
        <f t="shared" ca="1" si="43"/>
        <v>1.4500000000000001E-2</v>
      </c>
      <c r="AH75" s="1">
        <f t="shared" ca="1" si="44"/>
        <v>-1.2800000000000001E-2</v>
      </c>
      <c r="AI75" s="1">
        <f t="shared" ca="1" si="45"/>
        <v>0</v>
      </c>
      <c r="AL75" s="5" t="s">
        <v>78</v>
      </c>
      <c r="AM75" s="1">
        <v>0.4849</v>
      </c>
      <c r="AN75" s="1">
        <v>0.48430000000000001</v>
      </c>
      <c r="AO75" s="1">
        <v>0.4894</v>
      </c>
      <c r="AR75" s="5" t="s">
        <v>352</v>
      </c>
      <c r="AS75" s="5" t="s">
        <v>78</v>
      </c>
      <c r="AT75" s="16">
        <v>1</v>
      </c>
      <c r="AU75" s="16">
        <v>1</v>
      </c>
      <c r="AY75" s="16">
        <f t="shared" si="46"/>
        <v>0</v>
      </c>
      <c r="AZ75" s="16">
        <f t="shared" si="47"/>
        <v>1</v>
      </c>
      <c r="BA75" s="16">
        <f t="shared" si="48"/>
        <v>1</v>
      </c>
      <c r="BB75" s="1">
        <f t="shared" si="49"/>
        <v>0</v>
      </c>
    </row>
    <row r="76" spans="1:54" ht="14.25" x14ac:dyDescent="0.2">
      <c r="A76" s="1">
        <f ca="1">IF(COUNTIF(BP!$B$2:$R$4,$F76)&gt;0,-10,-SUM(X76:AB76)+$AM76-0.5)*IF(IF(COUNTIF(BP!$B$2:$R$4,$F76)&gt;0,-10,-SUM(X76:AB76)+$AM76-0.5)&lt;0,1/((IF(AY76,$R$29,1)*IF(AZ76,$R$30,1)*IF(BA76,$R$31,1)*IF(BB76,$R$32,1))),IF(AY76,$R$29,1)*IF(AZ76,$R$30,1)*IF(BA76,$R$31,1)*IF(BB76,$R$32,1))</f>
        <v>2.0760000000000011E-2</v>
      </c>
      <c r="B76" s="5" t="s">
        <v>79</v>
      </c>
      <c r="C76" s="10">
        <f t="shared" ca="1" si="27"/>
        <v>-8.8400000000000034E-2</v>
      </c>
      <c r="D76" s="11" t="str">
        <f t="shared" ca="1" si="28"/>
        <v>黑暗贤者</v>
      </c>
      <c r="E76" s="1">
        <f ca="1">IF(COUNTIF(BP!$B$2:$R$4,$F76)&gt;0,-10,SUM(AE76:AI76)+$AM76-0.5)*IF(IF(COUNTIF(BP!$B$2:$R$4,$F76)&gt;0,-10,-SUM(X76:AB76)+$AM76-0.5)&lt;0,1/(IF(AY76,$R$29,1)*IF(AY76,$R$30,1)*IF(AY76,$R$31,1)*IF(AY76,$R$32,1)),IF(AY76,$R$29,1)*IF(AY76,$R$30,1)*IF(AY76,$R$31,1)*IF(AY76,$R$32,1))</f>
        <v>-3.4999999999999476E-3</v>
      </c>
      <c r="F76" s="5" t="s">
        <v>79</v>
      </c>
      <c r="G76" s="10">
        <f t="shared" ca="1" si="30"/>
        <v>-0.13319999999999999</v>
      </c>
      <c r="H76" s="11" t="str">
        <f t="shared" ca="1" si="31"/>
        <v>冥界亚龙</v>
      </c>
      <c r="I76" s="1">
        <f t="shared" ca="1" si="29"/>
        <v>1.9010000000000037E-2</v>
      </c>
      <c r="J76" s="5" t="s">
        <v>79</v>
      </c>
      <c r="K76" s="10">
        <f t="shared" ca="1" si="32"/>
        <v>-0.12019000000000001</v>
      </c>
      <c r="L76" s="11" t="str">
        <f t="shared" ca="1" si="33"/>
        <v>祸乱之源</v>
      </c>
      <c r="N76" s="1">
        <f t="shared" ca="1" si="34"/>
        <v>-0.12019000000000001</v>
      </c>
      <c r="O76" s="12" t="str">
        <f t="shared" ca="1" si="35"/>
        <v>祸乱之源</v>
      </c>
      <c r="S76" s="1">
        <v>0</v>
      </c>
      <c r="V76" s="1">
        <v>77</v>
      </c>
      <c r="W76" s="5" t="s">
        <v>79</v>
      </c>
      <c r="X76" s="1">
        <f t="shared" ca="1" si="36"/>
        <v>-4.5999999999999999E-3</v>
      </c>
      <c r="Y76" s="1">
        <f t="shared" ca="1" si="37"/>
        <v>3.6200000000000003E-2</v>
      </c>
      <c r="Z76" s="1">
        <f t="shared" ca="1" si="38"/>
        <v>-4.4200000000000003E-2</v>
      </c>
      <c r="AA76" s="1">
        <f t="shared" ca="1" si="39"/>
        <v>-1.9699999999999999E-2</v>
      </c>
      <c r="AB76" s="1">
        <f t="shared" ca="1" si="40"/>
        <v>-8.8999999999999999E-3</v>
      </c>
      <c r="AD76" s="5" t="s">
        <v>79</v>
      </c>
      <c r="AE76" s="1">
        <f t="shared" ca="1" si="41"/>
        <v>-2.2000000000000001E-3</v>
      </c>
      <c r="AF76" s="1">
        <f t="shared" ca="1" si="42"/>
        <v>2.9899999999999999E-2</v>
      </c>
      <c r="AG76" s="1">
        <f t="shared" ca="1" si="43"/>
        <v>-7.7999999999999996E-3</v>
      </c>
      <c r="AH76" s="1">
        <f t="shared" ca="1" si="44"/>
        <v>-5.1400000000000001E-2</v>
      </c>
      <c r="AI76" s="1">
        <f t="shared" ca="1" si="45"/>
        <v>0</v>
      </c>
      <c r="AL76" s="5" t="s">
        <v>79</v>
      </c>
      <c r="AM76" s="1">
        <v>0.52800000000000002</v>
      </c>
      <c r="AN76" s="1">
        <v>0.52780000000000005</v>
      </c>
      <c r="AO76" s="1">
        <v>0.51919999999999999</v>
      </c>
      <c r="AR76" s="5" t="s">
        <v>353</v>
      </c>
      <c r="AS76" s="5" t="s">
        <v>79</v>
      </c>
      <c r="AV76" s="16">
        <v>1</v>
      </c>
      <c r="AW76" s="16">
        <v>1</v>
      </c>
      <c r="AX76" s="16">
        <v>1</v>
      </c>
      <c r="AY76" s="16">
        <f t="shared" si="46"/>
        <v>0</v>
      </c>
      <c r="AZ76" s="16">
        <f t="shared" si="47"/>
        <v>0</v>
      </c>
      <c r="BA76" s="16">
        <f t="shared" si="48"/>
        <v>0</v>
      </c>
      <c r="BB76" s="1">
        <f t="shared" si="49"/>
        <v>1</v>
      </c>
    </row>
    <row r="77" spans="1:54" ht="14.25" x14ac:dyDescent="0.2">
      <c r="A77" s="1">
        <f ca="1">IF(COUNTIF(BP!$B$2:$R$4,$F77)&gt;0,-10,-SUM(X77:AB77)+$AM77-0.5)*IF(IF(COUNTIF(BP!$B$2:$R$4,$F77)&gt;0,-10,-SUM(X77:AB77)+$AM77-0.5)&lt;0,1/((IF(AY77,$R$29,1)*IF(AZ77,$R$30,1)*IF(BA77,$R$31,1)*IF(BB77,$R$32,1))),IF(AY77,$R$29,1)*IF(AZ77,$R$30,1)*IF(BA77,$R$31,1)*IF(BB77,$R$32,1))</f>
        <v>-0.13333333333333347</v>
      </c>
      <c r="B77" s="5" t="s">
        <v>80</v>
      </c>
      <c r="C77" s="10">
        <f t="shared" ca="1" si="27"/>
        <v>-9.2666666666666647E-2</v>
      </c>
      <c r="D77" s="11" t="str">
        <f t="shared" ca="1" si="28"/>
        <v>拉比克</v>
      </c>
      <c r="E77" s="1">
        <f ca="1">IF(COUNTIF(BP!$B$2:$R$4,$F77)&gt;0,-10,SUM(AE77:AI77)+$AM77-0.5)*IF(IF(COUNTIF(BP!$B$2:$R$4,$F77)&gt;0,-10,-SUM(X77:AB77)+$AM77-0.5)&lt;0,1/(IF(AY77,$R$29,1)*IF(AY77,$R$30,1)*IF(AY77,$R$31,1)*IF(AY77,$R$32,1)),IF(AY77,$R$29,1)*IF(AY77,$R$30,1)*IF(AY77,$R$31,1)*IF(AY77,$R$32,1))</f>
        <v>-3.7200000000000066E-2</v>
      </c>
      <c r="F77" s="5" t="s">
        <v>80</v>
      </c>
      <c r="G77" s="10">
        <f t="shared" ca="1" si="30"/>
        <v>-0.14280000000000004</v>
      </c>
      <c r="H77" s="11" t="str">
        <f t="shared" ca="1" si="31"/>
        <v>卓尔游侠</v>
      </c>
      <c r="I77" s="1">
        <f t="shared" ca="1" si="29"/>
        <v>-0.1519333333333335</v>
      </c>
      <c r="J77" s="5" t="s">
        <v>80</v>
      </c>
      <c r="K77" s="10">
        <f t="shared" ca="1" si="32"/>
        <v>-0.12078333333333338</v>
      </c>
      <c r="L77" s="11" t="str">
        <f t="shared" ca="1" si="33"/>
        <v>杰奇洛</v>
      </c>
      <c r="N77" s="1">
        <f t="shared" ca="1" si="34"/>
        <v>-0.12078333333333338</v>
      </c>
      <c r="O77" s="12" t="str">
        <f t="shared" ca="1" si="35"/>
        <v>杰奇洛</v>
      </c>
      <c r="S77" s="1">
        <v>0</v>
      </c>
      <c r="V77" s="1">
        <v>78</v>
      </c>
      <c r="W77" s="5" t="s">
        <v>80</v>
      </c>
      <c r="X77" s="1">
        <f t="shared" ca="1" si="36"/>
        <v>7.8600000000000003E-2</v>
      </c>
      <c r="Y77" s="1">
        <f t="shared" ca="1" si="37"/>
        <v>-1.11E-2</v>
      </c>
      <c r="Z77" s="1">
        <f t="shared" ca="1" si="38"/>
        <v>1.9400000000000001E-2</v>
      </c>
      <c r="AA77" s="1">
        <f t="shared" ca="1" si="39"/>
        <v>-3.9399999999999998E-2</v>
      </c>
      <c r="AB77" s="1">
        <f t="shared" ca="1" si="40"/>
        <v>7.1000000000000004E-3</v>
      </c>
      <c r="AD77" s="5" t="s">
        <v>80</v>
      </c>
      <c r="AE77" s="1">
        <f t="shared" ca="1" si="41"/>
        <v>2.6499999999999999E-2</v>
      </c>
      <c r="AF77" s="1">
        <f t="shared" ca="1" si="42"/>
        <v>3.4099999999999998E-2</v>
      </c>
      <c r="AG77" s="1">
        <f t="shared" ca="1" si="43"/>
        <v>-3.5099999999999999E-2</v>
      </c>
      <c r="AH77" s="1">
        <f t="shared" ca="1" si="44"/>
        <v>-7.7299999999999994E-2</v>
      </c>
      <c r="AI77" s="1">
        <f t="shared" ca="1" si="45"/>
        <v>0</v>
      </c>
      <c r="AL77" s="5" t="s">
        <v>80</v>
      </c>
      <c r="AM77" s="1">
        <v>0.51459999999999995</v>
      </c>
      <c r="AN77" s="1">
        <v>0.51859999999999995</v>
      </c>
      <c r="AO77" s="1">
        <v>0.51590000000000003</v>
      </c>
      <c r="AR77" s="5" t="s">
        <v>354</v>
      </c>
      <c r="AS77" s="5" t="s">
        <v>80</v>
      </c>
      <c r="AW77" s="16">
        <v>1</v>
      </c>
      <c r="AX77" s="16">
        <v>1</v>
      </c>
      <c r="AY77" s="16">
        <f t="shared" si="46"/>
        <v>0</v>
      </c>
      <c r="AZ77" s="16">
        <f t="shared" si="47"/>
        <v>0</v>
      </c>
      <c r="BA77" s="16">
        <f t="shared" si="48"/>
        <v>0</v>
      </c>
      <c r="BB77" s="1">
        <f t="shared" si="49"/>
        <v>1</v>
      </c>
    </row>
    <row r="78" spans="1:54" ht="14.25" x14ac:dyDescent="0.2">
      <c r="A78" s="1">
        <f ca="1">IF(COUNTIF(BP!$B$2:$R$4,$F78)&gt;0,-10,-SUM(X78:AB78)+$AM78-0.5)*IF(IF(COUNTIF(BP!$B$2:$R$4,$F78)&gt;0,-10,-SUM(X78:AB78)+$AM78-0.5)&lt;0,1/((IF(AY78,$R$29,1)*IF(AZ78,$R$30,1)*IF(BA78,$R$31,1)*IF(BB78,$R$32,1))),IF(AY78,$R$29,1)*IF(AZ78,$R$30,1)*IF(BA78,$R$31,1)*IF(BB78,$R$32,1))</f>
        <v>-33.333333333333336</v>
      </c>
      <c r="B78" s="5" t="s">
        <v>81</v>
      </c>
      <c r="C78" s="10">
        <f t="shared" ca="1" si="27"/>
        <v>-0.11166666666666658</v>
      </c>
      <c r="D78" s="11" t="str">
        <f t="shared" ca="1" si="28"/>
        <v>帕吉</v>
      </c>
      <c r="E78" s="1">
        <f>IF(COUNTIF(BP!$B$2:$R$4,$F78)&gt;0,-10,SUM(AE78:AI78)+$AM78-0.5)*IF(IF(COUNTIF(BP!$B$2:$R$4,$F78)&gt;0,-10,-SUM(X78:AB78)+$AM78-0.5)&lt;0,1/(IF(AY78,$R$29,1)*IF(AY78,$R$30,1)*IF(AY78,$R$31,1)*IF(AY78,$R$32,1)),IF(AY78,$R$29,1)*IF(AY78,$R$30,1)*IF(AY78,$R$31,1)*IF(AY78,$R$32,1))</f>
        <v>-10</v>
      </c>
      <c r="F78" s="5" t="s">
        <v>81</v>
      </c>
      <c r="G78" s="10">
        <f t="shared" ca="1" si="30"/>
        <v>-0.14390000000000003</v>
      </c>
      <c r="H78" s="11" t="str">
        <f t="shared" ca="1" si="31"/>
        <v>赏金猎人</v>
      </c>
      <c r="I78" s="1">
        <f t="shared" ca="1" si="29"/>
        <v>-38.333333333333336</v>
      </c>
      <c r="J78" s="5" t="s">
        <v>81</v>
      </c>
      <c r="K78" s="10">
        <f t="shared" ca="1" si="32"/>
        <v>-0.12834999999999996</v>
      </c>
      <c r="L78" s="11" t="str">
        <f t="shared" ca="1" si="33"/>
        <v>撼地者</v>
      </c>
      <c r="N78" s="1">
        <f t="shared" ca="1" si="34"/>
        <v>-0.12834999999999996</v>
      </c>
      <c r="O78" s="12" t="str">
        <f t="shared" ca="1" si="35"/>
        <v>撼地者</v>
      </c>
      <c r="S78" s="1">
        <v>0</v>
      </c>
      <c r="V78" s="1">
        <v>79</v>
      </c>
      <c r="W78" s="5" t="s">
        <v>81</v>
      </c>
      <c r="X78" s="1">
        <f t="shared" ca="1" si="36"/>
        <v>-3.5999999999999997E-2</v>
      </c>
      <c r="Y78" s="1">
        <f t="shared" ca="1" si="37"/>
        <v>0</v>
      </c>
      <c r="Z78" s="1">
        <f t="shared" ca="1" si="38"/>
        <v>1.21E-2</v>
      </c>
      <c r="AA78" s="1">
        <f t="shared" ca="1" si="39"/>
        <v>-6.2399999999999997E-2</v>
      </c>
      <c r="AB78" s="1">
        <f t="shared" ca="1" si="40"/>
        <v>8.9999999999999993E-3</v>
      </c>
      <c r="AD78" s="5" t="s">
        <v>81</v>
      </c>
      <c r="AE78" s="1">
        <f t="shared" ca="1" si="41"/>
        <v>-1.6500000000000001E-2</v>
      </c>
      <c r="AF78" s="1">
        <f t="shared" ca="1" si="42"/>
        <v>-5.8400000000000001E-2</v>
      </c>
      <c r="AG78" s="1">
        <f t="shared" ca="1" si="43"/>
        <v>4.5699999999999998E-2</v>
      </c>
      <c r="AH78" s="1">
        <f t="shared" ca="1" si="44"/>
        <v>-5.9499999999999997E-2</v>
      </c>
      <c r="AI78" s="1">
        <f t="shared" ca="1" si="45"/>
        <v>0</v>
      </c>
      <c r="AL78" s="5" t="s">
        <v>81</v>
      </c>
      <c r="AM78" s="1">
        <v>0.49459999999999998</v>
      </c>
      <c r="AN78" s="1">
        <v>0.49370000000000003</v>
      </c>
      <c r="AO78" s="1">
        <v>0.49070000000000003</v>
      </c>
      <c r="AR78" s="5" t="s">
        <v>355</v>
      </c>
      <c r="AS78" s="5" t="s">
        <v>81</v>
      </c>
      <c r="AX78" s="16">
        <v>1</v>
      </c>
      <c r="AY78" s="16">
        <f t="shared" si="46"/>
        <v>0</v>
      </c>
      <c r="AZ78" s="16">
        <f t="shared" si="47"/>
        <v>0</v>
      </c>
      <c r="BA78" s="16">
        <f t="shared" si="48"/>
        <v>0</v>
      </c>
      <c r="BB78" s="1">
        <f t="shared" si="49"/>
        <v>1</v>
      </c>
    </row>
    <row r="79" spans="1:54" ht="14.25" x14ac:dyDescent="0.2">
      <c r="A79" s="1">
        <f ca="1">IF(COUNTIF(BP!$B$2:$R$4,$F79)&gt;0,-10,-SUM(X79:AB79)+$AM79-0.5)*IF(IF(COUNTIF(BP!$B$2:$R$4,$F79)&gt;0,-10,-SUM(X79:AB79)+$AM79-0.5)&lt;0,1/((IF(AY79,$R$29,1)*IF(AZ79,$R$30,1)*IF(BA79,$R$31,1)*IF(BB79,$R$32,1))),IF(AY79,$R$29,1)*IF(AZ79,$R$30,1)*IF(BA79,$R$31,1)*IF(BB79,$R$32,1))</f>
        <v>6.0869999999999987E-2</v>
      </c>
      <c r="B79" s="5" t="s">
        <v>82</v>
      </c>
      <c r="C79" s="10">
        <f t="shared" ca="1" si="27"/>
        <v>-0.12299999999999997</v>
      </c>
      <c r="D79" s="11" t="str">
        <f t="shared" ca="1" si="28"/>
        <v>撼地者</v>
      </c>
      <c r="E79" s="1">
        <f ca="1">IF(COUNTIF(BP!$B$2:$R$4,$F79)&gt;0,-10,SUM(AE79:AI79)+$AM79-0.5)*IF(IF(COUNTIF(BP!$B$2:$R$4,$F79)&gt;0,-10,-SUM(X79:AB79)+$AM79-0.5)&lt;0,1/(IF(AY79,$R$29,1)*IF(AY79,$R$30,1)*IF(AY79,$R$31,1)*IF(AY79,$R$32,1)),IF(AY79,$R$29,1)*IF(AY79,$R$30,1)*IF(AY79,$R$31,1)*IF(AY79,$R$32,1))</f>
        <v>-0.12280000000000002</v>
      </c>
      <c r="F79" s="5" t="s">
        <v>82</v>
      </c>
      <c r="G79" s="10">
        <f t="shared" ca="1" si="30"/>
        <v>-0.14440000000000003</v>
      </c>
      <c r="H79" s="11" t="str">
        <f t="shared" ca="1" si="31"/>
        <v>魅惑魔女</v>
      </c>
      <c r="I79" s="1">
        <f t="shared" ca="1" si="29"/>
        <v>-5.3000000000002351E-4</v>
      </c>
      <c r="J79" s="5" t="s">
        <v>82</v>
      </c>
      <c r="K79" s="10">
        <f t="shared" ca="1" si="32"/>
        <v>-0.15141666666666667</v>
      </c>
      <c r="L79" s="11" t="str">
        <f t="shared" ca="1" si="33"/>
        <v>拉比克</v>
      </c>
      <c r="N79" s="1">
        <f t="shared" ca="1" si="34"/>
        <v>-0.15141666666666667</v>
      </c>
      <c r="O79" s="12" t="str">
        <f t="shared" ca="1" si="35"/>
        <v>拉比克</v>
      </c>
      <c r="S79" s="1">
        <v>0</v>
      </c>
      <c r="V79" s="1">
        <v>80</v>
      </c>
      <c r="W79" s="5" t="s">
        <v>82</v>
      </c>
      <c r="X79" s="1">
        <f t="shared" ca="1" si="36"/>
        <v>1.4500000000000001E-2</v>
      </c>
      <c r="Y79" s="1">
        <f t="shared" ca="1" si="37"/>
        <v>1.17E-2</v>
      </c>
      <c r="Z79" s="1">
        <f t="shared" ca="1" si="38"/>
        <v>-4.0800000000000003E-2</v>
      </c>
      <c r="AA79" s="1">
        <f t="shared" ca="1" si="39"/>
        <v>-5.04E-2</v>
      </c>
      <c r="AB79" s="1">
        <f t="shared" ca="1" si="40"/>
        <v>-0.1123</v>
      </c>
      <c r="AD79" s="5" t="s">
        <v>82</v>
      </c>
      <c r="AE79" s="1">
        <f t="shared" ca="1" si="41"/>
        <v>2.5999999999999999E-2</v>
      </c>
      <c r="AF79" s="1">
        <f t="shared" ca="1" si="42"/>
        <v>-0.16009999999999999</v>
      </c>
      <c r="AG79" s="1">
        <f t="shared" ca="1" si="43"/>
        <v>2.92E-2</v>
      </c>
      <c r="AH79" s="1">
        <f t="shared" ca="1" si="44"/>
        <v>-4.3499999999999997E-2</v>
      </c>
      <c r="AI79" s="1">
        <f t="shared" ca="1" si="45"/>
        <v>0</v>
      </c>
      <c r="AL79" s="5" t="s">
        <v>82</v>
      </c>
      <c r="AM79" s="1">
        <v>0.52559999999999996</v>
      </c>
      <c r="AN79" s="1">
        <v>0.51280000000000003</v>
      </c>
      <c r="AO79" s="1">
        <v>0.50680000000000003</v>
      </c>
      <c r="AR79" s="5" t="s">
        <v>356</v>
      </c>
      <c r="AS79" s="5" t="s">
        <v>82</v>
      </c>
      <c r="AW79" s="16">
        <v>1</v>
      </c>
      <c r="AX79" s="16">
        <v>1</v>
      </c>
      <c r="AY79" s="16">
        <f t="shared" si="46"/>
        <v>0</v>
      </c>
      <c r="AZ79" s="16">
        <f t="shared" si="47"/>
        <v>0</v>
      </c>
      <c r="BA79" s="16">
        <f t="shared" si="48"/>
        <v>0</v>
      </c>
      <c r="BB79" s="1">
        <f t="shared" si="49"/>
        <v>1</v>
      </c>
    </row>
    <row r="80" spans="1:54" ht="14.25" x14ac:dyDescent="0.2">
      <c r="A80" s="1">
        <f ca="1">IF(COUNTIF(BP!$B$2:$R$4,$F80)&gt;0,-10,-SUM(X80:AB80)+$AM80-0.5)*IF(IF(COUNTIF(BP!$B$2:$R$4,$F80)&gt;0,-10,-SUM(X80:AB80)+$AM80-0.5)&lt;0,1/((IF(AY80,$R$29,1)*IF(AZ80,$R$30,1)*IF(BA80,$R$31,1)*IF(BB80,$R$32,1))),IF(AY80,$R$29,1)*IF(AZ80,$R$30,1)*IF(BA80,$R$31,1)*IF(BB80,$R$32,1))</f>
        <v>-3.0400000000000041E-3</v>
      </c>
      <c r="B80" s="5" t="s">
        <v>83</v>
      </c>
      <c r="C80" s="10">
        <f t="shared" ca="1" si="27"/>
        <v>-0.13333333333333347</v>
      </c>
      <c r="D80" s="11" t="str">
        <f t="shared" ca="1" si="28"/>
        <v>沉默术士</v>
      </c>
      <c r="E80" s="1">
        <f ca="1">IF(COUNTIF(BP!$B$2:$R$4,$F80)&gt;0,-10,SUM(AE80:AI80)+$AM80-0.5)*IF(IF(COUNTIF(BP!$B$2:$R$4,$F80)&gt;0,-10,-SUM(X80:AB80)+$AM80-0.5)&lt;0,1/(IF(AY80,$R$29,1)*IF(AY80,$R$30,1)*IF(AY80,$R$31,1)*IF(AY80,$R$32,1)),IF(AY80,$R$29,1)*IF(AY80,$R$30,1)*IF(AY80,$R$31,1)*IF(AY80,$R$32,1))</f>
        <v>-9.8000000000000118E-3</v>
      </c>
      <c r="F80" s="5" t="s">
        <v>83</v>
      </c>
      <c r="G80" s="10">
        <f t="shared" ca="1" si="30"/>
        <v>-0.14710000000000001</v>
      </c>
      <c r="H80" s="11" t="str">
        <f t="shared" ca="1" si="31"/>
        <v>暗影恶魔</v>
      </c>
      <c r="I80" s="1">
        <f t="shared" ca="1" si="29"/>
        <v>-7.9400000000000096E-3</v>
      </c>
      <c r="J80" s="5" t="s">
        <v>83</v>
      </c>
      <c r="K80" s="10">
        <f t="shared" ca="1" si="32"/>
        <v>-0.1519333333333335</v>
      </c>
      <c r="L80" s="11" t="str">
        <f t="shared" ca="1" si="33"/>
        <v>沉默术士</v>
      </c>
      <c r="N80" s="1">
        <f t="shared" ca="1" si="34"/>
        <v>-0.1519333333333335</v>
      </c>
      <c r="O80" s="12" t="str">
        <f t="shared" ca="1" si="35"/>
        <v>沉默术士</v>
      </c>
      <c r="S80" s="1">
        <v>0</v>
      </c>
      <c r="V80" s="1">
        <v>81</v>
      </c>
      <c r="W80" s="5" t="s">
        <v>83</v>
      </c>
      <c r="X80" s="1">
        <f t="shared" ca="1" si="36"/>
        <v>2.5000000000000001E-2</v>
      </c>
      <c r="Y80" s="1">
        <f t="shared" ca="1" si="37"/>
        <v>-6.0000000000000001E-3</v>
      </c>
      <c r="Z80" s="1">
        <f t="shared" ca="1" si="38"/>
        <v>-1.78E-2</v>
      </c>
      <c r="AA80" s="1">
        <f t="shared" ca="1" si="39"/>
        <v>1.9599999999999999E-2</v>
      </c>
      <c r="AB80" s="1">
        <f t="shared" ca="1" si="40"/>
        <v>1.8100000000000002E-2</v>
      </c>
      <c r="AD80" s="5" t="s">
        <v>83</v>
      </c>
      <c r="AE80" s="1">
        <f t="shared" ca="1" si="41"/>
        <v>2E-3</v>
      </c>
      <c r="AF80" s="1">
        <f t="shared" ca="1" si="42"/>
        <v>-1.66E-2</v>
      </c>
      <c r="AG80" s="1">
        <f t="shared" ca="1" si="43"/>
        <v>-2.6200000000000001E-2</v>
      </c>
      <c r="AH80" s="1">
        <f t="shared" ca="1" si="44"/>
        <v>2.8999999999999998E-3</v>
      </c>
      <c r="AI80" s="1">
        <f t="shared" ca="1" si="45"/>
        <v>0</v>
      </c>
      <c r="AL80" s="5" t="s">
        <v>83</v>
      </c>
      <c r="AM80" s="1">
        <v>0.50849999999999995</v>
      </c>
      <c r="AN80" s="1">
        <v>0.51929999999999998</v>
      </c>
      <c r="AO80" s="1">
        <v>0.52710000000000001</v>
      </c>
      <c r="AR80" s="5" t="s">
        <v>357</v>
      </c>
      <c r="AS80" s="5" t="s">
        <v>83</v>
      </c>
      <c r="AU80" s="16">
        <v>1</v>
      </c>
      <c r="AY80" s="16">
        <f t="shared" si="46"/>
        <v>1</v>
      </c>
      <c r="AZ80" s="16">
        <f t="shared" si="47"/>
        <v>1</v>
      </c>
      <c r="BA80" s="16">
        <f t="shared" si="48"/>
        <v>1</v>
      </c>
      <c r="BB80" s="1">
        <f t="shared" si="49"/>
        <v>0</v>
      </c>
    </row>
    <row r="81" spans="1:54" ht="14.25" x14ac:dyDescent="0.2">
      <c r="A81" s="1">
        <f ca="1">IF(COUNTIF(BP!$B$2:$R$4,$F81)&gt;0,-10,-SUM(X81:AB81)+$AM81-0.5)*IF(IF(COUNTIF(BP!$B$2:$R$4,$F81)&gt;0,-10,-SUM(X81:AB81)+$AM81-0.5)&lt;0,1/((IF(AY81,$R$29,1)*IF(AZ81,$R$30,1)*IF(BA81,$R$31,1)*IF(BB81,$R$32,1))),IF(AY81,$R$29,1)*IF(AZ81,$R$30,1)*IF(BA81,$R$31,1)*IF(BB81,$R$32,1))</f>
        <v>-1</v>
      </c>
      <c r="B81" s="5" t="s">
        <v>84</v>
      </c>
      <c r="C81" s="10">
        <f t="shared" ca="1" si="27"/>
        <v>-0.13933333333333336</v>
      </c>
      <c r="D81" s="11" t="str">
        <f t="shared" ca="1" si="28"/>
        <v>赏金猎人</v>
      </c>
      <c r="E81" s="1">
        <f ca="1">IF(COUNTIF(BP!$B$2:$R$4,$F81)&gt;0,-10,SUM(AE81:AI81)+$AM81-0.5)*IF(IF(COUNTIF(BP!$B$2:$R$4,$F81)&gt;0,-10,-SUM(X81:AB81)+$AM81-0.5)&lt;0,1/(IF(AY81,$R$29,1)*IF(AY81,$R$30,1)*IF(AY81,$R$31,1)*IF(AY81,$R$32,1)),IF(AY81,$R$29,1)*IF(AY81,$R$30,1)*IF(AY81,$R$31,1)*IF(AY81,$R$32,1))</f>
        <v>-3.333333333333333</v>
      </c>
      <c r="F81" s="5" t="s">
        <v>84</v>
      </c>
      <c r="G81" s="10">
        <f t="shared" ca="1" si="30"/>
        <v>-0.15029999999999999</v>
      </c>
      <c r="H81" s="11" t="str">
        <f t="shared" ca="1" si="31"/>
        <v>巨魔战将</v>
      </c>
      <c r="I81" s="1">
        <f t="shared" ca="1" si="29"/>
        <v>-2.6666666666666665</v>
      </c>
      <c r="J81" s="5" t="s">
        <v>84</v>
      </c>
      <c r="K81" s="10">
        <f t="shared" ca="1" si="32"/>
        <v>-0.16648333333333337</v>
      </c>
      <c r="L81" s="11" t="str">
        <f t="shared" ca="1" si="33"/>
        <v>宙斯</v>
      </c>
      <c r="N81" s="1">
        <f t="shared" ca="1" si="34"/>
        <v>-0.16648333333333337</v>
      </c>
      <c r="O81" s="12" t="str">
        <f t="shared" ca="1" si="35"/>
        <v>宙斯</v>
      </c>
      <c r="S81" s="1">
        <v>0</v>
      </c>
      <c r="V81" s="1">
        <v>82</v>
      </c>
      <c r="W81" s="5" t="s">
        <v>84</v>
      </c>
      <c r="X81" s="1">
        <f t="shared" ca="1" si="36"/>
        <v>-3.5400000000000001E-2</v>
      </c>
      <c r="Y81" s="1">
        <f t="shared" ca="1" si="37"/>
        <v>1.38E-2</v>
      </c>
      <c r="Z81" s="1">
        <f t="shared" ca="1" si="38"/>
        <v>-1.2200000000000001E-2</v>
      </c>
      <c r="AA81" s="1">
        <f t="shared" ca="1" si="39"/>
        <v>3.7699999999999997E-2</v>
      </c>
      <c r="AB81" s="1">
        <f t="shared" ca="1" si="40"/>
        <v>2.0799999999999999E-2</v>
      </c>
      <c r="AD81" s="5" t="s">
        <v>84</v>
      </c>
      <c r="AE81" s="1">
        <f t="shared" ca="1" si="41"/>
        <v>1.5599999999999999E-2</v>
      </c>
      <c r="AF81" s="1">
        <f t="shared" ca="1" si="42"/>
        <v>-8.8000000000000005E-3</v>
      </c>
      <c r="AG81" s="1">
        <f t="shared" ca="1" si="43"/>
        <v>2.93E-2</v>
      </c>
      <c r="AH81" s="1">
        <f t="shared" ca="1" si="44"/>
        <v>2.0799999999999999E-2</v>
      </c>
      <c r="AI81" s="1">
        <f t="shared" ca="1" si="45"/>
        <v>0</v>
      </c>
      <c r="AL81" s="5" t="s">
        <v>84</v>
      </c>
      <c r="AM81" s="1">
        <v>0.53120000000000001</v>
      </c>
      <c r="AN81" s="1">
        <v>0.53879999999999995</v>
      </c>
      <c r="AO81" s="1">
        <v>0.53669999999999995</v>
      </c>
      <c r="AR81" s="5" t="s">
        <v>358</v>
      </c>
      <c r="AS81" s="5" t="s">
        <v>84</v>
      </c>
      <c r="AU81" s="16">
        <v>1</v>
      </c>
      <c r="AY81" s="16">
        <f t="shared" si="46"/>
        <v>1</v>
      </c>
      <c r="AZ81" s="16">
        <f t="shared" si="47"/>
        <v>1</v>
      </c>
      <c r="BA81" s="16">
        <f t="shared" si="48"/>
        <v>1</v>
      </c>
      <c r="BB81" s="1">
        <f t="shared" si="49"/>
        <v>0</v>
      </c>
    </row>
    <row r="82" spans="1:54" ht="14.25" x14ac:dyDescent="0.2">
      <c r="A82" s="1">
        <f ca="1">IF(COUNTIF(BP!$B$2:$R$4,$F82)&gt;0,-10,-SUM(X82:AB82)+$AM82-0.5)*IF(IF(COUNTIF(BP!$B$2:$R$4,$F82)&gt;0,-10,-SUM(X82:AB82)+$AM82-0.5)&lt;0,1/((IF(AY82,$R$29,1)*IF(AZ82,$R$30,1)*IF(BA82,$R$31,1)*IF(BB82,$R$32,1))),IF(AY82,$R$29,1)*IF(AZ82,$R$30,1)*IF(BA82,$R$31,1)*IF(BB82,$R$32,1))</f>
        <v>0.9529999999999994</v>
      </c>
      <c r="B82" s="5" t="s">
        <v>85</v>
      </c>
      <c r="C82" s="10">
        <f t="shared" ca="1" si="27"/>
        <v>-0.14366666666666658</v>
      </c>
      <c r="D82" s="11" t="str">
        <f t="shared" ca="1" si="28"/>
        <v>暗影恶魔</v>
      </c>
      <c r="E82" s="1">
        <f ca="1">IF(COUNTIF(BP!$B$2:$R$4,$F82)&gt;0,-10,SUM(AE82:AI82)+$AM82-0.5)*IF(IF(COUNTIF(BP!$B$2:$R$4,$F82)&gt;0,-10,-SUM(X82:AB82)+$AM82-0.5)&lt;0,1/(IF(AY82,$R$29,1)*IF(AY82,$R$30,1)*IF(AY82,$R$31,1)*IF(AY82,$R$32,1)),IF(AY82,$R$29,1)*IF(AY82,$R$30,1)*IF(AY82,$R$31,1)*IF(AY82,$R$32,1))</f>
        <v>6.3000000000000056E-2</v>
      </c>
      <c r="F82" s="5" t="s">
        <v>85</v>
      </c>
      <c r="G82" s="10">
        <f t="shared" ca="1" si="30"/>
        <v>-0.15030000000000004</v>
      </c>
      <c r="H82" s="11" t="str">
        <f t="shared" ca="1" si="31"/>
        <v>水晶室女</v>
      </c>
      <c r="I82" s="1">
        <f t="shared" ca="1" si="29"/>
        <v>0.98449999999999949</v>
      </c>
      <c r="J82" s="5" t="s">
        <v>85</v>
      </c>
      <c r="K82" s="10">
        <f t="shared" ca="1" si="32"/>
        <v>-0.17546666666666674</v>
      </c>
      <c r="L82" s="11" t="str">
        <f t="shared" ca="1" si="33"/>
        <v>末日使者</v>
      </c>
      <c r="N82" s="1">
        <f t="shared" ca="1" si="34"/>
        <v>-0.17546666666666674</v>
      </c>
      <c r="O82" s="12" t="str">
        <f t="shared" ca="1" si="35"/>
        <v>末日使者</v>
      </c>
      <c r="S82" s="1">
        <v>0</v>
      </c>
      <c r="V82" s="1">
        <v>83</v>
      </c>
      <c r="W82" s="5" t="s">
        <v>85</v>
      </c>
      <c r="X82" s="1">
        <f t="shared" ca="1" si="36"/>
        <v>-1.2800000000000001E-2</v>
      </c>
      <c r="Y82" s="1">
        <f t="shared" ca="1" si="37"/>
        <v>8.6E-3</v>
      </c>
      <c r="Z82" s="1">
        <f t="shared" ca="1" si="38"/>
        <v>-0.1153</v>
      </c>
      <c r="AA82" s="1">
        <f t="shared" ca="1" si="39"/>
        <v>-5.3999999999999999E-2</v>
      </c>
      <c r="AB82" s="1">
        <f t="shared" ca="1" si="40"/>
        <v>2.9399999999999999E-2</v>
      </c>
      <c r="AD82" s="5" t="s">
        <v>85</v>
      </c>
      <c r="AE82" s="1">
        <f t="shared" ca="1" si="41"/>
        <v>1.77E-2</v>
      </c>
      <c r="AF82" s="1">
        <f t="shared" ca="1" si="42"/>
        <v>4.5600000000000002E-2</v>
      </c>
      <c r="AG82" s="1">
        <f t="shared" ca="1" si="43"/>
        <v>2.1600000000000001E-2</v>
      </c>
      <c r="AH82" s="1">
        <f t="shared" ca="1" si="44"/>
        <v>-1.5100000000000001E-2</v>
      </c>
      <c r="AI82" s="1">
        <f t="shared" ca="1" si="45"/>
        <v>0</v>
      </c>
      <c r="AL82" s="5" t="s">
        <v>85</v>
      </c>
      <c r="AM82" s="1">
        <v>0.45119999999999999</v>
      </c>
      <c r="AN82" s="1">
        <v>0.46949999999999997</v>
      </c>
      <c r="AO82" s="1">
        <v>0.4768</v>
      </c>
      <c r="AR82" s="5" t="s">
        <v>359</v>
      </c>
      <c r="AS82" s="5" t="s">
        <v>85</v>
      </c>
      <c r="AU82" s="16">
        <v>1</v>
      </c>
      <c r="AY82" s="16">
        <f t="shared" si="46"/>
        <v>1</v>
      </c>
      <c r="AZ82" s="16">
        <f t="shared" si="47"/>
        <v>1</v>
      </c>
      <c r="BA82" s="16">
        <f t="shared" si="48"/>
        <v>1</v>
      </c>
      <c r="BB82" s="1">
        <f t="shared" si="49"/>
        <v>0</v>
      </c>
    </row>
    <row r="83" spans="1:54" ht="14.25" x14ac:dyDescent="0.2">
      <c r="A83" s="1">
        <f ca="1">IF(COUNTIF(BP!$B$2:$R$4,$F83)&gt;0,-10,-SUM(X83:AB83)+$AM83-0.5)*IF(IF(COUNTIF(BP!$B$2:$R$4,$F83)&gt;0,-10,-SUM(X83:AB83)+$AM83-0.5)&lt;0,1/((IF(AY83,$R$29,1)*IF(AZ83,$R$30,1)*IF(BA83,$R$31,1)*IF(BB83,$R$32,1))),IF(AY83,$R$29,1)*IF(AZ83,$R$30,1)*IF(BA83,$R$31,1)*IF(BB83,$R$32,1))</f>
        <v>4.1700000000000001E-2</v>
      </c>
      <c r="B83" s="5" t="s">
        <v>86</v>
      </c>
      <c r="C83" s="10">
        <f t="shared" ca="1" si="27"/>
        <v>-0.16066666666666674</v>
      </c>
      <c r="D83" s="11" t="str">
        <f t="shared" ca="1" si="28"/>
        <v>末日使者</v>
      </c>
      <c r="E83" s="1">
        <f ca="1">IF(COUNTIF(BP!$B$2:$R$4,$F83)&gt;0,-10,SUM(AE83:AI83)+$AM83-0.5)*IF(IF(COUNTIF(BP!$B$2:$R$4,$F83)&gt;0,-10,-SUM(X83:AB83)+$AM83-0.5)&lt;0,1/(IF(AY83,$R$29,1)*IF(AY83,$R$30,1)*IF(AY83,$R$31,1)*IF(AY83,$R$32,1)),IF(AY83,$R$29,1)*IF(AY83,$R$30,1)*IF(AY83,$R$31,1)*IF(AY83,$R$32,1))</f>
        <v>-0.10489999999999999</v>
      </c>
      <c r="F83" s="5" t="s">
        <v>86</v>
      </c>
      <c r="G83" s="10">
        <f t="shared" ca="1" si="30"/>
        <v>-0.15620000000000001</v>
      </c>
      <c r="H83" s="11" t="str">
        <f t="shared" ca="1" si="31"/>
        <v>变体精灵</v>
      </c>
      <c r="I83" s="1">
        <f t="shared" ca="1" si="29"/>
        <v>-1.0749999999999996E-2</v>
      </c>
      <c r="J83" s="5" t="s">
        <v>86</v>
      </c>
      <c r="K83" s="10">
        <f t="shared" ca="1" si="32"/>
        <v>-0.20191666666666652</v>
      </c>
      <c r="L83" s="11" t="str">
        <f t="shared" ca="1" si="33"/>
        <v>兽王</v>
      </c>
      <c r="N83" s="1">
        <f t="shared" ca="1" si="34"/>
        <v>-0.20191666666666652</v>
      </c>
      <c r="O83" s="12" t="str">
        <f t="shared" ca="1" si="35"/>
        <v>兽王</v>
      </c>
      <c r="S83" s="1">
        <v>0</v>
      </c>
      <c r="V83" s="1">
        <v>84</v>
      </c>
      <c r="W83" s="5" t="s">
        <v>86</v>
      </c>
      <c r="X83" s="1">
        <f t="shared" ca="1" si="36"/>
        <v>-7.2400000000000006E-2</v>
      </c>
      <c r="Y83" s="1">
        <f t="shared" ca="1" si="37"/>
        <v>-2.0400000000000001E-2</v>
      </c>
      <c r="Z83" s="1">
        <f t="shared" ca="1" si="38"/>
        <v>-6.7100000000000007E-2</v>
      </c>
      <c r="AA83" s="1">
        <f t="shared" ca="1" si="39"/>
        <v>4.5199999999999997E-2</v>
      </c>
      <c r="AB83" s="1">
        <f t="shared" ca="1" si="40"/>
        <v>-2.4899999999999999E-2</v>
      </c>
      <c r="AD83" s="5" t="s">
        <v>86</v>
      </c>
      <c r="AE83" s="1">
        <f t="shared" ca="1" si="41"/>
        <v>-2.0799999999999999E-2</v>
      </c>
      <c r="AF83" s="1">
        <f t="shared" ca="1" si="42"/>
        <v>3.5299999999999998E-2</v>
      </c>
      <c r="AG83" s="1">
        <f t="shared" ca="1" si="43"/>
        <v>-3.4299999999999997E-2</v>
      </c>
      <c r="AH83" s="1">
        <f t="shared" ca="1" si="44"/>
        <v>-8.4500000000000006E-2</v>
      </c>
      <c r="AI83" s="1">
        <f t="shared" ca="1" si="45"/>
        <v>0</v>
      </c>
      <c r="AL83" s="5" t="s">
        <v>86</v>
      </c>
      <c r="AM83" s="1">
        <v>0.49940000000000001</v>
      </c>
      <c r="AN83" s="1">
        <v>0.48859999999999998</v>
      </c>
      <c r="AO83" s="1">
        <v>0.48480000000000001</v>
      </c>
      <c r="AR83" s="5" t="s">
        <v>360</v>
      </c>
      <c r="AS83" s="5" t="s">
        <v>86</v>
      </c>
      <c r="AV83" s="16">
        <v>1</v>
      </c>
      <c r="AW83" s="16">
        <v>1</v>
      </c>
      <c r="AX83" s="16">
        <v>1</v>
      </c>
      <c r="AY83" s="16">
        <f t="shared" si="46"/>
        <v>0</v>
      </c>
      <c r="AZ83" s="16">
        <f t="shared" si="47"/>
        <v>0</v>
      </c>
      <c r="BA83" s="16">
        <f t="shared" si="48"/>
        <v>0</v>
      </c>
      <c r="BB83" s="1">
        <f t="shared" si="49"/>
        <v>1</v>
      </c>
    </row>
    <row r="84" spans="1:54" ht="14.25" x14ac:dyDescent="0.2">
      <c r="A84" s="1">
        <f ca="1">IF(COUNTIF(BP!$B$2:$R$4,$F84)&gt;0,-10,-SUM(X84:AB84)+$AM84-0.5)*IF(IF(COUNTIF(BP!$B$2:$R$4,$F84)&gt;0,-10,-SUM(X84:AB84)+$AM84-0.5)&lt;0,1/((IF(AY84,$R$29,1)*IF(AZ84,$R$30,1)*IF(BA84,$R$31,1)*IF(BB84,$R$32,1))),IF(AY84,$R$29,1)*IF(AZ84,$R$30,1)*IF(BA84,$R$31,1)*IF(BB84,$R$32,1))</f>
        <v>-8.8400000000000034E-2</v>
      </c>
      <c r="B84" s="5" t="s">
        <v>87</v>
      </c>
      <c r="C84" s="10">
        <f t="shared" ca="1" si="27"/>
        <v>-0.18133333333333335</v>
      </c>
      <c r="D84" s="11" t="str">
        <f t="shared" ca="1" si="28"/>
        <v>宙斯</v>
      </c>
      <c r="E84" s="1">
        <f ca="1">IF(COUNTIF(BP!$B$2:$R$4,$F84)&gt;0,-10,SUM(AE84:AI84)+$AM84-0.5)*IF(IF(COUNTIF(BP!$B$2:$R$4,$F84)&gt;0,-10,-SUM(X84:AB84)+$AM84-0.5)&lt;0,1/(IF(AY84,$R$29,1)*IF(AY84,$R$30,1)*IF(AY84,$R$31,1)*IF(AY84,$R$32,1)),IF(AY84,$R$29,1)*IF(AY84,$R$30,1)*IF(AY84,$R$31,1)*IF(AY84,$R$32,1))</f>
        <v>0.12249999999999994</v>
      </c>
      <c r="F84" s="5" t="s">
        <v>87</v>
      </c>
      <c r="G84" s="10">
        <f t="shared" ca="1" si="30"/>
        <v>-0.16849999999999998</v>
      </c>
      <c r="H84" s="11" t="str">
        <f t="shared" ca="1" si="31"/>
        <v>育母蜘蛛</v>
      </c>
      <c r="I84" s="1">
        <f t="shared" ca="1" si="29"/>
        <v>-2.7150000000000063E-2</v>
      </c>
      <c r="J84" s="5" t="s">
        <v>87</v>
      </c>
      <c r="K84" s="10">
        <f t="shared" ca="1" si="32"/>
        <v>-0.21128333333333338</v>
      </c>
      <c r="L84" s="11" t="str">
        <f t="shared" ca="1" si="33"/>
        <v>赏金猎人</v>
      </c>
      <c r="N84" s="1">
        <f t="shared" ca="1" si="34"/>
        <v>-0.21128333333333338</v>
      </c>
      <c r="O84" s="12" t="str">
        <f t="shared" ca="1" si="35"/>
        <v>赏金猎人</v>
      </c>
      <c r="S84" s="1">
        <v>0</v>
      </c>
      <c r="V84" s="1">
        <v>85</v>
      </c>
      <c r="W84" s="5" t="s">
        <v>87</v>
      </c>
      <c r="X84" s="1">
        <f t="shared" ca="1" si="36"/>
        <v>4.5100000000000001E-2</v>
      </c>
      <c r="Y84" s="1">
        <f t="shared" ca="1" si="37"/>
        <v>0.112</v>
      </c>
      <c r="Z84" s="1">
        <f t="shared" ca="1" si="38"/>
        <v>6.6799999999999998E-2</v>
      </c>
      <c r="AA84" s="1">
        <f t="shared" ca="1" si="39"/>
        <v>-8.8300000000000003E-2</v>
      </c>
      <c r="AB84" s="1">
        <f t="shared" ca="1" si="40"/>
        <v>-8.9800000000000005E-2</v>
      </c>
      <c r="AD84" s="5" t="s">
        <v>87</v>
      </c>
      <c r="AE84" s="1">
        <f t="shared" ca="1" si="41"/>
        <v>1.6799999999999999E-2</v>
      </c>
      <c r="AF84" s="1">
        <f t="shared" ca="1" si="42"/>
        <v>0.19869999999999999</v>
      </c>
      <c r="AG84" s="1">
        <f t="shared" ca="1" si="43"/>
        <v>-0.13100000000000001</v>
      </c>
      <c r="AH84" s="1">
        <f t="shared" ca="1" si="44"/>
        <v>8.0600000000000005E-2</v>
      </c>
      <c r="AI84" s="1">
        <f t="shared" ca="1" si="45"/>
        <v>0</v>
      </c>
      <c r="AL84" s="5" t="s">
        <v>87</v>
      </c>
      <c r="AM84" s="1">
        <v>0.45739999999999997</v>
      </c>
      <c r="AN84" s="1">
        <v>0.45679999999999998</v>
      </c>
      <c r="AO84" s="1">
        <v>0.44519999999999998</v>
      </c>
      <c r="AR84" s="5" t="s">
        <v>361</v>
      </c>
      <c r="AS84" s="5" t="s">
        <v>87</v>
      </c>
      <c r="AV84" s="16">
        <v>1</v>
      </c>
      <c r="AY84" s="16">
        <f t="shared" si="46"/>
        <v>0</v>
      </c>
      <c r="AZ84" s="16">
        <f t="shared" si="47"/>
        <v>1</v>
      </c>
      <c r="BA84" s="16">
        <f t="shared" si="48"/>
        <v>0</v>
      </c>
      <c r="BB84" s="1">
        <f t="shared" si="49"/>
        <v>0</v>
      </c>
    </row>
    <row r="85" spans="1:54" ht="14.25" x14ac:dyDescent="0.2">
      <c r="A85" s="1">
        <f ca="1">IF(COUNTIF(BP!$B$2:$R$4,$F85)&gt;0,-10,-SUM(X85:AB85)+$AM85-0.5)*IF(IF(COUNTIF(BP!$B$2:$R$4,$F85)&gt;0,-10,-SUM(X85:AB85)+$AM85-0.5)&lt;0,1/((IF(AY85,$R$29,1)*IF(AZ85,$R$30,1)*IF(BA85,$R$31,1)*IF(BB85,$R$32,1))),IF(AY85,$R$29,1)*IF(AZ85,$R$30,1)*IF(BA85,$R$31,1)*IF(BB85,$R$32,1))</f>
        <v>4.2300000000000003E-3</v>
      </c>
      <c r="B85" s="5" t="s">
        <v>88</v>
      </c>
      <c r="C85" s="10">
        <f t="shared" ca="1" si="27"/>
        <v>-0.19966666666666652</v>
      </c>
      <c r="D85" s="11" t="str">
        <f t="shared" ca="1" si="28"/>
        <v>兽王</v>
      </c>
      <c r="E85" s="1">
        <f ca="1">IF(COUNTIF(BP!$B$2:$R$4,$F85)&gt;0,-10,SUM(AE85:AI85)+$AM85-0.5)*IF(IF(COUNTIF(BP!$B$2:$R$4,$F85)&gt;0,-10,-SUM(X85:AB85)+$AM85-0.5)&lt;0,1/(IF(AY85,$R$29,1)*IF(AY85,$R$30,1)*IF(AY85,$R$31,1)*IF(AY85,$R$32,1)),IF(AY85,$R$29,1)*IF(AY85,$R$30,1)*IF(AY85,$R$31,1)*IF(AY85,$R$32,1))</f>
        <v>-0.15030000000000004</v>
      </c>
      <c r="F85" s="5" t="s">
        <v>88</v>
      </c>
      <c r="G85" s="10">
        <f t="shared" ca="1" si="30"/>
        <v>-0.17049999999999998</v>
      </c>
      <c r="H85" s="11" t="str">
        <f t="shared" ca="1" si="31"/>
        <v>美杜莎</v>
      </c>
      <c r="I85" s="1">
        <f t="shared" ca="1" si="29"/>
        <v>-7.0920000000000025E-2</v>
      </c>
      <c r="J85" s="5" t="s">
        <v>88</v>
      </c>
      <c r="K85" s="10">
        <f t="shared" ca="1" si="32"/>
        <v>-0.21721666666666659</v>
      </c>
      <c r="L85" s="11" t="str">
        <f t="shared" ca="1" si="33"/>
        <v>暗影恶魔</v>
      </c>
      <c r="N85" s="1">
        <f t="shared" ca="1" si="34"/>
        <v>-0.21721666666666659</v>
      </c>
      <c r="O85" s="12" t="str">
        <f t="shared" ca="1" si="35"/>
        <v>暗影恶魔</v>
      </c>
      <c r="S85" s="1">
        <v>0</v>
      </c>
      <c r="V85" s="1">
        <v>86</v>
      </c>
      <c r="W85" s="5" t="s">
        <v>88</v>
      </c>
      <c r="X85" s="1">
        <f t="shared" ca="1" si="36"/>
        <v>-7.8399999999999997E-2</v>
      </c>
      <c r="Y85" s="1">
        <f t="shared" ca="1" si="37"/>
        <v>2.6599999999999999E-2</v>
      </c>
      <c r="Z85" s="1">
        <f t="shared" ca="1" si="38"/>
        <v>4.4600000000000001E-2</v>
      </c>
      <c r="AA85" s="1">
        <f t="shared" ca="1" si="39"/>
        <v>-1.5599999999999999E-2</v>
      </c>
      <c r="AB85" s="1">
        <f t="shared" ca="1" si="40"/>
        <v>3.5299999999999998E-2</v>
      </c>
      <c r="AD85" s="5" t="s">
        <v>88</v>
      </c>
      <c r="AE85" s="1">
        <f t="shared" ca="1" si="41"/>
        <v>3.8699999999999998E-2</v>
      </c>
      <c r="AF85" s="1">
        <f t="shared" ca="1" si="42"/>
        <v>-6.2700000000000006E-2</v>
      </c>
      <c r="AG85" s="1">
        <f t="shared" ca="1" si="43"/>
        <v>-1.46E-2</v>
      </c>
      <c r="AH85" s="1">
        <f t="shared" ca="1" si="44"/>
        <v>-0.13830000000000001</v>
      </c>
      <c r="AI85" s="1">
        <f t="shared" ca="1" si="45"/>
        <v>0</v>
      </c>
      <c r="AL85" s="5" t="s">
        <v>88</v>
      </c>
      <c r="AM85" s="1">
        <v>0.52659999999999996</v>
      </c>
      <c r="AN85" s="1">
        <v>0.51029999999999998</v>
      </c>
      <c r="AO85" s="1">
        <v>0.4995</v>
      </c>
      <c r="AR85" s="5" t="s">
        <v>362</v>
      </c>
      <c r="AS85" s="5" t="s">
        <v>88</v>
      </c>
      <c r="AW85" s="16">
        <v>1</v>
      </c>
      <c r="AX85" s="16">
        <v>1</v>
      </c>
      <c r="AY85" s="16">
        <f t="shared" si="46"/>
        <v>0</v>
      </c>
      <c r="AZ85" s="16">
        <f t="shared" si="47"/>
        <v>0</v>
      </c>
      <c r="BA85" s="16">
        <f t="shared" si="48"/>
        <v>0</v>
      </c>
      <c r="BB85" s="1">
        <f t="shared" si="49"/>
        <v>1</v>
      </c>
    </row>
    <row r="86" spans="1:54" ht="14.25" x14ac:dyDescent="0.2">
      <c r="A86" s="1">
        <f ca="1">IF(COUNTIF(BP!$B$2:$R$4,$F86)&gt;0,-10,-SUM(X86:AB86)+$AM86-0.5)*IF(IF(COUNTIF(BP!$B$2:$R$4,$F86)&gt;0,-10,-SUM(X86:AB86)+$AM86-0.5)&lt;0,1/((IF(AY86,$R$29,1)*IF(AZ86,$R$30,1)*IF(BA86,$R$31,1)*IF(BB86,$R$32,1))),IF(AY86,$R$29,1)*IF(AZ86,$R$30,1)*IF(BA86,$R$31,1)*IF(BB86,$R$32,1))</f>
        <v>-0.18133333333333335</v>
      </c>
      <c r="B86" s="5" t="s">
        <v>89</v>
      </c>
      <c r="C86" s="10">
        <f t="shared" ca="1" si="27"/>
        <v>-0.20699999999999996</v>
      </c>
      <c r="D86" s="11" t="str">
        <f t="shared" ca="1" si="28"/>
        <v>魅惑魔女</v>
      </c>
      <c r="E86" s="1">
        <f ca="1">IF(COUNTIF(BP!$B$2:$R$4,$F86)&gt;0,-10,SUM(AE86:AI86)+$AM86-0.5)*IF(IF(COUNTIF(BP!$B$2:$R$4,$F86)&gt;0,-10,-SUM(X86:AB86)+$AM86-0.5)&lt;0,1/(IF(AY86,$R$29,1)*IF(AY86,$R$30,1)*IF(AY86,$R$31,1)*IF(AY86,$R$32,1)),IF(AY86,$R$29,1)*IF(AY86,$R$30,1)*IF(AY86,$R$31,1)*IF(AY86,$R$32,1))</f>
        <v>2.9699999999999949E-2</v>
      </c>
      <c r="F86" s="5" t="s">
        <v>89</v>
      </c>
      <c r="G86" s="10">
        <f t="shared" ca="1" si="30"/>
        <v>-0.17359999999999998</v>
      </c>
      <c r="H86" s="11" t="str">
        <f t="shared" ca="1" si="31"/>
        <v>伐木机</v>
      </c>
      <c r="I86" s="1">
        <f t="shared" ca="1" si="29"/>
        <v>-0.16648333333333337</v>
      </c>
      <c r="J86" s="5" t="s">
        <v>89</v>
      </c>
      <c r="K86" s="10">
        <f t="shared" ca="1" si="32"/>
        <v>-0.2792</v>
      </c>
      <c r="L86" s="11" t="str">
        <f t="shared" ca="1" si="33"/>
        <v>魅惑魔女</v>
      </c>
      <c r="N86" s="1">
        <f t="shared" ca="1" si="34"/>
        <v>-0.2792</v>
      </c>
      <c r="O86" s="12" t="str">
        <f t="shared" ca="1" si="35"/>
        <v>魅惑魔女</v>
      </c>
      <c r="S86" s="1">
        <v>0</v>
      </c>
      <c r="V86" s="1">
        <v>87</v>
      </c>
      <c r="W86" s="5" t="s">
        <v>89</v>
      </c>
      <c r="X86" s="1">
        <f t="shared" ca="1" si="36"/>
        <v>2.4E-2</v>
      </c>
      <c r="Y86" s="1">
        <f t="shared" ca="1" si="37"/>
        <v>-3.15E-2</v>
      </c>
      <c r="Z86" s="1">
        <f t="shared" ca="1" si="38"/>
        <v>2.52E-2</v>
      </c>
      <c r="AA86" s="1">
        <f t="shared" ca="1" si="39"/>
        <v>1.1900000000000001E-2</v>
      </c>
      <c r="AB86" s="1">
        <f t="shared" ca="1" si="40"/>
        <v>9.2499999999999999E-2</v>
      </c>
      <c r="AD86" s="5" t="s">
        <v>89</v>
      </c>
      <c r="AE86" s="1">
        <f t="shared" ca="1" si="41"/>
        <v>1.46E-2</v>
      </c>
      <c r="AF86" s="1">
        <f t="shared" ca="1" si="42"/>
        <v>-2.9499999999999998E-2</v>
      </c>
      <c r="AG86" s="1">
        <f t="shared" ca="1" si="43"/>
        <v>-3.3300000000000003E-2</v>
      </c>
      <c r="AH86" s="1">
        <f t="shared" ca="1" si="44"/>
        <v>1.0200000000000001E-2</v>
      </c>
      <c r="AI86" s="1">
        <f t="shared" ca="1" si="45"/>
        <v>0</v>
      </c>
      <c r="AL86" s="5" t="s">
        <v>89</v>
      </c>
      <c r="AM86" s="1">
        <v>0.56769999999999998</v>
      </c>
      <c r="AN86" s="1">
        <v>0.55020000000000002</v>
      </c>
      <c r="AO86" s="1">
        <v>0.53110000000000002</v>
      </c>
      <c r="AR86" s="5" t="s">
        <v>363</v>
      </c>
      <c r="AS86" s="5" t="s">
        <v>89</v>
      </c>
      <c r="AU86" s="16">
        <v>1</v>
      </c>
      <c r="AW86" s="16">
        <v>1</v>
      </c>
      <c r="AY86" s="16">
        <f t="shared" si="46"/>
        <v>0</v>
      </c>
      <c r="AZ86" s="16">
        <f t="shared" si="47"/>
        <v>0</v>
      </c>
      <c r="BA86" s="16">
        <f t="shared" si="48"/>
        <v>0</v>
      </c>
      <c r="BB86" s="1">
        <f t="shared" si="49"/>
        <v>1</v>
      </c>
    </row>
    <row r="87" spans="1:54" ht="14.25" x14ac:dyDescent="0.2">
      <c r="A87" s="1">
        <f ca="1">IF(COUNTIF(BP!$B$2:$R$4,$F87)&gt;0,-10,-SUM(X87:AB87)+$AM87-0.5)*IF(IF(COUNTIF(BP!$B$2:$R$4,$F87)&gt;0,-10,-SUM(X87:AB87)+$AM87-0.5)&lt;0,1/((IF(AY87,$R$29,1)*IF(AZ87,$R$30,1)*IF(BA87,$R$31,1)*IF(BB87,$R$32,1))),IF(AY87,$R$29,1)*IF(AZ87,$R$30,1)*IF(BA87,$R$31,1)*IF(BB87,$R$32,1))</f>
        <v>-33.333333333333336</v>
      </c>
      <c r="B87" s="5" t="s">
        <v>90</v>
      </c>
      <c r="C87" s="10">
        <f t="shared" ca="1" si="27"/>
        <v>-0.32833333333333325</v>
      </c>
      <c r="D87" s="11" t="str">
        <f t="shared" ca="1" si="28"/>
        <v>昆卡</v>
      </c>
      <c r="E87" s="1">
        <f>IF(COUNTIF(BP!$B$2:$R$4,$F87)&gt;0,-10,SUM(AE87:AI87)+$AM87-0.5)*IF(IF(COUNTIF(BP!$B$2:$R$4,$F87)&gt;0,-10,-SUM(X87:AB87)+$AM87-0.5)&lt;0,1/(IF(AY87,$R$29,1)*IF(AY87,$R$30,1)*IF(AY87,$R$31,1)*IF(AY87,$R$32,1)),IF(AY87,$R$29,1)*IF(AY87,$R$30,1)*IF(AY87,$R$31,1)*IF(AY87,$R$32,1))</f>
        <v>-10</v>
      </c>
      <c r="F87" s="5" t="s">
        <v>90</v>
      </c>
      <c r="G87" s="10">
        <f t="shared" ca="1" si="30"/>
        <v>-0.20540000000000003</v>
      </c>
      <c r="H87" s="11" t="str">
        <f t="shared" ca="1" si="31"/>
        <v>钢背兽</v>
      </c>
      <c r="I87" s="1">
        <f t="shared" ca="1" si="29"/>
        <v>-38.333333333333336</v>
      </c>
      <c r="J87" s="5" t="s">
        <v>90</v>
      </c>
      <c r="K87" s="10">
        <f t="shared" ca="1" si="32"/>
        <v>-0.33498333333333324</v>
      </c>
      <c r="L87" s="11" t="str">
        <f t="shared" ca="1" si="33"/>
        <v>昆卡</v>
      </c>
      <c r="N87" s="1">
        <f t="shared" ca="1" si="34"/>
        <v>-0.33498333333333324</v>
      </c>
      <c r="O87" s="12" t="str">
        <f t="shared" ca="1" si="35"/>
        <v>昆卡</v>
      </c>
      <c r="S87" s="1">
        <v>0</v>
      </c>
      <c r="V87" s="1">
        <v>88</v>
      </c>
      <c r="W87" s="5" t="s">
        <v>90</v>
      </c>
      <c r="X87" s="1">
        <f t="shared" ca="1" si="36"/>
        <v>5.7999999999999996E-3</v>
      </c>
      <c r="Y87" s="1">
        <f t="shared" ca="1" si="37"/>
        <v>1.78E-2</v>
      </c>
      <c r="Z87" s="1">
        <f t="shared" ca="1" si="38"/>
        <v>-2.5700000000000001E-2</v>
      </c>
      <c r="AA87" s="1">
        <f t="shared" ca="1" si="39"/>
        <v>4.4900000000000002E-2</v>
      </c>
      <c r="AB87" s="1">
        <f t="shared" ca="1" si="40"/>
        <v>2.0799999999999999E-2</v>
      </c>
      <c r="AD87" s="5" t="s">
        <v>90</v>
      </c>
      <c r="AE87" s="1">
        <f t="shared" ca="1" si="41"/>
        <v>-2.1100000000000001E-2</v>
      </c>
      <c r="AF87" s="1">
        <f t="shared" ca="1" si="42"/>
        <v>-5.7000000000000002E-2</v>
      </c>
      <c r="AG87" s="1">
        <f t="shared" ca="1" si="43"/>
        <v>6.2600000000000003E-2</v>
      </c>
      <c r="AH87" s="1">
        <f t="shared" ca="1" si="44"/>
        <v>0</v>
      </c>
      <c r="AI87" s="1">
        <f t="shared" ca="1" si="45"/>
        <v>0</v>
      </c>
      <c r="AL87" s="5" t="s">
        <v>90</v>
      </c>
      <c r="AM87" s="1">
        <v>0.47720000000000001</v>
      </c>
      <c r="AN87" s="1">
        <v>0.48089999999999999</v>
      </c>
      <c r="AO87" s="1">
        <v>0.48549999999999999</v>
      </c>
      <c r="AR87" s="5" t="s">
        <v>364</v>
      </c>
      <c r="AS87" s="5" t="s">
        <v>90</v>
      </c>
      <c r="AW87" s="16">
        <v>1</v>
      </c>
      <c r="AX87" s="16">
        <v>1</v>
      </c>
      <c r="AY87" s="16">
        <f t="shared" si="46"/>
        <v>0</v>
      </c>
      <c r="AZ87" s="16">
        <f t="shared" si="47"/>
        <v>0</v>
      </c>
      <c r="BA87" s="16">
        <f t="shared" si="48"/>
        <v>0</v>
      </c>
      <c r="BB87" s="1">
        <f t="shared" si="49"/>
        <v>1</v>
      </c>
    </row>
    <row r="88" spans="1:54" ht="14.25" x14ac:dyDescent="0.2">
      <c r="A88" s="1">
        <f ca="1">IF(COUNTIF(BP!$B$2:$R$4,$F88)&gt;0,-10,-SUM(X88:AB88)+$AM88-0.5)*IF(IF(COUNTIF(BP!$B$2:$R$4,$F88)&gt;0,-10,-SUM(X88:AB88)+$AM88-0.5)&lt;0,1/((IF(AY88,$R$29,1)*IF(AZ88,$R$30,1)*IF(BA88,$R$31,1)*IF(BB88,$R$32,1))),IF(AY88,$R$29,1)*IF(AZ88,$R$30,1)*IF(BA88,$R$31,1)*IF(BB88,$R$32,1))</f>
        <v>8.0609999999999973E-2</v>
      </c>
      <c r="B88" s="5" t="s">
        <v>91</v>
      </c>
      <c r="C88" s="10">
        <f t="shared" ca="1" si="27"/>
        <v>-0.38600000000000007</v>
      </c>
      <c r="D88" s="11" t="str">
        <f t="shared" ca="1" si="28"/>
        <v>工程师</v>
      </c>
      <c r="E88" s="1">
        <f ca="1">IF(COUNTIF(BP!$B$2:$R$4,$F88)&gt;0,-10,SUM(AE88:AI88)+$AM88-0.5)*IF(IF(COUNTIF(BP!$B$2:$R$4,$F88)&gt;0,-10,-SUM(X88:AB88)+$AM88-0.5)&lt;0,1/(IF(AY88,$R$29,1)*IF(AY88,$R$30,1)*IF(AY88,$R$31,1)*IF(AY88,$R$32,1)),IF(AY88,$R$29,1)*IF(AY88,$R$30,1)*IF(AY88,$R$31,1)*IF(AY88,$R$32,1))</f>
        <v>0.14479999999999993</v>
      </c>
      <c r="F88" s="5" t="s">
        <v>91</v>
      </c>
      <c r="G88" s="10">
        <f t="shared" ca="1" si="30"/>
        <v>-0.20610000000000001</v>
      </c>
      <c r="H88" s="11" t="str">
        <f t="shared" ca="1" si="31"/>
        <v>光之守卫</v>
      </c>
      <c r="I88" s="1">
        <f t="shared" ca="1" si="29"/>
        <v>0.15300999999999992</v>
      </c>
      <c r="J88" s="5" t="s">
        <v>91</v>
      </c>
      <c r="K88" s="10">
        <f t="shared" ca="1" si="32"/>
        <v>-0.4214500000000001</v>
      </c>
      <c r="L88" s="11" t="str">
        <f t="shared" ca="1" si="33"/>
        <v>食人魔魔法师</v>
      </c>
      <c r="N88" s="1">
        <f t="shared" ca="1" si="34"/>
        <v>-0.4214500000000001</v>
      </c>
      <c r="O88" s="12" t="str">
        <f t="shared" ca="1" si="35"/>
        <v>食人魔魔法师</v>
      </c>
      <c r="S88" s="1">
        <v>0</v>
      </c>
      <c r="V88" s="1">
        <v>89</v>
      </c>
      <c r="W88" s="5" t="s">
        <v>91</v>
      </c>
      <c r="X88" s="1">
        <f t="shared" ca="1" si="36"/>
        <v>-5.9299999999999999E-2</v>
      </c>
      <c r="Y88" s="1">
        <f t="shared" ca="1" si="37"/>
        <v>-6.4899999999999999E-2</v>
      </c>
      <c r="Z88" s="1">
        <f t="shared" ca="1" si="38"/>
        <v>-4.9299999999999997E-2</v>
      </c>
      <c r="AA88" s="1">
        <f t="shared" ca="1" si="39"/>
        <v>-2.58E-2</v>
      </c>
      <c r="AB88" s="1">
        <f t="shared" ca="1" si="40"/>
        <v>-4.0899999999999999E-2</v>
      </c>
      <c r="AD88" s="5" t="s">
        <v>91</v>
      </c>
      <c r="AE88" s="1">
        <f t="shared" ca="1" si="41"/>
        <v>2.3199999999999998E-2</v>
      </c>
      <c r="AF88" s="1">
        <f t="shared" ca="1" si="42"/>
        <v>0.17380000000000001</v>
      </c>
      <c r="AG88" s="1">
        <f t="shared" ca="1" si="43"/>
        <v>-1.7100000000000001E-2</v>
      </c>
      <c r="AH88" s="1">
        <f t="shared" ca="1" si="44"/>
        <v>-6.3600000000000004E-2</v>
      </c>
      <c r="AI88" s="1">
        <f t="shared" ca="1" si="45"/>
        <v>0</v>
      </c>
      <c r="AL88" s="5" t="s">
        <v>91</v>
      </c>
      <c r="AM88" s="1">
        <v>0.52849999999999997</v>
      </c>
      <c r="AN88" s="1">
        <v>0.51700000000000002</v>
      </c>
      <c r="AO88" s="1">
        <v>0.51690000000000003</v>
      </c>
      <c r="AR88" s="5" t="s">
        <v>365</v>
      </c>
      <c r="AS88" s="5" t="s">
        <v>91</v>
      </c>
      <c r="AW88" s="16">
        <v>1</v>
      </c>
      <c r="AX88" s="16">
        <v>1</v>
      </c>
      <c r="AY88" s="16">
        <f t="shared" si="46"/>
        <v>0</v>
      </c>
      <c r="AZ88" s="16">
        <f t="shared" si="47"/>
        <v>0</v>
      </c>
      <c r="BA88" s="16">
        <f t="shared" si="48"/>
        <v>0</v>
      </c>
      <c r="BB88" s="1">
        <f t="shared" si="49"/>
        <v>1</v>
      </c>
    </row>
    <row r="89" spans="1:54" ht="14.25" x14ac:dyDescent="0.2">
      <c r="A89" s="1">
        <f ca="1">IF(COUNTIF(BP!$B$2:$R$4,$F89)&gt;0,-10,-SUM(X89:AB89)+$AM89-0.5)*IF(IF(COUNTIF(BP!$B$2:$R$4,$F89)&gt;0,-10,-SUM(X89:AB89)+$AM89-0.5)&lt;0,1/((IF(AY89,$R$29,1)*IF(AZ89,$R$30,1)*IF(BA89,$R$31,1)*IF(BB89,$R$32,1))),IF(AY89,$R$29,1)*IF(AZ89,$R$30,1)*IF(BA89,$R$31,1)*IF(BB89,$R$32,1))</f>
        <v>-7.5333333333333363E-2</v>
      </c>
      <c r="B89" s="5" t="s">
        <v>92</v>
      </c>
      <c r="C89" s="10">
        <f t="shared" ca="1" si="27"/>
        <v>-0.39600000000000007</v>
      </c>
      <c r="D89" s="11" t="str">
        <f t="shared" ca="1" si="28"/>
        <v>食人魔魔法师</v>
      </c>
      <c r="E89" s="1">
        <f ca="1">IF(COUNTIF(BP!$B$2:$R$4,$F89)&gt;0,-10,SUM(AE89:AI89)+$AM89-0.5)*IF(IF(COUNTIF(BP!$B$2:$R$4,$F89)&gt;0,-10,-SUM(X89:AB89)+$AM89-0.5)&lt;0,1/(IF(AY89,$R$29,1)*IF(AY89,$R$30,1)*IF(AY89,$R$31,1)*IF(AY89,$R$32,1)),IF(AY89,$R$29,1)*IF(AY89,$R$30,1)*IF(AY89,$R$31,1)*IF(AY89,$R$32,1))</f>
        <v>-9.0900000000000036E-2</v>
      </c>
      <c r="F89" s="5" t="s">
        <v>92</v>
      </c>
      <c r="G89" s="10">
        <f t="shared" ca="1" si="30"/>
        <v>-0.2072</v>
      </c>
      <c r="H89" s="11" t="str">
        <f t="shared" ca="1" si="31"/>
        <v>米波</v>
      </c>
      <c r="I89" s="1">
        <f t="shared" ca="1" si="29"/>
        <v>-0.12078333333333338</v>
      </c>
      <c r="J89" s="5" t="s">
        <v>92</v>
      </c>
      <c r="K89" s="10">
        <f t="shared" ca="1" si="32"/>
        <v>-0.46106666666666668</v>
      </c>
      <c r="L89" s="11" t="str">
        <f t="shared" ca="1" si="33"/>
        <v>帕格纳</v>
      </c>
      <c r="N89" s="1">
        <f t="shared" ca="1" si="34"/>
        <v>-0.46106666666666668</v>
      </c>
      <c r="O89" s="12" t="str">
        <f t="shared" ca="1" si="35"/>
        <v>帕格纳</v>
      </c>
      <c r="S89" s="1">
        <v>0</v>
      </c>
      <c r="V89" s="1">
        <v>90</v>
      </c>
      <c r="W89" s="5" t="s">
        <v>92</v>
      </c>
      <c r="X89" s="1">
        <f t="shared" ca="1" si="36"/>
        <v>-1.1900000000000001E-2</v>
      </c>
      <c r="Y89" s="1">
        <f t="shared" ca="1" si="37"/>
        <v>-1.84E-2</v>
      </c>
      <c r="Z89" s="1">
        <f t="shared" ca="1" si="38"/>
        <v>-2.7799999999999998E-2</v>
      </c>
      <c r="AA89" s="1">
        <f t="shared" ca="1" si="39"/>
        <v>2.87E-2</v>
      </c>
      <c r="AB89" s="1">
        <f t="shared" ca="1" si="40"/>
        <v>6.93E-2</v>
      </c>
      <c r="AD89" s="5" t="s">
        <v>92</v>
      </c>
      <c r="AE89" s="1">
        <f t="shared" ca="1" si="41"/>
        <v>3.8E-3</v>
      </c>
      <c r="AF89" s="1">
        <f t="shared" ca="1" si="42"/>
        <v>-3.5400000000000001E-2</v>
      </c>
      <c r="AG89" s="1">
        <f t="shared" ca="1" si="43"/>
        <v>-5.8999999999999999E-3</v>
      </c>
      <c r="AH89" s="1">
        <f t="shared" ca="1" si="44"/>
        <v>-7.0699999999999999E-2</v>
      </c>
      <c r="AI89" s="1">
        <f t="shared" ca="1" si="45"/>
        <v>0</v>
      </c>
      <c r="AL89" s="5" t="s">
        <v>92</v>
      </c>
      <c r="AM89" s="1">
        <v>0.51729999999999998</v>
      </c>
      <c r="AN89" s="1">
        <v>0.51339999999999997</v>
      </c>
      <c r="AO89" s="1">
        <v>0.50529999999999997</v>
      </c>
      <c r="AR89" s="5" t="s">
        <v>366</v>
      </c>
      <c r="AS89" s="5" t="s">
        <v>92</v>
      </c>
      <c r="AX89" s="16">
        <v>1</v>
      </c>
      <c r="AY89" s="16">
        <f t="shared" si="46"/>
        <v>0</v>
      </c>
      <c r="AZ89" s="16">
        <f t="shared" si="47"/>
        <v>0</v>
      </c>
      <c r="BA89" s="16">
        <f t="shared" si="48"/>
        <v>0</v>
      </c>
      <c r="BB89" s="1">
        <f t="shared" si="49"/>
        <v>1</v>
      </c>
    </row>
    <row r="90" spans="1:54" ht="14.25" x14ac:dyDescent="0.2">
      <c r="A90" s="1">
        <f ca="1">IF(COUNTIF(BP!$B$2:$R$4,$F90)&gt;0,-10,-SUM(X90:AB90)+$AM90-0.5)*IF(IF(COUNTIF(BP!$B$2:$R$4,$F90)&gt;0,-10,-SUM(X90:AB90)+$AM90-0.5)&lt;0,1/((IF(AY90,$R$29,1)*IF(AZ90,$R$30,1)*IF(BA90,$R$31,1)*IF(BB90,$R$32,1))),IF(AY90,$R$29,1)*IF(AZ90,$R$30,1)*IF(BA90,$R$31,1)*IF(BB90,$R$32,1))</f>
        <v>-9.2666666666666647E-2</v>
      </c>
      <c r="B90" s="5" t="s">
        <v>93</v>
      </c>
      <c r="C90" s="10">
        <f t="shared" ca="1" si="27"/>
        <v>-0.41666666666666669</v>
      </c>
      <c r="D90" s="11" t="str">
        <f t="shared" ca="1" si="28"/>
        <v>帕格纳</v>
      </c>
      <c r="E90" s="1">
        <f ca="1">IF(COUNTIF(BP!$B$2:$R$4,$F90)&gt;0,-10,SUM(AE90:AI90)+$AM90-0.5)*IF(IF(COUNTIF(BP!$B$2:$R$4,$F90)&gt;0,-10,-SUM(X90:AB90)+$AM90-0.5)&lt;0,1/(IF(AY90,$R$29,1)*IF(AY90,$R$30,1)*IF(AY90,$R$31,1)*IF(AY90,$R$32,1)),IF(AY90,$R$29,1)*IF(AY90,$R$30,1)*IF(AY90,$R$31,1)*IF(AY90,$R$32,1))</f>
        <v>-0.11750000000000005</v>
      </c>
      <c r="F90" s="5" t="s">
        <v>93</v>
      </c>
      <c r="G90" s="10">
        <f t="shared" ca="1" si="30"/>
        <v>-0.21340000000000003</v>
      </c>
      <c r="H90" s="11" t="str">
        <f t="shared" ca="1" si="31"/>
        <v>亚巴顿</v>
      </c>
      <c r="I90" s="1">
        <f t="shared" ca="1" si="29"/>
        <v>-0.15141666666666667</v>
      </c>
      <c r="J90" s="5" t="s">
        <v>93</v>
      </c>
      <c r="K90" s="10">
        <f t="shared" ca="1" si="32"/>
        <v>-0.62748333333333339</v>
      </c>
      <c r="L90" s="11" t="str">
        <f t="shared" ca="1" si="33"/>
        <v>艾欧</v>
      </c>
      <c r="N90" s="1">
        <f t="shared" ca="1" si="34"/>
        <v>-0.62748333333333339</v>
      </c>
      <c r="O90" s="12" t="str">
        <f t="shared" ca="1" si="35"/>
        <v>艾欧</v>
      </c>
      <c r="S90" s="1">
        <v>0</v>
      </c>
      <c r="V90" s="1">
        <v>91</v>
      </c>
      <c r="W90" s="5" t="s">
        <v>93</v>
      </c>
      <c r="X90" s="1">
        <f t="shared" ca="1" si="36"/>
        <v>2.1000000000000001E-2</v>
      </c>
      <c r="Y90" s="1">
        <f t="shared" ca="1" si="37"/>
        <v>1.41E-2</v>
      </c>
      <c r="Z90" s="1">
        <f t="shared" ca="1" si="38"/>
        <v>-1.35E-2</v>
      </c>
      <c r="AA90" s="1">
        <f t="shared" ca="1" si="39"/>
        <v>-7.6E-3</v>
      </c>
      <c r="AB90" s="1">
        <f t="shared" ca="1" si="40"/>
        <v>-1.38E-2</v>
      </c>
      <c r="AD90" s="5" t="s">
        <v>93</v>
      </c>
      <c r="AE90" s="1">
        <f t="shared" ca="1" si="41"/>
        <v>1.8E-3</v>
      </c>
      <c r="AF90" s="1">
        <f t="shared" ca="1" si="42"/>
        <v>-2.07E-2</v>
      </c>
      <c r="AG90" s="1">
        <f t="shared" ca="1" si="43"/>
        <v>1.78E-2</v>
      </c>
      <c r="AH90" s="1">
        <f t="shared" ca="1" si="44"/>
        <v>-8.8800000000000004E-2</v>
      </c>
      <c r="AI90" s="1">
        <f t="shared" ca="1" si="45"/>
        <v>0</v>
      </c>
      <c r="AL90" s="5" t="s">
        <v>93</v>
      </c>
      <c r="AM90" s="1">
        <v>0.47239999999999999</v>
      </c>
      <c r="AN90" s="1">
        <v>0.48120000000000002</v>
      </c>
      <c r="AO90" s="1">
        <v>0.49049999999999999</v>
      </c>
      <c r="AR90" s="5" t="s">
        <v>367</v>
      </c>
      <c r="AS90" s="5" t="s">
        <v>93</v>
      </c>
      <c r="AW90" s="16">
        <v>1</v>
      </c>
      <c r="AX90" s="16">
        <v>1</v>
      </c>
      <c r="AY90" s="16">
        <f t="shared" si="46"/>
        <v>0</v>
      </c>
      <c r="AZ90" s="16">
        <f t="shared" si="47"/>
        <v>0</v>
      </c>
      <c r="BA90" s="16">
        <f t="shared" si="48"/>
        <v>0</v>
      </c>
      <c r="BB90" s="1">
        <f t="shared" si="49"/>
        <v>1</v>
      </c>
    </row>
    <row r="91" spans="1:54" ht="14.25" x14ac:dyDescent="0.2">
      <c r="A91" s="1">
        <f ca="1">IF(COUNTIF(BP!$B$2:$R$4,$F91)&gt;0,-10,-SUM(X91:AB91)+$AM91-0.5)*IF(IF(COUNTIF(BP!$B$2:$R$4,$F91)&gt;0,-10,-SUM(X91:AB91)+$AM91-0.5)&lt;0,1/((IF(AY91,$R$29,1)*IF(AZ91,$R$30,1)*IF(BA91,$R$31,1)*IF(BB91,$R$32,1))),IF(AY91,$R$29,1)*IF(AZ91,$R$30,1)*IF(BA91,$R$31,1)*IF(BB91,$R$32,1))</f>
        <v>-0.38600000000000007</v>
      </c>
      <c r="B91" s="5" t="s">
        <v>94</v>
      </c>
      <c r="C91" s="10">
        <f t="shared" ca="1" si="27"/>
        <v>-0.51200000000000001</v>
      </c>
      <c r="D91" s="11" t="str">
        <f t="shared" ca="1" si="28"/>
        <v>蝙蝠骑士</v>
      </c>
      <c r="E91" s="1">
        <f ca="1">IF(COUNTIF(BP!$B$2:$R$4,$F91)&gt;0,-10,SUM(AE91:AI91)+$AM91-0.5)*IF(IF(COUNTIF(BP!$B$2:$R$4,$F91)&gt;0,-10,-SUM(X91:AB91)+$AM91-0.5)&lt;0,1/(IF(AY91,$R$29,1)*IF(AY91,$R$30,1)*IF(AY91,$R$31,1)*IF(AY91,$R$32,1)),IF(AY91,$R$29,1)*IF(AY91,$R$30,1)*IF(AY91,$R$31,1)*IF(AY91,$R$32,1))</f>
        <v>-0.65849999999999986</v>
      </c>
      <c r="F91" s="5" t="s">
        <v>94</v>
      </c>
      <c r="G91" s="10">
        <f t="shared" ca="1" si="30"/>
        <v>-0.23699999999999999</v>
      </c>
      <c r="H91" s="11" t="str">
        <f t="shared" ca="1" si="31"/>
        <v>大地之灵</v>
      </c>
      <c r="I91" s="1">
        <f t="shared" ca="1" si="29"/>
        <v>-0.71524999999999994</v>
      </c>
      <c r="J91" s="5" t="s">
        <v>94</v>
      </c>
      <c r="K91" s="10">
        <f t="shared" ca="1" si="32"/>
        <v>-0.63885000000000003</v>
      </c>
      <c r="L91" s="11" t="str">
        <f t="shared" ca="1" si="33"/>
        <v>蝙蝠骑士</v>
      </c>
      <c r="N91" s="1">
        <f t="shared" ca="1" si="34"/>
        <v>-0.63885000000000003</v>
      </c>
      <c r="O91" s="12" t="str">
        <f t="shared" ca="1" si="35"/>
        <v>蝙蝠骑士</v>
      </c>
      <c r="S91" s="1">
        <v>0</v>
      </c>
      <c r="V91" s="1">
        <v>92</v>
      </c>
      <c r="W91" s="5" t="s">
        <v>94</v>
      </c>
      <c r="X91" s="1">
        <f t="shared" ca="1" si="36"/>
        <v>1.5699999999999999E-2</v>
      </c>
      <c r="Y91" s="1">
        <f t="shared" ca="1" si="37"/>
        <v>5.7500000000000002E-2</v>
      </c>
      <c r="Z91" s="1">
        <f t="shared" ca="1" si="38"/>
        <v>4.5600000000000002E-2</v>
      </c>
      <c r="AA91" s="1">
        <f t="shared" ca="1" si="39"/>
        <v>2.87E-2</v>
      </c>
      <c r="AB91" s="1">
        <f t="shared" ca="1" si="40"/>
        <v>-3.8399999999999997E-2</v>
      </c>
      <c r="AD91" s="5" t="s">
        <v>94</v>
      </c>
      <c r="AE91" s="1">
        <f t="shared" ca="1" si="41"/>
        <v>-0.1045</v>
      </c>
      <c r="AF91" s="1">
        <f t="shared" ca="1" si="42"/>
        <v>-0.4894</v>
      </c>
      <c r="AG91" s="1">
        <f t="shared" ca="1" si="43"/>
        <v>-8.9999999999999993E-3</v>
      </c>
      <c r="AH91" s="1">
        <f t="shared" ca="1" si="44"/>
        <v>-4.8899999999999999E-2</v>
      </c>
      <c r="AI91" s="1">
        <f t="shared" ca="1" si="45"/>
        <v>0</v>
      </c>
      <c r="AL91" s="5" t="s">
        <v>94</v>
      </c>
      <c r="AM91" s="1">
        <v>0.49330000000000002</v>
      </c>
      <c r="AN91" s="1">
        <v>0.4798</v>
      </c>
      <c r="AO91" s="1">
        <v>0.46820000000000001</v>
      </c>
      <c r="AR91" s="5" t="s">
        <v>368</v>
      </c>
      <c r="AS91" s="5" t="s">
        <v>94</v>
      </c>
      <c r="AW91" s="16">
        <v>1</v>
      </c>
      <c r="AX91" s="16">
        <v>1</v>
      </c>
      <c r="AY91" s="16">
        <f t="shared" si="46"/>
        <v>0</v>
      </c>
      <c r="AZ91" s="16">
        <f t="shared" si="47"/>
        <v>0</v>
      </c>
      <c r="BA91" s="16">
        <f t="shared" si="48"/>
        <v>0</v>
      </c>
      <c r="BB91" s="1">
        <f t="shared" si="49"/>
        <v>1</v>
      </c>
    </row>
    <row r="92" spans="1:54" ht="14.25" x14ac:dyDescent="0.2">
      <c r="A92" s="1">
        <f ca="1">IF(COUNTIF(BP!$B$2:$R$4,$F92)&gt;0,-10,-SUM(X92:AB92)+$AM92-0.5)*IF(IF(COUNTIF(BP!$B$2:$R$4,$F92)&gt;0,-10,-SUM(X92:AB92)+$AM92-0.5)&lt;0,1/((IF(AY92,$R$29,1)*IF(AZ92,$R$30,1)*IF(BA92,$R$31,1)*IF(BB92,$R$32,1))),IF(AY92,$R$29,1)*IF(AZ92,$R$30,1)*IF(BA92,$R$31,1)*IF(BB92,$R$32,1))</f>
        <v>-1.0826666666666667</v>
      </c>
      <c r="B92" s="5" t="s">
        <v>95</v>
      </c>
      <c r="C92" s="10">
        <f t="shared" ca="1" si="27"/>
        <v>-0.68499999999999994</v>
      </c>
      <c r="D92" s="11" t="str">
        <f t="shared" ca="1" si="28"/>
        <v>大地之灵</v>
      </c>
      <c r="E92" s="1">
        <f ca="1">IF(COUNTIF(BP!$B$2:$R$4,$F92)&gt;0,-10,SUM(AE92:AI92)+$AM92-0.5)*IF(IF(COUNTIF(BP!$B$2:$R$4,$F92)&gt;0,-10,-SUM(X92:AB92)+$AM92-0.5)&lt;0,1/(IF(AY92,$R$29,1)*IF(AY92,$R$30,1)*IF(AY92,$R$31,1)*IF(AY92,$R$32,1)),IF(AY92,$R$29,1)*IF(AY92,$R$30,1)*IF(AY92,$R$31,1)*IF(AY92,$R$32,1))</f>
        <v>5.8300000000000018E-2</v>
      </c>
      <c r="F92" s="5" t="s">
        <v>95</v>
      </c>
      <c r="G92" s="10">
        <f t="shared" ca="1" si="30"/>
        <v>-0.24860000000000004</v>
      </c>
      <c r="H92" s="11" t="str">
        <f t="shared" ca="1" si="31"/>
        <v>祸乱之源</v>
      </c>
      <c r="I92" s="1">
        <f t="shared" ca="1" si="29"/>
        <v>-1.0535166666666667</v>
      </c>
      <c r="J92" s="5" t="s">
        <v>95</v>
      </c>
      <c r="K92" s="10">
        <f t="shared" ca="1" si="32"/>
        <v>-0.71524999999999994</v>
      </c>
      <c r="L92" s="11" t="str">
        <f t="shared" ca="1" si="33"/>
        <v>工程师</v>
      </c>
      <c r="N92" s="1">
        <f t="shared" ca="1" si="34"/>
        <v>-0.71524999999999994</v>
      </c>
      <c r="O92" s="12" t="str">
        <f t="shared" ca="1" si="35"/>
        <v>工程师</v>
      </c>
      <c r="S92" s="1">
        <v>0</v>
      </c>
      <c r="V92" s="1">
        <v>93</v>
      </c>
      <c r="W92" s="5" t="s">
        <v>95</v>
      </c>
      <c r="X92" s="1">
        <f t="shared" ca="1" si="36"/>
        <v>6.0499999999999998E-2</v>
      </c>
      <c r="Y92" s="1">
        <f t="shared" ca="1" si="37"/>
        <v>6.3299999999999995E-2</v>
      </c>
      <c r="Z92" s="1">
        <f t="shared" ca="1" si="38"/>
        <v>-6.2E-2</v>
      </c>
      <c r="AA92" s="1">
        <f t="shared" ca="1" si="39"/>
        <v>0.17299999999999999</v>
      </c>
      <c r="AB92" s="1">
        <f t="shared" ca="1" si="40"/>
        <v>4.48E-2</v>
      </c>
      <c r="AD92" s="5" t="s">
        <v>95</v>
      </c>
      <c r="AE92" s="1">
        <f t="shared" ca="1" si="41"/>
        <v>4.3400000000000001E-2</v>
      </c>
      <c r="AF92" s="1">
        <f t="shared" ca="1" si="42"/>
        <v>4.3400000000000001E-2</v>
      </c>
      <c r="AG92" s="1">
        <f t="shared" ca="1" si="43"/>
        <v>-5.7799999999999997E-2</v>
      </c>
      <c r="AH92" s="1">
        <f t="shared" ca="1" si="44"/>
        <v>7.4499999999999997E-2</v>
      </c>
      <c r="AI92" s="1">
        <f t="shared" ca="1" si="45"/>
        <v>0</v>
      </c>
      <c r="AL92" s="5" t="s">
        <v>95</v>
      </c>
      <c r="AM92" s="1">
        <v>0.45479999999999998</v>
      </c>
      <c r="AN92" s="1">
        <v>0.47820000000000001</v>
      </c>
      <c r="AO92" s="1">
        <v>0.49419999999999997</v>
      </c>
      <c r="AR92" s="5" t="s">
        <v>369</v>
      </c>
      <c r="AS92" s="5" t="s">
        <v>95</v>
      </c>
      <c r="AW92" s="16">
        <v>1</v>
      </c>
      <c r="AX92" s="16">
        <v>1</v>
      </c>
      <c r="AY92" s="16">
        <f t="shared" si="46"/>
        <v>0</v>
      </c>
      <c r="AZ92" s="16">
        <f t="shared" si="47"/>
        <v>0</v>
      </c>
      <c r="BA92" s="16">
        <f t="shared" si="48"/>
        <v>0</v>
      </c>
      <c r="BB92" s="1">
        <f t="shared" si="49"/>
        <v>1</v>
      </c>
    </row>
    <row r="93" spans="1:54" ht="14.25" x14ac:dyDescent="0.2">
      <c r="A93" s="1">
        <f ca="1">IF(COUNTIF(BP!$B$2:$R$4,$F93)&gt;0,-10,-SUM(X93:AB93)+$AM93-0.5)*IF(IF(COUNTIF(BP!$B$2:$R$4,$F93)&gt;0,-10,-SUM(X93:AB93)+$AM93-0.5)&lt;0,1/((IF(AY93,$R$29,1)*IF(AZ93,$R$30,1)*IF(BA93,$R$31,1)*IF(BB93,$R$32,1))),IF(AY93,$R$29,1)*IF(AZ93,$R$30,1)*IF(BA93,$R$31,1)*IF(BB93,$R$32,1))</f>
        <v>-0.39600000000000007</v>
      </c>
      <c r="B93" s="5" t="s">
        <v>96</v>
      </c>
      <c r="C93" s="10">
        <f t="shared" ca="1" si="27"/>
        <v>-0.83133333333333337</v>
      </c>
      <c r="D93" s="11" t="str">
        <f t="shared" ca="1" si="28"/>
        <v>艾欧</v>
      </c>
      <c r="E93" s="1">
        <f ca="1">IF(COUNTIF(BP!$B$2:$R$4,$F93)&gt;0,-10,SUM(AE93:AI93)+$AM93-0.5)*IF(IF(COUNTIF(BP!$B$2:$R$4,$F93)&gt;0,-10,-SUM(X93:AB93)+$AM93-0.5)&lt;0,1/(IF(AY93,$R$29,1)*IF(AY93,$R$30,1)*IF(AY93,$R$31,1)*IF(AY93,$R$32,1)),IF(AY93,$R$29,1)*IF(AY93,$R$30,1)*IF(AY93,$R$31,1)*IF(AY93,$R$32,1))</f>
        <v>-5.0900000000000001E-2</v>
      </c>
      <c r="F93" s="5" t="s">
        <v>96</v>
      </c>
      <c r="G93" s="10">
        <f t="shared" ca="1" si="30"/>
        <v>-0.25370000000000004</v>
      </c>
      <c r="H93" s="11" t="str">
        <f t="shared" ca="1" si="31"/>
        <v>蝙蝠骑士</v>
      </c>
      <c r="I93" s="1">
        <f t="shared" ca="1" si="29"/>
        <v>-0.4214500000000001</v>
      </c>
      <c r="J93" s="5" t="s">
        <v>96</v>
      </c>
      <c r="K93" s="10">
        <f t="shared" ca="1" si="32"/>
        <v>-0.80349999999999988</v>
      </c>
      <c r="L93" s="11" t="str">
        <f t="shared" ca="1" si="33"/>
        <v>大地之灵</v>
      </c>
      <c r="N93" s="1">
        <f t="shared" ca="1" si="34"/>
        <v>-0.80349999999999988</v>
      </c>
      <c r="O93" s="12" t="str">
        <f t="shared" ca="1" si="35"/>
        <v>大地之灵</v>
      </c>
      <c r="S93" s="1">
        <v>0</v>
      </c>
      <c r="V93" s="1">
        <v>94</v>
      </c>
      <c r="W93" s="5" t="s">
        <v>96</v>
      </c>
      <c r="X93" s="1">
        <f t="shared" ca="1" si="36"/>
        <v>5.2400000000000002E-2</v>
      </c>
      <c r="Y93" s="1">
        <f t="shared" ca="1" si="37"/>
        <v>1.9699999999999999E-2</v>
      </c>
      <c r="Z93" s="1">
        <f t="shared" ca="1" si="38"/>
        <v>-4.7000000000000002E-3</v>
      </c>
      <c r="AA93" s="1">
        <f t="shared" ca="1" si="39"/>
        <v>4.1799999999999997E-2</v>
      </c>
      <c r="AB93" s="1">
        <f t="shared" ca="1" si="40"/>
        <v>1.4800000000000001E-2</v>
      </c>
      <c r="AD93" s="5" t="s">
        <v>96</v>
      </c>
      <c r="AE93" s="1">
        <f t="shared" ca="1" si="41"/>
        <v>3.27E-2</v>
      </c>
      <c r="AF93" s="1">
        <f t="shared" ca="1" si="42"/>
        <v>-7.46E-2</v>
      </c>
      <c r="AG93" s="1">
        <f t="shared" ca="1" si="43"/>
        <v>1.6899999999999998E-2</v>
      </c>
      <c r="AH93" s="1">
        <f t="shared" ca="1" si="44"/>
        <v>-3.1099999999999999E-2</v>
      </c>
      <c r="AI93" s="1">
        <f t="shared" ca="1" si="45"/>
        <v>0</v>
      </c>
      <c r="AL93" s="5" t="s">
        <v>96</v>
      </c>
      <c r="AM93" s="1">
        <v>0.50519999999999998</v>
      </c>
      <c r="AN93" s="1">
        <v>0.501</v>
      </c>
      <c r="AO93" s="1">
        <v>0.49659999999999999</v>
      </c>
      <c r="AR93" s="5" t="s">
        <v>370</v>
      </c>
      <c r="AS93" s="5" t="s">
        <v>96</v>
      </c>
      <c r="AW93" s="16">
        <v>1</v>
      </c>
      <c r="AX93" s="16">
        <v>1</v>
      </c>
      <c r="AY93" s="16">
        <f t="shared" si="46"/>
        <v>0</v>
      </c>
      <c r="AZ93" s="16">
        <f t="shared" si="47"/>
        <v>0</v>
      </c>
      <c r="BA93" s="16">
        <f t="shared" si="48"/>
        <v>0</v>
      </c>
      <c r="BB93" s="1">
        <f t="shared" si="49"/>
        <v>1</v>
      </c>
    </row>
    <row r="94" spans="1:54" ht="14.25" x14ac:dyDescent="0.2">
      <c r="A94" s="1">
        <f ca="1">IF(COUNTIF(BP!$B$2:$R$4,$F94)&gt;0,-10,-SUM(X94:AB94)+$AM94-0.5)*IF(IF(COUNTIF(BP!$B$2:$R$4,$F94)&gt;0,-10,-SUM(X94:AB94)+$AM94-0.5)&lt;0,1/((IF(AY94,$R$29,1)*IF(AZ94,$R$30,1)*IF(BA94,$R$31,1)*IF(BB94,$R$32,1))),IF(AY94,$R$29,1)*IF(AZ94,$R$30,1)*IF(BA94,$R$31,1)*IF(BB94,$R$32,1))</f>
        <v>1.1970000000000014E-2</v>
      </c>
      <c r="B94" s="5" t="s">
        <v>97</v>
      </c>
      <c r="C94" s="10">
        <f t="shared" ca="1" si="27"/>
        <v>-0.93033333333333346</v>
      </c>
      <c r="D94" s="11" t="str">
        <f t="shared" ca="1" si="28"/>
        <v>神谕者</v>
      </c>
      <c r="E94" s="1">
        <f ca="1">IF(COUNTIF(BP!$B$2:$R$4,$F94)&gt;0,-10,SUM(AE94:AI94)+$AM94-0.5)*IF(IF(COUNTIF(BP!$B$2:$R$4,$F94)&gt;0,-10,-SUM(X94:AB94)+$AM94-0.5)&lt;0,1/(IF(AY94,$R$29,1)*IF(AY94,$R$30,1)*IF(AY94,$R$31,1)*IF(AY94,$R$32,1)),IF(AY94,$R$29,1)*IF(AY94,$R$30,1)*IF(AY94,$R$31,1)*IF(AY94,$R$32,1))</f>
        <v>-6.5999999999999392E-3</v>
      </c>
      <c r="F94" s="5" t="s">
        <v>97</v>
      </c>
      <c r="G94" s="10">
        <f t="shared" ca="1" si="30"/>
        <v>-0.28650000000000009</v>
      </c>
      <c r="H94" s="11" t="str">
        <f t="shared" ca="1" si="31"/>
        <v>修补匠</v>
      </c>
      <c r="I94" s="1">
        <f t="shared" ca="1" si="29"/>
        <v>8.670000000000044E-3</v>
      </c>
      <c r="J94" s="5" t="s">
        <v>97</v>
      </c>
      <c r="K94" s="10">
        <f t="shared" ca="1" si="32"/>
        <v>-0.91093333333333348</v>
      </c>
      <c r="L94" s="11" t="str">
        <f t="shared" ca="1" si="33"/>
        <v>神谕者</v>
      </c>
      <c r="N94" s="1">
        <f t="shared" ca="1" si="34"/>
        <v>-0.91093333333333348</v>
      </c>
      <c r="O94" s="12" t="str">
        <f t="shared" ca="1" si="35"/>
        <v>神谕者</v>
      </c>
      <c r="S94" s="1">
        <v>0</v>
      </c>
      <c r="V94" s="1">
        <v>95</v>
      </c>
      <c r="W94" s="5" t="s">
        <v>97</v>
      </c>
      <c r="X94" s="1">
        <f t="shared" ca="1" si="36"/>
        <v>-2.6700000000000002E-2</v>
      </c>
      <c r="Y94" s="1">
        <f t="shared" ca="1" si="37"/>
        <v>5.8999999999999999E-3</v>
      </c>
      <c r="Z94" s="1">
        <f t="shared" ca="1" si="38"/>
        <v>-2.3E-2</v>
      </c>
      <c r="AA94" s="1">
        <f t="shared" ca="1" si="39"/>
        <v>3.2000000000000002E-3</v>
      </c>
      <c r="AB94" s="1">
        <f t="shared" ca="1" si="40"/>
        <v>6.4999999999999997E-3</v>
      </c>
      <c r="AD94" s="5" t="s">
        <v>97</v>
      </c>
      <c r="AE94" s="1">
        <f t="shared" ca="1" si="41"/>
        <v>4.07E-2</v>
      </c>
      <c r="AF94" s="1">
        <f t="shared" ca="1" si="42"/>
        <v>3.8999999999999998E-3</v>
      </c>
      <c r="AG94" s="1">
        <f t="shared" ca="1" si="43"/>
        <v>-7.3999999999999996E-2</v>
      </c>
      <c r="AH94" s="1">
        <f t="shared" ca="1" si="44"/>
        <v>1.7000000000000001E-2</v>
      </c>
      <c r="AI94" s="1">
        <f t="shared" ca="1" si="45"/>
        <v>0</v>
      </c>
      <c r="AL94" s="5" t="s">
        <v>97</v>
      </c>
      <c r="AM94" s="1">
        <v>0.50580000000000003</v>
      </c>
      <c r="AN94" s="1">
        <v>0.501</v>
      </c>
      <c r="AO94" s="1">
        <v>0.50309999999999999</v>
      </c>
      <c r="AR94" s="5" t="s">
        <v>371</v>
      </c>
      <c r="AS94" s="5" t="s">
        <v>97</v>
      </c>
      <c r="AV94" s="16">
        <v>1</v>
      </c>
      <c r="AW94" s="16">
        <v>1</v>
      </c>
      <c r="AY94" s="16">
        <f t="shared" si="46"/>
        <v>0</v>
      </c>
      <c r="AZ94" s="16">
        <f t="shared" si="47"/>
        <v>0</v>
      </c>
      <c r="BA94" s="16">
        <f t="shared" si="48"/>
        <v>0</v>
      </c>
      <c r="BB94" s="1">
        <f t="shared" si="49"/>
        <v>1</v>
      </c>
    </row>
    <row r="95" spans="1:54" ht="14.25" x14ac:dyDescent="0.2">
      <c r="A95" s="1">
        <f ca="1">IF(COUNTIF(BP!$B$2:$R$4,$F95)&gt;0,-10,-SUM(X95:AB95)+$AM95-0.5)*IF(IF(COUNTIF(BP!$B$2:$R$4,$F95)&gt;0,-10,-SUM(X95:AB95)+$AM95-0.5)&lt;0,1/((IF(AY95,$R$29,1)*IF(AZ95,$R$30,1)*IF(BA95,$R$31,1)*IF(BB95,$R$32,1))),IF(AY95,$R$29,1)*IF(AZ95,$R$30,1)*IF(BA95,$R$31,1)*IF(BB95,$R$32,1))</f>
        <v>-1</v>
      </c>
      <c r="B95" s="5" t="s">
        <v>98</v>
      </c>
      <c r="C95" s="10">
        <f t="shared" ca="1" si="27"/>
        <v>-1</v>
      </c>
      <c r="D95" s="11" t="str">
        <f t="shared" ca="1" si="28"/>
        <v>小小</v>
      </c>
      <c r="E95" s="1">
        <f>IF(COUNTIF(BP!$B$2:$R$4,$F95)&gt;0,-10,SUM(AE95:AI95)+$AM95-0.5)*IF(IF(COUNTIF(BP!$B$2:$R$4,$F95)&gt;0,-10,-SUM(X95:AB95)+$AM95-0.5)&lt;0,1/(IF(AY95,$R$29,1)*IF(AY95,$R$30,1)*IF(AY95,$R$31,1)*IF(AY95,$R$32,1)),IF(AY95,$R$29,1)*IF(AY95,$R$30,1)*IF(AY95,$R$31,1)*IF(AY95,$R$32,1))</f>
        <v>-10</v>
      </c>
      <c r="F95" s="5" t="s">
        <v>98</v>
      </c>
      <c r="G95" s="10">
        <f t="shared" ca="1" si="30"/>
        <v>-0.65849999999999986</v>
      </c>
      <c r="H95" s="11" t="str">
        <f t="shared" ca="1" si="31"/>
        <v>工程师</v>
      </c>
      <c r="I95" s="1">
        <f t="shared" ca="1" si="29"/>
        <v>-6</v>
      </c>
      <c r="J95" s="5" t="s">
        <v>98</v>
      </c>
      <c r="K95" s="10">
        <f t="shared" ca="1" si="32"/>
        <v>-1.0535166666666667</v>
      </c>
      <c r="L95" s="11" t="str">
        <f t="shared" ca="1" si="33"/>
        <v>陈</v>
      </c>
      <c r="N95" s="1">
        <f t="shared" ca="1" si="34"/>
        <v>-1.0535166666666667</v>
      </c>
      <c r="O95" s="12" t="str">
        <f t="shared" ca="1" si="35"/>
        <v>陈</v>
      </c>
      <c r="S95" s="1">
        <v>0</v>
      </c>
      <c r="V95" s="1">
        <v>96</v>
      </c>
      <c r="W95" s="5" t="s">
        <v>98</v>
      </c>
      <c r="X95" s="1">
        <f t="shared" ca="1" si="36"/>
        <v>-6.3799999999999996E-2</v>
      </c>
      <c r="Y95" s="1">
        <f t="shared" ca="1" si="37"/>
        <v>-2.9600000000000001E-2</v>
      </c>
      <c r="Z95" s="1">
        <f t="shared" ca="1" si="38"/>
        <v>-5.9900000000000002E-2</v>
      </c>
      <c r="AA95" s="1">
        <f t="shared" ca="1" si="39"/>
        <v>-9.3299999999999994E-2</v>
      </c>
      <c r="AB95" s="1">
        <f t="shared" ca="1" si="40"/>
        <v>-4.3E-3</v>
      </c>
      <c r="AD95" s="5" t="s">
        <v>98</v>
      </c>
      <c r="AE95" s="1">
        <f t="shared" ca="1" si="41"/>
        <v>-1.9E-2</v>
      </c>
      <c r="AF95" s="1">
        <f t="shared" ca="1" si="42"/>
        <v>0</v>
      </c>
      <c r="AG95" s="1">
        <f t="shared" ca="1" si="43"/>
        <v>7.0199999999999999E-2</v>
      </c>
      <c r="AH95" s="1">
        <f t="shared" ca="1" si="44"/>
        <v>-5.7000000000000002E-2</v>
      </c>
      <c r="AI95" s="1">
        <f t="shared" ca="1" si="45"/>
        <v>0</v>
      </c>
      <c r="AL95" s="5" t="s">
        <v>98</v>
      </c>
      <c r="AM95" s="1">
        <v>0.45019999999999999</v>
      </c>
      <c r="AN95" s="1">
        <v>0.4597</v>
      </c>
      <c r="AO95" s="1">
        <v>0.48010000000000003</v>
      </c>
      <c r="AR95" s="5" t="s">
        <v>372</v>
      </c>
      <c r="AS95" s="5" t="s">
        <v>98</v>
      </c>
      <c r="AT95" s="16">
        <v>1</v>
      </c>
      <c r="AU95" s="16">
        <v>1</v>
      </c>
      <c r="AY95" s="16">
        <f t="shared" si="46"/>
        <v>0</v>
      </c>
      <c r="AZ95" s="16">
        <f t="shared" si="47"/>
        <v>1</v>
      </c>
      <c r="BA95" s="16">
        <f t="shared" si="48"/>
        <v>1</v>
      </c>
      <c r="BB95" s="1">
        <f t="shared" si="49"/>
        <v>0</v>
      </c>
    </row>
    <row r="96" spans="1:54" ht="14.25" x14ac:dyDescent="0.2">
      <c r="A96" s="1">
        <f ca="1">IF(COUNTIF(BP!$B$2:$R$4,$F96)&gt;0,-10,-SUM(X96:AB96)+$AM96-0.5)*IF(IF(COUNTIF(BP!$B$2:$R$4,$F96)&gt;0,-10,-SUM(X96:AB96)+$AM96-0.5)&lt;0,1/((IF(AY96,$R$29,1)*IF(AZ96,$R$30,1)*IF(BA96,$R$31,1)*IF(BB96,$R$32,1))),IF(AY96,$R$29,1)*IF(AZ96,$R$30,1)*IF(BA96,$R$31,1)*IF(BB96,$R$32,1))</f>
        <v>2.9610000000000001E-2</v>
      </c>
      <c r="B96" s="5" t="s">
        <v>99</v>
      </c>
      <c r="C96" s="10">
        <f t="shared" ca="1" si="27"/>
        <v>-1</v>
      </c>
      <c r="D96" s="11" t="str">
        <f t="shared" ca="1" si="28"/>
        <v>小小</v>
      </c>
      <c r="E96" s="1">
        <f ca="1">IF(COUNTIF(BP!$B$2:$R$4,$F96)&gt;0,-10,SUM(AE96:AI96)+$AM96-0.5)*IF(IF(COUNTIF(BP!$B$2:$R$4,$F96)&gt;0,-10,-SUM(X96:AB96)+$AM96-0.5)&lt;0,1/(IF(AY96,$R$29,1)*IF(AY96,$R$30,1)*IF(AY96,$R$31,1)*IF(AY96,$R$32,1)),IF(AY96,$R$29,1)*IF(AY96,$R$30,1)*IF(AY96,$R$31,1)*IF(AY96,$R$32,1))</f>
        <v>5.4699999999999971E-2</v>
      </c>
      <c r="F96" s="5" t="s">
        <v>99</v>
      </c>
      <c r="G96" s="10">
        <f t="shared" ca="1" si="30"/>
        <v>-3.333333333333333</v>
      </c>
      <c r="H96" s="11" t="str">
        <f t="shared" ca="1" si="31"/>
        <v>殁境神蚀者</v>
      </c>
      <c r="I96" s="1">
        <f t="shared" ca="1" si="29"/>
        <v>5.6959999999999983E-2</v>
      </c>
      <c r="J96" s="5" t="s">
        <v>99</v>
      </c>
      <c r="K96" s="10">
        <f t="shared" ca="1" si="32"/>
        <v>-2.6666666666666665</v>
      </c>
      <c r="L96" s="11" t="str">
        <f t="shared" ca="1" si="33"/>
        <v>殁境神蚀者</v>
      </c>
      <c r="N96" s="1">
        <f t="shared" ca="1" si="34"/>
        <v>-2.6666666666666665</v>
      </c>
      <c r="O96" s="12" t="str">
        <f t="shared" ca="1" si="35"/>
        <v>殁境神蚀者</v>
      </c>
      <c r="S96" s="1">
        <v>0</v>
      </c>
      <c r="V96" s="1">
        <v>97</v>
      </c>
      <c r="W96" s="5" t="s">
        <v>99</v>
      </c>
      <c r="X96" s="1">
        <f t="shared" ca="1" si="36"/>
        <v>8.6E-3</v>
      </c>
      <c r="Y96" s="1">
        <f t="shared" ca="1" si="37"/>
        <v>-5.4999999999999997E-3</v>
      </c>
      <c r="Z96" s="1">
        <f t="shared" ca="1" si="38"/>
        <v>-5.6399999999999999E-2</v>
      </c>
      <c r="AA96" s="1">
        <f t="shared" ca="1" si="39"/>
        <v>-1.1900000000000001E-2</v>
      </c>
      <c r="AB96" s="1">
        <f t="shared" ca="1" si="40"/>
        <v>-1.84E-2</v>
      </c>
      <c r="AD96" s="5" t="s">
        <v>99</v>
      </c>
      <c r="AE96" s="1">
        <f t="shared" ca="1" si="41"/>
        <v>-1.18E-2</v>
      </c>
      <c r="AF96" s="1">
        <f t="shared" ca="1" si="42"/>
        <v>2.75E-2</v>
      </c>
      <c r="AG96" s="1">
        <f t="shared" ca="1" si="43"/>
        <v>4.1000000000000003E-3</v>
      </c>
      <c r="AH96" s="1">
        <f t="shared" ca="1" si="44"/>
        <v>1.9800000000000002E-2</v>
      </c>
      <c r="AI96" s="1">
        <f t="shared" ca="1" si="45"/>
        <v>0</v>
      </c>
      <c r="AL96" s="5" t="s">
        <v>99</v>
      </c>
      <c r="AM96" s="1">
        <v>0.5151</v>
      </c>
      <c r="AN96" s="1">
        <v>0.51300000000000001</v>
      </c>
      <c r="AO96" s="1">
        <v>0.50919999999999999</v>
      </c>
      <c r="AR96" s="5" t="s">
        <v>373</v>
      </c>
      <c r="AS96" s="5" t="s">
        <v>99</v>
      </c>
      <c r="AW96" s="16">
        <v>1</v>
      </c>
      <c r="AX96" s="16">
        <v>1</v>
      </c>
      <c r="AY96" s="16">
        <f t="shared" si="46"/>
        <v>0</v>
      </c>
      <c r="AZ96" s="16">
        <f t="shared" si="47"/>
        <v>0</v>
      </c>
      <c r="BA96" s="16">
        <f t="shared" si="48"/>
        <v>0</v>
      </c>
      <c r="BB96" s="1">
        <f t="shared" si="49"/>
        <v>1</v>
      </c>
    </row>
    <row r="97" spans="1:54" ht="14.25" x14ac:dyDescent="0.2">
      <c r="A97" s="1">
        <f ca="1">IF(COUNTIF(BP!$B$2:$R$4,$F97)&gt;0,-10,-SUM(X97:AB97)+$AM97-0.5)*IF(IF(COUNTIF(BP!$B$2:$R$4,$F97)&gt;0,-10,-SUM(X97:AB97)+$AM97-0.5)&lt;0,1/((IF(AY97,$R$29,1)*IF(AZ97,$R$30,1)*IF(BA97,$R$31,1)*IF(BB97,$R$32,1))),IF(AY97,$R$29,1)*IF(AZ97,$R$30,1)*IF(BA97,$R$31,1)*IF(BB97,$R$32,1))</f>
        <v>-0.14366666666666658</v>
      </c>
      <c r="B97" s="5" t="s">
        <v>100</v>
      </c>
      <c r="C97" s="10">
        <f t="shared" ca="1" si="27"/>
        <v>-1</v>
      </c>
      <c r="D97" s="11" t="str">
        <f t="shared" ca="1" si="28"/>
        <v>小小</v>
      </c>
      <c r="E97" s="1">
        <f ca="1">IF(COUNTIF(BP!$B$2:$R$4,$F97)&gt;0,-10,SUM(AE97:AI97)+$AM97-0.5)*IF(IF(COUNTIF(BP!$B$2:$R$4,$F97)&gt;0,-10,-SUM(X97:AB97)+$AM97-0.5)&lt;0,1/(IF(AY97,$R$29,1)*IF(AY97,$R$30,1)*IF(AY97,$R$31,1)*IF(AY97,$R$32,1)),IF(AY97,$R$29,1)*IF(AY97,$R$30,1)*IF(AY97,$R$31,1)*IF(AY97,$R$32,1))</f>
        <v>-0.14710000000000001</v>
      </c>
      <c r="F97" s="5" t="s">
        <v>100</v>
      </c>
      <c r="G97" s="10">
        <f t="shared" ca="1" si="30"/>
        <v>-10</v>
      </c>
      <c r="H97" s="11" t="str">
        <f t="shared" ca="1" si="31"/>
        <v>全能骑士</v>
      </c>
      <c r="I97" s="1">
        <f t="shared" ca="1" si="29"/>
        <v>-0.21721666666666659</v>
      </c>
      <c r="J97" s="5" t="s">
        <v>100</v>
      </c>
      <c r="K97" s="10">
        <f t="shared" ca="1" si="32"/>
        <v>-6</v>
      </c>
      <c r="L97" s="11" t="str">
        <f t="shared" ca="1" si="33"/>
        <v>小小</v>
      </c>
      <c r="N97" s="1">
        <f t="shared" ca="1" si="34"/>
        <v>-6</v>
      </c>
      <c r="O97" s="12" t="str">
        <f t="shared" ca="1" si="35"/>
        <v>小小</v>
      </c>
      <c r="S97" s="1">
        <v>0</v>
      </c>
      <c r="V97" s="1">
        <v>98</v>
      </c>
      <c r="W97" s="5" t="s">
        <v>100</v>
      </c>
      <c r="X97" s="1">
        <f t="shared" ca="1" si="36"/>
        <v>5.45E-2</v>
      </c>
      <c r="Y97" s="1">
        <f t="shared" ca="1" si="37"/>
        <v>-2.5999999999999999E-2</v>
      </c>
      <c r="Z97" s="1">
        <f t="shared" ca="1" si="38"/>
        <v>-6.2700000000000006E-2</v>
      </c>
      <c r="AA97" s="1">
        <f t="shared" ca="1" si="39"/>
        <v>2.6599999999999999E-2</v>
      </c>
      <c r="AB97" s="1">
        <f t="shared" ca="1" si="40"/>
        <v>1.09E-2</v>
      </c>
      <c r="AD97" s="5" t="s">
        <v>100</v>
      </c>
      <c r="AE97" s="1">
        <f t="shared" ca="1" si="41"/>
        <v>-3.2500000000000001E-2</v>
      </c>
      <c r="AF97" s="1">
        <f t="shared" ca="1" si="42"/>
        <v>-3.8800000000000001E-2</v>
      </c>
      <c r="AG97" s="1">
        <f t="shared" ca="1" si="43"/>
        <v>-3.0800000000000001E-2</v>
      </c>
      <c r="AH97" s="1">
        <f t="shared" ca="1" si="44"/>
        <v>-5.1999999999999998E-3</v>
      </c>
      <c r="AI97" s="1">
        <f t="shared" ca="1" si="45"/>
        <v>0</v>
      </c>
      <c r="AL97" s="5" t="s">
        <v>100</v>
      </c>
      <c r="AM97" s="1">
        <v>0.4602</v>
      </c>
      <c r="AN97" s="1">
        <v>0.46579999999999999</v>
      </c>
      <c r="AO97" s="1">
        <v>0.47089999999999999</v>
      </c>
      <c r="AR97" s="5" t="s">
        <v>374</v>
      </c>
      <c r="AS97" s="5" t="s">
        <v>100</v>
      </c>
      <c r="AX97" s="16">
        <v>1</v>
      </c>
      <c r="AY97" s="16">
        <f t="shared" si="46"/>
        <v>0</v>
      </c>
      <c r="AZ97" s="16">
        <f t="shared" si="47"/>
        <v>0</v>
      </c>
      <c r="BA97" s="16">
        <f t="shared" si="48"/>
        <v>0</v>
      </c>
      <c r="BB97" s="1">
        <f t="shared" si="49"/>
        <v>1</v>
      </c>
    </row>
    <row r="98" spans="1:54" ht="14.25" x14ac:dyDescent="0.2">
      <c r="A98" s="1">
        <f ca="1">IF(COUNTIF(BP!$B$2:$R$4,$F98)&gt;0,-10,-SUM(X98:AB98)+$AM98-0.5)*IF(IF(COUNTIF(BP!$B$2:$R$4,$F98)&gt;0,-10,-SUM(X98:AB98)+$AM98-0.5)&lt;0,1/((IF(AY98,$R$29,1)*IF(AZ98,$R$30,1)*IF(BA98,$R$31,1)*IF(BB98,$R$32,1))),IF(AY98,$R$29,1)*IF(AZ98,$R$30,1)*IF(BA98,$R$31,1)*IF(BB98,$R$32,1))</f>
        <v>4.619999999999997E-2</v>
      </c>
      <c r="B98" s="5" t="s">
        <v>101</v>
      </c>
      <c r="C98" s="10">
        <f t="shared" ref="C98:C116" ca="1" si="50">LARGE($A$2:$A$116,ROW(A98)-1)</f>
        <v>-1</v>
      </c>
      <c r="D98" s="11" t="str">
        <f t="shared" ref="D98:D116" ca="1" si="51">VLOOKUP(C98,$A$2:$B$116,2,0)</f>
        <v>小小</v>
      </c>
      <c r="E98" s="1">
        <f ca="1">IF(COUNTIF(BP!$B$2:$R$4,$F98)&gt;0,-10,SUM(AE98:AI98)+$AM98-0.5)*IF(IF(COUNTIF(BP!$B$2:$R$4,$F98)&gt;0,-10,-SUM(X98:AB98)+$AM98-0.5)&lt;0,1/(IF(AY98,$R$29,1)*IF(AY98,$R$30,1)*IF(AY98,$R$31,1)*IF(AY98,$R$32,1)),IF(AY98,$R$29,1)*IF(AY98,$R$30,1)*IF(AY98,$R$31,1)*IF(AY98,$R$32,1))</f>
        <v>-0.20610000000000001</v>
      </c>
      <c r="F98" s="5" t="s">
        <v>101</v>
      </c>
      <c r="G98" s="10">
        <f t="shared" ca="1" si="30"/>
        <v>-10</v>
      </c>
      <c r="H98" s="11" t="str">
        <f t="shared" ca="1" si="31"/>
        <v>全能骑士</v>
      </c>
      <c r="I98" s="1">
        <f t="shared" ref="I98:I116" ca="1" si="52">A98+E98*0.5</f>
        <v>-5.6850000000000032E-2</v>
      </c>
      <c r="J98" s="5" t="s">
        <v>101</v>
      </c>
      <c r="K98" s="10">
        <f t="shared" ca="1" si="32"/>
        <v>-6</v>
      </c>
      <c r="L98" s="11" t="str">
        <f t="shared" ca="1" si="33"/>
        <v>小小</v>
      </c>
      <c r="N98" s="1">
        <f t="shared" ca="1" si="34"/>
        <v>-6</v>
      </c>
      <c r="O98" s="12" t="str">
        <f t="shared" ca="1" si="35"/>
        <v>小小</v>
      </c>
      <c r="S98" s="1">
        <v>0</v>
      </c>
      <c r="V98" s="1">
        <v>99</v>
      </c>
      <c r="W98" s="5" t="s">
        <v>101</v>
      </c>
      <c r="X98" s="1">
        <f t="shared" ca="1" si="36"/>
        <v>-7.4300000000000005E-2</v>
      </c>
      <c r="Y98" s="1">
        <f t="shared" ca="1" si="37"/>
        <v>-1.09E-2</v>
      </c>
      <c r="Z98" s="1">
        <f t="shared" ca="1" si="38"/>
        <v>-3.8600000000000002E-2</v>
      </c>
      <c r="AA98" s="1">
        <f t="shared" ca="1" si="39"/>
        <v>-0.1154</v>
      </c>
      <c r="AB98" s="1">
        <f t="shared" ca="1" si="40"/>
        <v>4.7E-2</v>
      </c>
      <c r="AD98" s="5" t="s">
        <v>101</v>
      </c>
      <c r="AE98" s="1">
        <f t="shared" ca="1" si="41"/>
        <v>2.7300000000000001E-2</v>
      </c>
      <c r="AF98" s="1">
        <f t="shared" ca="1" si="42"/>
        <v>-1.18E-2</v>
      </c>
      <c r="AG98" s="1">
        <f t="shared" ca="1" si="43"/>
        <v>-0.15290000000000001</v>
      </c>
      <c r="AH98" s="1">
        <f t="shared" ca="1" si="44"/>
        <v>-3.0499999999999999E-2</v>
      </c>
      <c r="AI98" s="1">
        <f t="shared" ca="1" si="45"/>
        <v>0</v>
      </c>
      <c r="AL98" s="5" t="s">
        <v>101</v>
      </c>
      <c r="AM98" s="1">
        <v>0.46179999999999999</v>
      </c>
      <c r="AN98" s="1">
        <v>0.443</v>
      </c>
      <c r="AO98" s="1">
        <v>0.44429999999999997</v>
      </c>
      <c r="AR98" s="5" t="s">
        <v>375</v>
      </c>
      <c r="AS98" s="5" t="s">
        <v>101</v>
      </c>
      <c r="AW98" s="16">
        <v>1</v>
      </c>
      <c r="AX98" s="16">
        <v>1</v>
      </c>
      <c r="AY98" s="16">
        <f t="shared" si="46"/>
        <v>0</v>
      </c>
      <c r="AZ98" s="16">
        <f t="shared" si="47"/>
        <v>0</v>
      </c>
      <c r="BA98" s="16">
        <f t="shared" si="48"/>
        <v>0</v>
      </c>
      <c r="BB98" s="1">
        <f t="shared" si="49"/>
        <v>1</v>
      </c>
    </row>
    <row r="99" spans="1:54" ht="14.25" x14ac:dyDescent="0.2">
      <c r="A99" s="1">
        <f ca="1">IF(COUNTIF(BP!$B$2:$R$4,$F99)&gt;0,-10,-SUM(X99:AB99)+$AM99-0.5)*IF(IF(COUNTIF(BP!$B$2:$R$4,$F99)&gt;0,-10,-SUM(X99:AB99)+$AM99-0.5)&lt;0,1/((IF(AY99,$R$29,1)*IF(AZ99,$R$30,1)*IF(BA99,$R$31,1)*IF(BB99,$R$32,1))),IF(AY99,$R$29,1)*IF(AZ99,$R$30,1)*IF(BA99,$R$31,1)*IF(BB99,$R$32,1))</f>
        <v>4.1100000000000138E-3</v>
      </c>
      <c r="B99" s="5" t="s">
        <v>102</v>
      </c>
      <c r="C99" s="10">
        <f t="shared" ca="1" si="50"/>
        <v>-1</v>
      </c>
      <c r="D99" s="11" t="str">
        <f t="shared" ca="1" si="51"/>
        <v>小小</v>
      </c>
      <c r="E99" s="1">
        <f ca="1">IF(COUNTIF(BP!$B$2:$R$4,$F99)&gt;0,-10,SUM(AE99:AI99)+$AM99-0.5)*IF(IF(COUNTIF(BP!$B$2:$R$4,$F99)&gt;0,-10,-SUM(X99:AB99)+$AM99-0.5)&lt;0,1/(IF(AY99,$R$29,1)*IF(AY99,$R$30,1)*IF(AY99,$R$31,1)*IF(AY99,$R$32,1)),IF(AY99,$R$29,1)*IF(AY99,$R$30,1)*IF(AY99,$R$31,1)*IF(AY99,$R$32,1))</f>
        <v>-0.24860000000000004</v>
      </c>
      <c r="F99" s="5" t="s">
        <v>102</v>
      </c>
      <c r="G99" s="10">
        <f t="shared" ca="1" si="30"/>
        <v>-10</v>
      </c>
      <c r="H99" s="11" t="str">
        <f t="shared" ca="1" si="31"/>
        <v>全能骑士</v>
      </c>
      <c r="I99" s="1">
        <f t="shared" ca="1" si="52"/>
        <v>-0.12019000000000001</v>
      </c>
      <c r="J99" s="5" t="s">
        <v>102</v>
      </c>
      <c r="K99" s="10">
        <f t="shared" ca="1" si="32"/>
        <v>-6</v>
      </c>
      <c r="L99" s="11" t="str">
        <f t="shared" ca="1" si="33"/>
        <v>小小</v>
      </c>
      <c r="N99" s="1">
        <f t="shared" ca="1" si="34"/>
        <v>-6</v>
      </c>
      <c r="O99" s="12" t="str">
        <f t="shared" ca="1" si="35"/>
        <v>小小</v>
      </c>
      <c r="S99" s="1">
        <v>0</v>
      </c>
      <c r="V99" s="1">
        <v>100</v>
      </c>
      <c r="W99" s="5" t="s">
        <v>102</v>
      </c>
      <c r="X99" s="1">
        <f t="shared" ca="1" si="36"/>
        <v>6.4000000000000001E-2</v>
      </c>
      <c r="Y99" s="1">
        <f t="shared" ca="1" si="37"/>
        <v>-3.6200000000000003E-2</v>
      </c>
      <c r="Z99" s="1">
        <f t="shared" ca="1" si="38"/>
        <v>7.9000000000000008E-3</v>
      </c>
      <c r="AA99" s="1">
        <f t="shared" ca="1" si="39"/>
        <v>-2.8299999999999999E-2</v>
      </c>
      <c r="AB99" s="1">
        <f t="shared" ca="1" si="40"/>
        <v>-6.13E-2</v>
      </c>
      <c r="AD99" s="5" t="s">
        <v>102</v>
      </c>
      <c r="AE99" s="1">
        <f t="shared" ca="1" si="41"/>
        <v>-4.5499999999999999E-2</v>
      </c>
      <c r="AF99" s="1">
        <f t="shared" ca="1" si="42"/>
        <v>-0.11219999999999999</v>
      </c>
      <c r="AG99" s="1">
        <f t="shared" ca="1" si="43"/>
        <v>5.7999999999999996E-3</v>
      </c>
      <c r="AH99" s="1">
        <f t="shared" ca="1" si="44"/>
        <v>-5.6500000000000002E-2</v>
      </c>
      <c r="AI99" s="1">
        <f t="shared" ca="1" si="45"/>
        <v>0</v>
      </c>
      <c r="AL99" s="5" t="s">
        <v>102</v>
      </c>
      <c r="AM99" s="1">
        <v>0.45979999999999999</v>
      </c>
      <c r="AN99" s="1">
        <v>0.48799999999999999</v>
      </c>
      <c r="AO99" s="1">
        <v>0.50370000000000004</v>
      </c>
      <c r="AR99" s="5" t="s">
        <v>376</v>
      </c>
      <c r="AS99" s="5" t="s">
        <v>102</v>
      </c>
      <c r="AX99" s="16">
        <v>1</v>
      </c>
      <c r="AY99" s="16">
        <f t="shared" si="46"/>
        <v>0</v>
      </c>
      <c r="AZ99" s="16">
        <f t="shared" si="47"/>
        <v>0</v>
      </c>
      <c r="BA99" s="16">
        <f t="shared" si="48"/>
        <v>0</v>
      </c>
      <c r="BB99" s="1">
        <f t="shared" si="49"/>
        <v>1</v>
      </c>
    </row>
    <row r="100" spans="1:54" ht="14.25" x14ac:dyDescent="0.2">
      <c r="A100" s="1">
        <f ca="1">IF(COUNTIF(BP!$B$2:$R$4,$F100)&gt;0,-10,-SUM(X100:AB100)+$AM100-0.5)*IF(IF(COUNTIF(BP!$B$2:$R$4,$F100)&gt;0,-10,-SUM(X100:AB100)+$AM100-0.5)&lt;0,1/((IF(AY100,$R$29,1)*IF(AZ100,$R$30,1)*IF(BA100,$R$31,1)*IF(BB100,$R$32,1))),IF(AY100,$R$29,1)*IF(AZ100,$R$30,1)*IF(BA100,$R$31,1)*IF(BB100,$R$32,1))</f>
        <v>-0.51200000000000001</v>
      </c>
      <c r="B100" s="5" t="s">
        <v>103</v>
      </c>
      <c r="C100" s="10">
        <f t="shared" ca="1" si="50"/>
        <v>-1</v>
      </c>
      <c r="D100" s="11" t="str">
        <f t="shared" ca="1" si="51"/>
        <v>小小</v>
      </c>
      <c r="E100" s="1">
        <f ca="1">IF(COUNTIF(BP!$B$2:$R$4,$F100)&gt;0,-10,SUM(AE100:AI100)+$AM100-0.5)*IF(IF(COUNTIF(BP!$B$2:$R$4,$F100)&gt;0,-10,-SUM(X100:AB100)+$AM100-0.5)&lt;0,1/(IF(AY100,$R$29,1)*IF(AY100,$R$30,1)*IF(AY100,$R$31,1)*IF(AY100,$R$32,1)),IF(AY100,$R$29,1)*IF(AY100,$R$30,1)*IF(AY100,$R$31,1)*IF(AY100,$R$32,1))</f>
        <v>-0.25370000000000004</v>
      </c>
      <c r="F100" s="5" t="s">
        <v>103</v>
      </c>
      <c r="G100" s="10">
        <f t="shared" ca="1" si="30"/>
        <v>-10</v>
      </c>
      <c r="H100" s="11" t="str">
        <f t="shared" ca="1" si="31"/>
        <v>全能骑士</v>
      </c>
      <c r="I100" s="1">
        <f t="shared" ca="1" si="52"/>
        <v>-0.63885000000000003</v>
      </c>
      <c r="J100" s="5" t="s">
        <v>103</v>
      </c>
      <c r="K100" s="10">
        <f t="shared" ca="1" si="32"/>
        <v>-6</v>
      </c>
      <c r="L100" s="11" t="str">
        <f t="shared" ca="1" si="33"/>
        <v>小小</v>
      </c>
      <c r="N100" s="1">
        <f t="shared" ca="1" si="34"/>
        <v>-6</v>
      </c>
      <c r="O100" s="12" t="str">
        <f t="shared" ca="1" si="35"/>
        <v>小小</v>
      </c>
      <c r="S100" s="1">
        <v>0</v>
      </c>
      <c r="V100" s="1">
        <v>101</v>
      </c>
      <c r="W100" s="5" t="s">
        <v>103</v>
      </c>
      <c r="X100" s="1">
        <f t="shared" ca="1" si="36"/>
        <v>0.23960000000000001</v>
      </c>
      <c r="Y100" s="1">
        <f t="shared" ca="1" si="37"/>
        <v>1.04E-2</v>
      </c>
      <c r="Z100" s="1">
        <f t="shared" ca="1" si="38"/>
        <v>0.10249999999999999</v>
      </c>
      <c r="AA100" s="1">
        <f t="shared" ca="1" si="39"/>
        <v>-6.2700000000000006E-2</v>
      </c>
      <c r="AB100" s="1">
        <f t="shared" ca="1" si="40"/>
        <v>0.14979999999999999</v>
      </c>
      <c r="AD100" s="5" t="s">
        <v>103</v>
      </c>
      <c r="AE100" s="1">
        <f t="shared" ca="1" si="41"/>
        <v>6.5500000000000003E-2</v>
      </c>
      <c r="AF100" s="1">
        <f t="shared" ca="1" si="42"/>
        <v>-0.13400000000000001</v>
      </c>
      <c r="AG100" s="1">
        <f t="shared" ca="1" si="43"/>
        <v>-0.12559999999999999</v>
      </c>
      <c r="AH100" s="1">
        <f t="shared" ca="1" si="44"/>
        <v>1.2800000000000001E-2</v>
      </c>
      <c r="AI100" s="1">
        <f t="shared" ca="1" si="45"/>
        <v>0</v>
      </c>
      <c r="AL100" s="5" t="s">
        <v>103</v>
      </c>
      <c r="AM100" s="1">
        <v>0.42759999999999998</v>
      </c>
      <c r="AN100" s="1">
        <v>0.43419999999999997</v>
      </c>
      <c r="AO100" s="1">
        <v>0.44719999999999999</v>
      </c>
      <c r="AR100" s="5" t="s">
        <v>377</v>
      </c>
      <c r="AS100" s="5" t="s">
        <v>103</v>
      </c>
      <c r="AV100" s="16">
        <v>1</v>
      </c>
      <c r="AY100" s="16">
        <f t="shared" si="46"/>
        <v>0</v>
      </c>
      <c r="AZ100" s="16">
        <f t="shared" si="47"/>
        <v>1</v>
      </c>
      <c r="BA100" s="16">
        <f t="shared" si="48"/>
        <v>0</v>
      </c>
      <c r="BB100" s="1">
        <f t="shared" si="49"/>
        <v>0</v>
      </c>
    </row>
    <row r="101" spans="1:54" ht="14.25" x14ac:dyDescent="0.2">
      <c r="A101" s="1">
        <f ca="1">IF(COUNTIF(BP!$B$2:$R$4,$F101)&gt;0,-10,-SUM(X101:AB101)+$AM101-0.5)*IF(IF(COUNTIF(BP!$B$2:$R$4,$F101)&gt;0,-10,-SUM(X101:AB101)+$AM101-0.5)&lt;0,1/((IF(AY101,$R$29,1)*IF(AZ101,$R$30,1)*IF(BA101,$R$31,1)*IF(BB101,$R$32,1))),IF(AY101,$R$29,1)*IF(AZ101,$R$30,1)*IF(BA101,$R$31,1)*IF(BB101,$R$32,1))</f>
        <v>-6.2599999999999991E-3</v>
      </c>
      <c r="B101" s="5" t="s">
        <v>104</v>
      </c>
      <c r="C101" s="10">
        <f t="shared" ca="1" si="50"/>
        <v>-1</v>
      </c>
      <c r="D101" s="11" t="str">
        <f t="shared" ca="1" si="51"/>
        <v>小小</v>
      </c>
      <c r="E101" s="1">
        <f ca="1">IF(COUNTIF(BP!$B$2:$R$4,$F101)&gt;0,-10,SUM(AE101:AI101)+$AM101-0.5)*IF(IF(COUNTIF(BP!$B$2:$R$4,$F101)&gt;0,-10,-SUM(X101:AB101)+$AM101-0.5)&lt;0,1/(IF(AY101,$R$29,1)*IF(AY101,$R$30,1)*IF(AY101,$R$31,1)*IF(AY101,$R$32,1)),IF(AY101,$R$29,1)*IF(AY101,$R$30,1)*IF(AY101,$R$31,1)*IF(AY101,$R$32,1))</f>
        <v>-5.5000000000000049E-3</v>
      </c>
      <c r="F101" s="5" t="s">
        <v>104</v>
      </c>
      <c r="G101" s="10">
        <f t="shared" ca="1" si="30"/>
        <v>-10</v>
      </c>
      <c r="H101" s="11" t="str">
        <f t="shared" ca="1" si="31"/>
        <v>全能骑士</v>
      </c>
      <c r="I101" s="1">
        <f t="shared" ca="1" si="52"/>
        <v>-9.0100000000000006E-3</v>
      </c>
      <c r="J101" s="5" t="s">
        <v>104</v>
      </c>
      <c r="K101" s="10">
        <f t="shared" ca="1" si="32"/>
        <v>-6</v>
      </c>
      <c r="L101" s="11" t="str">
        <f t="shared" ca="1" si="33"/>
        <v>小小</v>
      </c>
      <c r="N101" s="1">
        <f t="shared" ca="1" si="34"/>
        <v>-6</v>
      </c>
      <c r="O101" s="12" t="str">
        <f t="shared" ca="1" si="35"/>
        <v>小小</v>
      </c>
      <c r="S101" s="1">
        <v>0</v>
      </c>
      <c r="V101" s="1">
        <v>102</v>
      </c>
      <c r="W101" s="5" t="s">
        <v>104</v>
      </c>
      <c r="X101" s="1">
        <f t="shared" ca="1" si="36"/>
        <v>1.6E-2</v>
      </c>
      <c r="Y101" s="1">
        <f t="shared" ca="1" si="37"/>
        <v>3.2300000000000002E-2</v>
      </c>
      <c r="Z101" s="1">
        <f t="shared" ca="1" si="38"/>
        <v>-1.0999999999999999E-2</v>
      </c>
      <c r="AA101" s="1">
        <f t="shared" ca="1" si="39"/>
        <v>-5.7000000000000002E-3</v>
      </c>
      <c r="AB101" s="1">
        <f t="shared" ca="1" si="40"/>
        <v>-1.2200000000000001E-2</v>
      </c>
      <c r="AD101" s="5" t="s">
        <v>104</v>
      </c>
      <c r="AE101" s="1">
        <f t="shared" ca="1" si="41"/>
        <v>-3.5000000000000001E-3</v>
      </c>
      <c r="AF101" s="1">
        <f t="shared" ca="1" si="42"/>
        <v>-1.9599999999999999E-2</v>
      </c>
      <c r="AG101" s="1">
        <f t="shared" ca="1" si="43"/>
        <v>2.6599999999999999E-2</v>
      </c>
      <c r="AH101" s="1">
        <f t="shared" ca="1" si="44"/>
        <v>2.3199999999999998E-2</v>
      </c>
      <c r="AI101" s="1">
        <f t="shared" ca="1" si="45"/>
        <v>0</v>
      </c>
      <c r="AL101" s="5" t="s">
        <v>104</v>
      </c>
      <c r="AM101" s="1">
        <v>0.45679999999999998</v>
      </c>
      <c r="AN101" s="1">
        <v>0.47210000000000002</v>
      </c>
      <c r="AO101" s="1">
        <v>0.48110000000000003</v>
      </c>
      <c r="AR101" s="5" t="s">
        <v>378</v>
      </c>
      <c r="AS101" s="5" t="s">
        <v>104</v>
      </c>
      <c r="AU101" s="16">
        <v>1</v>
      </c>
      <c r="AY101" s="16">
        <f t="shared" si="46"/>
        <v>1</v>
      </c>
      <c r="AZ101" s="16">
        <f t="shared" si="47"/>
        <v>1</v>
      </c>
      <c r="BA101" s="16">
        <f t="shared" si="48"/>
        <v>1</v>
      </c>
      <c r="BB101" s="1">
        <f t="shared" si="49"/>
        <v>0</v>
      </c>
    </row>
    <row r="102" spans="1:54" ht="14.25" x14ac:dyDescent="0.2">
      <c r="A102" s="1">
        <f ca="1">IF(COUNTIF(BP!$B$2:$R$4,$F102)&gt;0,-10,-SUM(X102:AB102)+$AM102-0.5)*IF(IF(COUNTIF(BP!$B$2:$R$4,$F102)&gt;0,-10,-SUM(X102:AB102)+$AM102-0.5)&lt;0,1/((IF(AY102,$R$29,1)*IF(AZ102,$R$30,1)*IF(BA102,$R$31,1)*IF(BB102,$R$32,1))),IF(AY102,$R$29,1)*IF(AZ102,$R$30,1)*IF(BA102,$R$31,1)*IF(BB102,$R$32,1))</f>
        <v>-3.8666666666666669E-2</v>
      </c>
      <c r="B102" s="5" t="s">
        <v>105</v>
      </c>
      <c r="C102" s="10">
        <f t="shared" ca="1" si="50"/>
        <v>-1</v>
      </c>
      <c r="D102" s="11" t="str">
        <f t="shared" ca="1" si="51"/>
        <v>小小</v>
      </c>
      <c r="E102" s="1">
        <f ca="1">IF(COUNTIF(BP!$B$2:$R$4,$F102)&gt;0,-10,SUM(AE102:AI102)+$AM102-0.5)*IF(IF(COUNTIF(BP!$B$2:$R$4,$F102)&gt;0,-10,-SUM(X102:AB102)+$AM102-0.5)&lt;0,1/(IF(AY102,$R$29,1)*IF(AY102,$R$30,1)*IF(AY102,$R$31,1)*IF(AY102,$R$32,1)),IF(AY102,$R$29,1)*IF(AY102,$R$30,1)*IF(AY102,$R$31,1)*IF(AY102,$R$32,1))</f>
        <v>-0.10620000000000002</v>
      </c>
      <c r="F102" s="5" t="s">
        <v>105</v>
      </c>
      <c r="G102" s="10">
        <f t="shared" ca="1" si="30"/>
        <v>-10</v>
      </c>
      <c r="H102" s="11" t="str">
        <f t="shared" ca="1" si="31"/>
        <v>全能骑士</v>
      </c>
      <c r="I102" s="1">
        <f t="shared" ca="1" si="52"/>
        <v>-9.1766666666666677E-2</v>
      </c>
      <c r="J102" s="5" t="s">
        <v>105</v>
      </c>
      <c r="K102" s="10">
        <f t="shared" ca="1" si="32"/>
        <v>-6</v>
      </c>
      <c r="L102" s="11" t="str">
        <f t="shared" ca="1" si="33"/>
        <v>小小</v>
      </c>
      <c r="N102" s="1">
        <f t="shared" ca="1" si="34"/>
        <v>-6</v>
      </c>
      <c r="O102" s="12" t="str">
        <f t="shared" ca="1" si="35"/>
        <v>小小</v>
      </c>
      <c r="S102" s="1">
        <v>0</v>
      </c>
      <c r="V102" s="1">
        <v>103</v>
      </c>
      <c r="W102" s="5" t="s">
        <v>105</v>
      </c>
      <c r="X102" s="1">
        <f t="shared" ca="1" si="36"/>
        <v>-1.2500000000000001E-2</v>
      </c>
      <c r="Y102" s="1">
        <f t="shared" ca="1" si="37"/>
        <v>-1.9699999999999999E-2</v>
      </c>
      <c r="Z102" s="1">
        <f t="shared" ca="1" si="38"/>
        <v>7.9600000000000004E-2</v>
      </c>
      <c r="AA102" s="1">
        <f t="shared" ca="1" si="39"/>
        <v>1.1299999999999999E-2</v>
      </c>
      <c r="AB102" s="1">
        <f t="shared" ca="1" si="40"/>
        <v>-4.5199999999999997E-2</v>
      </c>
      <c r="AD102" s="5" t="s">
        <v>105</v>
      </c>
      <c r="AE102" s="1">
        <f t="shared" ca="1" si="41"/>
        <v>-5.74E-2</v>
      </c>
      <c r="AF102" s="1">
        <f t="shared" ca="1" si="42"/>
        <v>-8.6900000000000005E-2</v>
      </c>
      <c r="AG102" s="1">
        <f t="shared" ca="1" si="43"/>
        <v>2.3199999999999998E-2</v>
      </c>
      <c r="AH102" s="1">
        <f t="shared" ca="1" si="44"/>
        <v>1.2999999999999999E-2</v>
      </c>
      <c r="AI102" s="1">
        <f t="shared" ca="1" si="45"/>
        <v>0</v>
      </c>
      <c r="AL102" s="5" t="s">
        <v>105</v>
      </c>
      <c r="AM102" s="1">
        <v>0.50190000000000001</v>
      </c>
      <c r="AN102" s="1">
        <v>0.49370000000000003</v>
      </c>
      <c r="AO102" s="1">
        <v>0.49640000000000001</v>
      </c>
      <c r="AR102" s="5" t="s">
        <v>379</v>
      </c>
      <c r="AS102" s="5" t="s">
        <v>105</v>
      </c>
      <c r="AW102" s="16">
        <v>1</v>
      </c>
      <c r="AX102" s="16">
        <v>1</v>
      </c>
      <c r="AY102" s="16">
        <f t="shared" si="46"/>
        <v>0</v>
      </c>
      <c r="AZ102" s="16">
        <f t="shared" si="47"/>
        <v>0</v>
      </c>
      <c r="BA102" s="16">
        <f t="shared" si="48"/>
        <v>0</v>
      </c>
      <c r="BB102" s="1">
        <f t="shared" si="49"/>
        <v>1</v>
      </c>
    </row>
    <row r="103" spans="1:54" ht="14.25" x14ac:dyDescent="0.2">
      <c r="A103" s="1">
        <f ca="1">IF(COUNTIF(BP!$B$2:$R$4,$F103)&gt;0,-10,-SUM(X103:AB103)+$AM103-0.5)*IF(IF(COUNTIF(BP!$B$2:$R$4,$F103)&gt;0,-10,-SUM(X103:AB103)+$AM103-0.5)&lt;0,1/((IF(AY103,$R$29,1)*IF(AZ103,$R$30,1)*IF(BA103,$R$31,1)*IF(BB103,$R$32,1))),IF(AY103,$R$29,1)*IF(AZ103,$R$30,1)*IF(BA103,$R$31,1)*IF(BB103,$R$32,1))</f>
        <v>0.11199999999999988</v>
      </c>
      <c r="B103" s="5" t="s">
        <v>106</v>
      </c>
      <c r="C103" s="10">
        <f t="shared" ca="1" si="50"/>
        <v>-1</v>
      </c>
      <c r="D103" s="11" t="str">
        <f t="shared" ca="1" si="51"/>
        <v>小小</v>
      </c>
      <c r="E103" s="1">
        <f ca="1">IF(COUNTIF(BP!$B$2:$R$4,$F103)&gt;0,-10,SUM(AE103:AI103)+$AM103-0.5)*IF(IF(COUNTIF(BP!$B$2:$R$4,$F103)&gt;0,-10,-SUM(X103:AB103)+$AM103-0.5)&lt;0,1/(IF(AY103,$R$29,1)*IF(AY103,$R$30,1)*IF(AY103,$R$31,1)*IF(AY103,$R$32,1)),IF(AY103,$R$29,1)*IF(AY103,$R$30,1)*IF(AY103,$R$31,1)*IF(AY103,$R$32,1))</f>
        <v>-0.28650000000000009</v>
      </c>
      <c r="F103" s="5" t="s">
        <v>106</v>
      </c>
      <c r="G103" s="10">
        <f t="shared" ca="1" si="30"/>
        <v>-10</v>
      </c>
      <c r="H103" s="11" t="str">
        <f t="shared" ca="1" si="31"/>
        <v>全能骑士</v>
      </c>
      <c r="I103" s="1">
        <f t="shared" ca="1" si="52"/>
        <v>-3.1250000000000167E-2</v>
      </c>
      <c r="J103" s="5" t="s">
        <v>106</v>
      </c>
      <c r="K103" s="10">
        <f t="shared" ca="1" si="32"/>
        <v>-6</v>
      </c>
      <c r="L103" s="11" t="str">
        <f t="shared" ca="1" si="33"/>
        <v>小小</v>
      </c>
      <c r="N103" s="1">
        <f t="shared" ca="1" si="34"/>
        <v>-6</v>
      </c>
      <c r="O103" s="12" t="str">
        <f t="shared" ca="1" si="35"/>
        <v>小小</v>
      </c>
      <c r="S103" s="1">
        <v>0</v>
      </c>
      <c r="V103" s="1">
        <v>104</v>
      </c>
      <c r="W103" s="5" t="s">
        <v>106</v>
      </c>
      <c r="X103" s="1">
        <f t="shared" ca="1" si="36"/>
        <v>-1.9199999999999998E-2</v>
      </c>
      <c r="Y103" s="1">
        <f t="shared" ca="1" si="37"/>
        <v>-2.6599999999999999E-2</v>
      </c>
      <c r="Z103" s="1">
        <f t="shared" ca="1" si="38"/>
        <v>3.1E-2</v>
      </c>
      <c r="AA103" s="1">
        <f t="shared" ca="1" si="39"/>
        <v>-5.0599999999999999E-2</v>
      </c>
      <c r="AB103" s="1">
        <f t="shared" ca="1" si="40"/>
        <v>2.5700000000000001E-2</v>
      </c>
      <c r="AD103" s="5" t="s">
        <v>106</v>
      </c>
      <c r="AE103" s="1">
        <f t="shared" ca="1" si="41"/>
        <v>6.0699999999999997E-2</v>
      </c>
      <c r="AF103" s="1">
        <f t="shared" ca="1" si="42"/>
        <v>-4.0500000000000001E-2</v>
      </c>
      <c r="AG103" s="1">
        <f t="shared" ca="1" si="43"/>
        <v>-8.9200000000000002E-2</v>
      </c>
      <c r="AH103" s="1">
        <f t="shared" ca="1" si="44"/>
        <v>2E-3</v>
      </c>
      <c r="AI103" s="1">
        <f t="shared" ca="1" si="45"/>
        <v>0</v>
      </c>
      <c r="AL103" s="5" t="s">
        <v>106</v>
      </c>
      <c r="AM103" s="1">
        <v>0.47149999999999997</v>
      </c>
      <c r="AN103" s="1">
        <v>0.4652</v>
      </c>
      <c r="AO103" s="1">
        <v>0.4662</v>
      </c>
      <c r="AR103" s="5" t="s">
        <v>380</v>
      </c>
      <c r="AS103" s="5" t="s">
        <v>106</v>
      </c>
      <c r="AU103" s="16">
        <v>1</v>
      </c>
      <c r="AY103" s="16">
        <f t="shared" si="46"/>
        <v>1</v>
      </c>
      <c r="AZ103" s="16">
        <f t="shared" si="47"/>
        <v>1</v>
      </c>
      <c r="BA103" s="16">
        <f t="shared" si="48"/>
        <v>1</v>
      </c>
      <c r="BB103" s="1">
        <f t="shared" si="49"/>
        <v>0</v>
      </c>
    </row>
    <row r="104" spans="1:54" ht="14.25" x14ac:dyDescent="0.2">
      <c r="A104" s="1">
        <f ca="1">IF(COUNTIF(BP!$B$2:$R$4,$F104)&gt;0,-10,-SUM(X104:AB104)+$AM104-0.5)*IF(IF(COUNTIF(BP!$B$2:$R$4,$F104)&gt;0,-10,-SUM(X104:AB104)+$AM104-0.5)&lt;0,1/((IF(AY104,$R$29,1)*IF(AZ104,$R$30,1)*IF(BA104,$R$31,1)*IF(BB104,$R$32,1))),IF(AY104,$R$29,1)*IF(AZ104,$R$30,1)*IF(BA104,$R$31,1)*IF(BB104,$R$32,1))</f>
        <v>2.1299999999999986E-3</v>
      </c>
      <c r="B104" s="5" t="s">
        <v>107</v>
      </c>
      <c r="C104" s="10">
        <f t="shared" ca="1" si="50"/>
        <v>-1</v>
      </c>
      <c r="D104" s="11" t="str">
        <f t="shared" ca="1" si="51"/>
        <v>小小</v>
      </c>
      <c r="E104" s="1">
        <f ca="1">IF(COUNTIF(BP!$B$2:$R$4,$F104)&gt;0,-10,SUM(AE104:AI104)+$AM104-0.5)*IF(IF(COUNTIF(BP!$B$2:$R$4,$F104)&gt;0,-10,-SUM(X104:AB104)+$AM104-0.5)&lt;0,1/(IF(AY104,$R$29,1)*IF(AY104,$R$30,1)*IF(AY104,$R$31,1)*IF(AY104,$R$32,1)),IF(AY104,$R$29,1)*IF(AY104,$R$30,1)*IF(AY104,$R$31,1)*IF(AY104,$R$32,1))</f>
        <v>0.19399999999999995</v>
      </c>
      <c r="F104" s="5" t="s">
        <v>107</v>
      </c>
      <c r="G104" s="10">
        <f t="shared" ca="1" si="30"/>
        <v>-10</v>
      </c>
      <c r="H104" s="11" t="str">
        <f t="shared" ca="1" si="31"/>
        <v>全能骑士</v>
      </c>
      <c r="I104" s="1">
        <f t="shared" ca="1" si="52"/>
        <v>9.9129999999999968E-2</v>
      </c>
      <c r="J104" s="5" t="s">
        <v>107</v>
      </c>
      <c r="K104" s="10">
        <f t="shared" ca="1" si="32"/>
        <v>-6</v>
      </c>
      <c r="L104" s="11" t="str">
        <f t="shared" ca="1" si="33"/>
        <v>小小</v>
      </c>
      <c r="N104" s="1">
        <f t="shared" ca="1" si="34"/>
        <v>-6</v>
      </c>
      <c r="O104" s="12" t="str">
        <f t="shared" ca="1" si="35"/>
        <v>小小</v>
      </c>
      <c r="S104" s="1">
        <v>0</v>
      </c>
      <c r="V104" s="1">
        <v>105</v>
      </c>
      <c r="W104" s="5" t="s">
        <v>107</v>
      </c>
      <c r="X104" s="1">
        <f t="shared" ca="1" si="36"/>
        <v>2.9899999999999999E-2</v>
      </c>
      <c r="Y104" s="1">
        <f t="shared" ca="1" si="37"/>
        <v>7.7700000000000005E-2</v>
      </c>
      <c r="Z104" s="1">
        <f t="shared" ca="1" si="38"/>
        <v>-8.8200000000000001E-2</v>
      </c>
      <c r="AA104" s="1">
        <f t="shared" ca="1" si="39"/>
        <v>-2.0999999999999999E-3</v>
      </c>
      <c r="AB104" s="1">
        <f t="shared" ca="1" si="40"/>
        <v>-3.9800000000000002E-2</v>
      </c>
      <c r="AD104" s="5" t="s">
        <v>107</v>
      </c>
      <c r="AE104" s="1">
        <f t="shared" ca="1" si="41"/>
        <v>7.7299999999999994E-2</v>
      </c>
      <c r="AF104" s="1">
        <f t="shared" ca="1" si="42"/>
        <v>0.1895</v>
      </c>
      <c r="AG104" s="1">
        <f t="shared" ca="1" si="43"/>
        <v>-2.6599999999999999E-2</v>
      </c>
      <c r="AH104" s="1">
        <f t="shared" ca="1" si="44"/>
        <v>-3.0800000000000001E-2</v>
      </c>
      <c r="AI104" s="1">
        <f t="shared" ca="1" si="45"/>
        <v>0</v>
      </c>
      <c r="AL104" s="5" t="s">
        <v>107</v>
      </c>
      <c r="AM104" s="1">
        <v>0.48459999999999998</v>
      </c>
      <c r="AN104" s="1">
        <v>0.47910000000000003</v>
      </c>
      <c r="AO104" s="1">
        <v>0.47360000000000002</v>
      </c>
      <c r="AR104" s="5" t="s">
        <v>381</v>
      </c>
      <c r="AS104" s="5" t="s">
        <v>107</v>
      </c>
      <c r="AX104" s="16">
        <v>1</v>
      </c>
      <c r="AY104" s="16">
        <f t="shared" si="46"/>
        <v>0</v>
      </c>
      <c r="AZ104" s="16">
        <f t="shared" si="47"/>
        <v>0</v>
      </c>
      <c r="BA104" s="16">
        <f t="shared" si="48"/>
        <v>0</v>
      </c>
      <c r="BB104" s="1">
        <f t="shared" si="49"/>
        <v>1</v>
      </c>
    </row>
    <row r="105" spans="1:54" ht="14.25" x14ac:dyDescent="0.2">
      <c r="A105" s="1">
        <f ca="1">IF(COUNTIF(BP!$B$2:$R$4,$F105)&gt;0,-10,-SUM(X105:AB105)+$AM105-0.5)*IF(IF(COUNTIF(BP!$B$2:$R$4,$F105)&gt;0,-10,-SUM(X105:AB105)+$AM105-0.5)&lt;0,1/((IF(AY105,$R$29,1)*IF(AZ105,$R$30,1)*IF(BA105,$R$31,1)*IF(BB105,$R$32,1))),IF(AY105,$R$29,1)*IF(AZ105,$R$30,1)*IF(BA105,$R$31,1)*IF(BB105,$R$32,1))</f>
        <v>-0.20699999999999996</v>
      </c>
      <c r="B105" s="5" t="s">
        <v>108</v>
      </c>
      <c r="C105" s="10">
        <f t="shared" ca="1" si="50"/>
        <v>-1</v>
      </c>
      <c r="D105" s="11" t="str">
        <f t="shared" ca="1" si="51"/>
        <v>小小</v>
      </c>
      <c r="E105" s="1">
        <f ca="1">IF(COUNTIF(BP!$B$2:$R$4,$F105)&gt;0,-10,SUM(AE105:AI105)+$AM105-0.5)*IF(IF(COUNTIF(BP!$B$2:$R$4,$F105)&gt;0,-10,-SUM(X105:AB105)+$AM105-0.5)&lt;0,1/(IF(AY105,$R$29,1)*IF(AY105,$R$30,1)*IF(AY105,$R$31,1)*IF(AY105,$R$32,1)),IF(AY105,$R$29,1)*IF(AY105,$R$30,1)*IF(AY105,$R$31,1)*IF(AY105,$R$32,1))</f>
        <v>-0.14440000000000003</v>
      </c>
      <c r="F105" s="5" t="s">
        <v>108</v>
      </c>
      <c r="G105" s="10">
        <f t="shared" ca="1" si="30"/>
        <v>-10</v>
      </c>
      <c r="H105" s="11" t="str">
        <f t="shared" ca="1" si="31"/>
        <v>全能骑士</v>
      </c>
      <c r="I105" s="1">
        <f t="shared" ca="1" si="52"/>
        <v>-0.2792</v>
      </c>
      <c r="J105" s="5" t="s">
        <v>108</v>
      </c>
      <c r="K105" s="10">
        <f t="shared" ca="1" si="32"/>
        <v>-6</v>
      </c>
      <c r="L105" s="11" t="str">
        <f t="shared" ca="1" si="33"/>
        <v>小小</v>
      </c>
      <c r="N105" s="1">
        <f t="shared" ca="1" si="34"/>
        <v>-6</v>
      </c>
      <c r="O105" s="12" t="str">
        <f t="shared" ca="1" si="35"/>
        <v>小小</v>
      </c>
      <c r="S105" s="1">
        <v>0</v>
      </c>
      <c r="V105" s="1">
        <v>106</v>
      </c>
      <c r="W105" s="5" t="s">
        <v>108</v>
      </c>
      <c r="X105" s="1">
        <f t="shared" ca="1" si="36"/>
        <v>2.4199999999999999E-2</v>
      </c>
      <c r="Y105" s="1">
        <f t="shared" ca="1" si="37"/>
        <v>1.26E-2</v>
      </c>
      <c r="Z105" s="1">
        <f t="shared" ca="1" si="38"/>
        <v>2.3099999999999999E-2</v>
      </c>
      <c r="AA105" s="1">
        <f t="shared" ca="1" si="39"/>
        <v>4.0000000000000001E-3</v>
      </c>
      <c r="AB105" s="1">
        <f t="shared" ca="1" si="40"/>
        <v>-3.5499999999999997E-2</v>
      </c>
      <c r="AD105" s="5" t="s">
        <v>108</v>
      </c>
      <c r="AE105" s="1">
        <f t="shared" ca="1" si="41"/>
        <v>-6.4799999999999996E-2</v>
      </c>
      <c r="AF105" s="1">
        <f t="shared" ca="1" si="42"/>
        <v>-1.55E-2</v>
      </c>
      <c r="AG105" s="1">
        <f t="shared" ca="1" si="43"/>
        <v>-4.7199999999999999E-2</v>
      </c>
      <c r="AH105" s="1">
        <f t="shared" ca="1" si="44"/>
        <v>1.6799999999999999E-2</v>
      </c>
      <c r="AI105" s="1">
        <f t="shared" ca="1" si="45"/>
        <v>0</v>
      </c>
      <c r="AL105" s="5" t="s">
        <v>108</v>
      </c>
      <c r="AM105" s="1">
        <v>0.46629999999999999</v>
      </c>
      <c r="AN105" s="1">
        <v>0.4798</v>
      </c>
      <c r="AO105" s="1">
        <v>0.51080000000000003</v>
      </c>
      <c r="AR105" s="5" t="s">
        <v>382</v>
      </c>
      <c r="AS105" s="5" t="s">
        <v>108</v>
      </c>
      <c r="AV105" s="16">
        <v>1</v>
      </c>
      <c r="AW105" s="16">
        <v>1</v>
      </c>
      <c r="AY105" s="16">
        <f t="shared" si="46"/>
        <v>0</v>
      </c>
      <c r="AZ105" s="16">
        <f t="shared" si="47"/>
        <v>0</v>
      </c>
      <c r="BA105" s="16">
        <f t="shared" si="48"/>
        <v>0</v>
      </c>
      <c r="BB105" s="1">
        <f t="shared" si="49"/>
        <v>1</v>
      </c>
    </row>
    <row r="106" spans="1:54" ht="14.25" x14ac:dyDescent="0.2">
      <c r="A106" s="1">
        <f ca="1">IF(COUNTIF(BP!$B$2:$R$4,$F106)&gt;0,-10,-SUM(X106:AB106)+$AM106-0.5)*IF(IF(COUNTIF(BP!$B$2:$R$4,$F106)&gt;0,-10,-SUM(X106:AB106)+$AM106-0.5)&lt;0,1/((IF(AY106,$R$29,1)*IF(AZ106,$R$30,1)*IF(BA106,$R$31,1)*IF(BB106,$R$32,1))),IF(AY106,$R$29,1)*IF(AZ106,$R$30,1)*IF(BA106,$R$31,1)*IF(BB106,$R$32,1))</f>
        <v>0.67599999999999993</v>
      </c>
      <c r="B106" s="5" t="s">
        <v>109</v>
      </c>
      <c r="C106" s="10">
        <f t="shared" ca="1" si="50"/>
        <v>-1.0826666666666667</v>
      </c>
      <c r="D106" s="11" t="str">
        <f t="shared" ca="1" si="51"/>
        <v>陈</v>
      </c>
      <c r="E106" s="1">
        <f ca="1">IF(COUNTIF(BP!$B$2:$R$4,$F106)&gt;0,-10,SUM(AE106:AI106)+$AM106-0.5)*IF(IF(COUNTIF(BP!$B$2:$R$4,$F106)&gt;0,-10,-SUM(X106:AB106)+$AM106-0.5)&lt;0,1/(IF(AY106,$R$29,1)*IF(AY106,$R$30,1)*IF(AY106,$R$31,1)*IF(AY106,$R$32,1)),IF(AY106,$R$29,1)*IF(AY106,$R$30,1)*IF(AY106,$R$31,1)*IF(AY106,$R$32,1))</f>
        <v>0.10780000000000001</v>
      </c>
      <c r="F106" s="5" t="s">
        <v>109</v>
      </c>
      <c r="G106" s="10">
        <f t="shared" ca="1" si="30"/>
        <v>-10</v>
      </c>
      <c r="H106" s="11" t="str">
        <f t="shared" ca="1" si="31"/>
        <v>全能骑士</v>
      </c>
      <c r="I106" s="1">
        <f t="shared" ca="1" si="52"/>
        <v>0.72989999999999999</v>
      </c>
      <c r="J106" s="5" t="s">
        <v>109</v>
      </c>
      <c r="K106" s="10">
        <f t="shared" ca="1" si="32"/>
        <v>-6</v>
      </c>
      <c r="L106" s="11" t="str">
        <f t="shared" ca="1" si="33"/>
        <v>小小</v>
      </c>
      <c r="N106" s="1">
        <f t="shared" ca="1" si="34"/>
        <v>-6</v>
      </c>
      <c r="O106" s="12" t="str">
        <f t="shared" ca="1" si="35"/>
        <v>小小</v>
      </c>
      <c r="S106" s="1">
        <v>0</v>
      </c>
      <c r="V106" s="1">
        <v>107</v>
      </c>
      <c r="W106" s="5" t="s">
        <v>109</v>
      </c>
      <c r="X106" s="1">
        <f t="shared" ca="1" si="36"/>
        <v>-6.1100000000000002E-2</v>
      </c>
      <c r="Y106" s="1">
        <f t="shared" ca="1" si="37"/>
        <v>-1.5E-3</v>
      </c>
      <c r="Z106" s="1">
        <f t="shared" ca="1" si="38"/>
        <v>1.6799999999999999E-2</v>
      </c>
      <c r="AA106" s="1">
        <f t="shared" ca="1" si="39"/>
        <v>-2.8799999999999999E-2</v>
      </c>
      <c r="AB106" s="1">
        <f t="shared" ca="1" si="40"/>
        <v>1.03E-2</v>
      </c>
      <c r="AD106" s="5" t="s">
        <v>109</v>
      </c>
      <c r="AE106" s="1">
        <f t="shared" ca="1" si="41"/>
        <v>1E-3</v>
      </c>
      <c r="AF106" s="1">
        <f t="shared" ca="1" si="42"/>
        <v>9.9199999999999997E-2</v>
      </c>
      <c r="AG106" s="1">
        <f t="shared" ca="1" si="43"/>
        <v>-4.0099999999999997E-2</v>
      </c>
      <c r="AH106" s="1">
        <f t="shared" ca="1" si="44"/>
        <v>4.4400000000000002E-2</v>
      </c>
      <c r="AI106" s="1">
        <f t="shared" ca="1" si="45"/>
        <v>0</v>
      </c>
      <c r="AL106" s="5" t="s">
        <v>109</v>
      </c>
      <c r="AM106" s="1">
        <v>0.50329999999999997</v>
      </c>
      <c r="AN106" s="1">
        <v>0.49030000000000001</v>
      </c>
      <c r="AO106" s="1">
        <v>0.46829999999999999</v>
      </c>
      <c r="AR106" s="5" t="s">
        <v>383</v>
      </c>
      <c r="AS106" s="5" t="s">
        <v>109</v>
      </c>
      <c r="AT106" s="16">
        <v>1</v>
      </c>
      <c r="AU106" s="16">
        <v>1</v>
      </c>
      <c r="AV106" s="16">
        <v>1</v>
      </c>
      <c r="AY106" s="16">
        <f t="shared" si="46"/>
        <v>0</v>
      </c>
      <c r="AZ106" s="16">
        <f t="shared" si="47"/>
        <v>1</v>
      </c>
      <c r="BA106" s="16">
        <f t="shared" si="48"/>
        <v>1</v>
      </c>
      <c r="BB106" s="1">
        <f t="shared" si="49"/>
        <v>0</v>
      </c>
    </row>
    <row r="107" spans="1:54" ht="14.25" x14ac:dyDescent="0.2">
      <c r="A107" s="1">
        <f ca="1">IF(COUNTIF(BP!$B$2:$R$4,$F107)&gt;0,-10,-SUM(X107:AB107)+$AM107-0.5)*IF(IF(COUNTIF(BP!$B$2:$R$4,$F107)&gt;0,-10,-SUM(X107:AB107)+$AM107-0.5)&lt;0,1/((IF(AY107,$R$29,1)*IF(AZ107,$R$30,1)*IF(BA107,$R$31,1)*IF(BB107,$R$32,1))),IF(AY107,$R$29,1)*IF(AZ107,$R$30,1)*IF(BA107,$R$31,1)*IF(BB107,$R$32,1))</f>
        <v>2.8590000000000015E-2</v>
      </c>
      <c r="B107" s="5" t="s">
        <v>110</v>
      </c>
      <c r="C107" s="10">
        <f t="shared" ca="1" si="50"/>
        <v>-33.333333333333336</v>
      </c>
      <c r="D107" s="11" t="str">
        <f t="shared" ca="1" si="51"/>
        <v>全能骑士</v>
      </c>
      <c r="E107" s="1">
        <f ca="1">IF(COUNTIF(BP!$B$2:$R$4,$F107)&gt;0,-10,SUM(AE107:AI107)+$AM107-0.5)*IF(IF(COUNTIF(BP!$B$2:$R$4,$F107)&gt;0,-10,-SUM(X107:AB107)+$AM107-0.5)&lt;0,1/(IF(AY107,$R$29,1)*IF(AY107,$R$30,1)*IF(AY107,$R$31,1)*IF(AY107,$R$32,1)),IF(AY107,$R$29,1)*IF(AY107,$R$30,1)*IF(AY107,$R$31,1)*IF(AY107,$R$32,1))</f>
        <v>0.34519999999999995</v>
      </c>
      <c r="F107" s="5" t="s">
        <v>110</v>
      </c>
      <c r="G107" s="10">
        <f t="shared" ca="1" si="30"/>
        <v>-10</v>
      </c>
      <c r="H107" s="11" t="str">
        <f t="shared" ca="1" si="31"/>
        <v>全能骑士</v>
      </c>
      <c r="I107" s="1">
        <f t="shared" ca="1" si="52"/>
        <v>0.20118999999999998</v>
      </c>
      <c r="J107" s="5" t="s">
        <v>110</v>
      </c>
      <c r="K107" s="10">
        <f t="shared" ca="1" si="32"/>
        <v>-38.333333333333336</v>
      </c>
      <c r="L107" s="11" t="str">
        <f t="shared" ca="1" si="33"/>
        <v>全能骑士</v>
      </c>
      <c r="N107" s="1">
        <f t="shared" ca="1" si="34"/>
        <v>-38.333333333333336</v>
      </c>
      <c r="O107" s="12" t="str">
        <f t="shared" ca="1" si="35"/>
        <v>全能骑士</v>
      </c>
      <c r="S107" s="1">
        <v>0</v>
      </c>
      <c r="V107" s="1">
        <v>108</v>
      </c>
      <c r="W107" s="5" t="s">
        <v>110</v>
      </c>
      <c r="X107" s="1">
        <f t="shared" ca="1" si="36"/>
        <v>-0.1053</v>
      </c>
      <c r="Y107" s="1">
        <f t="shared" ca="1" si="37"/>
        <v>-1.6999999999999999E-3</v>
      </c>
      <c r="Z107" s="1">
        <f t="shared" ca="1" si="38"/>
        <v>8.6099999999999996E-2</v>
      </c>
      <c r="AA107" s="1">
        <f t="shared" ca="1" si="39"/>
        <v>-5.5399999999999998E-2</v>
      </c>
      <c r="AB107" s="1">
        <f t="shared" ca="1" si="40"/>
        <v>-5.7500000000000002E-2</v>
      </c>
      <c r="AD107" s="5" t="s">
        <v>110</v>
      </c>
      <c r="AE107" s="1">
        <f t="shared" ca="1" si="41"/>
        <v>4.1399999999999999E-2</v>
      </c>
      <c r="AF107" s="1">
        <f t="shared" ca="1" si="42"/>
        <v>0.27100000000000002</v>
      </c>
      <c r="AG107" s="1">
        <f t="shared" ca="1" si="43"/>
        <v>2.0899999999999998E-2</v>
      </c>
      <c r="AH107" s="1">
        <f t="shared" ca="1" si="44"/>
        <v>5.04E-2</v>
      </c>
      <c r="AI107" s="1">
        <f t="shared" ca="1" si="45"/>
        <v>0</v>
      </c>
      <c r="AL107" s="5" t="s">
        <v>110</v>
      </c>
      <c r="AM107" s="1">
        <v>0.46150000000000002</v>
      </c>
      <c r="AN107" s="1">
        <v>0.47439999999999999</v>
      </c>
      <c r="AO107" s="1">
        <v>0.4703</v>
      </c>
      <c r="AR107" s="5" t="s">
        <v>384</v>
      </c>
      <c r="AS107" s="5" t="s">
        <v>110</v>
      </c>
      <c r="AX107" s="16">
        <v>1</v>
      </c>
      <c r="AY107" s="16">
        <f t="shared" si="46"/>
        <v>0</v>
      </c>
      <c r="AZ107" s="16">
        <f t="shared" si="47"/>
        <v>0</v>
      </c>
      <c r="BA107" s="16">
        <f t="shared" si="48"/>
        <v>0</v>
      </c>
      <c r="BB107" s="1">
        <f t="shared" si="49"/>
        <v>1</v>
      </c>
    </row>
    <row r="108" spans="1:54" ht="14.25" x14ac:dyDescent="0.2">
      <c r="A108" s="1">
        <f ca="1">IF(COUNTIF(BP!$B$2:$R$4,$F108)&gt;0,-10,-SUM(X108:AB108)+$AM108-0.5)*IF(IF(COUNTIF(BP!$B$2:$R$4,$F108)&gt;0,-10,-SUM(X108:AB108)+$AM108-0.5)&lt;0,1/((IF(AY108,$R$29,1)*IF(AZ108,$R$30,1)*IF(BA108,$R$31,1)*IF(BB108,$R$32,1))),IF(AY108,$R$29,1)*IF(AZ108,$R$30,1)*IF(BA108,$R$31,1)*IF(BB108,$R$32,1))</f>
        <v>8.7300000000000034E-3</v>
      </c>
      <c r="B108" s="5" t="s">
        <v>111</v>
      </c>
      <c r="C108" s="10">
        <f t="shared" ca="1" si="50"/>
        <v>-33.333333333333336</v>
      </c>
      <c r="D108" s="11" t="str">
        <f t="shared" ca="1" si="51"/>
        <v>全能骑士</v>
      </c>
      <c r="E108" s="1">
        <f ca="1">IF(COUNTIF(BP!$B$2:$R$4,$F108)&gt;0,-10,SUM(AE108:AI108)+$AM108-0.5)*IF(IF(COUNTIF(BP!$B$2:$R$4,$F108)&gt;0,-10,-SUM(X108:AB108)+$AM108-0.5)&lt;0,1/(IF(AY108,$R$29,1)*IF(AY108,$R$30,1)*IF(AY108,$R$31,1)*IF(AY108,$R$32,1)),IF(AY108,$R$29,1)*IF(AY108,$R$30,1)*IF(AY108,$R$31,1)*IF(AY108,$R$32,1))</f>
        <v>-3.5600000000000021E-2</v>
      </c>
      <c r="F108" s="5" t="s">
        <v>111</v>
      </c>
      <c r="G108" s="10">
        <f t="shared" ca="1" si="30"/>
        <v>-10</v>
      </c>
      <c r="H108" s="11" t="str">
        <f t="shared" ca="1" si="31"/>
        <v>全能骑士</v>
      </c>
      <c r="I108" s="1">
        <f t="shared" ca="1" si="52"/>
        <v>-9.0700000000000069E-3</v>
      </c>
      <c r="J108" s="5" t="s">
        <v>111</v>
      </c>
      <c r="K108" s="10">
        <f t="shared" ca="1" si="32"/>
        <v>-38.333333333333336</v>
      </c>
      <c r="L108" s="11" t="str">
        <f t="shared" ca="1" si="33"/>
        <v>全能骑士</v>
      </c>
      <c r="N108" s="1">
        <f t="shared" ca="1" si="34"/>
        <v>-38.333333333333336</v>
      </c>
      <c r="O108" s="12" t="str">
        <f t="shared" ca="1" si="35"/>
        <v>全能骑士</v>
      </c>
      <c r="S108" s="1">
        <v>0</v>
      </c>
      <c r="V108" s="1">
        <v>109</v>
      </c>
      <c r="W108" s="5" t="s">
        <v>111</v>
      </c>
      <c r="X108" s="1">
        <f t="shared" ca="1" si="36"/>
        <v>4.87E-2</v>
      </c>
      <c r="Y108" s="1">
        <f t="shared" ca="1" si="37"/>
        <v>4.82E-2</v>
      </c>
      <c r="Z108" s="1">
        <f t="shared" ca="1" si="38"/>
        <v>-0.1028</v>
      </c>
      <c r="AA108" s="1">
        <f t="shared" ca="1" si="39"/>
        <v>-3.1300000000000001E-2</v>
      </c>
      <c r="AB108" s="1">
        <f t="shared" ca="1" si="40"/>
        <v>1.54E-2</v>
      </c>
      <c r="AD108" s="5" t="s">
        <v>111</v>
      </c>
      <c r="AE108" s="1">
        <f t="shared" ca="1" si="41"/>
        <v>2.9899999999999999E-2</v>
      </c>
      <c r="AF108" s="1">
        <f t="shared" ca="1" si="42"/>
        <v>-6.0100000000000001E-2</v>
      </c>
      <c r="AG108" s="1">
        <f t="shared" ca="1" si="43"/>
        <v>-1.8700000000000001E-2</v>
      </c>
      <c r="AH108" s="1">
        <f t="shared" ca="1" si="44"/>
        <v>6.0000000000000001E-3</v>
      </c>
      <c r="AI108" s="1">
        <f t="shared" ca="1" si="45"/>
        <v>0</v>
      </c>
      <c r="AL108" s="5" t="s">
        <v>111</v>
      </c>
      <c r="AM108" s="1">
        <v>0.50729999999999997</v>
      </c>
      <c r="AN108" s="1">
        <v>0.54690000000000005</v>
      </c>
      <c r="AO108" s="1">
        <v>0.56830000000000003</v>
      </c>
      <c r="AR108" s="5" t="s">
        <v>385</v>
      </c>
      <c r="AS108" s="5" t="s">
        <v>111</v>
      </c>
      <c r="AW108" s="16">
        <v>1</v>
      </c>
      <c r="AX108" s="16">
        <v>1</v>
      </c>
      <c r="AY108" s="16">
        <f t="shared" si="46"/>
        <v>0</v>
      </c>
      <c r="AZ108" s="16">
        <f t="shared" si="47"/>
        <v>0</v>
      </c>
      <c r="BA108" s="16">
        <f t="shared" si="48"/>
        <v>0</v>
      </c>
      <c r="BB108" s="1">
        <f t="shared" si="49"/>
        <v>1</v>
      </c>
    </row>
    <row r="109" spans="1:54" ht="14.25" x14ac:dyDescent="0.2">
      <c r="A109" s="1">
        <f ca="1">IF(COUNTIF(BP!$B$2:$R$4,$F109)&gt;0,-10,-SUM(X109:AB109)+$AM109-0.5)*IF(IF(COUNTIF(BP!$B$2:$R$4,$F109)&gt;0,-10,-SUM(X109:AB109)+$AM109-0.5)&lt;0,1/((IF(AY109,$R$29,1)*IF(AZ109,$R$30,1)*IF(BA109,$R$31,1)*IF(BB109,$R$32,1))),IF(AY109,$R$29,1)*IF(AZ109,$R$30,1)*IF(BA109,$R$31,1)*IF(BB109,$R$32,1))</f>
        <v>-1</v>
      </c>
      <c r="B109" s="5" t="s">
        <v>112</v>
      </c>
      <c r="C109" s="10">
        <f t="shared" ca="1" si="50"/>
        <v>-33.333333333333336</v>
      </c>
      <c r="D109" s="11" t="str">
        <f t="shared" ca="1" si="51"/>
        <v>全能骑士</v>
      </c>
      <c r="E109" s="1">
        <f>IF(COUNTIF(BP!$B$2:$R$4,$F109)&gt;0,-10,SUM(AE109:AI109)+$AM109-0.5)*IF(IF(COUNTIF(BP!$B$2:$R$4,$F109)&gt;0,-10,-SUM(X109:AB109)+$AM109-0.5)&lt;0,1/(IF(AY109,$R$29,1)*IF(AY109,$R$30,1)*IF(AY109,$R$31,1)*IF(AY109,$R$32,1)),IF(AY109,$R$29,1)*IF(AY109,$R$30,1)*IF(AY109,$R$31,1)*IF(AY109,$R$32,1))</f>
        <v>-10</v>
      </c>
      <c r="F109" s="5" t="s">
        <v>112</v>
      </c>
      <c r="G109" s="10">
        <f t="shared" ca="1" si="30"/>
        <v>-10</v>
      </c>
      <c r="H109" s="11" t="str">
        <f t="shared" ca="1" si="31"/>
        <v>全能骑士</v>
      </c>
      <c r="I109" s="1">
        <f t="shared" ca="1" si="52"/>
        <v>-6</v>
      </c>
      <c r="J109" s="5" t="s">
        <v>112</v>
      </c>
      <c r="K109" s="10">
        <f t="shared" ca="1" si="32"/>
        <v>-38.333333333333336</v>
      </c>
      <c r="L109" s="11" t="str">
        <f t="shared" ca="1" si="33"/>
        <v>全能骑士</v>
      </c>
      <c r="N109" s="1">
        <f t="shared" ca="1" si="34"/>
        <v>-38.333333333333336</v>
      </c>
      <c r="O109" s="12" t="str">
        <f t="shared" ca="1" si="35"/>
        <v>全能骑士</v>
      </c>
      <c r="S109" s="1">
        <v>0</v>
      </c>
      <c r="V109" s="1">
        <v>110</v>
      </c>
      <c r="W109" s="5" t="s">
        <v>112</v>
      </c>
      <c r="X109" s="1">
        <f t="shared" ca="1" si="36"/>
        <v>5.5999999999999999E-3</v>
      </c>
      <c r="Y109" s="1">
        <f t="shared" ca="1" si="37"/>
        <v>-1.23E-2</v>
      </c>
      <c r="Z109" s="1">
        <f t="shared" ca="1" si="38"/>
        <v>0</v>
      </c>
      <c r="AA109" s="1">
        <f t="shared" ca="1" si="39"/>
        <v>-3.0700000000000002E-2</v>
      </c>
      <c r="AB109" s="1">
        <f t="shared" ca="1" si="40"/>
        <v>-7.1199999999999999E-2</v>
      </c>
      <c r="AD109" s="5" t="s">
        <v>112</v>
      </c>
      <c r="AE109" s="1">
        <f t="shared" ca="1" si="41"/>
        <v>2.01E-2</v>
      </c>
      <c r="AF109" s="1">
        <f t="shared" ca="1" si="42"/>
        <v>0.1168</v>
      </c>
      <c r="AG109" s="1">
        <f t="shared" ca="1" si="43"/>
        <v>1.8599999999999998E-2</v>
      </c>
      <c r="AH109" s="1">
        <f t="shared" ca="1" si="44"/>
        <v>-3.3599999999999998E-2</v>
      </c>
      <c r="AI109" s="1">
        <f t="shared" ca="1" si="45"/>
        <v>0</v>
      </c>
      <c r="AL109" s="5" t="s">
        <v>112</v>
      </c>
      <c r="AM109" s="1">
        <v>0.48370000000000002</v>
      </c>
      <c r="AN109" s="1">
        <v>0.49759999999999999</v>
      </c>
      <c r="AO109" s="1">
        <v>0.505</v>
      </c>
      <c r="AR109" s="5" t="s">
        <v>386</v>
      </c>
      <c r="AS109" s="5" t="s">
        <v>112</v>
      </c>
      <c r="AT109" s="16">
        <v>1</v>
      </c>
      <c r="AU109" s="16">
        <v>1</v>
      </c>
      <c r="AY109" s="16">
        <f t="shared" si="46"/>
        <v>0</v>
      </c>
      <c r="AZ109" s="16">
        <f t="shared" si="47"/>
        <v>1</v>
      </c>
      <c r="BA109" s="16">
        <f t="shared" si="48"/>
        <v>1</v>
      </c>
      <c r="BB109" s="1">
        <f t="shared" si="49"/>
        <v>0</v>
      </c>
    </row>
    <row r="110" spans="1:54" ht="14.25" x14ac:dyDescent="0.2">
      <c r="A110" s="1">
        <f ca="1">IF(COUNTIF(BP!$B$2:$R$4,$F110)&gt;0,-10,-SUM(X110:AB110)+$AM110-0.5)*IF(IF(COUNTIF(BP!$B$2:$R$4,$F110)&gt;0,-10,-SUM(X110:AB110)+$AM110-0.5)&lt;0,1/((IF(AY110,$R$29,1)*IF(AZ110,$R$30,1)*IF(BA110,$R$31,1)*IF(BB110,$R$32,1))),IF(AY110,$R$29,1)*IF(AZ110,$R$30,1)*IF(BA110,$R$31,1)*IF(BB110,$R$32,1))</f>
        <v>-1.4890000000000004E-2</v>
      </c>
      <c r="B110" s="5" t="s">
        <v>113</v>
      </c>
      <c r="C110" s="10">
        <f t="shared" ca="1" si="50"/>
        <v>-33.333333333333336</v>
      </c>
      <c r="D110" s="11" t="str">
        <f t="shared" ca="1" si="51"/>
        <v>全能骑士</v>
      </c>
      <c r="E110" s="1">
        <f ca="1">IF(COUNTIF(BP!$B$2:$R$4,$F110)&gt;0,-10,SUM(AE110:AI110)+$AM110-0.5)*IF(IF(COUNTIF(BP!$B$2:$R$4,$F110)&gt;0,-10,-SUM(X110:AB110)+$AM110-0.5)&lt;0,1/(IF(AY110,$R$29,1)*IF(AY110,$R$30,1)*IF(AY110,$R$31,1)*IF(AY110,$R$32,1)),IF(AY110,$R$29,1)*IF(AY110,$R$30,1)*IF(AY110,$R$31,1)*IF(AY110,$R$32,1))</f>
        <v>-8.8333333333333406E-3</v>
      </c>
      <c r="F110" s="5" t="s">
        <v>113</v>
      </c>
      <c r="G110" s="10">
        <f t="shared" ca="1" si="30"/>
        <v>-10</v>
      </c>
      <c r="H110" s="11" t="str">
        <f t="shared" ca="1" si="31"/>
        <v>全能骑士</v>
      </c>
      <c r="I110" s="1">
        <f t="shared" ca="1" si="52"/>
        <v>-1.9306666666666673E-2</v>
      </c>
      <c r="J110" s="5" t="s">
        <v>113</v>
      </c>
      <c r="K110" s="10">
        <f t="shared" ca="1" si="32"/>
        <v>-38.333333333333336</v>
      </c>
      <c r="L110" s="11" t="str">
        <f t="shared" ca="1" si="33"/>
        <v>全能骑士</v>
      </c>
      <c r="N110" s="1">
        <f t="shared" ca="1" si="34"/>
        <v>-38.333333333333336</v>
      </c>
      <c r="O110" s="12" t="str">
        <f t="shared" ca="1" si="35"/>
        <v>全能骑士</v>
      </c>
      <c r="S110" s="1">
        <v>0</v>
      </c>
      <c r="V110" s="1">
        <v>111</v>
      </c>
      <c r="W110" s="5" t="s">
        <v>113</v>
      </c>
      <c r="X110" s="1">
        <f t="shared" ca="1" si="36"/>
        <v>7.2599999999999998E-2</v>
      </c>
      <c r="Y110" s="1">
        <f t="shared" ca="1" si="37"/>
        <v>2.98E-2</v>
      </c>
      <c r="Z110" s="1">
        <f t="shared" ca="1" si="38"/>
        <v>8.5400000000000004E-2</v>
      </c>
      <c r="AA110" s="1">
        <f t="shared" ca="1" si="39"/>
        <v>-8.6E-3</v>
      </c>
      <c r="AB110" s="1">
        <f t="shared" ca="1" si="40"/>
        <v>-4.1200000000000001E-2</v>
      </c>
      <c r="AD110" s="5" t="s">
        <v>113</v>
      </c>
      <c r="AE110" s="1">
        <f t="shared" ca="1" si="41"/>
        <v>2.9999999999999997E-4</v>
      </c>
      <c r="AF110" s="1">
        <f t="shared" ca="1" si="42"/>
        <v>-4.7000000000000002E-3</v>
      </c>
      <c r="AG110" s="1">
        <f t="shared" ca="1" si="43"/>
        <v>2.3300000000000001E-2</v>
      </c>
      <c r="AH110" s="1">
        <f t="shared" ca="1" si="44"/>
        <v>-3.4500000000000003E-2</v>
      </c>
      <c r="AI110" s="1">
        <f t="shared" ca="1" si="45"/>
        <v>0</v>
      </c>
      <c r="AL110" s="5" t="s">
        <v>113</v>
      </c>
      <c r="AM110" s="1">
        <v>0.48909999999999998</v>
      </c>
      <c r="AN110" s="1">
        <v>0.498</v>
      </c>
      <c r="AO110" s="1">
        <v>0.49669999999999997</v>
      </c>
      <c r="AR110" s="5" t="s">
        <v>387</v>
      </c>
      <c r="AS110" s="5" t="s">
        <v>113</v>
      </c>
      <c r="AU110" s="16">
        <v>1</v>
      </c>
      <c r="AY110" s="16">
        <f t="shared" si="46"/>
        <v>1</v>
      </c>
      <c r="AZ110" s="16">
        <f t="shared" si="47"/>
        <v>1</v>
      </c>
      <c r="BA110" s="16">
        <f t="shared" si="48"/>
        <v>1</v>
      </c>
      <c r="BB110" s="1">
        <f t="shared" si="49"/>
        <v>0</v>
      </c>
    </row>
    <row r="111" spans="1:54" ht="14.25" x14ac:dyDescent="0.2">
      <c r="A111" s="1">
        <f ca="1">IF(COUNTIF(BP!$B$2:$R$4,$F111)&gt;0,-10,-SUM(X111:AB111)+$AM111-0.5)*IF(IF(COUNTIF(BP!$B$2:$R$4,$F111)&gt;0,-10,-SUM(X111:AB111)+$AM111-0.5)&lt;0,1/((IF(AY111,$R$29,1)*IF(AZ111,$R$30,1)*IF(BA111,$R$31,1)*IF(BB111,$R$32,1))),IF(AY111,$R$29,1)*IF(AZ111,$R$30,1)*IF(BA111,$R$31,1)*IF(BB111,$R$32,1))</f>
        <v>1.6680000000000028E-2</v>
      </c>
      <c r="B111" s="5" t="s">
        <v>114</v>
      </c>
      <c r="C111" s="10">
        <f t="shared" ca="1" si="50"/>
        <v>-33.333333333333336</v>
      </c>
      <c r="D111" s="11" t="str">
        <f t="shared" ca="1" si="51"/>
        <v>全能骑士</v>
      </c>
      <c r="E111" s="1">
        <f ca="1">IF(COUNTIF(BP!$B$2:$R$4,$F111)&gt;0,-10,SUM(AE111:AI111)+$AM111-0.5)*IF(IF(COUNTIF(BP!$B$2:$R$4,$F111)&gt;0,-10,-SUM(X111:AB111)+$AM111-0.5)&lt;0,1/(IF(AY111,$R$29,1)*IF(AY111,$R$30,1)*IF(AY111,$R$31,1)*IF(AY111,$R$32,1)),IF(AY111,$R$29,1)*IF(AY111,$R$30,1)*IF(AY111,$R$31,1)*IF(AY111,$R$32,1))</f>
        <v>9.6700000000000008E-2</v>
      </c>
      <c r="F111" s="5" t="s">
        <v>114</v>
      </c>
      <c r="G111" s="10">
        <f t="shared" ca="1" si="30"/>
        <v>-10</v>
      </c>
      <c r="H111" s="11" t="str">
        <f t="shared" ca="1" si="31"/>
        <v>全能骑士</v>
      </c>
      <c r="I111" s="1">
        <f t="shared" ca="1" si="52"/>
        <v>6.5030000000000032E-2</v>
      </c>
      <c r="J111" s="5" t="s">
        <v>114</v>
      </c>
      <c r="K111" s="10">
        <f t="shared" ca="1" si="32"/>
        <v>-38.333333333333336</v>
      </c>
      <c r="L111" s="11" t="str">
        <f t="shared" ca="1" si="33"/>
        <v>全能骑士</v>
      </c>
      <c r="N111" s="1">
        <f t="shared" ca="1" si="34"/>
        <v>-38.333333333333336</v>
      </c>
      <c r="O111" s="12" t="str">
        <f t="shared" ca="1" si="35"/>
        <v>全能骑士</v>
      </c>
      <c r="S111" s="1">
        <v>0</v>
      </c>
      <c r="V111" s="1">
        <v>112</v>
      </c>
      <c r="W111" s="5" t="s">
        <v>114</v>
      </c>
      <c r="X111" s="1">
        <f t="shared" ca="1" si="36"/>
        <v>-1.34E-2</v>
      </c>
      <c r="Y111" s="1">
        <f t="shared" ca="1" si="37"/>
        <v>-2.5100000000000001E-2</v>
      </c>
      <c r="Z111" s="1">
        <f t="shared" ca="1" si="38"/>
        <v>-4.07E-2</v>
      </c>
      <c r="AA111" s="1">
        <f t="shared" ca="1" si="39"/>
        <v>8.0000000000000004E-4</v>
      </c>
      <c r="AB111" s="1">
        <f t="shared" ca="1" si="40"/>
        <v>2.7400000000000001E-2</v>
      </c>
      <c r="AD111" s="5" t="s">
        <v>114</v>
      </c>
      <c r="AE111" s="1">
        <f t="shared" ca="1" si="41"/>
        <v>-5.7999999999999996E-3</v>
      </c>
      <c r="AF111" s="1">
        <f t="shared" ca="1" si="42"/>
        <v>7.8100000000000003E-2</v>
      </c>
      <c r="AG111" s="1">
        <f t="shared" ca="1" si="43"/>
        <v>-4.7999999999999996E-3</v>
      </c>
      <c r="AH111" s="1">
        <f t="shared" ca="1" si="44"/>
        <v>2.46E-2</v>
      </c>
      <c r="AI111" s="1">
        <f t="shared" ca="1" si="45"/>
        <v>0</v>
      </c>
      <c r="AL111" s="5" t="s">
        <v>114</v>
      </c>
      <c r="AM111" s="1">
        <v>0.50460000000000005</v>
      </c>
      <c r="AN111" s="1">
        <v>0.51060000000000005</v>
      </c>
      <c r="AO111" s="1">
        <v>0.51790000000000003</v>
      </c>
      <c r="AR111" s="5" t="s">
        <v>388</v>
      </c>
      <c r="AS111" s="5" t="s">
        <v>114</v>
      </c>
      <c r="AV111" s="16">
        <v>1</v>
      </c>
      <c r="AW111" s="16">
        <v>1</v>
      </c>
      <c r="AX111" s="16">
        <v>1</v>
      </c>
      <c r="AY111" s="16">
        <f t="shared" si="46"/>
        <v>0</v>
      </c>
      <c r="AZ111" s="16">
        <f t="shared" si="47"/>
        <v>0</v>
      </c>
      <c r="BA111" s="16">
        <f t="shared" si="48"/>
        <v>0</v>
      </c>
      <c r="BB111" s="1">
        <f t="shared" si="49"/>
        <v>1</v>
      </c>
    </row>
    <row r="112" spans="1:54" ht="14.25" x14ac:dyDescent="0.2">
      <c r="A112" s="1">
        <f ca="1">IF(COUNTIF(BP!$B$2:$R$4,$F112)&gt;0,-10,-SUM(X112:AB112)+$AM112-0.5)*IF(IF(COUNTIF(BP!$B$2:$R$4,$F112)&gt;0,-10,-SUM(X112:AB112)+$AM112-0.5)&lt;0,1/((IF(AY112,$R$29,1)*IF(AZ112,$R$30,1)*IF(BA112,$R$31,1)*IF(BB112,$R$32,1))),IF(AY112,$R$29,1)*IF(AZ112,$R$30,1)*IF(BA112,$R$31,1)*IF(BB112,$R$32,1))</f>
        <v>-0.41666666666666669</v>
      </c>
      <c r="B112" s="5" t="s">
        <v>115</v>
      </c>
      <c r="C112" s="10">
        <f t="shared" ca="1" si="50"/>
        <v>-33.333333333333336</v>
      </c>
      <c r="D112" s="11" t="str">
        <f t="shared" ca="1" si="51"/>
        <v>全能骑士</v>
      </c>
      <c r="E112" s="1">
        <f ca="1">IF(COUNTIF(BP!$B$2:$R$4,$F112)&gt;0,-10,SUM(AE112:AI112)+$AM112-0.5)*IF(IF(COUNTIF(BP!$B$2:$R$4,$F112)&gt;0,-10,-SUM(X112:AB112)+$AM112-0.5)&lt;0,1/(IF(AY112,$R$29,1)*IF(AY112,$R$30,1)*IF(AY112,$R$31,1)*IF(AY112,$R$32,1)),IF(AY112,$R$29,1)*IF(AY112,$R$30,1)*IF(AY112,$R$31,1)*IF(AY112,$R$32,1))</f>
        <v>-8.879999999999999E-2</v>
      </c>
      <c r="F112" s="5" t="s">
        <v>115</v>
      </c>
      <c r="G112" s="10">
        <f t="shared" ca="1" si="30"/>
        <v>-10</v>
      </c>
      <c r="H112" s="11" t="str">
        <f t="shared" ca="1" si="31"/>
        <v>全能骑士</v>
      </c>
      <c r="I112" s="1">
        <f t="shared" ca="1" si="52"/>
        <v>-0.46106666666666668</v>
      </c>
      <c r="J112" s="5" t="s">
        <v>115</v>
      </c>
      <c r="K112" s="10">
        <f t="shared" ca="1" si="32"/>
        <v>-38.333333333333336</v>
      </c>
      <c r="L112" s="11" t="str">
        <f t="shared" ca="1" si="33"/>
        <v>全能骑士</v>
      </c>
      <c r="N112" s="1">
        <f t="shared" ca="1" si="34"/>
        <v>-38.333333333333336</v>
      </c>
      <c r="O112" s="12" t="str">
        <f t="shared" ca="1" si="35"/>
        <v>全能骑士</v>
      </c>
      <c r="S112" s="1">
        <v>0</v>
      </c>
      <c r="V112" s="1">
        <v>113</v>
      </c>
      <c r="W112" s="5" t="s">
        <v>115</v>
      </c>
      <c r="X112" s="1">
        <f t="shared" ca="1" si="36"/>
        <v>2.8000000000000001E-2</v>
      </c>
      <c r="Y112" s="1">
        <f t="shared" ca="1" si="37"/>
        <v>2.58E-2</v>
      </c>
      <c r="Z112" s="1">
        <f t="shared" ca="1" si="38"/>
        <v>5.0900000000000001E-2</v>
      </c>
      <c r="AA112" s="1">
        <f t="shared" ca="1" si="39"/>
        <v>-3.3599999999999998E-2</v>
      </c>
      <c r="AB112" s="1">
        <f t="shared" ca="1" si="40"/>
        <v>-1.1000000000000001E-3</v>
      </c>
      <c r="AD112" s="5" t="s">
        <v>115</v>
      </c>
      <c r="AE112" s="1">
        <f t="shared" ca="1" si="41"/>
        <v>-3.1399999999999997E-2</v>
      </c>
      <c r="AF112" s="1">
        <f t="shared" ca="1" si="42"/>
        <v>-3.3399999999999999E-2</v>
      </c>
      <c r="AG112" s="1">
        <f t="shared" ca="1" si="43"/>
        <v>3.2300000000000002E-2</v>
      </c>
      <c r="AH112" s="1">
        <f t="shared" ca="1" si="44"/>
        <v>-1.2999999999999999E-3</v>
      </c>
      <c r="AI112" s="1">
        <f t="shared" ca="1" si="45"/>
        <v>0</v>
      </c>
      <c r="AL112" s="5" t="s">
        <v>115</v>
      </c>
      <c r="AM112" s="1">
        <v>0.44500000000000001</v>
      </c>
      <c r="AN112" s="1">
        <v>0.4526</v>
      </c>
      <c r="AO112" s="1">
        <v>0.4592</v>
      </c>
      <c r="AR112" s="5" t="s">
        <v>389</v>
      </c>
      <c r="AS112" s="5" t="s">
        <v>115</v>
      </c>
      <c r="AU112" s="16">
        <v>1</v>
      </c>
      <c r="AW112" s="16">
        <v>1</v>
      </c>
      <c r="AY112" s="16">
        <f t="shared" si="46"/>
        <v>0</v>
      </c>
      <c r="AZ112" s="16">
        <f t="shared" si="47"/>
        <v>0</v>
      </c>
      <c r="BA112" s="16">
        <f t="shared" si="48"/>
        <v>0</v>
      </c>
      <c r="BB112" s="1">
        <f t="shared" si="49"/>
        <v>1</v>
      </c>
    </row>
    <row r="113" spans="1:54" ht="14.25" x14ac:dyDescent="0.2">
      <c r="A113" s="1">
        <f ca="1">IF(COUNTIF(BP!$B$2:$R$4,$F113)&gt;0,-10,-SUM(X113:AB113)+$AM113-0.5)*IF(IF(COUNTIF(BP!$B$2:$R$4,$F113)&gt;0,-10,-SUM(X113:AB113)+$AM113-0.5)&lt;0,1/((IF(AY113,$R$29,1)*IF(AZ113,$R$30,1)*IF(BA113,$R$31,1)*IF(BB113,$R$32,1))),IF(AY113,$R$29,1)*IF(AZ113,$R$30,1)*IF(BA113,$R$31,1)*IF(BB113,$R$32,1))</f>
        <v>-1</v>
      </c>
      <c r="B113" s="5" t="s">
        <v>116</v>
      </c>
      <c r="C113" s="10">
        <f t="shared" ca="1" si="50"/>
        <v>-33.333333333333336</v>
      </c>
      <c r="D113" s="11" t="str">
        <f t="shared" ca="1" si="51"/>
        <v>全能骑士</v>
      </c>
      <c r="E113" s="1">
        <f>IF(COUNTIF(BP!$B$2:$R$4,$F113)&gt;0,-10,SUM(AE113:AI113)+$AM113-0.5)*IF(IF(COUNTIF(BP!$B$2:$R$4,$F113)&gt;0,-10,-SUM(X113:AB113)+$AM113-0.5)&lt;0,1/(IF(AY113,$R$29,1)*IF(AY113,$R$30,1)*IF(AY113,$R$31,1)*IF(AY113,$R$32,1)),IF(AY113,$R$29,1)*IF(AY113,$R$30,1)*IF(AY113,$R$31,1)*IF(AY113,$R$32,1))</f>
        <v>-10</v>
      </c>
      <c r="F113" s="5" t="s">
        <v>116</v>
      </c>
      <c r="G113" s="10">
        <f t="shared" ca="1" si="30"/>
        <v>-10</v>
      </c>
      <c r="H113" s="11" t="str">
        <f t="shared" ca="1" si="31"/>
        <v>全能骑士</v>
      </c>
      <c r="I113" s="1">
        <f t="shared" ca="1" si="52"/>
        <v>-6</v>
      </c>
      <c r="J113" s="5" t="s">
        <v>116</v>
      </c>
      <c r="K113" s="10">
        <f t="shared" ca="1" si="32"/>
        <v>-38.333333333333336</v>
      </c>
      <c r="L113" s="11" t="str">
        <f t="shared" ca="1" si="33"/>
        <v>全能骑士</v>
      </c>
      <c r="N113" s="1">
        <f t="shared" ca="1" si="34"/>
        <v>-38.333333333333336</v>
      </c>
      <c r="O113" s="12" t="str">
        <f t="shared" ca="1" si="35"/>
        <v>全能骑士</v>
      </c>
      <c r="S113" s="1">
        <v>0</v>
      </c>
      <c r="V113" s="1">
        <v>114</v>
      </c>
      <c r="W113" s="5" t="s">
        <v>116</v>
      </c>
      <c r="X113" s="1">
        <f t="shared" ca="1" si="36"/>
        <v>-4.24E-2</v>
      </c>
      <c r="Y113" s="1">
        <f t="shared" ca="1" si="37"/>
        <v>1.3100000000000001E-2</v>
      </c>
      <c r="Z113" s="1">
        <f t="shared" ca="1" si="38"/>
        <v>-7.4999999999999997E-3</v>
      </c>
      <c r="AA113" s="1">
        <f t="shared" ca="1" si="39"/>
        <v>3.5299999999999998E-2</v>
      </c>
      <c r="AB113" s="1">
        <f t="shared" ca="1" si="40"/>
        <v>-4.7500000000000001E-2</v>
      </c>
      <c r="AD113" s="5" t="s">
        <v>116</v>
      </c>
      <c r="AE113" s="1">
        <f t="shared" ca="1" si="41"/>
        <v>-7.2499999999999995E-2</v>
      </c>
      <c r="AF113" s="1">
        <f t="shared" ca="1" si="42"/>
        <v>-2.86E-2</v>
      </c>
      <c r="AG113" s="1">
        <f t="shared" ca="1" si="43"/>
        <v>-1.78E-2</v>
      </c>
      <c r="AH113" s="1">
        <f t="shared" ca="1" si="44"/>
        <v>4.6300000000000001E-2</v>
      </c>
      <c r="AI113" s="1">
        <f t="shared" ca="1" si="45"/>
        <v>0</v>
      </c>
      <c r="AL113" s="5" t="s">
        <v>116</v>
      </c>
      <c r="AM113" s="1">
        <v>0.42009999999999997</v>
      </c>
      <c r="AN113" s="1">
        <v>0.41760000000000003</v>
      </c>
      <c r="AO113" s="1">
        <v>0.43530000000000002</v>
      </c>
      <c r="AR113" s="5" t="s">
        <v>390</v>
      </c>
      <c r="AS113" s="5" t="s">
        <v>116</v>
      </c>
      <c r="AT113" s="16">
        <v>1</v>
      </c>
      <c r="AV113" s="16">
        <v>1</v>
      </c>
      <c r="AY113" s="16">
        <f t="shared" si="46"/>
        <v>0</v>
      </c>
      <c r="AZ113" s="16">
        <f t="shared" si="47"/>
        <v>1</v>
      </c>
      <c r="BA113" s="16">
        <f t="shared" si="48"/>
        <v>1</v>
      </c>
      <c r="BB113" s="1">
        <f t="shared" si="49"/>
        <v>0</v>
      </c>
    </row>
    <row r="114" spans="1:54" ht="14.25" x14ac:dyDescent="0.2">
      <c r="A114" s="1">
        <f ca="1">IF(COUNTIF(BP!$B$2:$R$4,$F114)&gt;0,-10,-SUM(X114:AB114)+$AM114-0.5)*IF(IF(COUNTIF(BP!$B$2:$R$4,$F114)&gt;0,-10,-SUM(X114:AB114)+$AM114-0.5)&lt;0,1/((IF(AY114,$R$29,1)*IF(AZ114,$R$30,1)*IF(BA114,$R$31,1)*IF(BB114,$R$32,1))),IF(AY114,$R$29,1)*IF(AZ114,$R$30,1)*IF(BA114,$R$31,1)*IF(BB114,$R$32,1))</f>
        <v>0.23199999999999998</v>
      </c>
      <c r="B114" s="5" t="s">
        <v>117</v>
      </c>
      <c r="C114" s="10">
        <f t="shared" ca="1" si="50"/>
        <v>-33.333333333333336</v>
      </c>
      <c r="D114" s="11" t="str">
        <f t="shared" ca="1" si="51"/>
        <v>全能骑士</v>
      </c>
      <c r="E114" s="1">
        <f ca="1">IF(COUNTIF(BP!$B$2:$R$4,$F114)&gt;0,-10,SUM(AE114:AI114)+$AM114-0.5)*IF(IF(COUNTIF(BP!$B$2:$R$4,$F114)&gt;0,-10,-SUM(X114:AB114)+$AM114-0.5)&lt;0,1/(IF(AY114,$R$29,1)*IF(AY114,$R$30,1)*IF(AY114,$R$31,1)*IF(AY114,$R$32,1)),IF(AY114,$R$29,1)*IF(AY114,$R$30,1)*IF(AY114,$R$31,1)*IF(AY114,$R$32,1))</f>
        <v>3.2699999999999951E-2</v>
      </c>
      <c r="F114" s="5" t="s">
        <v>117</v>
      </c>
      <c r="G114" s="10">
        <f t="shared" ca="1" si="30"/>
        <v>-10</v>
      </c>
      <c r="H114" s="11" t="str">
        <f t="shared" ca="1" si="31"/>
        <v>全能骑士</v>
      </c>
      <c r="I114" s="1">
        <f t="shared" ca="1" si="52"/>
        <v>0.24834999999999996</v>
      </c>
      <c r="J114" s="5" t="s">
        <v>117</v>
      </c>
      <c r="K114" s="10">
        <f t="shared" ca="1" si="32"/>
        <v>-38.333333333333336</v>
      </c>
      <c r="L114" s="11" t="str">
        <f t="shared" ca="1" si="33"/>
        <v>全能骑士</v>
      </c>
      <c r="N114" s="1">
        <f t="shared" ca="1" si="34"/>
        <v>-38.333333333333336</v>
      </c>
      <c r="O114" s="12" t="str">
        <f t="shared" ca="1" si="35"/>
        <v>全能骑士</v>
      </c>
      <c r="S114" s="1">
        <v>0</v>
      </c>
      <c r="V114" s="1">
        <v>115</v>
      </c>
      <c r="W114" s="5" t="s">
        <v>117</v>
      </c>
      <c r="X114" s="1">
        <f t="shared" ca="1" si="36"/>
        <v>-5.04E-2</v>
      </c>
      <c r="Y114" s="1">
        <f t="shared" ca="1" si="37"/>
        <v>2.5100000000000001E-2</v>
      </c>
      <c r="Z114" s="1">
        <f t="shared" ca="1" si="38"/>
        <v>-8.8000000000000005E-3</v>
      </c>
      <c r="AA114" s="1">
        <f t="shared" ca="1" si="39"/>
        <v>7.9000000000000008E-3</v>
      </c>
      <c r="AB114" s="1">
        <f t="shared" ca="1" si="40"/>
        <v>-3.27E-2</v>
      </c>
      <c r="AD114" s="5" t="s">
        <v>117</v>
      </c>
      <c r="AE114" s="1">
        <f t="shared" ca="1" si="41"/>
        <v>-1.11E-2</v>
      </c>
      <c r="AF114" s="1">
        <f t="shared" ca="1" si="42"/>
        <v>8.5099999999999995E-2</v>
      </c>
      <c r="AG114" s="1">
        <f t="shared" ca="1" si="43"/>
        <v>2.8999999999999998E-3</v>
      </c>
      <c r="AH114" s="1">
        <f t="shared" ca="1" si="44"/>
        <v>-8.5000000000000006E-3</v>
      </c>
      <c r="AI114" s="1">
        <f t="shared" ca="1" si="45"/>
        <v>0</v>
      </c>
      <c r="AL114" s="5" t="s">
        <v>117</v>
      </c>
      <c r="AM114" s="1">
        <v>0.46429999999999999</v>
      </c>
      <c r="AN114" s="1">
        <v>0.47689999999999999</v>
      </c>
      <c r="AO114" s="1">
        <v>0.4803</v>
      </c>
      <c r="AR114" s="5" t="s">
        <v>391</v>
      </c>
      <c r="AS114" s="5" t="s">
        <v>117</v>
      </c>
      <c r="AT114" s="16">
        <v>1</v>
      </c>
      <c r="AU114" s="16">
        <v>1</v>
      </c>
      <c r="AY114" s="16">
        <f t="shared" si="46"/>
        <v>0</v>
      </c>
      <c r="AZ114" s="16">
        <f t="shared" si="47"/>
        <v>1</v>
      </c>
      <c r="BA114" s="16">
        <f t="shared" si="48"/>
        <v>1</v>
      </c>
      <c r="BB114" s="1">
        <f t="shared" si="49"/>
        <v>0</v>
      </c>
    </row>
    <row r="115" spans="1:54" ht="14.25" x14ac:dyDescent="0.2">
      <c r="A115" s="1">
        <f ca="1">IF(COUNTIF(BP!$B$2:$R$4,$F115)&gt;0,-10,-SUM(X115:AB115)+$AM115-0.5)*IF(IF(COUNTIF(BP!$B$2:$R$4,$F115)&gt;0,-10,-SUM(X115:AB115)+$AM115-0.5)&lt;0,1/((IF(AY115,$R$29,1)*IF(AZ115,$R$30,1)*IF(BA115,$R$31,1)*IF(BB115,$R$32,1))),IF(AY115,$R$29,1)*IF(AZ115,$R$30,1)*IF(BA115,$R$31,1)*IF(BB115,$R$32,1))</f>
        <v>-0.93033333333333346</v>
      </c>
      <c r="B115" s="5" t="s">
        <v>118</v>
      </c>
      <c r="C115" s="10">
        <f t="shared" ca="1" si="50"/>
        <v>-33.333333333333336</v>
      </c>
      <c r="D115" s="11" t="str">
        <f t="shared" ca="1" si="51"/>
        <v>全能骑士</v>
      </c>
      <c r="E115" s="1">
        <f ca="1">IF(COUNTIF(BP!$B$2:$R$4,$F115)&gt;0,-10,SUM(AE115:AI115)+$AM115-0.5)*IF(IF(COUNTIF(BP!$B$2:$R$4,$F115)&gt;0,-10,-SUM(X115:AB115)+$AM115-0.5)&lt;0,1/(IF(AY115,$R$29,1)*IF(AY115,$R$30,1)*IF(AY115,$R$31,1)*IF(AY115,$R$32,1)),IF(AY115,$R$29,1)*IF(AY115,$R$30,1)*IF(AY115,$R$31,1)*IF(AY115,$R$32,1))</f>
        <v>3.8799999999999946E-2</v>
      </c>
      <c r="F115" s="5" t="s">
        <v>118</v>
      </c>
      <c r="G115" s="10">
        <f t="shared" ca="1" si="30"/>
        <v>-10</v>
      </c>
      <c r="H115" s="11" t="str">
        <f t="shared" ca="1" si="31"/>
        <v>全能骑士</v>
      </c>
      <c r="I115" s="1">
        <f t="shared" ca="1" si="52"/>
        <v>-0.91093333333333348</v>
      </c>
      <c r="J115" s="5" t="s">
        <v>118</v>
      </c>
      <c r="K115" s="10">
        <f t="shared" ca="1" si="32"/>
        <v>-38.333333333333336</v>
      </c>
      <c r="L115" s="11" t="str">
        <f t="shared" ca="1" si="33"/>
        <v>全能骑士</v>
      </c>
      <c r="N115" s="1">
        <f t="shared" ca="1" si="34"/>
        <v>-38.333333333333336</v>
      </c>
      <c r="O115" s="12" t="str">
        <f t="shared" ca="1" si="35"/>
        <v>全能骑士</v>
      </c>
      <c r="S115" s="1">
        <v>0</v>
      </c>
      <c r="V115" s="1">
        <v>116</v>
      </c>
      <c r="W115" s="5" t="s">
        <v>118</v>
      </c>
      <c r="X115" s="1">
        <f t="shared" ca="1" si="36"/>
        <v>7.0900000000000005E-2</v>
      </c>
      <c r="Y115" s="1">
        <f t="shared" ca="1" si="37"/>
        <v>-2.6700000000000002E-2</v>
      </c>
      <c r="Z115" s="1">
        <f t="shared" ca="1" si="38"/>
        <v>0.17019999999999999</v>
      </c>
      <c r="AA115" s="1">
        <f t="shared" ca="1" si="39"/>
        <v>-2.35E-2</v>
      </c>
      <c r="AB115" s="1">
        <f t="shared" ca="1" si="40"/>
        <v>1.9900000000000001E-2</v>
      </c>
      <c r="AD115" s="5" t="s">
        <v>118</v>
      </c>
      <c r="AE115" s="1">
        <f t="shared" ca="1" si="41"/>
        <v>7.9799999999999996E-2</v>
      </c>
      <c r="AF115" s="1">
        <f t="shared" ca="1" si="42"/>
        <v>1.61E-2</v>
      </c>
      <c r="AG115" s="1">
        <f t="shared" ca="1" si="43"/>
        <v>-5.3699999999999998E-2</v>
      </c>
      <c r="AH115" s="1">
        <f t="shared" ca="1" si="44"/>
        <v>6.4899999999999999E-2</v>
      </c>
      <c r="AI115" s="1">
        <f t="shared" ca="1" si="45"/>
        <v>0</v>
      </c>
      <c r="AL115" s="5" t="s">
        <v>118</v>
      </c>
      <c r="AM115" s="1">
        <v>0.43169999999999997</v>
      </c>
      <c r="AN115" s="1">
        <v>0.4496</v>
      </c>
      <c r="AO115" s="1">
        <v>0.46439999999999998</v>
      </c>
      <c r="AR115" s="5" t="s">
        <v>392</v>
      </c>
      <c r="AS115" s="5" t="s">
        <v>118</v>
      </c>
      <c r="AW115" s="16">
        <v>1</v>
      </c>
      <c r="AX115" s="16">
        <v>1</v>
      </c>
      <c r="AY115" s="16">
        <f t="shared" si="46"/>
        <v>0</v>
      </c>
      <c r="AZ115" s="16">
        <f t="shared" si="47"/>
        <v>0</v>
      </c>
      <c r="BA115" s="16">
        <f t="shared" si="48"/>
        <v>0</v>
      </c>
      <c r="BB115" s="1">
        <f t="shared" si="49"/>
        <v>1</v>
      </c>
    </row>
    <row r="116" spans="1:54" ht="14.25" x14ac:dyDescent="0.2">
      <c r="A116" s="1">
        <f ca="1">IF(COUNTIF(BP!$B$2:$R$4,$F116)&gt;0,-10,-SUM(X116:AB116)+$AM116-0.5)*IF(IF(COUNTIF(BP!$B$2:$R$4,$F116)&gt;0,-10,-SUM(X116:AB116)+$AM116-0.5)&lt;0,1/((IF(AY116,$R$29,1)*IF(AZ116,$R$30,1)*IF(BA116,$R$31,1)*IF(BB116,$R$32,1))),IF(AY116,$R$29,1)*IF(AZ116,$R$30,1)*IF(BA116,$R$31,1)*IF(BB116,$R$32,1))</f>
        <v>-1.7350000000000001E-2</v>
      </c>
      <c r="B116" s="5" t="s">
        <v>119</v>
      </c>
      <c r="C116" s="10">
        <f t="shared" ca="1" si="50"/>
        <v>-33.333333333333336</v>
      </c>
      <c r="D116" s="11" t="str">
        <f t="shared" ca="1" si="51"/>
        <v>全能骑士</v>
      </c>
      <c r="E116" s="1">
        <f ca="1">IF(COUNTIF(BP!$B$2:$R$4,$F116)&gt;0,-10,SUM(AE116:AI116)+$AM116-0.5)*IF(IF(COUNTIF(BP!$B$2:$R$4,$F116)&gt;0,-10,-SUM(X116:AB116)+$AM116-0.5)&lt;0,1/(IF(AY116,$R$29,1)*IF(AY116,$R$30,1)*IF(AY116,$R$31,1)*IF(AY116,$R$32,1)),IF(AY116,$R$29,1)*IF(AY116,$R$30,1)*IF(AY116,$R$31,1)*IF(AY116,$R$32,1))</f>
        <v>1.7733333333333341E-2</v>
      </c>
      <c r="F116" s="5" t="s">
        <v>119</v>
      </c>
      <c r="G116" s="10">
        <f t="shared" ca="1" si="30"/>
        <v>-10</v>
      </c>
      <c r="H116" s="11" t="str">
        <f t="shared" ca="1" si="31"/>
        <v>全能骑士</v>
      </c>
      <c r="I116" s="1">
        <f t="shared" ca="1" si="52"/>
        <v>-8.4833333333333306E-3</v>
      </c>
      <c r="J116" s="5" t="s">
        <v>119</v>
      </c>
      <c r="K116" s="10">
        <f t="shared" ca="1" si="32"/>
        <v>-38.333333333333336</v>
      </c>
      <c r="L116" s="11" t="str">
        <f t="shared" ca="1" si="33"/>
        <v>全能骑士</v>
      </c>
      <c r="N116" s="1">
        <f t="shared" ca="1" si="34"/>
        <v>-38.333333333333336</v>
      </c>
      <c r="O116" s="12" t="str">
        <f t="shared" ca="1" si="35"/>
        <v>全能骑士</v>
      </c>
      <c r="S116" s="1">
        <v>0</v>
      </c>
      <c r="V116" s="1">
        <v>119</v>
      </c>
      <c r="W116" s="5" t="s">
        <v>119</v>
      </c>
      <c r="X116" s="1">
        <f t="shared" ca="1" si="36"/>
        <v>-6.4299999999999996E-2</v>
      </c>
      <c r="Y116" s="1">
        <f t="shared" ca="1" si="37"/>
        <v>-8.8999999999999999E-3</v>
      </c>
      <c r="Z116" s="1">
        <f t="shared" ca="1" si="38"/>
        <v>4.7600000000000003E-2</v>
      </c>
      <c r="AA116" s="1">
        <f t="shared" ca="1" si="39"/>
        <v>7.2999999999999995E-2</v>
      </c>
      <c r="AB116" s="1">
        <f t="shared" ca="1" si="40"/>
        <v>3.4000000000000002E-2</v>
      </c>
      <c r="AD116" s="5" t="s">
        <v>119</v>
      </c>
      <c r="AE116" s="1">
        <f t="shared" ca="1" si="41"/>
        <v>1.8499999999999999E-2</v>
      </c>
      <c r="AF116" s="1">
        <f t="shared" ca="1" si="42"/>
        <v>6.8199999999999997E-2</v>
      </c>
      <c r="AG116" s="1">
        <f t="shared" ca="1" si="43"/>
        <v>6.2199999999999998E-2</v>
      </c>
      <c r="AH116" s="1">
        <f t="shared" ca="1" si="44"/>
        <v>-3.5999999999999999E-3</v>
      </c>
      <c r="AI116" s="1">
        <f t="shared" ca="1" si="45"/>
        <v>0</v>
      </c>
      <c r="AJ116" s="4" t="s">
        <v>412</v>
      </c>
      <c r="AL116" s="5" t="s">
        <v>119</v>
      </c>
      <c r="AM116" s="1">
        <v>0.40789999999999998</v>
      </c>
      <c r="AN116" s="1">
        <v>0.41560000000000002</v>
      </c>
      <c r="AO116" s="1">
        <v>0.42099999999999999</v>
      </c>
      <c r="AR116" s="5" t="s">
        <v>393</v>
      </c>
      <c r="AS116" s="5" t="s">
        <v>119</v>
      </c>
      <c r="AU116" s="16">
        <v>1</v>
      </c>
      <c r="AY116" s="16">
        <f t="shared" si="46"/>
        <v>1</v>
      </c>
      <c r="AZ116" s="16">
        <f t="shared" si="47"/>
        <v>1</v>
      </c>
      <c r="BA116" s="16">
        <f t="shared" si="48"/>
        <v>1</v>
      </c>
      <c r="BB116" s="1">
        <f t="shared" si="49"/>
        <v>0</v>
      </c>
    </row>
    <row r="117" spans="1:54" x14ac:dyDescent="0.2">
      <c r="V117">
        <v>120</v>
      </c>
      <c r="W117" s="16" t="s">
        <v>276</v>
      </c>
      <c r="X117" s="1">
        <f t="shared" ca="1" si="36"/>
        <v>0</v>
      </c>
      <c r="Y117" s="1">
        <f t="shared" ca="1" si="37"/>
        <v>0</v>
      </c>
      <c r="Z117" s="1">
        <f t="shared" ca="1" si="38"/>
        <v>0</v>
      </c>
      <c r="AA117" s="1">
        <f t="shared" ca="1" si="39"/>
        <v>0</v>
      </c>
      <c r="AB117" s="1">
        <f t="shared" ca="1" si="40"/>
        <v>0</v>
      </c>
      <c r="AE117" s="1">
        <f t="shared" ca="1" si="41"/>
        <v>0</v>
      </c>
      <c r="AF117" s="1">
        <f t="shared" ca="1" si="42"/>
        <v>0</v>
      </c>
      <c r="AG117" s="1">
        <f t="shared" ca="1" si="43"/>
        <v>0</v>
      </c>
      <c r="AH117" s="1">
        <f t="shared" ca="1" si="44"/>
        <v>0</v>
      </c>
      <c r="AI117" s="1">
        <f t="shared" ca="1" si="45"/>
        <v>0</v>
      </c>
      <c r="AJ117">
        <f ca="1">IF(SUM(AE117:AI117),0.1,IF(AND(AE122=4,AH122=0),5,1))</f>
        <v>1</v>
      </c>
    </row>
    <row r="118" spans="1:54" x14ac:dyDescent="0.2">
      <c r="H118" s="13"/>
      <c r="L118" s="13"/>
      <c r="V118">
        <v>121</v>
      </c>
      <c r="W118" s="16" t="s">
        <v>277</v>
      </c>
      <c r="X118" s="1">
        <f t="shared" ca="1" si="36"/>
        <v>0</v>
      </c>
      <c r="Y118" s="1">
        <f t="shared" ca="1" si="37"/>
        <v>0</v>
      </c>
      <c r="Z118" s="1">
        <f t="shared" ca="1" si="38"/>
        <v>1</v>
      </c>
      <c r="AA118" s="1">
        <f t="shared" ca="1" si="39"/>
        <v>0</v>
      </c>
      <c r="AB118" s="1">
        <f t="shared" ca="1" si="40"/>
        <v>1</v>
      </c>
      <c r="AE118" s="1">
        <f t="shared" ca="1" si="41"/>
        <v>0</v>
      </c>
      <c r="AF118" s="1">
        <f t="shared" ca="1" si="42"/>
        <v>1</v>
      </c>
      <c r="AG118" s="1">
        <f t="shared" ca="1" si="43"/>
        <v>0</v>
      </c>
      <c r="AH118" s="1">
        <f t="shared" ca="1" si="44"/>
        <v>0</v>
      </c>
      <c r="AI118" s="1">
        <f t="shared" ca="1" si="45"/>
        <v>0</v>
      </c>
      <c r="AJ118" s="1">
        <f ca="1">IF(SUM(AE118:AI118)&gt;2,IF(SUM(AE118:AI118)&gt;3,0.1,0.3),1)</f>
        <v>1</v>
      </c>
    </row>
    <row r="119" spans="1:54" x14ac:dyDescent="0.2">
      <c r="H119" s="13"/>
      <c r="L119" s="13"/>
      <c r="V119">
        <v>122</v>
      </c>
      <c r="W119" s="16" t="s">
        <v>278</v>
      </c>
      <c r="X119" s="1">
        <f t="shared" ca="1" si="36"/>
        <v>0</v>
      </c>
      <c r="Y119" s="1">
        <f t="shared" ca="1" si="37"/>
        <v>0</v>
      </c>
      <c r="Z119" s="1">
        <f t="shared" ca="1" si="38"/>
        <v>1</v>
      </c>
      <c r="AA119" s="1">
        <f t="shared" ca="1" si="39"/>
        <v>0</v>
      </c>
      <c r="AB119" s="1">
        <f t="shared" ca="1" si="40"/>
        <v>1</v>
      </c>
      <c r="AE119" s="1">
        <f t="shared" ca="1" si="41"/>
        <v>0</v>
      </c>
      <c r="AF119" s="1">
        <f t="shared" ca="1" si="42"/>
        <v>1</v>
      </c>
      <c r="AG119" s="1">
        <f t="shared" ca="1" si="43"/>
        <v>0</v>
      </c>
      <c r="AH119" s="1">
        <f t="shared" ca="1" si="44"/>
        <v>0</v>
      </c>
      <c r="AI119" s="1">
        <f t="shared" ca="1" si="45"/>
        <v>0</v>
      </c>
      <c r="AJ119" s="1">
        <f ca="1">IF(AND(AE124,AE126=0),3,IF(AND(AE125,AE126&lt;2),10,1))</f>
        <v>10</v>
      </c>
    </row>
    <row r="120" spans="1:54" x14ac:dyDescent="0.2">
      <c r="H120" s="13"/>
      <c r="L120" s="13"/>
      <c r="V120">
        <v>123</v>
      </c>
      <c r="W120" s="4" t="s">
        <v>396</v>
      </c>
      <c r="X120" s="1">
        <f t="shared" ca="1" si="36"/>
        <v>1</v>
      </c>
      <c r="Y120" s="1">
        <f t="shared" ca="1" si="37"/>
        <v>1</v>
      </c>
      <c r="Z120" s="1">
        <f t="shared" ca="1" si="38"/>
        <v>0</v>
      </c>
      <c r="AA120" s="1">
        <f t="shared" ca="1" si="39"/>
        <v>1</v>
      </c>
      <c r="AB120" s="1">
        <f t="shared" ca="1" si="40"/>
        <v>0</v>
      </c>
      <c r="AE120" s="1">
        <f t="shared" ca="1" si="41"/>
        <v>1</v>
      </c>
      <c r="AF120" s="1">
        <f t="shared" ca="1" si="42"/>
        <v>0</v>
      </c>
      <c r="AG120" s="1">
        <f t="shared" ca="1" si="43"/>
        <v>1</v>
      </c>
      <c r="AH120" s="1">
        <f t="shared" ca="1" si="44"/>
        <v>1</v>
      </c>
      <c r="AI120" s="1">
        <f t="shared" ca="1" si="45"/>
        <v>0</v>
      </c>
      <c r="AJ120" s="1">
        <f ca="1">IF(SUM(AE120:AI120)&gt;2,IF(SUM(AE120:AI120)&gt;3,0.1,0.3),1)</f>
        <v>0.3</v>
      </c>
    </row>
    <row r="121" spans="1:54" x14ac:dyDescent="0.2">
      <c r="H121" s="13"/>
      <c r="L121" s="13"/>
      <c r="V121" s="4"/>
      <c r="W121" s="4" t="s">
        <v>410</v>
      </c>
      <c r="AE121" s="1">
        <f t="shared" ca="1" si="41"/>
        <v>0</v>
      </c>
      <c r="AF121" s="1">
        <f t="shared" ca="1" si="42"/>
        <v>1</v>
      </c>
      <c r="AG121" s="1">
        <f t="shared" ca="1" si="43"/>
        <v>0</v>
      </c>
      <c r="AH121" s="1">
        <f t="shared" ca="1" si="44"/>
        <v>0</v>
      </c>
      <c r="AI121" s="1">
        <f t="shared" ca="1" si="45"/>
        <v>0</v>
      </c>
    </row>
    <row r="122" spans="1:54" x14ac:dyDescent="0.2">
      <c r="H122" s="13"/>
      <c r="L122" s="13"/>
      <c r="AD122" s="4" t="s">
        <v>402</v>
      </c>
      <c r="AE122">
        <f ca="1">SUM(AE118:AI118,AE120:AI120)</f>
        <v>4</v>
      </c>
      <c r="AG122" s="4" t="s">
        <v>411</v>
      </c>
      <c r="AH122">
        <f ca="1">IF(SUM(AE121:AI121),1,0)</f>
        <v>1</v>
      </c>
    </row>
    <row r="123" spans="1:54" x14ac:dyDescent="0.2">
      <c r="H123" s="13"/>
      <c r="L123" s="15" t="s">
        <v>395</v>
      </c>
      <c r="N123" s="14" t="str">
        <f ca="1">INDIRECT($P$3&amp;$V1)</f>
        <v>美杜莎</v>
      </c>
      <c r="O123" s="14" t="str">
        <f ca="1">INDIRECT($P$3&amp;$V2)</f>
        <v>狙击手</v>
      </c>
      <c r="P123" s="14" t="str">
        <f ca="1">INDIRECT($P$3&amp;$V3)</f>
        <v>编织者</v>
      </c>
      <c r="Q123" s="14" t="str">
        <f ca="1">INDIRECT($P$3&amp;$V4)</f>
        <v>露娜</v>
      </c>
      <c r="R123" s="14" t="str">
        <f ca="1">INDIRECT($P$3&amp;$V5)</f>
        <v>剃刀</v>
      </c>
      <c r="S123" s="14" t="str">
        <f ca="1">INDIRECT($P$3&amp;$V6)</f>
        <v>敌法师</v>
      </c>
      <c r="T123" s="14" t="str">
        <f ca="1">INDIRECT($P$3&amp;$V7)</f>
        <v>斯拉克</v>
      </c>
      <c r="U123" s="14" t="str">
        <f ca="1">INDIRECT($P$3&amp;$V8)</f>
        <v>卓尔游侠</v>
      </c>
      <c r="V123" s="14" t="str">
        <f ca="1">INDIRECT($P$3&amp;$V9)</f>
        <v>天穹守望者</v>
      </c>
      <c r="W123" s="14" t="str">
        <f ca="1">INDIRECT($P$3&amp;$V10)</f>
        <v>莉娜</v>
      </c>
      <c r="X123" s="14" t="str">
        <f ca="1">INDIRECT($P$3&amp;$V11)</f>
        <v>瘟疫法师</v>
      </c>
      <c r="Y123" s="14" t="str">
        <f ca="1">INDIRECT($P$3&amp;$V12)</f>
        <v>炼金术士</v>
      </c>
      <c r="Z123" s="14" t="str">
        <f ca="1">INDIRECT($P$3&amp;$V13)</f>
        <v>影魔</v>
      </c>
      <c r="AA123" s="14" t="str">
        <f ca="1">INDIRECT($P$3&amp;$V14)</f>
        <v>变体精灵</v>
      </c>
      <c r="AD123" s="3" t="s">
        <v>403</v>
      </c>
      <c r="AE123">
        <f ca="1">IF(AE122&lt;3,1,0)</f>
        <v>0</v>
      </c>
      <c r="AH123" s="3" t="s">
        <v>406</v>
      </c>
    </row>
    <row r="124" spans="1:54" x14ac:dyDescent="0.2">
      <c r="H124" s="13"/>
      <c r="L124" s="13"/>
      <c r="N124" s="14">
        <f ca="1">INDIRECT($P$2&amp;$V1)</f>
        <v>1.9157499999999994</v>
      </c>
      <c r="O124" s="14">
        <f ca="1">INDIRECT($P$2&amp;$V2)</f>
        <v>1.885250000000001</v>
      </c>
      <c r="P124" s="14">
        <f ca="1">INDIRECT($P$2&amp;$V3)</f>
        <v>1.7175000000000005</v>
      </c>
      <c r="Q124" s="14">
        <f ca="1">INDIRECT($P$2&amp;$V4)</f>
        <v>1.5019</v>
      </c>
      <c r="R124" s="14">
        <f ca="1">INDIRECT($P$2&amp;$V5)</f>
        <v>1.4521500000000001</v>
      </c>
      <c r="S124" s="14">
        <f ca="1">INDIRECT($P$2&amp;$V6)</f>
        <v>1.3595999999999995</v>
      </c>
      <c r="T124" s="14">
        <f ca="1">INDIRECT($P$2&amp;$V7)</f>
        <v>1.2236500000000001</v>
      </c>
      <c r="U124" s="14">
        <f ca="1">INDIRECT($P$2&amp;$V8)</f>
        <v>1.1746000000000003</v>
      </c>
      <c r="V124" s="14">
        <f ca="1">INDIRECT($P$2&amp;$V9)</f>
        <v>1.03695</v>
      </c>
      <c r="W124" s="14">
        <f ca="1">INDIRECT($P$2&amp;$V10)</f>
        <v>0.98449999999999949</v>
      </c>
      <c r="X124" s="14">
        <f ca="1">INDIRECT($P$2&amp;$V11)</f>
        <v>0.72989999999999999</v>
      </c>
      <c r="Y124" s="14">
        <f ca="1">INDIRECT($P$2&amp;$V12)</f>
        <v>0.59024999999999972</v>
      </c>
      <c r="Z124" s="14">
        <f ca="1">INDIRECT($P$2&amp;$V13)</f>
        <v>0.5659500000000004</v>
      </c>
      <c r="AA124" s="14">
        <f ca="1">INDIRECT($P$2&amp;$V14)</f>
        <v>0.40989999999999954</v>
      </c>
      <c r="AD124" s="3" t="s">
        <v>405</v>
      </c>
      <c r="AE124">
        <f ca="1">IF(AE122=3,1,0)</f>
        <v>0</v>
      </c>
    </row>
    <row r="125" spans="1:54" x14ac:dyDescent="0.2">
      <c r="H125" s="13"/>
      <c r="L125" s="13"/>
      <c r="AD125" s="3" t="s">
        <v>404</v>
      </c>
      <c r="AE125">
        <f ca="1">IF(AE122=4,1,0)</f>
        <v>1</v>
      </c>
    </row>
    <row r="126" spans="1:54" x14ac:dyDescent="0.2">
      <c r="H126" s="13"/>
      <c r="L126" s="13"/>
      <c r="AD126" s="4" t="s">
        <v>407</v>
      </c>
      <c r="AE126">
        <f ca="1">SUM(AE119:AI119)</f>
        <v>1</v>
      </c>
    </row>
    <row r="127" spans="1:54" x14ac:dyDescent="0.2">
      <c r="H127" s="13"/>
      <c r="L127" s="13"/>
    </row>
    <row r="128" spans="1:54" x14ac:dyDescent="0.2">
      <c r="H128" s="13"/>
      <c r="L128" s="13"/>
    </row>
    <row r="129" spans="8:12" x14ac:dyDescent="0.2">
      <c r="H129" s="13"/>
      <c r="L129" s="13"/>
    </row>
    <row r="130" spans="8:12" x14ac:dyDescent="0.2">
      <c r="H130" s="13"/>
      <c r="L130" s="13"/>
    </row>
    <row r="131" spans="8:12" x14ac:dyDescent="0.2">
      <c r="H131" s="13"/>
      <c r="L131" s="13"/>
    </row>
    <row r="132" spans="8:12" x14ac:dyDescent="0.2">
      <c r="H132" s="13"/>
      <c r="L132" s="13"/>
    </row>
    <row r="133" spans="8:12" x14ac:dyDescent="0.2">
      <c r="H133" s="13"/>
      <c r="L133" s="13"/>
    </row>
    <row r="134" spans="8:12" x14ac:dyDescent="0.2">
      <c r="H134" s="13"/>
      <c r="L134" s="13"/>
    </row>
    <row r="135" spans="8:12" x14ac:dyDescent="0.2">
      <c r="H135" s="13"/>
      <c r="L135" s="13"/>
    </row>
    <row r="136" spans="8:12" x14ac:dyDescent="0.2">
      <c r="H136" s="13"/>
      <c r="L136" s="13"/>
    </row>
    <row r="137" spans="8:12" x14ac:dyDescent="0.2">
      <c r="H137" s="13"/>
      <c r="L137" s="13"/>
    </row>
    <row r="138" spans="8:12" x14ac:dyDescent="0.2">
      <c r="H138" s="13"/>
      <c r="L138" s="13"/>
    </row>
    <row r="139" spans="8:12" x14ac:dyDescent="0.2">
      <c r="H139" s="13"/>
      <c r="L139" s="13"/>
    </row>
    <row r="140" spans="8:12" x14ac:dyDescent="0.2">
      <c r="H140" s="13"/>
      <c r="L140" s="13"/>
    </row>
    <row r="141" spans="8:12" x14ac:dyDescent="0.2">
      <c r="H141" s="13"/>
      <c r="L141" s="13"/>
    </row>
    <row r="142" spans="8:12" x14ac:dyDescent="0.2">
      <c r="H142" s="13"/>
      <c r="L142" s="13"/>
    </row>
    <row r="143" spans="8:12" x14ac:dyDescent="0.2">
      <c r="H143" s="13"/>
      <c r="L143" s="13"/>
    </row>
    <row r="144" spans="8:12" x14ac:dyDescent="0.2">
      <c r="H144" s="13"/>
      <c r="L144" s="13"/>
    </row>
    <row r="145" spans="8:12" x14ac:dyDescent="0.2">
      <c r="H145" s="13"/>
      <c r="L145" s="13"/>
    </row>
    <row r="146" spans="8:12" x14ac:dyDescent="0.2">
      <c r="H146" s="13"/>
      <c r="L146" s="13"/>
    </row>
    <row r="147" spans="8:12" x14ac:dyDescent="0.2">
      <c r="H147" s="13"/>
      <c r="L147" s="13"/>
    </row>
    <row r="148" spans="8:12" x14ac:dyDescent="0.2">
      <c r="H148" s="13"/>
      <c r="L148" s="13"/>
    </row>
    <row r="149" spans="8:12" x14ac:dyDescent="0.2">
      <c r="H149" s="13"/>
      <c r="L149" s="13"/>
    </row>
    <row r="150" spans="8:12" x14ac:dyDescent="0.2">
      <c r="H150" s="13"/>
      <c r="L150" s="13"/>
    </row>
    <row r="151" spans="8:12" x14ac:dyDescent="0.2">
      <c r="H151" s="13"/>
      <c r="L151" s="13"/>
    </row>
    <row r="152" spans="8:12" x14ac:dyDescent="0.2">
      <c r="H152" s="13"/>
      <c r="L152" s="13"/>
    </row>
    <row r="153" spans="8:12" x14ac:dyDescent="0.2">
      <c r="H153" s="13"/>
      <c r="L153" s="13"/>
    </row>
    <row r="154" spans="8:12" x14ac:dyDescent="0.2">
      <c r="H154" s="13"/>
      <c r="L154" s="13"/>
    </row>
    <row r="155" spans="8:12" x14ac:dyDescent="0.2">
      <c r="H155" s="13"/>
      <c r="L155" s="13"/>
    </row>
    <row r="156" spans="8:12" x14ac:dyDescent="0.2">
      <c r="H156" s="13"/>
      <c r="L156" s="13"/>
    </row>
    <row r="157" spans="8:12" x14ac:dyDescent="0.2">
      <c r="H157" s="13"/>
      <c r="L157" s="13"/>
    </row>
    <row r="158" spans="8:12" x14ac:dyDescent="0.2">
      <c r="H158" s="13"/>
      <c r="L158" s="13"/>
    </row>
    <row r="159" spans="8:12" x14ac:dyDescent="0.2">
      <c r="H159" s="13"/>
      <c r="L159" s="13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</vt:lpstr>
      <vt:lpstr>anti_n</vt:lpstr>
      <vt:lpstr>comb_n</vt:lpstr>
      <vt:lpstr>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Sin</cp:lastModifiedBy>
  <dcterms:created xsi:type="dcterms:W3CDTF">2018-04-13T12:06:34Z</dcterms:created>
  <dcterms:modified xsi:type="dcterms:W3CDTF">2018-04-22T09:52:16Z</dcterms:modified>
</cp:coreProperties>
</file>