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bookViews>
    <workbookView xWindow="0" yWindow="0" windowWidth="38400" windowHeight="17700" firstSheet="1" activeTab="1"/>
  </bookViews>
  <sheets>
    <sheet name="Instructions" sheetId="3" r:id="rId1"/>
    <sheet name="CompoundRegister" sheetId="8" r:id="rId2"/>
  </sheets>
  <externalReferences>
    <externalReference r:id="rId3"/>
    <externalReference r:id="rId4"/>
  </externalReferences>
  <definedNames>
    <definedName name="_xlnm._FilterDatabase" localSheetId="1" hidden="1">CompoundRegister!$A$2:$R$168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02" i="8" l="1"/>
  <c r="H499" i="8"/>
  <c r="G496" i="8"/>
  <c r="F493" i="8"/>
  <c r="B490" i="8"/>
  <c r="I486" i="8"/>
  <c r="H483" i="8"/>
  <c r="G480" i="8"/>
  <c r="F477" i="8"/>
  <c r="B474" i="8"/>
  <c r="I470" i="8"/>
  <c r="H467" i="8"/>
  <c r="G464" i="8"/>
  <c r="F461" i="8"/>
  <c r="B458" i="8"/>
  <c r="I454" i="8"/>
  <c r="H451" i="8"/>
  <c r="G448" i="8"/>
  <c r="F445" i="8"/>
  <c r="B442" i="8"/>
  <c r="I438" i="8"/>
  <c r="H435" i="8"/>
  <c r="G432" i="8"/>
  <c r="F429" i="8"/>
  <c r="B426" i="8"/>
  <c r="I422" i="8"/>
  <c r="H419" i="8"/>
  <c r="G416" i="8"/>
  <c r="F413" i="8"/>
  <c r="B410" i="8"/>
  <c r="I406" i="8"/>
  <c r="H403" i="8"/>
  <c r="B501" i="8"/>
  <c r="I496" i="8"/>
  <c r="H492" i="8"/>
  <c r="F488" i="8"/>
  <c r="B484" i="8"/>
  <c r="I479" i="8"/>
  <c r="G475" i="8"/>
  <c r="F471" i="8"/>
  <c r="B467" i="8"/>
  <c r="H462" i="8"/>
  <c r="G458" i="8"/>
  <c r="F454" i="8"/>
  <c r="I449" i="8"/>
  <c r="H445" i="8"/>
  <c r="G441" i="8"/>
  <c r="B437" i="8"/>
  <c r="I432" i="8"/>
  <c r="H428" i="8"/>
  <c r="F424" i="8"/>
  <c r="B420" i="8"/>
  <c r="I415" i="8"/>
  <c r="G411" i="8"/>
  <c r="F407" i="8"/>
  <c r="B403" i="8"/>
  <c r="G399" i="8"/>
  <c r="F396" i="8"/>
  <c r="B393" i="8"/>
  <c r="I389" i="8"/>
  <c r="H386" i="8"/>
  <c r="G383" i="8"/>
  <c r="F380" i="8"/>
  <c r="B377" i="8"/>
  <c r="G499" i="8"/>
  <c r="I493" i="8"/>
  <c r="B488" i="8"/>
  <c r="G482" i="8"/>
  <c r="I476" i="8"/>
  <c r="B471" i="8"/>
  <c r="G465" i="8"/>
  <c r="I459" i="8"/>
  <c r="I453" i="8"/>
  <c r="F448" i="8"/>
  <c r="H442" i="8"/>
  <c r="I436" i="8"/>
  <c r="F431" i="8"/>
  <c r="H425" i="8"/>
  <c r="I419" i="8"/>
  <c r="F414" i="8"/>
  <c r="H408" i="8"/>
  <c r="H402" i="8"/>
  <c r="F398" i="8"/>
  <c r="B394" i="8"/>
  <c r="H389" i="8"/>
  <c r="G385" i="8"/>
  <c r="F381" i="8"/>
  <c r="I376" i="8"/>
  <c r="G373" i="8"/>
  <c r="F370" i="8"/>
  <c r="B367" i="8"/>
  <c r="I363" i="8"/>
  <c r="H360" i="8"/>
  <c r="G357" i="8"/>
  <c r="F354" i="8"/>
  <c r="B351" i="8"/>
  <c r="B496" i="8"/>
  <c r="H488" i="8"/>
  <c r="H480" i="8"/>
  <c r="B473" i="8"/>
  <c r="H465" i="8"/>
  <c r="I457" i="8"/>
  <c r="G450" i="8"/>
  <c r="B443" i="8"/>
  <c r="F435" i="8"/>
  <c r="I427" i="8"/>
  <c r="F420" i="8"/>
  <c r="F412" i="8"/>
  <c r="I404" i="8"/>
  <c r="G398" i="8"/>
  <c r="H392" i="8"/>
  <c r="B387" i="8"/>
  <c r="G381" i="8"/>
  <c r="H375" i="8"/>
  <c r="G371" i="8"/>
  <c r="F367" i="8"/>
  <c r="I362" i="8"/>
  <c r="H358" i="8"/>
  <c r="G354" i="8"/>
  <c r="F350" i="8"/>
  <c r="B347" i="8"/>
  <c r="I343" i="8"/>
  <c r="H340" i="8"/>
  <c r="G337" i="8"/>
  <c r="F334" i="8"/>
  <c r="B331" i="8"/>
  <c r="I327" i="8"/>
  <c r="B502" i="8"/>
  <c r="F501" i="8"/>
  <c r="B498" i="8"/>
  <c r="I494" i="8"/>
  <c r="H491" i="8"/>
  <c r="G488" i="8"/>
  <c r="F485" i="8"/>
  <c r="B482" i="8"/>
  <c r="I478" i="8"/>
  <c r="H475" i="8"/>
  <c r="G472" i="8"/>
  <c r="F469" i="8"/>
  <c r="B466" i="8"/>
  <c r="I462" i="8"/>
  <c r="H459" i="8"/>
  <c r="G456" i="8"/>
  <c r="F453" i="8"/>
  <c r="B450" i="8"/>
  <c r="I446" i="8"/>
  <c r="H443" i="8"/>
  <c r="G440" i="8"/>
  <c r="F437" i="8"/>
  <c r="B434" i="8"/>
  <c r="I430" i="8"/>
  <c r="H427" i="8"/>
  <c r="G424" i="8"/>
  <c r="F421" i="8"/>
  <c r="B418" i="8"/>
  <c r="I414" i="8"/>
  <c r="H411" i="8"/>
  <c r="G408" i="8"/>
  <c r="F405" i="8"/>
  <c r="B402" i="8"/>
  <c r="B499" i="8"/>
  <c r="H494" i="8"/>
  <c r="G490" i="8"/>
  <c r="F486" i="8"/>
  <c r="I481" i="8"/>
  <c r="H477" i="8"/>
  <c r="G473" i="8"/>
  <c r="B469" i="8"/>
  <c r="I464" i="8"/>
  <c r="H460" i="8"/>
  <c r="F456" i="8"/>
  <c r="B452" i="8"/>
  <c r="I447" i="8"/>
  <c r="G443" i="8"/>
  <c r="F439" i="8"/>
  <c r="B435" i="8"/>
  <c r="H430" i="8"/>
  <c r="G426" i="8"/>
  <c r="F422" i="8"/>
  <c r="I417" i="8"/>
  <c r="H413" i="8"/>
  <c r="G409" i="8"/>
  <c r="B405" i="8"/>
  <c r="B401" i="8"/>
  <c r="I397" i="8"/>
  <c r="H394" i="8"/>
  <c r="G391" i="8"/>
  <c r="F388" i="8"/>
  <c r="B385" i="8"/>
  <c r="I381" i="8"/>
  <c r="H378" i="8"/>
  <c r="G502" i="8"/>
  <c r="H496" i="8"/>
  <c r="B491" i="8"/>
  <c r="G485" i="8"/>
  <c r="G479" i="8"/>
  <c r="I473" i="8"/>
  <c r="F468" i="8"/>
  <c r="G462" i="8"/>
  <c r="I456" i="8"/>
  <c r="F451" i="8"/>
  <c r="G445" i="8"/>
  <c r="I439" i="8"/>
  <c r="F434" i="8"/>
  <c r="F428" i="8"/>
  <c r="H422" i="8"/>
  <c r="B417" i="8"/>
  <c r="F411" i="8"/>
  <c r="H405" i="8"/>
  <c r="G400" i="8"/>
  <c r="B396" i="8"/>
  <c r="I391" i="8"/>
  <c r="H387" i="8"/>
  <c r="F383" i="8"/>
  <c r="B379" i="8"/>
  <c r="B375" i="8"/>
  <c r="I371" i="8"/>
  <c r="H368" i="8"/>
  <c r="G365" i="8"/>
  <c r="F362" i="8"/>
  <c r="B359" i="8"/>
  <c r="I355" i="8"/>
  <c r="H352" i="8"/>
  <c r="I499" i="8"/>
  <c r="B492" i="8"/>
  <c r="H484" i="8"/>
  <c r="B477" i="8"/>
  <c r="G469" i="8"/>
  <c r="I461" i="8"/>
  <c r="G454" i="8"/>
  <c r="G446" i="8"/>
  <c r="B439" i="8"/>
  <c r="G431" i="8"/>
  <c r="I423" i="8"/>
  <c r="F416" i="8"/>
  <c r="I408" i="8"/>
  <c r="F401" i="8"/>
  <c r="H395" i="8"/>
  <c r="B390" i="8"/>
  <c r="B384" i="8"/>
  <c r="G378" i="8"/>
  <c r="H373" i="8"/>
  <c r="F369" i="8"/>
  <c r="B365" i="8"/>
  <c r="I360" i="8"/>
  <c r="G356" i="8"/>
  <c r="F352" i="8"/>
  <c r="H348" i="8"/>
  <c r="G345" i="8"/>
  <c r="F342" i="8"/>
  <c r="B339" i="8"/>
  <c r="I335" i="8"/>
  <c r="H332" i="8"/>
  <c r="G329" i="8"/>
  <c r="F326" i="8"/>
  <c r="G500" i="8"/>
  <c r="F497" i="8"/>
  <c r="B494" i="8"/>
  <c r="I490" i="8"/>
  <c r="H487" i="8"/>
  <c r="G484" i="8"/>
  <c r="F481" i="8"/>
  <c r="B478" i="8"/>
  <c r="I474" i="8"/>
  <c r="H471" i="8"/>
  <c r="G468" i="8"/>
  <c r="F465" i="8"/>
  <c r="B462" i="8"/>
  <c r="I458" i="8"/>
  <c r="H455" i="8"/>
  <c r="G452" i="8"/>
  <c r="F449" i="8"/>
  <c r="B446" i="8"/>
  <c r="I442" i="8"/>
  <c r="H439" i="8"/>
  <c r="G436" i="8"/>
  <c r="F433" i="8"/>
  <c r="B430" i="8"/>
  <c r="I426" i="8"/>
  <c r="H423" i="8"/>
  <c r="G420" i="8"/>
  <c r="F417" i="8"/>
  <c r="B414" i="8"/>
  <c r="I410" i="8"/>
  <c r="H407" i="8"/>
  <c r="G404" i="8"/>
  <c r="F502" i="8"/>
  <c r="I497" i="8"/>
  <c r="H493" i="8"/>
  <c r="G489" i="8"/>
  <c r="B485" i="8"/>
  <c r="I480" i="8"/>
  <c r="H476" i="8"/>
  <c r="F472" i="8"/>
  <c r="B468" i="8"/>
  <c r="I463" i="8"/>
  <c r="G459" i="8"/>
  <c r="F455" i="8"/>
  <c r="B451" i="8"/>
  <c r="H446" i="8"/>
  <c r="G442" i="8"/>
  <c r="F438" i="8"/>
  <c r="I433" i="8"/>
  <c r="H429" i="8"/>
  <c r="G425" i="8"/>
  <c r="B421" i="8"/>
  <c r="I416" i="8"/>
  <c r="H412" i="8"/>
  <c r="F408" i="8"/>
  <c r="B404" i="8"/>
  <c r="F400" i="8"/>
  <c r="B397" i="8"/>
  <c r="I393" i="8"/>
  <c r="H390" i="8"/>
  <c r="G387" i="8"/>
  <c r="F384" i="8"/>
  <c r="B381" i="8"/>
  <c r="I377" i="8"/>
  <c r="I500" i="8"/>
  <c r="F495" i="8"/>
  <c r="H489" i="8"/>
  <c r="I483" i="8"/>
  <c r="F478" i="8"/>
  <c r="H472" i="8"/>
  <c r="H466" i="8"/>
  <c r="B461" i="8"/>
  <c r="G455" i="8"/>
  <c r="H449" i="8"/>
  <c r="B444" i="8"/>
  <c r="G438" i="8"/>
  <c r="H432" i="8"/>
  <c r="B427" i="8"/>
  <c r="G421" i="8"/>
  <c r="G415" i="8"/>
  <c r="I409" i="8"/>
  <c r="F404" i="8"/>
  <c r="F399" i="8"/>
  <c r="B395" i="8"/>
  <c r="I390" i="8"/>
  <c r="G386" i="8"/>
  <c r="F382" i="8"/>
  <c r="B378" i="8"/>
  <c r="F374" i="8"/>
  <c r="B371" i="8"/>
  <c r="I367" i="8"/>
  <c r="H364" i="8"/>
  <c r="G361" i="8"/>
  <c r="F358" i="8"/>
  <c r="B355" i="8"/>
  <c r="I351" i="8"/>
  <c r="H497" i="8"/>
  <c r="F490" i="8"/>
  <c r="H482" i="8"/>
  <c r="B475" i="8"/>
  <c r="G467" i="8"/>
  <c r="B460" i="8"/>
  <c r="F452" i="8"/>
  <c r="I444" i="8"/>
  <c r="G437" i="8"/>
  <c r="G429" i="8"/>
  <c r="I421" i="8"/>
  <c r="G414" i="8"/>
  <c r="H406" i="8"/>
  <c r="I399" i="8"/>
  <c r="F394" i="8"/>
  <c r="G388" i="8"/>
  <c r="I382" i="8"/>
  <c r="F377" i="8"/>
  <c r="G372" i="8"/>
  <c r="F368" i="8"/>
  <c r="B364" i="8"/>
  <c r="H359" i="8"/>
  <c r="G355" i="8"/>
  <c r="F351" i="8"/>
  <c r="I347" i="8"/>
  <c r="H344" i="8"/>
  <c r="G341" i="8"/>
  <c r="F338" i="8"/>
  <c r="B335" i="8"/>
  <c r="I331" i="8"/>
  <c r="H328" i="8"/>
  <c r="I498" i="8"/>
  <c r="B486" i="8"/>
  <c r="F473" i="8"/>
  <c r="G460" i="8"/>
  <c r="H447" i="8"/>
  <c r="I434" i="8"/>
  <c r="B422" i="8"/>
  <c r="F409" i="8"/>
  <c r="I495" i="8"/>
  <c r="H478" i="8"/>
  <c r="H461" i="8"/>
  <c r="H444" i="8"/>
  <c r="G427" i="8"/>
  <c r="G410" i="8"/>
  <c r="G395" i="8"/>
  <c r="H382" i="8"/>
  <c r="F492" i="8"/>
  <c r="H469" i="8"/>
  <c r="B447" i="8"/>
  <c r="B424" i="8"/>
  <c r="G401" i="8"/>
  <c r="G384" i="8"/>
  <c r="G369" i="8"/>
  <c r="H356" i="8"/>
  <c r="G486" i="8"/>
  <c r="B456" i="8"/>
  <c r="I425" i="8"/>
  <c r="I396" i="8"/>
  <c r="H374" i="8"/>
  <c r="H357" i="8"/>
  <c r="B343" i="8"/>
  <c r="F330" i="8"/>
  <c r="I323" i="8"/>
  <c r="H320" i="8"/>
  <c r="G317" i="8"/>
  <c r="F314" i="8"/>
  <c r="B311" i="8"/>
  <c r="I307" i="8"/>
  <c r="H304" i="8"/>
  <c r="G301" i="8"/>
  <c r="F298" i="8"/>
  <c r="B295" i="8"/>
  <c r="I291" i="8"/>
  <c r="H288" i="8"/>
  <c r="G285" i="8"/>
  <c r="F282" i="8"/>
  <c r="B279" i="8"/>
  <c r="I275" i="8"/>
  <c r="H272" i="8"/>
  <c r="G269" i="8"/>
  <c r="F261" i="8"/>
  <c r="B258" i="8"/>
  <c r="I254" i="8"/>
  <c r="H251" i="8"/>
  <c r="G248" i="8"/>
  <c r="F245" i="8"/>
  <c r="B242" i="8"/>
  <c r="I238" i="8"/>
  <c r="H235" i="8"/>
  <c r="G232" i="8"/>
  <c r="F229" i="8"/>
  <c r="B226" i="8"/>
  <c r="I222" i="8"/>
  <c r="H219" i="8"/>
  <c r="F499" i="8"/>
  <c r="B489" i="8"/>
  <c r="F479" i="8"/>
  <c r="I468" i="8"/>
  <c r="B459" i="8"/>
  <c r="B449" i="8"/>
  <c r="H438" i="8"/>
  <c r="I428" i="8"/>
  <c r="H418" i="8"/>
  <c r="H495" i="8"/>
  <c r="I482" i="8"/>
  <c r="B470" i="8"/>
  <c r="F457" i="8"/>
  <c r="G444" i="8"/>
  <c r="H431" i="8"/>
  <c r="I418" i="8"/>
  <c r="B406" i="8"/>
  <c r="G491" i="8"/>
  <c r="G474" i="8"/>
  <c r="G457" i="8"/>
  <c r="F440" i="8"/>
  <c r="F423" i="8"/>
  <c r="F406" i="8"/>
  <c r="F392" i="8"/>
  <c r="G379" i="8"/>
  <c r="H486" i="8"/>
  <c r="B464" i="8"/>
  <c r="B441" i="8"/>
  <c r="G418" i="8"/>
  <c r="F397" i="8"/>
  <c r="B380" i="8"/>
  <c r="F366" i="8"/>
  <c r="G353" i="8"/>
  <c r="B479" i="8"/>
  <c r="H448" i="8"/>
  <c r="F418" i="8"/>
  <c r="F391" i="8"/>
  <c r="G370" i="8"/>
  <c r="F353" i="8"/>
  <c r="I339" i="8"/>
  <c r="B327" i="8"/>
  <c r="B323" i="8"/>
  <c r="I319" i="8"/>
  <c r="H316" i="8"/>
  <c r="G313" i="8"/>
  <c r="F310" i="8"/>
  <c r="B307" i="8"/>
  <c r="I303" i="8"/>
  <c r="H300" i="8"/>
  <c r="G297" i="8"/>
  <c r="F294" i="8"/>
  <c r="B291" i="8"/>
  <c r="I287" i="8"/>
  <c r="H284" i="8"/>
  <c r="G281" i="8"/>
  <c r="F278" i="8"/>
  <c r="B275" i="8"/>
  <c r="I271" i="8"/>
  <c r="H263" i="8"/>
  <c r="G260" i="8"/>
  <c r="F257" i="8"/>
  <c r="B254" i="8"/>
  <c r="I250" i="8"/>
  <c r="H247" i="8"/>
  <c r="G244" i="8"/>
  <c r="F241" i="8"/>
  <c r="B238" i="8"/>
  <c r="I234" i="8"/>
  <c r="H231" i="8"/>
  <c r="G228" i="8"/>
  <c r="F225" i="8"/>
  <c r="B222" i="8"/>
  <c r="I218" i="8"/>
  <c r="B497" i="8"/>
  <c r="B487" i="8"/>
  <c r="F476" i="8"/>
  <c r="G466" i="8"/>
  <c r="H456" i="8"/>
  <c r="F446" i="8"/>
  <c r="F436" i="8"/>
  <c r="F426" i="8"/>
  <c r="B416" i="8"/>
  <c r="I405" i="8"/>
  <c r="G397" i="8"/>
  <c r="G389" i="8"/>
  <c r="B382" i="8"/>
  <c r="I374" i="8"/>
  <c r="B369" i="8"/>
  <c r="G363" i="8"/>
  <c r="I357" i="8"/>
  <c r="B352" i="8"/>
  <c r="G347" i="8"/>
  <c r="F343" i="8"/>
  <c r="I338" i="8"/>
  <c r="H334" i="8"/>
  <c r="G330" i="8"/>
  <c r="B326" i="8"/>
  <c r="I321" i="8"/>
  <c r="H317" i="8"/>
  <c r="F313" i="8"/>
  <c r="B309" i="8"/>
  <c r="I304" i="8"/>
  <c r="G300" i="8"/>
  <c r="F296" i="8"/>
  <c r="B292" i="8"/>
  <c r="H287" i="8"/>
  <c r="G283" i="8"/>
  <c r="F279" i="8"/>
  <c r="I274" i="8"/>
  <c r="H270" i="8"/>
  <c r="G261" i="8"/>
  <c r="B257" i="8"/>
  <c r="I252" i="8"/>
  <c r="H248" i="8"/>
  <c r="F244" i="8"/>
  <c r="B240" i="8"/>
  <c r="I235" i="8"/>
  <c r="G231" i="8"/>
  <c r="F227" i="8"/>
  <c r="B223" i="8"/>
  <c r="H218" i="8"/>
  <c r="F215" i="8"/>
  <c r="B212" i="8"/>
  <c r="I208" i="8"/>
  <c r="H205" i="8"/>
  <c r="G202" i="8"/>
  <c r="F199" i="8"/>
  <c r="B195" i="8"/>
  <c r="I191" i="8"/>
  <c r="H188" i="8"/>
  <c r="G185" i="8"/>
  <c r="F182" i="8"/>
  <c r="B179" i="8"/>
  <c r="I175" i="8"/>
  <c r="H172" i="8"/>
  <c r="G169" i="8"/>
  <c r="G492" i="8"/>
  <c r="I466" i="8"/>
  <c r="F441" i="8"/>
  <c r="H415" i="8"/>
  <c r="F487" i="8"/>
  <c r="B453" i="8"/>
  <c r="B419" i="8"/>
  <c r="B389" i="8"/>
  <c r="B481" i="8"/>
  <c r="G435" i="8"/>
  <c r="I392" i="8"/>
  <c r="B363" i="8"/>
  <c r="G471" i="8"/>
  <c r="H410" i="8"/>
  <c r="B366" i="8"/>
  <c r="H336" i="8"/>
  <c r="F322" i="8"/>
  <c r="I315" i="8"/>
  <c r="G309" i="8"/>
  <c r="B303" i="8"/>
  <c r="H296" i="8"/>
  <c r="F290" i="8"/>
  <c r="I283" i="8"/>
  <c r="G277" i="8"/>
  <c r="B271" i="8"/>
  <c r="H259" i="8"/>
  <c r="F253" i="8"/>
  <c r="I246" i="8"/>
  <c r="G240" i="8"/>
  <c r="B234" i="8"/>
  <c r="H227" i="8"/>
  <c r="F221" i="8"/>
  <c r="G494" i="8"/>
  <c r="F474" i="8"/>
  <c r="H453" i="8"/>
  <c r="H433" i="8"/>
  <c r="G413" i="8"/>
  <c r="I400" i="8"/>
  <c r="H391" i="8"/>
  <c r="G380" i="8"/>
  <c r="B372" i="8"/>
  <c r="I364" i="8"/>
  <c r="F356" i="8"/>
  <c r="H349" i="8"/>
  <c r="F344" i="8"/>
  <c r="I337" i="8"/>
  <c r="G332" i="8"/>
  <c r="F327" i="8"/>
  <c r="I320" i="8"/>
  <c r="G315" i="8"/>
  <c r="B310" i="8"/>
  <c r="H303" i="8"/>
  <c r="G298" i="8"/>
  <c r="B293" i="8"/>
  <c r="H286" i="8"/>
  <c r="F281" i="8"/>
  <c r="B276" i="8"/>
  <c r="H269" i="8"/>
  <c r="F259" i="8"/>
  <c r="I253" i="8"/>
  <c r="G247" i="8"/>
  <c r="F242" i="8"/>
  <c r="I236" i="8"/>
  <c r="G230" i="8"/>
  <c r="B225" i="8"/>
  <c r="I219" i="8"/>
  <c r="G214" i="8"/>
  <c r="G210" i="8"/>
  <c r="G206" i="8"/>
  <c r="H201" i="8"/>
  <c r="H196" i="8"/>
  <c r="H192" i="8"/>
  <c r="I187" i="8"/>
  <c r="I183" i="8"/>
  <c r="I179" i="8"/>
  <c r="B175" i="8"/>
  <c r="B171" i="8"/>
  <c r="B167" i="8"/>
  <c r="G493" i="8"/>
  <c r="F480" i="8"/>
  <c r="F467" i="8"/>
  <c r="G453" i="8"/>
  <c r="B440" i="8"/>
  <c r="H426" i="8"/>
  <c r="B413" i="8"/>
  <c r="B400" i="8"/>
  <c r="F390" i="8"/>
  <c r="H379" i="8"/>
  <c r="F371" i="8"/>
  <c r="H363" i="8"/>
  <c r="B356" i="8"/>
  <c r="B349" i="8"/>
  <c r="G343" i="8"/>
  <c r="H337" i="8"/>
  <c r="B332" i="8"/>
  <c r="G326" i="8"/>
  <c r="G320" i="8"/>
  <c r="I314" i="8"/>
  <c r="F309" i="8"/>
  <c r="G303" i="8"/>
  <c r="I297" i="8"/>
  <c r="F292" i="8"/>
  <c r="G286" i="8"/>
  <c r="I280" i="8"/>
  <c r="F275" i="8"/>
  <c r="F269" i="8"/>
  <c r="H258" i="8"/>
  <c r="B253" i="8"/>
  <c r="F247" i="8"/>
  <c r="H241" i="8"/>
  <c r="B236" i="8"/>
  <c r="F230" i="8"/>
  <c r="H224" i="8"/>
  <c r="B219" i="8"/>
  <c r="F214" i="8"/>
  <c r="B210" i="8"/>
  <c r="F489" i="8"/>
  <c r="H463" i="8"/>
  <c r="B438" i="8"/>
  <c r="G412" i="8"/>
  <c r="B483" i="8"/>
  <c r="I448" i="8"/>
  <c r="H414" i="8"/>
  <c r="I385" i="8"/>
  <c r="F475" i="8"/>
  <c r="I429" i="8"/>
  <c r="H388" i="8"/>
  <c r="I359" i="8"/>
  <c r="G463" i="8"/>
  <c r="F403" i="8"/>
  <c r="I361" i="8"/>
  <c r="G333" i="8"/>
  <c r="G321" i="8"/>
  <c r="B315" i="8"/>
  <c r="H308" i="8"/>
  <c r="F302" i="8"/>
  <c r="I295" i="8"/>
  <c r="G289" i="8"/>
  <c r="B283" i="8"/>
  <c r="H276" i="8"/>
  <c r="F270" i="8"/>
  <c r="I258" i="8"/>
  <c r="G252" i="8"/>
  <c r="B246" i="8"/>
  <c r="H239" i="8"/>
  <c r="F233" i="8"/>
  <c r="I226" i="8"/>
  <c r="G220" i="8"/>
  <c r="I491" i="8"/>
  <c r="I471" i="8"/>
  <c r="G451" i="8"/>
  <c r="B431" i="8"/>
  <c r="B411" i="8"/>
  <c r="B399" i="8"/>
  <c r="I387" i="8"/>
  <c r="F378" i="8"/>
  <c r="H370" i="8"/>
  <c r="B362" i="8"/>
  <c r="I354" i="8"/>
  <c r="G348" i="8"/>
  <c r="B342" i="8"/>
  <c r="I336" i="8"/>
  <c r="G331" i="8"/>
  <c r="B325" i="8"/>
  <c r="H319" i="8"/>
  <c r="G314" i="8"/>
  <c r="B308" i="8"/>
  <c r="H302" i="8"/>
  <c r="F297" i="8"/>
  <c r="I290" i="8"/>
  <c r="H285" i="8"/>
  <c r="F280" i="8"/>
  <c r="I273" i="8"/>
  <c r="G263" i="8"/>
  <c r="F258" i="8"/>
  <c r="I251" i="8"/>
  <c r="G246" i="8"/>
  <c r="B241" i="8"/>
  <c r="H234" i="8"/>
  <c r="G229" i="8"/>
  <c r="B224" i="8"/>
  <c r="H217" i="8"/>
  <c r="H213" i="8"/>
  <c r="H209" i="8"/>
  <c r="I204" i="8"/>
  <c r="I200" i="8"/>
  <c r="I195" i="8"/>
  <c r="B191" i="8"/>
  <c r="B187" i="8"/>
  <c r="B183" i="8"/>
  <c r="F178" i="8"/>
  <c r="F174" i="8"/>
  <c r="F170" i="8"/>
  <c r="F166" i="8"/>
  <c r="H490" i="8"/>
  <c r="G477" i="8"/>
  <c r="F463" i="8"/>
  <c r="F450" i="8"/>
  <c r="H436" i="8"/>
  <c r="B423" i="8"/>
  <c r="H409" i="8"/>
  <c r="H397" i="8"/>
  <c r="F387" i="8"/>
  <c r="G377" i="8"/>
  <c r="H369" i="8"/>
  <c r="H361" i="8"/>
  <c r="B354" i="8"/>
  <c r="H347" i="8"/>
  <c r="I341" i="8"/>
  <c r="F336" i="8"/>
  <c r="H330" i="8"/>
  <c r="I324" i="8"/>
  <c r="F319" i="8"/>
  <c r="H313" i="8"/>
  <c r="H307" i="8"/>
  <c r="B302" i="8"/>
  <c r="G296" i="8"/>
  <c r="H290" i="8"/>
  <c r="B285" i="8"/>
  <c r="G279" i="8"/>
  <c r="H273" i="8"/>
  <c r="B263" i="8"/>
  <c r="G257" i="8"/>
  <c r="G251" i="8"/>
  <c r="I245" i="8"/>
  <c r="F240" i="8"/>
  <c r="H479" i="8"/>
  <c r="B454" i="8"/>
  <c r="G428" i="8"/>
  <c r="I402" i="8"/>
  <c r="F470" i="8"/>
  <c r="B436" i="8"/>
  <c r="I401" i="8"/>
  <c r="F376" i="8"/>
  <c r="F458" i="8"/>
  <c r="I412" i="8"/>
  <c r="I375" i="8"/>
  <c r="H501" i="8"/>
  <c r="I440" i="8"/>
  <c r="H385" i="8"/>
  <c r="G349" i="8"/>
  <c r="G325" i="8"/>
  <c r="B319" i="8"/>
  <c r="H312" i="8"/>
  <c r="F306" i="8"/>
  <c r="I299" i="8"/>
  <c r="G293" i="8"/>
  <c r="B287" i="8"/>
  <c r="H280" i="8"/>
  <c r="F274" i="8"/>
  <c r="I262" i="8"/>
  <c r="G256" i="8"/>
  <c r="B250" i="8"/>
  <c r="H243" i="8"/>
  <c r="F237" i="8"/>
  <c r="I230" i="8"/>
  <c r="G224" i="8"/>
  <c r="B218" i="8"/>
  <c r="F484" i="8"/>
  <c r="F464" i="8"/>
  <c r="I443" i="8"/>
  <c r="G423" i="8"/>
  <c r="B408" i="8"/>
  <c r="F395" i="8"/>
  <c r="B386" i="8"/>
  <c r="G376" i="8"/>
  <c r="H367" i="8"/>
  <c r="G360" i="8"/>
  <c r="H353" i="8"/>
  <c r="G346" i="8"/>
  <c r="B341" i="8"/>
  <c r="H335" i="8"/>
  <c r="F329" i="8"/>
  <c r="B324" i="8"/>
  <c r="H318" i="8"/>
  <c r="F312" i="8"/>
  <c r="I306" i="8"/>
  <c r="H301" i="8"/>
  <c r="F295" i="8"/>
  <c r="I289" i="8"/>
  <c r="G284" i="8"/>
  <c r="B278" i="8"/>
  <c r="I272" i="8"/>
  <c r="G262" i="8"/>
  <c r="B256" i="8"/>
  <c r="H250" i="8"/>
  <c r="G245" i="8"/>
  <c r="B239" i="8"/>
  <c r="H233" i="8"/>
  <c r="F228" i="8"/>
  <c r="I221" i="8"/>
  <c r="I216" i="8"/>
  <c r="I212" i="8"/>
  <c r="B208" i="8"/>
  <c r="B204" i="8"/>
  <c r="B200" i="8"/>
  <c r="F194" i="8"/>
  <c r="F190" i="8"/>
  <c r="F186" i="8"/>
  <c r="G181" i="8"/>
  <c r="G177" i="8"/>
  <c r="G173" i="8"/>
  <c r="H168" i="8"/>
  <c r="H500" i="8"/>
  <c r="G487" i="8"/>
  <c r="H473" i="8"/>
  <c r="F460" i="8"/>
  <c r="F447" i="8"/>
  <c r="B433" i="8"/>
  <c r="G419" i="8"/>
  <c r="G406" i="8"/>
  <c r="I394" i="8"/>
  <c r="I384" i="8"/>
  <c r="F375" i="8"/>
  <c r="G367" i="8"/>
  <c r="B360" i="8"/>
  <c r="G352" i="8"/>
  <c r="B346" i="8"/>
  <c r="G340" i="8"/>
  <c r="I334" i="8"/>
  <c r="B329" i="8"/>
  <c r="G323" i="8"/>
  <c r="I317" i="8"/>
  <c r="B312" i="8"/>
  <c r="G306" i="8"/>
  <c r="I300" i="8"/>
  <c r="I294" i="8"/>
  <c r="F289" i="8"/>
  <c r="H283" i="8"/>
  <c r="I277" i="8"/>
  <c r="F272" i="8"/>
  <c r="H261" i="8"/>
  <c r="I255" i="8"/>
  <c r="F250" i="8"/>
  <c r="H244" i="8"/>
  <c r="H238" i="8"/>
  <c r="B233" i="8"/>
  <c r="G227" i="8"/>
  <c r="H221" i="8"/>
  <c r="G216" i="8"/>
  <c r="F212" i="8"/>
  <c r="I207" i="8"/>
  <c r="H203" i="8"/>
  <c r="G199" i="8"/>
  <c r="B194" i="8"/>
  <c r="I189" i="8"/>
  <c r="H185" i="8"/>
  <c r="F181" i="8"/>
  <c r="B177" i="8"/>
  <c r="I172" i="8"/>
  <c r="G168" i="8"/>
  <c r="H164" i="8"/>
  <c r="G161" i="8"/>
  <c r="G476" i="8"/>
  <c r="I465" i="8"/>
  <c r="H452" i="8"/>
  <c r="G433" i="8"/>
  <c r="F318" i="8"/>
  <c r="H292" i="8"/>
  <c r="B262" i="8"/>
  <c r="G236" i="8"/>
  <c r="H481" i="8"/>
  <c r="G403" i="8"/>
  <c r="G366" i="8"/>
  <c r="B340" i="8"/>
  <c r="G316" i="8"/>
  <c r="B294" i="8"/>
  <c r="H271" i="8"/>
  <c r="F243" i="8"/>
  <c r="I220" i="8"/>
  <c r="F203" i="8"/>
  <c r="H184" i="8"/>
  <c r="I167" i="8"/>
  <c r="B457" i="8"/>
  <c r="G402" i="8"/>
  <c r="H365" i="8"/>
  <c r="F339" i="8"/>
  <c r="F316" i="8"/>
  <c r="H293" i="8"/>
  <c r="I270" i="8"/>
  <c r="B243" i="8"/>
  <c r="I228" i="8"/>
  <c r="G217" i="8"/>
  <c r="B209" i="8"/>
  <c r="H202" i="8"/>
  <c r="F196" i="8"/>
  <c r="I190" i="8"/>
  <c r="G184" i="8"/>
  <c r="F179" i="8"/>
  <c r="I173" i="8"/>
  <c r="G167" i="8"/>
  <c r="B163" i="8"/>
  <c r="B159" i="8"/>
  <c r="I155" i="8"/>
  <c r="H152" i="8"/>
  <c r="G149" i="8"/>
  <c r="F146" i="8"/>
  <c r="B143" i="8"/>
  <c r="I139" i="8"/>
  <c r="H136" i="8"/>
  <c r="G133" i="8"/>
  <c r="F130" i="8"/>
  <c r="B127" i="8"/>
  <c r="I123" i="8"/>
  <c r="H120" i="8"/>
  <c r="G117" i="8"/>
  <c r="F114" i="8"/>
  <c r="B111" i="8"/>
  <c r="I107" i="8"/>
  <c r="H104" i="8"/>
  <c r="G101" i="8"/>
  <c r="F98" i="8"/>
  <c r="B95" i="8"/>
  <c r="I91" i="8"/>
  <c r="H88" i="8"/>
  <c r="G85" i="8"/>
  <c r="F82" i="8"/>
  <c r="B79" i="8"/>
  <c r="I75" i="8"/>
  <c r="H72" i="8"/>
  <c r="G69" i="8"/>
  <c r="F66" i="8"/>
  <c r="B63" i="8"/>
  <c r="I59" i="8"/>
  <c r="H56" i="8"/>
  <c r="G53" i="8"/>
  <c r="F50" i="8"/>
  <c r="B47" i="8"/>
  <c r="I43" i="8"/>
  <c r="H40" i="8"/>
  <c r="G37" i="8"/>
  <c r="F34" i="8"/>
  <c r="B31" i="8"/>
  <c r="I27" i="8"/>
  <c r="H24" i="8"/>
  <c r="G21" i="8"/>
  <c r="F18" i="8"/>
  <c r="B15" i="8"/>
  <c r="I11" i="8"/>
  <c r="H8" i="8"/>
  <c r="G5" i="8"/>
  <c r="G265" i="8"/>
  <c r="H268" i="8"/>
  <c r="F496" i="8"/>
  <c r="F483" i="8"/>
  <c r="I469" i="8"/>
  <c r="I455" i="8"/>
  <c r="F442" i="8"/>
  <c r="B429" i="8"/>
  <c r="F415" i="8"/>
  <c r="F402" i="8"/>
  <c r="B392" i="8"/>
  <c r="H381" i="8"/>
  <c r="I372" i="8"/>
  <c r="F365" i="8"/>
  <c r="F357" i="8"/>
  <c r="B350" i="8"/>
  <c r="G344" i="8"/>
  <c r="H338" i="8"/>
  <c r="B333" i="8"/>
  <c r="G327" i="8"/>
  <c r="H321" i="8"/>
  <c r="B316" i="8"/>
  <c r="G310" i="8"/>
  <c r="G304" i="8"/>
  <c r="I298" i="8"/>
  <c r="F293" i="8"/>
  <c r="G287" i="8"/>
  <c r="I281" i="8"/>
  <c r="F276" i="8"/>
  <c r="G501" i="8"/>
  <c r="H474" i="8"/>
  <c r="G447" i="8"/>
  <c r="H420" i="8"/>
  <c r="I395" i="8"/>
  <c r="G375" i="8"/>
  <c r="F360" i="8"/>
  <c r="H346" i="8"/>
  <c r="F335" i="8"/>
  <c r="H323" i="8"/>
  <c r="G312" i="8"/>
  <c r="B301" i="8"/>
  <c r="H289" i="8"/>
  <c r="G278" i="8"/>
  <c r="F263" i="8"/>
  <c r="G255" i="8"/>
  <c r="B248" i="8"/>
  <c r="H240" i="8"/>
  <c r="I232" i="8"/>
  <c r="G225" i="8"/>
  <c r="I217" i="8"/>
  <c r="I211" i="8"/>
  <c r="F206" i="8"/>
  <c r="H200" i="8"/>
  <c r="I193" i="8"/>
  <c r="F188" i="8"/>
  <c r="H182" i="8"/>
  <c r="I176" i="8"/>
  <c r="F171" i="8"/>
  <c r="H165" i="8"/>
  <c r="F161" i="8"/>
  <c r="B157" i="8"/>
  <c r="I152" i="8"/>
  <c r="G148" i="8"/>
  <c r="F144" i="8"/>
  <c r="B140" i="8"/>
  <c r="H135" i="8"/>
  <c r="G131" i="8"/>
  <c r="F127" i="8"/>
  <c r="I122" i="8"/>
  <c r="H118" i="8"/>
  <c r="G114" i="8"/>
  <c r="B110" i="8"/>
  <c r="I105" i="8"/>
  <c r="H101" i="8"/>
  <c r="F97" i="8"/>
  <c r="B93" i="8"/>
  <c r="I88" i="8"/>
  <c r="G84" i="8"/>
  <c r="F80" i="8"/>
  <c r="B76" i="8"/>
  <c r="H71" i="8"/>
  <c r="G67" i="8"/>
  <c r="F63" i="8"/>
  <c r="I58" i="8"/>
  <c r="H54" i="8"/>
  <c r="G50" i="8"/>
  <c r="B46" i="8"/>
  <c r="I41" i="8"/>
  <c r="H37" i="8"/>
  <c r="F33" i="8"/>
  <c r="B29" i="8"/>
  <c r="I24" i="8"/>
  <c r="G20" i="8"/>
  <c r="F16" i="8"/>
  <c r="B12" i="8"/>
  <c r="H7" i="8"/>
  <c r="G3" i="8"/>
  <c r="F268" i="8"/>
  <c r="I492" i="8"/>
  <c r="B465" i="8"/>
  <c r="I437" i="8"/>
  <c r="I411" i="8"/>
  <c r="I388" i="8"/>
  <c r="B370" i="8"/>
  <c r="F355" i="8"/>
  <c r="H342" i="8"/>
  <c r="F331" i="8"/>
  <c r="B320" i="8"/>
  <c r="G308" i="8"/>
  <c r="B297" i="8"/>
  <c r="I285" i="8"/>
  <c r="G274" i="8"/>
  <c r="I260" i="8"/>
  <c r="G253" i="8"/>
  <c r="H245" i="8"/>
  <c r="F238" i="8"/>
  <c r="H230" i="8"/>
  <c r="H222" i="8"/>
  <c r="I215" i="8"/>
  <c r="F210" i="8"/>
  <c r="G204" i="8"/>
  <c r="I197" i="8"/>
  <c r="F192" i="8"/>
  <c r="G186" i="8"/>
  <c r="I180" i="8"/>
  <c r="F175" i="8"/>
  <c r="F169" i="8"/>
  <c r="F164" i="8"/>
  <c r="B160" i="8"/>
  <c r="H155" i="8"/>
  <c r="G151" i="8"/>
  <c r="F147" i="8"/>
  <c r="I142" i="8"/>
  <c r="H138" i="8"/>
  <c r="G134" i="8"/>
  <c r="B130" i="8"/>
  <c r="I125" i="8"/>
  <c r="H121" i="8"/>
  <c r="F117" i="8"/>
  <c r="B113" i="8"/>
  <c r="I108" i="8"/>
  <c r="G104" i="8"/>
  <c r="F100" i="8"/>
  <c r="B96" i="8"/>
  <c r="H91" i="8"/>
  <c r="G87" i="8"/>
  <c r="F83" i="8"/>
  <c r="I78" i="8"/>
  <c r="H74" i="8"/>
  <c r="G70" i="8"/>
  <c r="B66" i="8"/>
  <c r="I450" i="8"/>
  <c r="I431" i="8"/>
  <c r="B407" i="8"/>
  <c r="I379" i="8"/>
  <c r="I311" i="8"/>
  <c r="F286" i="8"/>
  <c r="H255" i="8"/>
  <c r="B230" i="8"/>
  <c r="G461" i="8"/>
  <c r="G393" i="8"/>
  <c r="F359" i="8"/>
  <c r="H333" i="8"/>
  <c r="F311" i="8"/>
  <c r="I288" i="8"/>
  <c r="F260" i="8"/>
  <c r="I237" i="8"/>
  <c r="B216" i="8"/>
  <c r="G197" i="8"/>
  <c r="H180" i="8"/>
  <c r="G497" i="8"/>
  <c r="F443" i="8"/>
  <c r="G392" i="8"/>
  <c r="B358" i="8"/>
  <c r="F333" i="8"/>
  <c r="H310" i="8"/>
  <c r="B288" i="8"/>
  <c r="B260" i="8"/>
  <c r="G237" i="8"/>
  <c r="I225" i="8"/>
  <c r="G215" i="8"/>
  <c r="I206" i="8"/>
  <c r="G201" i="8"/>
  <c r="F195" i="8"/>
  <c r="I188" i="8"/>
  <c r="G183" i="8"/>
  <c r="B178" i="8"/>
  <c r="H171" i="8"/>
  <c r="G166" i="8"/>
  <c r="F162" i="8"/>
  <c r="F158" i="8"/>
  <c r="B155" i="8"/>
  <c r="I151" i="8"/>
  <c r="H148" i="8"/>
  <c r="G145" i="8"/>
  <c r="F142" i="8"/>
  <c r="B139" i="8"/>
  <c r="I135" i="8"/>
  <c r="H132" i="8"/>
  <c r="G129" i="8"/>
  <c r="F126" i="8"/>
  <c r="B123" i="8"/>
  <c r="I119" i="8"/>
  <c r="H116" i="8"/>
  <c r="G113" i="8"/>
  <c r="F110" i="8"/>
  <c r="B107" i="8"/>
  <c r="I103" i="8"/>
  <c r="H100" i="8"/>
  <c r="G97" i="8"/>
  <c r="F94" i="8"/>
  <c r="B91" i="8"/>
  <c r="I87" i="8"/>
  <c r="H84" i="8"/>
  <c r="G81" i="8"/>
  <c r="F78" i="8"/>
  <c r="B75" i="8"/>
  <c r="I71" i="8"/>
  <c r="H68" i="8"/>
  <c r="G65" i="8"/>
  <c r="F62" i="8"/>
  <c r="B59" i="8"/>
  <c r="I55" i="8"/>
  <c r="H52" i="8"/>
  <c r="G49" i="8"/>
  <c r="F46" i="8"/>
  <c r="B43" i="8"/>
  <c r="I39" i="8"/>
  <c r="H36" i="8"/>
  <c r="G33" i="8"/>
  <c r="F30" i="8"/>
  <c r="B27" i="8"/>
  <c r="I23" i="8"/>
  <c r="H20" i="8"/>
  <c r="G17" i="8"/>
  <c r="F14" i="8"/>
  <c r="B11" i="8"/>
  <c r="I7" i="8"/>
  <c r="H4" i="8"/>
  <c r="F264" i="8"/>
  <c r="I267" i="8"/>
  <c r="B493" i="8"/>
  <c r="B480" i="8"/>
  <c r="F466" i="8"/>
  <c r="I452" i="8"/>
  <c r="G439" i="8"/>
  <c r="B425" i="8"/>
  <c r="B412" i="8"/>
  <c r="H399" i="8"/>
  <c r="F389" i="8"/>
  <c r="F379" i="8"/>
  <c r="I370" i="8"/>
  <c r="F363" i="8"/>
  <c r="H355" i="8"/>
  <c r="I348" i="8"/>
  <c r="I342" i="8"/>
  <c r="F337" i="8"/>
  <c r="H331" i="8"/>
  <c r="I325" i="8"/>
  <c r="F320" i="8"/>
  <c r="H314" i="8"/>
  <c r="I308" i="8"/>
  <c r="F303" i="8"/>
  <c r="H297" i="8"/>
  <c r="H291" i="8"/>
  <c r="B286" i="8"/>
  <c r="G280" i="8"/>
  <c r="H274" i="8"/>
  <c r="B495" i="8"/>
  <c r="I467" i="8"/>
  <c r="H440" i="8"/>
  <c r="I413" i="8"/>
  <c r="G390" i="8"/>
  <c r="H371" i="8"/>
  <c r="I356" i="8"/>
  <c r="H343" i="8"/>
  <c r="F332" i="8"/>
  <c r="B321" i="8"/>
  <c r="H309" i="8"/>
  <c r="B298" i="8"/>
  <c r="I286" i="8"/>
  <c r="G275" i="8"/>
  <c r="B261" i="8"/>
  <c r="H253" i="8"/>
  <c r="F246" i="8"/>
  <c r="G238" i="8"/>
  <c r="B231" i="8"/>
  <c r="G223" i="8"/>
  <c r="F216" i="8"/>
  <c r="H210" i="8"/>
  <c r="B205" i="8"/>
  <c r="B199" i="8"/>
  <c r="G192" i="8"/>
  <c r="I186" i="8"/>
  <c r="B181" i="8"/>
  <c r="G175" i="8"/>
  <c r="I169" i="8"/>
  <c r="G164" i="8"/>
  <c r="F160" i="8"/>
  <c r="B156" i="8"/>
  <c r="H151" i="8"/>
  <c r="G147" i="8"/>
  <c r="F143" i="8"/>
  <c r="I138" i="8"/>
  <c r="H134" i="8"/>
  <c r="G130" i="8"/>
  <c r="B126" i="8"/>
  <c r="I121" i="8"/>
  <c r="H117" i="8"/>
  <c r="F113" i="8"/>
  <c r="B109" i="8"/>
  <c r="I104" i="8"/>
  <c r="G100" i="8"/>
  <c r="F96" i="8"/>
  <c r="B92" i="8"/>
  <c r="H87" i="8"/>
  <c r="G83" i="8"/>
  <c r="F79" i="8"/>
  <c r="I74" i="8"/>
  <c r="H70" i="8"/>
  <c r="G66" i="8"/>
  <c r="B62" i="8"/>
  <c r="I57" i="8"/>
  <c r="H53" i="8"/>
  <c r="F49" i="8"/>
  <c r="B45" i="8"/>
  <c r="I40" i="8"/>
  <c r="G36" i="8"/>
  <c r="F32" i="8"/>
  <c r="B28" i="8"/>
  <c r="H23" i="8"/>
  <c r="G19" i="8"/>
  <c r="F15" i="8"/>
  <c r="I10" i="8"/>
  <c r="H6" i="8"/>
  <c r="B265" i="8"/>
  <c r="B267" i="8"/>
  <c r="H485" i="8"/>
  <c r="H458" i="8"/>
  <c r="B432" i="8"/>
  <c r="H404" i="8"/>
  <c r="H383" i="8"/>
  <c r="H366" i="8"/>
  <c r="G351" i="8"/>
  <c r="H339" i="8"/>
  <c r="G328" i="8"/>
  <c r="B317" i="8"/>
  <c r="H305" i="8"/>
  <c r="G294" i="8"/>
  <c r="I282" i="8"/>
  <c r="G271" i="8"/>
  <c r="B259" i="8"/>
  <c r="F251" i="8"/>
  <c r="I243" i="8"/>
  <c r="F236" i="8"/>
  <c r="H228" i="8"/>
  <c r="B221" i="8"/>
  <c r="H214" i="8"/>
  <c r="H208" i="8"/>
  <c r="B203" i="8"/>
  <c r="G196" i="8"/>
  <c r="H190" i="8"/>
  <c r="B185" i="8"/>
  <c r="G179" i="8"/>
  <c r="H173" i="8"/>
  <c r="B168" i="8"/>
  <c r="F163" i="8"/>
  <c r="I158" i="8"/>
  <c r="H154" i="8"/>
  <c r="G150" i="8"/>
  <c r="B146" i="8"/>
  <c r="I141" i="8"/>
  <c r="H137" i="8"/>
  <c r="F133" i="8"/>
  <c r="B129" i="8"/>
  <c r="I124" i="8"/>
  <c r="G120" i="8"/>
  <c r="F116" i="8"/>
  <c r="B112" i="8"/>
  <c r="H107" i="8"/>
  <c r="G103" i="8"/>
  <c r="F99" i="8"/>
  <c r="I94" i="8"/>
  <c r="H90" i="8"/>
  <c r="G86" i="8"/>
  <c r="B82" i="8"/>
  <c r="I77" i="8"/>
  <c r="H73" i="8"/>
  <c r="F69" i="8"/>
  <c r="F425" i="8"/>
  <c r="H398" i="8"/>
  <c r="H372" i="8"/>
  <c r="F346" i="8"/>
  <c r="G305" i="8"/>
  <c r="I279" i="8"/>
  <c r="F249" i="8"/>
  <c r="H223" i="8"/>
  <c r="H441" i="8"/>
  <c r="I383" i="8"/>
  <c r="H350" i="8"/>
  <c r="F328" i="8"/>
  <c r="I305" i="8"/>
  <c r="G282" i="8"/>
  <c r="B255" i="8"/>
  <c r="H232" i="8"/>
  <c r="F211" i="8"/>
  <c r="G193" i="8"/>
  <c r="H176" i="8"/>
  <c r="G483" i="8"/>
  <c r="F430" i="8"/>
  <c r="G382" i="8"/>
  <c r="G350" i="8"/>
  <c r="H327" i="8"/>
  <c r="B305" i="8"/>
  <c r="B282" i="8"/>
  <c r="G254" i="8"/>
  <c r="G234" i="8"/>
  <c r="F223" i="8"/>
  <c r="F213" i="8"/>
  <c r="I205" i="8"/>
  <c r="G200" i="8"/>
  <c r="B193" i="8"/>
  <c r="H187" i="8"/>
  <c r="G182" i="8"/>
  <c r="B176" i="8"/>
  <c r="H170" i="8"/>
  <c r="G165" i="8"/>
  <c r="H160" i="8"/>
  <c r="G157" i="8"/>
  <c r="F154" i="8"/>
  <c r="B151" i="8"/>
  <c r="I147" i="8"/>
  <c r="H144" i="8"/>
  <c r="G141" i="8"/>
  <c r="F138" i="8"/>
  <c r="B135" i="8"/>
  <c r="I131" i="8"/>
  <c r="H128" i="8"/>
  <c r="G125" i="8"/>
  <c r="F122" i="8"/>
  <c r="B119" i="8"/>
  <c r="I115" i="8"/>
  <c r="H112" i="8"/>
  <c r="G109" i="8"/>
  <c r="F106" i="8"/>
  <c r="B103" i="8"/>
  <c r="I99" i="8"/>
  <c r="H96" i="8"/>
  <c r="G93" i="8"/>
  <c r="F90" i="8"/>
  <c r="B87" i="8"/>
  <c r="I83" i="8"/>
  <c r="H80" i="8"/>
  <c r="G77" i="8"/>
  <c r="F74" i="8"/>
  <c r="B71" i="8"/>
  <c r="I67" i="8"/>
  <c r="H64" i="8"/>
  <c r="G61" i="8"/>
  <c r="F58" i="8"/>
  <c r="B55" i="8"/>
  <c r="I51" i="8"/>
  <c r="H48" i="8"/>
  <c r="G45" i="8"/>
  <c r="F42" i="8"/>
  <c r="B39" i="8"/>
  <c r="I35" i="8"/>
  <c r="H32" i="8"/>
  <c r="G29" i="8"/>
  <c r="F26" i="8"/>
  <c r="B23" i="8"/>
  <c r="I19" i="8"/>
  <c r="H16" i="8"/>
  <c r="G13" i="8"/>
  <c r="F10" i="8"/>
  <c r="B7" i="8"/>
  <c r="I3" i="8"/>
  <c r="F266" i="8"/>
  <c r="B198" i="8"/>
  <c r="I489" i="8"/>
  <c r="B476" i="8"/>
  <c r="B463" i="8"/>
  <c r="G449" i="8"/>
  <c r="I435" i="8"/>
  <c r="G422" i="8"/>
  <c r="B409" i="8"/>
  <c r="H396" i="8"/>
  <c r="I386" i="8"/>
  <c r="H376" i="8"/>
  <c r="I368" i="8"/>
  <c r="F361" i="8"/>
  <c r="I353" i="8"/>
  <c r="F347" i="8"/>
  <c r="H341" i="8"/>
  <c r="B336" i="8"/>
  <c r="B330" i="8"/>
  <c r="G324" i="8"/>
  <c r="I318" i="8"/>
  <c r="B313" i="8"/>
  <c r="G307" i="8"/>
  <c r="I301" i="8"/>
  <c r="B296" i="8"/>
  <c r="G290" i="8"/>
  <c r="I284" i="8"/>
  <c r="I278" i="8"/>
  <c r="F273" i="8"/>
  <c r="I487" i="8"/>
  <c r="I460" i="8"/>
  <c r="G434" i="8"/>
  <c r="G407" i="8"/>
  <c r="F385" i="8"/>
  <c r="B368" i="8"/>
  <c r="I352" i="8"/>
  <c r="I340" i="8"/>
  <c r="H329" i="8"/>
  <c r="B318" i="8"/>
  <c r="H306" i="8"/>
  <c r="G295" i="8"/>
  <c r="B284" i="8"/>
  <c r="G272" i="8"/>
  <c r="G259" i="8"/>
  <c r="B252" i="8"/>
  <c r="B244" i="8"/>
  <c r="H236" i="8"/>
  <c r="B229" i="8"/>
  <c r="G221" i="8"/>
  <c r="I214" i="8"/>
  <c r="F209" i="8"/>
  <c r="G203" i="8"/>
  <c r="I196" i="8"/>
  <c r="F191" i="8"/>
  <c r="F185" i="8"/>
  <c r="H179" i="8"/>
  <c r="B174" i="8"/>
  <c r="F168" i="8"/>
  <c r="G163" i="8"/>
  <c r="F159" i="8"/>
  <c r="I154" i="8"/>
  <c r="H150" i="8"/>
  <c r="G146" i="8"/>
  <c r="B142" i="8"/>
  <c r="I137" i="8"/>
  <c r="H133" i="8"/>
  <c r="F129" i="8"/>
  <c r="B125" i="8"/>
  <c r="I120" i="8"/>
  <c r="G116" i="8"/>
  <c r="F112" i="8"/>
  <c r="B108" i="8"/>
  <c r="H103" i="8"/>
  <c r="G99" i="8"/>
  <c r="F95" i="8"/>
  <c r="I90" i="8"/>
  <c r="H86" i="8"/>
  <c r="G82" i="8"/>
  <c r="B78" i="8"/>
  <c r="I73" i="8"/>
  <c r="H69" i="8"/>
  <c r="F65" i="8"/>
  <c r="B61" i="8"/>
  <c r="I56" i="8"/>
  <c r="G52" i="8"/>
  <c r="F48" i="8"/>
  <c r="B44" i="8"/>
  <c r="H39" i="8"/>
  <c r="G35" i="8"/>
  <c r="F31" i="8"/>
  <c r="I26" i="8"/>
  <c r="H22" i="8"/>
  <c r="G18" i="8"/>
  <c r="B14" i="8"/>
  <c r="I9" i="8"/>
  <c r="H5" i="8"/>
  <c r="I264" i="8"/>
  <c r="G198" i="8"/>
  <c r="G478" i="8"/>
  <c r="I451" i="8"/>
  <c r="I424" i="8"/>
  <c r="I398" i="8"/>
  <c r="I378" i="8"/>
  <c r="H362" i="8"/>
  <c r="F348" i="8"/>
  <c r="B337" i="8"/>
  <c r="H325" i="8"/>
  <c r="B314" i="8"/>
  <c r="I302" i="8"/>
  <c r="G291" i="8"/>
  <c r="B280" i="8"/>
  <c r="I269" i="8"/>
  <c r="I256" i="8"/>
  <c r="G249" i="8"/>
  <c r="I241" i="8"/>
  <c r="F234" i="8"/>
  <c r="H226" i="8"/>
  <c r="F219" i="8"/>
  <c r="B213" i="8"/>
  <c r="G207" i="8"/>
  <c r="I201" i="8"/>
  <c r="I194" i="8"/>
  <c r="F189" i="8"/>
  <c r="H183" i="8"/>
  <c r="I177" i="8"/>
  <c r="F172" i="8"/>
  <c r="H166" i="8"/>
  <c r="B162" i="8"/>
  <c r="I157" i="8"/>
  <c r="H153" i="8"/>
  <c r="F149" i="8"/>
  <c r="B145" i="8"/>
  <c r="I140" i="8"/>
  <c r="G136" i="8"/>
  <c r="F132" i="8"/>
  <c r="B128" i="8"/>
  <c r="H123" i="8"/>
  <c r="G119" i="8"/>
  <c r="F115" i="8"/>
  <c r="I110" i="8"/>
  <c r="H106" i="8"/>
  <c r="G102" i="8"/>
  <c r="B98" i="8"/>
  <c r="I93" i="8"/>
  <c r="H89" i="8"/>
  <c r="F85" i="8"/>
  <c r="B81" i="8"/>
  <c r="I76" i="8"/>
  <c r="G72" i="8"/>
  <c r="F68" i="8"/>
  <c r="B64" i="8"/>
  <c r="H59" i="8"/>
  <c r="G55" i="8"/>
  <c r="F51" i="8"/>
  <c r="I46" i="8"/>
  <c r="H42" i="8"/>
  <c r="G38" i="8"/>
  <c r="B455" i="8"/>
  <c r="H401" i="8"/>
  <c r="G364" i="8"/>
  <c r="G338" i="8"/>
  <c r="H315" i="8"/>
  <c r="I292" i="8"/>
  <c r="G270" i="8"/>
  <c r="G250" i="8"/>
  <c r="F235" i="8"/>
  <c r="B220" i="8"/>
  <c r="B500" i="8"/>
  <c r="B299" i="8"/>
  <c r="I420" i="8"/>
  <c r="G299" i="8"/>
  <c r="F207" i="8"/>
  <c r="H416" i="8"/>
  <c r="F299" i="8"/>
  <c r="F220" i="8"/>
  <c r="B192" i="8"/>
  <c r="H169" i="8"/>
  <c r="G153" i="8"/>
  <c r="H140" i="8"/>
  <c r="I127" i="8"/>
  <c r="B115" i="8"/>
  <c r="F102" i="8"/>
  <c r="G89" i="8"/>
  <c r="H76" i="8"/>
  <c r="I63" i="8"/>
  <c r="B51" i="8"/>
  <c r="F38" i="8"/>
  <c r="G25" i="8"/>
  <c r="H12" i="8"/>
  <c r="I268" i="8"/>
  <c r="F459" i="8"/>
  <c r="G405" i="8"/>
  <c r="I366" i="8"/>
  <c r="F340" i="8"/>
  <c r="F317" i="8"/>
  <c r="H294" i="8"/>
  <c r="B272" i="8"/>
  <c r="H400" i="8"/>
  <c r="B338" i="8"/>
  <c r="G292" i="8"/>
  <c r="I249" i="8"/>
  <c r="G219" i="8"/>
  <c r="G195" i="8"/>
  <c r="G172" i="8"/>
  <c r="I153" i="8"/>
  <c r="I136" i="8"/>
  <c r="H119" i="8"/>
  <c r="H102" i="8"/>
  <c r="H85" i="8"/>
  <c r="G68" i="8"/>
  <c r="G51" i="8"/>
  <c r="G34" i="8"/>
  <c r="F17" i="8"/>
  <c r="H266" i="8"/>
  <c r="H417" i="8"/>
  <c r="H345" i="8"/>
  <c r="B300" i="8"/>
  <c r="F255" i="8"/>
  <c r="I224" i="8"/>
  <c r="F200" i="8"/>
  <c r="G176" i="8"/>
  <c r="I156" i="8"/>
  <c r="H139" i="8"/>
  <c r="H122" i="8"/>
  <c r="H105" i="8"/>
  <c r="G88" i="8"/>
  <c r="G71" i="8"/>
  <c r="I61" i="8"/>
  <c r="G56" i="8"/>
  <c r="B50" i="8"/>
  <c r="I44" i="8"/>
  <c r="G39" i="8"/>
  <c r="I441" i="8"/>
  <c r="I380" i="8"/>
  <c r="B344" i="8"/>
  <c r="I309" i="8"/>
  <c r="H281" i="8"/>
  <c r="F254" i="8"/>
  <c r="F231" i="8"/>
  <c r="I213" i="8"/>
  <c r="F202" i="8"/>
  <c r="B190" i="8"/>
  <c r="H178" i="8"/>
  <c r="F167" i="8"/>
  <c r="G158" i="8"/>
  <c r="I149" i="8"/>
  <c r="F141" i="8"/>
  <c r="I132" i="8"/>
  <c r="F124" i="8"/>
  <c r="H115" i="8"/>
  <c r="F107" i="8"/>
  <c r="H98" i="8"/>
  <c r="B90" i="8"/>
  <c r="H81" i="8"/>
  <c r="B73" i="8"/>
  <c r="G64" i="8"/>
  <c r="B56" i="8"/>
  <c r="G47" i="8"/>
  <c r="I38" i="8"/>
  <c r="I32" i="8"/>
  <c r="F27" i="8"/>
  <c r="F21" i="8"/>
  <c r="H15" i="8"/>
  <c r="B10" i="8"/>
  <c r="F4" i="8"/>
  <c r="G267" i="8"/>
  <c r="H464" i="8"/>
  <c r="F410" i="8"/>
  <c r="I369" i="8"/>
  <c r="G342" i="8"/>
  <c r="G319" i="8"/>
  <c r="I296" i="8"/>
  <c r="B274" i="8"/>
  <c r="H252" i="8"/>
  <c r="H237" i="8"/>
  <c r="G222" i="8"/>
  <c r="I209" i="8"/>
  <c r="H197" i="8"/>
  <c r="B186" i="8"/>
  <c r="H174" i="8"/>
  <c r="B164" i="8"/>
  <c r="G155" i="8"/>
  <c r="I146" i="8"/>
  <c r="G138" i="8"/>
  <c r="I129" i="8"/>
  <c r="F121" i="8"/>
  <c r="I112" i="8"/>
  <c r="F104" i="8"/>
  <c r="H95" i="8"/>
  <c r="F87" i="8"/>
  <c r="H78" i="8"/>
  <c r="B70" i="8"/>
  <c r="H61" i="8"/>
  <c r="B53" i="8"/>
  <c r="G44" i="8"/>
  <c r="I36" i="8"/>
  <c r="I30" i="8"/>
  <c r="F25" i="8"/>
  <c r="H19" i="8"/>
  <c r="I13" i="8"/>
  <c r="F8" i="8"/>
  <c r="I265" i="8"/>
  <c r="H502" i="8"/>
  <c r="B448" i="8"/>
  <c r="G396" i="8"/>
  <c r="B361" i="8"/>
  <c r="G335" i="8"/>
  <c r="I312" i="8"/>
  <c r="B290" i="8"/>
  <c r="I263" i="8"/>
  <c r="F248" i="8"/>
  <c r="G233" i="8"/>
  <c r="F218" i="8"/>
  <c r="H206" i="8"/>
  <c r="G194" i="8"/>
  <c r="I182" i="8"/>
  <c r="G171" i="8"/>
  <c r="H161" i="8"/>
  <c r="B153" i="8"/>
  <c r="G144" i="8"/>
  <c r="B136" i="8"/>
  <c r="G127" i="8"/>
  <c r="I118" i="8"/>
  <c r="G110" i="8"/>
  <c r="I101" i="8"/>
  <c r="F93" i="8"/>
  <c r="I84" i="8"/>
  <c r="F76" i="8"/>
  <c r="H67" i="8"/>
  <c r="F59" i="8"/>
  <c r="H50" i="8"/>
  <c r="B42" i="8"/>
  <c r="I34" i="8"/>
  <c r="F29" i="8"/>
  <c r="G23" i="8"/>
  <c r="I17" i="8"/>
  <c r="F12" i="8"/>
  <c r="G6" i="8"/>
  <c r="G266" i="8"/>
  <c r="I484" i="8"/>
  <c r="G430" i="8"/>
  <c r="B383" i="8"/>
  <c r="I350" i="8"/>
  <c r="B328" i="8"/>
  <c r="F305" i="8"/>
  <c r="H282" i="8"/>
  <c r="G258" i="8"/>
  <c r="G243" i="8"/>
  <c r="B228" i="8"/>
  <c r="B214" i="8"/>
  <c r="I202" i="8"/>
  <c r="G190" i="8"/>
  <c r="I178" i="8"/>
  <c r="H167" i="8"/>
  <c r="H158" i="8"/>
  <c r="B150" i="8"/>
  <c r="H141" i="8"/>
  <c r="B133" i="8"/>
  <c r="G124" i="8"/>
  <c r="B116" i="8"/>
  <c r="G107" i="8"/>
  <c r="I98" i="8"/>
  <c r="G90" i="8"/>
  <c r="I81" i="8"/>
  <c r="F73" i="8"/>
  <c r="I64" i="8"/>
  <c r="F56" i="8"/>
  <c r="H47" i="8"/>
  <c r="F39" i="8"/>
  <c r="B33" i="8"/>
  <c r="G27" i="8"/>
  <c r="I21" i="8"/>
  <c r="B16" i="8"/>
  <c r="G10" i="8"/>
  <c r="I4" i="8"/>
  <c r="H267" i="8"/>
  <c r="I160" i="8"/>
  <c r="B101" i="8"/>
  <c r="I66" i="8"/>
  <c r="I28" i="8"/>
  <c r="B6" i="8"/>
  <c r="F498" i="8"/>
  <c r="G273" i="8"/>
  <c r="F373" i="8"/>
  <c r="B277" i="8"/>
  <c r="G189" i="8"/>
  <c r="B373" i="8"/>
  <c r="G276" i="8"/>
  <c r="B211" i="8"/>
  <c r="H186" i="8"/>
  <c r="I163" i="8"/>
  <c r="F150" i="8"/>
  <c r="G137" i="8"/>
  <c r="H124" i="8"/>
  <c r="I111" i="8"/>
  <c r="B99" i="8"/>
  <c r="F86" i="8"/>
  <c r="G73" i="8"/>
  <c r="H60" i="8"/>
  <c r="I47" i="8"/>
  <c r="B35" i="8"/>
  <c r="F22" i="8"/>
  <c r="G9" i="8"/>
  <c r="F500" i="8"/>
  <c r="I445" i="8"/>
  <c r="G394" i="8"/>
  <c r="G359" i="8"/>
  <c r="G334" i="8"/>
  <c r="H311" i="8"/>
  <c r="B289" i="8"/>
  <c r="G481" i="8"/>
  <c r="H380" i="8"/>
  <c r="H326" i="8"/>
  <c r="B281" i="8"/>
  <c r="G242" i="8"/>
  <c r="G213" i="8"/>
  <c r="H189" i="8"/>
  <c r="I166" i="8"/>
  <c r="H149" i="8"/>
  <c r="G132" i="8"/>
  <c r="G115" i="8"/>
  <c r="G98" i="8"/>
  <c r="F81" i="8"/>
  <c r="F64" i="8"/>
  <c r="F47" i="8"/>
  <c r="B30" i="8"/>
  <c r="B13" i="8"/>
  <c r="H498" i="8"/>
  <c r="H393" i="8"/>
  <c r="B334" i="8"/>
  <c r="G288" i="8"/>
  <c r="I247" i="8"/>
  <c r="F217" i="8"/>
  <c r="H193" i="8"/>
  <c r="I170" i="8"/>
  <c r="G152" i="8"/>
  <c r="G135" i="8"/>
  <c r="G118" i="8"/>
  <c r="F101" i="8"/>
  <c r="F84" i="8"/>
  <c r="F67" i="8"/>
  <c r="I60" i="8"/>
  <c r="G54" i="8"/>
  <c r="B49" i="8"/>
  <c r="H43" i="8"/>
  <c r="G495" i="8"/>
  <c r="B428" i="8"/>
  <c r="F372" i="8"/>
  <c r="I332" i="8"/>
  <c r="F304" i="8"/>
  <c r="H275" i="8"/>
  <c r="H246" i="8"/>
  <c r="I227" i="8"/>
  <c r="I210" i="8"/>
  <c r="H199" i="8"/>
  <c r="F187" i="8"/>
  <c r="H175" i="8"/>
  <c r="I164" i="8"/>
  <c r="F156" i="8"/>
  <c r="H147" i="8"/>
  <c r="F139" i="8"/>
  <c r="H130" i="8"/>
  <c r="B122" i="8"/>
  <c r="H113" i="8"/>
  <c r="B105" i="8"/>
  <c r="G96" i="8"/>
  <c r="B88" i="8"/>
  <c r="G79" i="8"/>
  <c r="I70" i="8"/>
  <c r="G62" i="8"/>
  <c r="I53" i="8"/>
  <c r="F45" i="8"/>
  <c r="B37" i="8"/>
  <c r="G31" i="8"/>
  <c r="H25" i="8"/>
  <c r="B20" i="8"/>
  <c r="G14" i="8"/>
  <c r="G8" i="8"/>
  <c r="F265" i="8"/>
  <c r="H198" i="8"/>
  <c r="H450" i="8"/>
  <c r="B398" i="8"/>
  <c r="G362" i="8"/>
  <c r="G336" i="8"/>
  <c r="I313" i="8"/>
  <c r="F291" i="8"/>
  <c r="B269" i="8"/>
  <c r="B249" i="8"/>
  <c r="I233" i="8"/>
  <c r="G218" i="8"/>
  <c r="B207" i="8"/>
  <c r="H194" i="8"/>
  <c r="F183" i="8"/>
  <c r="B172" i="8"/>
  <c r="I161" i="8"/>
  <c r="F153" i="8"/>
  <c r="I144" i="8"/>
  <c r="F136" i="8"/>
  <c r="H127" i="8"/>
  <c r="F119" i="8"/>
  <c r="H110" i="8"/>
  <c r="B102" i="8"/>
  <c r="H93" i="8"/>
  <c r="B85" i="8"/>
  <c r="G76" i="8"/>
  <c r="B68" i="8"/>
  <c r="G59" i="8"/>
  <c r="I50" i="8"/>
  <c r="G42" i="8"/>
  <c r="F35" i="8"/>
  <c r="H29" i="8"/>
  <c r="B24" i="8"/>
  <c r="B18" i="8"/>
  <c r="G12" i="8"/>
  <c r="I6" i="8"/>
  <c r="B264" i="8"/>
  <c r="I488" i="8"/>
  <c r="H434" i="8"/>
  <c r="F386" i="8"/>
  <c r="B353" i="8"/>
  <c r="I329" i="8"/>
  <c r="F307" i="8"/>
  <c r="F284" i="8"/>
  <c r="I259" i="8"/>
  <c r="I244" i="8"/>
  <c r="H229" i="8"/>
  <c r="B215" i="8"/>
  <c r="I203" i="8"/>
  <c r="G191" i="8"/>
  <c r="B180" i="8"/>
  <c r="I168" i="8"/>
  <c r="G159" i="8"/>
  <c r="I150" i="8"/>
  <c r="G142" i="8"/>
  <c r="I133" i="8"/>
  <c r="F125" i="8"/>
  <c r="I116" i="8"/>
  <c r="F108" i="8"/>
  <c r="H99" i="8"/>
  <c r="F91" i="8"/>
  <c r="H82" i="8"/>
  <c r="B74" i="8"/>
  <c r="H65" i="8"/>
  <c r="B57" i="8"/>
  <c r="G48" i="8"/>
  <c r="B40" i="8"/>
  <c r="H33" i="8"/>
  <c r="H27" i="8"/>
  <c r="B22" i="8"/>
  <c r="G16" i="8"/>
  <c r="H10" i="8"/>
  <c r="B5" i="8"/>
  <c r="G268" i="8"/>
  <c r="H470" i="8"/>
  <c r="G417" i="8"/>
  <c r="I373" i="8"/>
  <c r="B345" i="8"/>
  <c r="G322" i="8"/>
  <c r="H299" i="8"/>
  <c r="I276" i="8"/>
  <c r="H254" i="8"/>
  <c r="G239" i="8"/>
  <c r="F224" i="8"/>
  <c r="G211" i="8"/>
  <c r="I199" i="8"/>
  <c r="G187" i="8"/>
  <c r="F176" i="8"/>
  <c r="B165" i="8"/>
  <c r="G156" i="8"/>
  <c r="B148" i="8"/>
  <c r="G139" i="8"/>
  <c r="I130" i="8"/>
  <c r="G122" i="8"/>
  <c r="I113" i="8"/>
  <c r="F105" i="8"/>
  <c r="I96" i="8"/>
  <c r="F88" i="8"/>
  <c r="H79" i="8"/>
  <c r="F71" i="8"/>
  <c r="H62" i="8"/>
  <c r="B54" i="8"/>
  <c r="H45" i="8"/>
  <c r="F37" i="8"/>
  <c r="H31" i="8"/>
  <c r="B26" i="8"/>
  <c r="F20" i="8"/>
  <c r="H14" i="8"/>
  <c r="B9" i="8"/>
  <c r="F3" i="8"/>
  <c r="I198" i="8"/>
  <c r="I117" i="8"/>
  <c r="B348" i="8"/>
  <c r="G241" i="8"/>
  <c r="F201" i="8"/>
  <c r="H177" i="8"/>
  <c r="H157" i="8"/>
  <c r="B132" i="8"/>
  <c r="G106" i="8"/>
  <c r="F89" i="8"/>
  <c r="H63" i="8"/>
  <c r="H46" i="8"/>
  <c r="H26" i="8"/>
  <c r="H9" i="8"/>
  <c r="F267" i="8"/>
  <c r="G368" i="8"/>
  <c r="H295" i="8"/>
  <c r="F252" i="8"/>
  <c r="G209" i="8"/>
  <c r="G174" i="8"/>
  <c r="H146" i="8"/>
  <c r="B121" i="8"/>
  <c r="G95" i="8"/>
  <c r="G78" i="8"/>
  <c r="I52" i="8"/>
  <c r="B25" i="8"/>
  <c r="B8" i="8"/>
  <c r="F444" i="8"/>
  <c r="G358" i="8"/>
  <c r="F288" i="8"/>
  <c r="B232" i="8"/>
  <c r="G205" i="8"/>
  <c r="G170" i="8"/>
  <c r="H143" i="8"/>
  <c r="B118" i="8"/>
  <c r="B84" i="8"/>
  <c r="G58" i="8"/>
  <c r="H34" i="8"/>
  <c r="F494" i="8"/>
  <c r="I242" i="8"/>
  <c r="F345" i="8"/>
  <c r="H249" i="8"/>
  <c r="I171" i="8"/>
  <c r="I344" i="8"/>
  <c r="I248" i="8"/>
  <c r="H204" i="8"/>
  <c r="F180" i="8"/>
  <c r="I159" i="8"/>
  <c r="B147" i="8"/>
  <c r="F134" i="8"/>
  <c r="G121" i="8"/>
  <c r="H108" i="8"/>
  <c r="I95" i="8"/>
  <c r="B83" i="8"/>
  <c r="F70" i="8"/>
  <c r="G57" i="8"/>
  <c r="H44" i="8"/>
  <c r="I31" i="8"/>
  <c r="B19" i="8"/>
  <c r="F6" i="8"/>
  <c r="I485" i="8"/>
  <c r="F432" i="8"/>
  <c r="H384" i="8"/>
  <c r="H351" i="8"/>
  <c r="I328" i="8"/>
  <c r="B306" i="8"/>
  <c r="F283" i="8"/>
  <c r="H454" i="8"/>
  <c r="F364" i="8"/>
  <c r="F315" i="8"/>
  <c r="B270" i="8"/>
  <c r="B235" i="8"/>
  <c r="H207" i="8"/>
  <c r="B184" i="8"/>
  <c r="G162" i="8"/>
  <c r="F145" i="8"/>
  <c r="F128" i="8"/>
  <c r="F111" i="8"/>
  <c r="B94" i="8"/>
  <c r="B77" i="8"/>
  <c r="B60" i="8"/>
  <c r="I42" i="8"/>
  <c r="I25" i="8"/>
  <c r="I8" i="8"/>
  <c r="B472" i="8"/>
  <c r="B374" i="8"/>
  <c r="H322" i="8"/>
  <c r="F277" i="8"/>
  <c r="I239" i="8"/>
  <c r="H211" i="8"/>
  <c r="B188" i="8"/>
  <c r="F165" i="8"/>
  <c r="F148" i="8"/>
  <c r="F131" i="8"/>
  <c r="B114" i="8"/>
  <c r="B97" i="8"/>
  <c r="B80" i="8"/>
  <c r="B65" i="8"/>
  <c r="H58" i="8"/>
  <c r="F53" i="8"/>
  <c r="B48" i="8"/>
  <c r="H41" i="8"/>
  <c r="F482" i="8"/>
  <c r="B415" i="8"/>
  <c r="B357" i="8"/>
  <c r="I326" i="8"/>
  <c r="H298" i="8"/>
  <c r="I261" i="8"/>
  <c r="H242" i="8"/>
  <c r="I223" i="8"/>
  <c r="F208" i="8"/>
  <c r="H195" i="8"/>
  <c r="F184" i="8"/>
  <c r="B173" i="8"/>
  <c r="H162" i="8"/>
  <c r="B154" i="8"/>
  <c r="H145" i="8"/>
  <c r="B137" i="8"/>
  <c r="G128" i="8"/>
  <c r="B120" i="8"/>
  <c r="G111" i="8"/>
  <c r="I102" i="8"/>
  <c r="G94" i="8"/>
  <c r="I85" i="8"/>
  <c r="F77" i="8"/>
  <c r="I68" i="8"/>
  <c r="F60" i="8"/>
  <c r="H51" i="8"/>
  <c r="F43" i="8"/>
  <c r="H35" i="8"/>
  <c r="I29" i="8"/>
  <c r="F24" i="8"/>
  <c r="H18" i="8"/>
  <c r="I12" i="8"/>
  <c r="F7" i="8"/>
  <c r="G264" i="8"/>
  <c r="F491" i="8"/>
  <c r="H437" i="8"/>
  <c r="B388" i="8"/>
  <c r="H354" i="8"/>
  <c r="I330" i="8"/>
  <c r="F308" i="8"/>
  <c r="F285" i="8"/>
  <c r="H260" i="8"/>
  <c r="B245" i="8"/>
  <c r="I229" i="8"/>
  <c r="H215" i="8"/>
  <c r="F204" i="8"/>
  <c r="H191" i="8"/>
  <c r="G180" i="8"/>
  <c r="B169" i="8"/>
  <c r="H159" i="8"/>
  <c r="F151" i="8"/>
  <c r="H142" i="8"/>
  <c r="B134" i="8"/>
  <c r="H125" i="8"/>
  <c r="B117" i="8"/>
  <c r="G108" i="8"/>
  <c r="B100" i="8"/>
  <c r="G91" i="8"/>
  <c r="I82" i="8"/>
  <c r="G74" i="8"/>
  <c r="I65" i="8"/>
  <c r="F57" i="8"/>
  <c r="I48" i="8"/>
  <c r="F40" i="8"/>
  <c r="I33" i="8"/>
  <c r="F28" i="8"/>
  <c r="G22" i="8"/>
  <c r="I16" i="8"/>
  <c r="F11" i="8"/>
  <c r="F5" i="8"/>
  <c r="B268" i="8"/>
  <c r="I475" i="8"/>
  <c r="H421" i="8"/>
  <c r="B376" i="8"/>
  <c r="I346" i="8"/>
  <c r="F324" i="8"/>
  <c r="F301" i="8"/>
  <c r="H278" i="8"/>
  <c r="F256" i="8"/>
  <c r="I240" i="8"/>
  <c r="H225" i="8"/>
  <c r="G212" i="8"/>
  <c r="B201" i="8"/>
  <c r="G188" i="8"/>
  <c r="F177" i="8"/>
  <c r="I165" i="8"/>
  <c r="F157" i="8"/>
  <c r="I148" i="8"/>
  <c r="F140" i="8"/>
  <c r="H131" i="8"/>
  <c r="F123" i="8"/>
  <c r="H114" i="8"/>
  <c r="B106" i="8"/>
  <c r="H97" i="8"/>
  <c r="B89" i="8"/>
  <c r="G80" i="8"/>
  <c r="B72" i="8"/>
  <c r="G63" i="8"/>
  <c r="I54" i="8"/>
  <c r="G46" i="8"/>
  <c r="I37" i="8"/>
  <c r="B32" i="8"/>
  <c r="G26" i="8"/>
  <c r="I20" i="8"/>
  <c r="I14" i="8"/>
  <c r="F9" i="8"/>
  <c r="H3" i="8"/>
  <c r="F198" i="8"/>
  <c r="H457" i="8"/>
  <c r="I403" i="8"/>
  <c r="I365" i="8"/>
  <c r="G339" i="8"/>
  <c r="I316" i="8"/>
  <c r="I293" i="8"/>
  <c r="F271" i="8"/>
  <c r="B251" i="8"/>
  <c r="G235" i="8"/>
  <c r="H220" i="8"/>
  <c r="G208" i="8"/>
  <c r="B196" i="8"/>
  <c r="I184" i="8"/>
  <c r="F173" i="8"/>
  <c r="I162" i="8"/>
  <c r="G154" i="8"/>
  <c r="I145" i="8"/>
  <c r="F137" i="8"/>
  <c r="I128" i="8"/>
  <c r="F120" i="8"/>
  <c r="H111" i="8"/>
  <c r="F103" i="8"/>
  <c r="H94" i="8"/>
  <c r="B86" i="8"/>
  <c r="H77" i="8"/>
  <c r="B69" i="8"/>
  <c r="G60" i="8"/>
  <c r="B52" i="8"/>
  <c r="G43" i="8"/>
  <c r="B36" i="8"/>
  <c r="G30" i="8"/>
  <c r="G24" i="8"/>
  <c r="I18" i="8"/>
  <c r="F13" i="8"/>
  <c r="G7" i="8"/>
  <c r="H264" i="8"/>
  <c r="F205" i="8"/>
  <c r="G302" i="8"/>
  <c r="H212" i="8"/>
  <c r="B166" i="8"/>
  <c r="G140" i="8"/>
  <c r="G123" i="8"/>
  <c r="I97" i="8"/>
  <c r="F72" i="8"/>
  <c r="F55" i="8"/>
  <c r="G32" i="8"/>
  <c r="B21" i="8"/>
  <c r="B4" i="8"/>
  <c r="I407" i="8"/>
  <c r="G318" i="8"/>
  <c r="B273" i="8"/>
  <c r="F222" i="8"/>
  <c r="I185" i="8"/>
  <c r="F155" i="8"/>
  <c r="B138" i="8"/>
  <c r="G112" i="8"/>
  <c r="I86" i="8"/>
  <c r="F61" i="8"/>
  <c r="F44" i="8"/>
  <c r="H30" i="8"/>
  <c r="H13" i="8"/>
  <c r="H265" i="8"/>
  <c r="F393" i="8"/>
  <c r="I310" i="8"/>
  <c r="F262" i="8"/>
  <c r="B217" i="8"/>
  <c r="I181" i="8"/>
  <c r="F135" i="8"/>
  <c r="H109" i="8"/>
  <c r="G75" i="8"/>
  <c r="I49" i="8"/>
  <c r="F23" i="8"/>
  <c r="H324" i="8"/>
  <c r="I501" i="8"/>
  <c r="I322" i="8"/>
  <c r="F226" i="8"/>
  <c r="G470" i="8"/>
  <c r="B322" i="8"/>
  <c r="I231" i="8"/>
  <c r="F197" i="8"/>
  <c r="I174" i="8"/>
  <c r="H156" i="8"/>
  <c r="I143" i="8"/>
  <c r="B131" i="8"/>
  <c r="F118" i="8"/>
  <c r="G105" i="8"/>
  <c r="H92" i="8"/>
  <c r="I79" i="8"/>
  <c r="B67" i="8"/>
  <c r="F54" i="8"/>
  <c r="G41" i="8"/>
  <c r="H28" i="8"/>
  <c r="I15" i="8"/>
  <c r="B3" i="8"/>
  <c r="I472" i="8"/>
  <c r="F419" i="8"/>
  <c r="G374" i="8"/>
  <c r="I345" i="8"/>
  <c r="F323" i="8"/>
  <c r="F300" i="8"/>
  <c r="H277" i="8"/>
  <c r="F427" i="8"/>
  <c r="F349" i="8"/>
  <c r="B304" i="8"/>
  <c r="H257" i="8"/>
  <c r="B227" i="8"/>
  <c r="B202" i="8"/>
  <c r="G178" i="8"/>
  <c r="B158" i="8"/>
  <c r="B141" i="8"/>
  <c r="B124" i="8"/>
  <c r="I106" i="8"/>
  <c r="I89" i="8"/>
  <c r="I72" i="8"/>
  <c r="H55" i="8"/>
  <c r="H38" i="8"/>
  <c r="H21" i="8"/>
  <c r="G4" i="8"/>
  <c r="B445" i="8"/>
  <c r="I358" i="8"/>
  <c r="G311" i="8"/>
  <c r="H262" i="8"/>
  <c r="F232" i="8"/>
  <c r="B206" i="8"/>
  <c r="B182" i="8"/>
  <c r="B161" i="8"/>
  <c r="B144" i="8"/>
  <c r="I126" i="8"/>
  <c r="I109" i="8"/>
  <c r="I92" i="8"/>
  <c r="H75" i="8"/>
  <c r="I62" i="8"/>
  <c r="H57" i="8"/>
  <c r="F52" i="8"/>
  <c r="I45" i="8"/>
  <c r="G40" i="8"/>
  <c r="H468" i="8"/>
  <c r="B391" i="8"/>
  <c r="I349" i="8"/>
  <c r="F321" i="8"/>
  <c r="F287" i="8"/>
  <c r="I257" i="8"/>
  <c r="F239" i="8"/>
  <c r="H216" i="8"/>
  <c r="I192" i="8"/>
  <c r="H181" i="8"/>
  <c r="B170" i="8"/>
  <c r="G160" i="8"/>
  <c r="B152" i="8"/>
  <c r="G143" i="8"/>
  <c r="I134" i="8"/>
  <c r="G126" i="8"/>
  <c r="F109" i="8"/>
  <c r="I100" i="8"/>
  <c r="F92" i="8"/>
  <c r="H83" i="8"/>
  <c r="F75" i="8"/>
  <c r="H66" i="8"/>
  <c r="B58" i="8"/>
  <c r="H49" i="8"/>
  <c r="B41" i="8"/>
  <c r="B34" i="8"/>
  <c r="G28" i="8"/>
  <c r="I22" i="8"/>
  <c r="B17" i="8"/>
  <c r="G11" i="8"/>
  <c r="I5" i="8"/>
  <c r="B266" i="8"/>
  <c r="I477" i="8"/>
  <c r="H424" i="8"/>
  <c r="H377" i="8"/>
  <c r="F325" i="8"/>
  <c r="H279" i="8"/>
  <c r="H256" i="8"/>
  <c r="G226" i="8"/>
  <c r="B189" i="8"/>
  <c r="B149" i="8"/>
  <c r="I114" i="8"/>
  <c r="I80" i="8"/>
  <c r="B38" i="8"/>
  <c r="G15" i="8"/>
  <c r="F462" i="8"/>
  <c r="F341" i="8"/>
  <c r="B237" i="8"/>
  <c r="B197" i="8"/>
  <c r="H163" i="8"/>
  <c r="H129" i="8"/>
  <c r="B104" i="8"/>
  <c r="I69" i="8"/>
  <c r="F36" i="8"/>
  <c r="F19" i="8"/>
  <c r="G498" i="8"/>
  <c r="I333" i="8"/>
  <c r="B247" i="8"/>
  <c r="F193" i="8"/>
  <c r="F152" i="8"/>
  <c r="H126" i="8"/>
  <c r="G92" i="8"/>
  <c r="F41" i="8"/>
  <c r="H17" i="8"/>
  <c r="H11" i="8"/>
  <c r="I266" i="8"/>
</calcChain>
</file>

<file path=xl/comments1.xml><?xml version="1.0" encoding="utf-8"?>
<comments xmlns="http://schemas.openxmlformats.org/spreadsheetml/2006/main">
  <authors>
    <author>Johansson, Niklas G</author>
    <author>loic dreano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>QzlIOU5PNVN8UGljdHVyZSA4fFZtcERSREF4TURBRUF3SUJBQUFBQUFBQUFBQUFBQUNBQUFBQUFBTUFGUUFBQUVOb1pXMUVjbUYzSURFM0xqQXVNQzR5TURZSUFCTUFBQUJWYm5ScGRHeGxaQ0JFYjJOMWJXVnVkQVFDRUFBZ0htNENmTk1UQVQ4cnp3TEg1UW9DQVFrSUFBQUFuQUFBQUp3QUFna0lBQURBSVFBQXdMVUNEUWdCQUFFSUJ3RUFBVG9FQVFBQk93UUJBQUJGQkFFQUFUd0VBUUFBU2dRQkFBQU1CZ0VBQVE4R0FRQUJEUVlCQUFCQ0JBRUFBRU1FQVFBQVJBUUJBQUFPQ0FJQVF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Q0FBQUVBaEFBQUFBQUFBQUFBQURObXhJRDAwakxFQllJQkFBQUFDUUFHQWdFQUFBQUpBQVpDQUFBRUFnQ0FBRUFEd2dDQUFFQUE0QmlBZ0FBQkFJUUFDQWViZ0o4MHhNQlB5dlBBc2ZsQ2dJS0FBSUFoQUVFZ0dNQ0FBQUFBZ2dBSTZoOUFxUHlIZ0VLQUFJQWhRRUNCQUlBQ0FBckJBSUFBUUJJQkFBQU53UUJBQUVHZ0FBQUFBQUFBZ2dBaVk2QkFnblpJZ0VFQWhBQU5CbDVBbnpURXdFanFJRUNDZGtpQVNNSUFRRC9BUWNCQVA4Q0J3SUFBQUFGQndFQUF3QUhEZ0FCQUFBQUF3QmdBTWdBQUFCUFNBQUFBQUFFZ0dRQ0FBQUFBZ2dBSTZpTUFyYnRPQUVLQUFJQWhnRTNCQUVBQVFBQUJJQmxBZ0FBQUFJSUFDT29mUUxJNkZJQkNnQUNBSWNCTndRQkFBRUFBQVNBWmdJQUFBQUNDQUFqcUl3QzIrTnNBUW9BQWdDSUFRSUVBZ0FRQUNzRUFnQUFBRWdFQUFBR2dBQUFBQUFBQWdnQWlZNlFBcWVRYVFFRUFoQUFOQm1JQXFlUWFRRWpxSkFDSnp4d0FTTUlBUUFBQWdjQ0FBQUFBQWNOQUFFQUFBQURBR0FBeUFBQUFGTUFBQUFBQklCbkFnQUFBQUlJQUErdGNnTGI0M3NCQ2dBQ0FJa0JBZ1FDQUFnQUt3UUNBQUFBU0FRQUFEY0VBUUFCQm9BQUFBQUFBQUlJQUhXVGRnSjAvWGNCQkFJUUFDQWViZ0owL1hjQkQ2MTJBa0hLZndFakNBRUFBQUlIQWdBQUFBQUhEUUFCQUFBQUF3QmdBTWdBQUFCUEFBQUFBQVNBYUFJQUFBQUNDQUEybzZZQzIrTmRBUW9BQWdDS0FRSUVBZ0FJQUNzRUFnQUFBRWdFQUFBM0JBRUFBUWFBQUFBQUFBQUNDQUNjaWFvQ2RQMVpBUVFDRUFCSEZLSUNkUDFaQVRhanFnSkJ5bUVCSXdnQkFBQUNCd0lBQUFBQUJ3MEFBUUFBQUFNQVlBRElBQUFBVHdBQUFBQUVnR2tDQUFBQUFnZ0FJcWliQXU3ZWhnRUtBQUlBaXdFQUFBU0FhZ0lBQUFBQ0NBQWlxTGtDN3Q2R0FRb0FBZ0NNQVRjRUFRQUJBQUFFZ0dzQ0FBQUFBZ2dBSXFqSUFnTGFvQUVLQUFJQWpRRTNCQUVBQVFBQUJJQnNBZ0FBQUFJSUFDT29qQUlDMnFBQkNnQUNBSTRCTndRQkFBRUFBQVNBYlFJQUFBQUNDQUFpcUpzQ0U5VzZBUW9BQWdDUEFRQUFCSUJ1QWdBQUFBSUlBQ0tvdVFJVDFib0JDZ0FDQUpBQkFBQUVnRzhDQUFBQUFnZ0E0bUtTQWpGZDF3RUtBQUlBa1FFQ0JBSUFDQUFyQkFJQUFBQklCQUFBTndRQkFBRUdnQUFBQUFBQUFnZ0FTRW1XQXNwMjB3RUVBaEFBODlPTkFzcDIwd0hpWXBZQ2wwUGJBU01JQVFBQUFnY0NBQUFBQUFjTkFBRUFBQUFEQUdBQXlBQUFBRThBQUFBQUJJQndBZ0FBQUFJSUFDS29xZ0poLytnQkNnQUNBSklCQUFBRWdIRUNBQUFBQWdnQUlxaXFBbUgvQmdJS0FBSUFrd0VDQkFJQUNBQXJCQUlBQUFCSUJBQUFOd1FCQUFFR2dBQUFBQUFBQWdnQWlJNnVBdm9ZQXdJRUFoQUFNeG1tQXZvWUF3SWlxSzRDeCtVS0FpTUlBUUFBQWdjQ0FBQUFBQWNOQUFFQUFBQURBR0FBeUFBQUFFOEFBQUFBQklCeUFnQUFBQUlJQUdMdHdnSXhYZGNCQ2dBQ0FKUUJBZ1FDQUFjQUt3UUNBQUVBU0FRQUFEY0VBUUFCQm9BQUFBQUFBQUlJQU1qVHhnS1h3OU1CQkFJUUFGQjh2Z0tYdzlNQlB5dlBBbGY4MmdFakNBRUFBQUlIQWdBQUFBVUhBUUFGQkFjR0FBSUFBZ0FEQUFBSERnQUJBQUFBQXdCZ0FNZ0FBQUJPU0FBQUFBQUZnSE1DQUFBS0FBSUFsUUVFQmdRQVl3SUFBQVVHQkFCa0FnQUFDZ1lCQUFFQUFBV0FkQUlBQUFvQUFnQ1dBUVFHQkFCa0FnQUFCUVlFQUdVQ0FBQUtCZ0VBQVFBQUJZQjFBZ0FBQ2dBQ0FKY0JCQVlFQUdVQ0FBQUZCZ1FBWmdJQUFBb0dBUUFCQUFBRmdIWUNBQUFLQUFJQW1BRUVCZ1FBWmdJQUFBVUdCQUJuQWdBQUFBWUNBQUlBQUFBRmdIY0NBQUFLQUFJQW1RRUVCZ1FBWmdJQUFBVUdCQUJvQWdBQUFBWUNBQUlBQUFBRmdIZ0NBQUFLQUFJQW1nRUVCZ1FBWmdJQUFBVUdCQUJwQWdBQUNnWUJBQUVBQUFXQWVRSUFBQW9BQWdDYkFRUUdCQUJwQWdBQUJRWUVBR29DQUFBQUJnSUFBZ0FEQmdJQUFRQUxCaEFBZXdJQUFIZ0NBQUFBQUFBQWVnSUFBQUFBQllCNkFnQUFDZ0FDQUp3QkJBWUVBR29DQUFBRkJnUUFhd0lBQUFvR0FRQUJBQUFGZ0hzQ0FBQUtBQUlBblFFRUJnUUFhUUlBQUFVR0JBQnNBZ0FBQ2dZQkFBRUFBQVdBZkFJQUFBb0FBZ0NlQVFRR0JBQnNBZ0FBQlFZRUFHMENBQUFBQmdJQUFnQURCZ0lBQWdBTEJoQUFBQUFBQUhzQ0FBQjlBZ0FBZndJQUFBQUFCWUI5QWdBQUNnQUNBSjhCQkFZRUFHMENBQUFGQmdRQWJnSUFBQW9HQVFBQkFBQUZnSDRDQUFBS0FBSUFvQUVFQmdRQWF3SUFBQVVHQkFCdUFnQUFBQVlDQUFJQUF3WUNBQUVBQ3dZUUFIb0NBQUFBQUFBQWd3SUFBSDBDQUFBQUFBV0Fmd0lBQUFvQUFnQ2hBUVFHQkFCdEFnQUFCUVlFQUc4Q0FBQUtCZ0VBQVFBQUJZQ0FBZ0FBQ2dBQ0FLSUJCQVlFQUc4Q0FBQUZCZ1FBY0FJQUFBb0dBUUFCQUFBRmdJRUNBQUFLQUFJQW93RUVCZ1FBY0FJQUFBVUdCQUJ4QWdBQUFBWUNBQUlBQUFBRmdJSUNBQUFLQUFJQXBBRUVCZ1FBY0FJQUFBVUdCQUJ5QWdBQUNnWUJBQUVBQUFXQWd3SUFBQW9BQWdDbEFRUUdCQUJ1QWdBQUJRWUVBSElDQUFBS0JnRUFBUUFBQUFBQUFBQUFBQUE9</t>
        </r>
      </text>
    </comment>
    <comment ref="A4" authorId="0" shapeId="0">
      <text>
        <r>
          <rPr>
            <sz val="9"/>
            <color indexed="81"/>
            <rFont val="Tahoma"/>
            <family val="2"/>
          </rPr>
          <t>QzdINk80fFBpY3R1cmUgMTF8Vm1wRFJEQXhNREFFQXdJQkFBQUFBQUFBQUFBQUFBQ0FBQUFBQUFNQUZRQUFBRU5vWlcxRWNtRjNJREUzTGpBdU1DNHlNRFlJQUJNQUFBQlZiblJwZEd4bFpDQkViMk4xYldWdWRBUUNFQUNJdURZQktPM0JBSGRIbVFIV0Vsb0JBUWtJQUFBQW5BQUFBSndBQWdrSUFBREFJUUFBd0xVQ0RRZ0JBQUVJQndFQUFUb0VBUUFCT3dRQkFBQkZCQUVBQVR3RUFRQUFTZ1FCQUFBTUJnRUFBUThHQVFBQkRRWUJBQUJDQkFFQUFFTUVBUUFBUkFRQkFBQU9DQUlBeH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FCQUFBRUFoQUFBQUFBQUFBQUFBQWVXYW9CeXoxeEVSWUlCQUFBQUNRQUdBZ0VBQUFBSkFBWkNBQUFFQWdDQUFFQUR3Z0NBQUVBQTRBNEFRQUFCQUlRQUlpNE5nRW83Y0VBZDBlWkFkWVNXZ0VLQUFJQUF3RUVnRGtCQUFBQUFnZ0FkMGM3QVp6NE5BRUtBQUlBQkFFQ0JBSUFDQUFyQkFJQUFBQklCQUFBTndRQkFBRUdnQUFBQUFBQUFnZ0EzUzAvQVRVU01RRUVBaEFBaUxnMkFUVVNNUUYzUno4QkF0ODRBU01JQVFBQUFnY0NBQUFBQUFjTkFBRUFBQUFEQUdBQXlBQUFBRThBQUFBQUJJQTZBUUFBQUFJSUFIZEhXUUdjK0RRQkNnQUNBQVVCQUFBRWdEc0JBQUFBQWdnQWQwZG9BYkR6VGdFS0FBSUFCZ0VDQkFJQUNBQXJCQUlBQVFCSUJBQUFOd1FCQUFFR2dBQUFBQUFBQWdnQTNTMXNBVWtOU3dFRUFoQUFpTGhqQVVrTlN3RjNSMndCMWhKYUFTTUlBUUFBQWdjQ0FBQUFCUWNCQUFFQUJ3NEFBUUFBQUFNQVlBRElBQUFBVDBnQUFBQUFCSUE4QVFBQUFBSUlBSGRIYUFHSi9Sb0JDZ0FDQUFjQkFBQUVnRDBCQUFBQUFnZ0FkMGVHQVluOUdnRUtBQUlBQ0FFQUFBU0FQZ0VBQUFBQ0NBQjNSNVVCblBnMEFRb0FBZ0FKQVFJRUFnQUlBQ3NFQWdBQkFFZ0VBQUEzQkFFQUFRYUFBQUFBQUFBQ0NBRGRMWmtCTlJJeEFRUUNFQUNJdUpBQk5SSXhBWGRIbVFIQ0YwQUJJd2dCQUFBQ0J3SUFBQUFGQndFQUFRQUhEZ0FCQUFBQUF3QmdBTWdBQUFCUFNBQUFBQUFFZ0Q4QkFBQUFBZ2dBZDBlVkFYWUNBUUVLQUFJQUNnRTNCQUVBQVFBQUJJQkFBUUFBQUFJSUFIZEhoZ0ZqQitjQUNnQUNBQXNCQUFBRWdFRUJBQUFBQWdnQWQwZVZBVThNelFBS0FBSUFEQUVDQkFJQUNBQXJCQUlBQVFCSUJBQUFOd1FCQUFFR2dBQUFBQUFBQWdnQTNTMlpBYlh5MEFBRUFoQUFpTGlRQVNqdHdRQjNSNWtCdGZMUUFDTUlBUUQvQVFjQkFQOENCd0lBQUFBRkJ3RUFBd0FIRGdBQkFBQUFBd0JnQU1nQUFBQlBTQUFBQUFBRWdFSUJBQUFBQWdnQWQwZG9BV01INXdBS0FBSUFEUUUzQkFFQUFRQUFCSUJEQVFBQUFBSUlBSGRIV1FGMkFnRUJDZ0FDQUE0Qk53UUJBQUVBQUFXQVJBRUFBQW9BQWdBUEFRUUdCQUE1QVFBQUJRWUVBRG9CQUFBQUJnSUFBZ0FBQUFXQVJRRUFBQW9BQWdBUUFRUUdCQUE2QVFBQUJRWUVBRHNCQUFBS0JnRUFBUUFBQllCR0FRQUFDZ0FDQUJFQkJBWUVBRG9CQUFBRkJnUUFQQUVBQUFvR0FRQUJBQUFGZ0VjQkFBQUtBQUlBRWdFRUJnUUFQQUVBQUFVR0JBQTlBUUFBQUFZQ0FBSUFBd1lDQUFJQUN3WVFBRVlCQUFCT0FRQUFTUUVBQUVnQkFBQUFBQVdBU0FFQUFBb0FBZ0FUQVFRR0JBQTlBUUFBQlFZRUFENEJBQUFLQmdFQUFRQUFCWUJKQVFBQUNnQUNBQlFCQkFZRUFEMEJBQUFGQmdRQVB3RUFBQW9HQVFBQkFBQUZnRW9CQUFBS0FBSUFGUUVFQmdRQVB3RUFBQVVHQkFCQUFRQUFBQVlDQUFJQUF3WUNBQUlBQ3dZUUFBQUFBQUJKQVFBQVRBRUFBRXNCQUFBQUFBV0FTd0VBQUFvQUFnQVdBUVFHQkFCQUFRQUFCUVlFQUVFQkFBQUtCZ0VBQVFBQUJZQk1BUUFBQ2dBQ0FCY0JCQVlFQUVBQkFBQUZCZ1FBUWdFQUFBb0dBUUFCQUFBRmdFMEJBQUFLQUFJQUdBRUVCZ1FBUWdFQUFBVUdCQUJEQVFBQUFBWUNBQUlBQXdZQ0FBSUFDd1lRQUFBQUFBQk1BUUFBVGdFQUFBQUFBQUFBQUFXQVRnRUFBQW9BQWdBWkFRUUdCQUE4QVFBQUJRWUVBRU1CQUFBS0JnRUFBUUFBQUFBQUFBQUFBQUE9</t>
        </r>
      </text>
    </comment>
    <comment ref="A5" authorId="0" shapeId="0">
      <text>
        <r>
          <rPr>
            <sz val="9"/>
            <color indexed="81"/>
            <rFont val="Tahoma"/>
            <family val="2"/>
          </rPr>
          <t>QzdIN05PM3xQaWN0dXJlIDE1fFZtcERSREF4TURBRUF3SUJBQUFBQUFBQUFBQUFBQUNBQUFBQUFBTUFGUUFBQUVOb1pXMUVjbUYzSURFM0xqQXVNQzR5TURZSUFCTUFBQUJWYm5ScGRHeGxaQ0JFYjJOMWJXVnVkQVFDRUFDN3F6VUI0UHEvQUVOVW1nRWVCVndCQVFrSUFBQUFuQUFBQUp3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swQkFBQUVBaEFBQUFBQUFBQUFBQUJWNnFzQmV4b0RFaFlJQkFBQUFDUUFHQWdFQUFBQUpBQVpDQUFBRUFnQ0FBRUFEd2dDQUFFQUE0Q1ZBUUFBQkFJUUFMdXJOUUhnK3I4QVExU2FBUjRGWEFFS0FBSUFsUUVFZ0pZQkFBQUFBZ2dBcWpvNkFlVHFOZ0VLQUFJQWxnRUNCQUlBQ0FBckJBSUFBQUJJQkFBQU53UUJBQUVHZ0FBQUFBQUFBZ2dBRUNFK0FYMEVNd0VFQWhBQXU2czFBWDBFTXdHcU9qNEJTdEU2QVNNSUFRQUFBZ2NDQUFBQUFBY05BQUVBQUFBREFHQUF5QUFBQUU4QUFBQUFCSUNYQVFBQUFBSUlBS282V0FIazZqWUJDZ0FDQUpjQkFBQUVnSmdCQUFBQUFnZ0FxanBuQWZqbFVBRUtBQUlBbUFFQ0JBSUFDQUFyQkFJQUFRQklCQUFBTndRQkFBRUdnQUFBQUFBQUFnZ0FFQ0ZyQVpIL1RBRUVBaEFBdTZ0aUFaSC9UQUdxT21zQkhnVmNBU01JQVFBQUFnY0NBQUFBQlFjQkFBRUFCdzRBQVFBQUFBTUFZQURJQUFBQVQwZ0FBQUFBQklDWkFRQUFBQUlJQUtvNlp3SFI3eHdCQ2dBQ0FKa0JBQUFFZ0pvQkFBQUFBZ2dBcWpxRkFkSHZIQUVLQUFJQW1nRUFBQVNBbXdFQUFBQUNDQUNxT3BRQjVPbzJBUW9BQWdDYkFRSUVBZ0FJQUNzRUFnQUJBRWdFQUFBM0JBRUFBUWFBQUFBQUFBQUNDQUFRSVpnQmZRUXpBUVFDRUFDN3E0OEJmUVF6QWFvNm1BRUtDa0lCSXdnQkFBQUNCd0lBQUFBRkJ3RUFBUUFIRGdBQkFBQUFBd0JnQU1nQUFBQlBTQUFBQUFBRWdKd0JBQUFBQWdnQXFqcVVBYjcwQWdFS0FBSUFuQUUzQkFFQUFRQUFCSUNkQVFBQUFBSUlBS282aFFHcitlZ0FDZ0FDQUowQkFBQUVnSjRCQUFBQUFnZ0FxanFVQVpmK3pnQUtBQUlBbmdFQ0JBSUFCd0FyQkFJQUFnQklCQUFBTndRQkFBRUdnQUFBQUFBQUFnZ0FFQ0dZQVRDWTBnQUVBaEFBbU1tUEFlRDZ2d0JEVkpvQk1KalNBQ01JQVFEL0FRY0JBUDhDQndJQUFBQUZCd0VBQXdBSER3QUJBQUFBQXdCZ0FNZ0FBQUJPU0RJQUFBQUFCSUNmQVFBQUFBSUlBS282WndHcitlZ0FDZ0FDQUo4Qk53UUJBQUVBQUFTQW9BRUFBQUFDQ0FDcU9sZ0J2dlFDQVFvQUFnQ2dBVGNFQVFBQkFBQUZnS0VCQUFBS0FBSUFvUUVFQmdRQWxnRUFBQVVHQkFDWEFRQUFBQVlDQUFJQUFBQUZnS0lCQUFBS0FBSUFvZ0VFQmdRQWx3RUFBQVVHQkFDWUFRQUFDZ1lCQUFFQUFBV0Fvd0VBQUFvQUFnQ2pBUVFHQkFDWEFRQUFCUVlFQUprQkFBQUtCZ0VBQVFBQUJZQ2tBUUFBQ2dBQ0FLUUJCQVlFQUprQkFBQUZCZ1FBbWdFQUFBQUdBZ0FDQUFNR0FnQUNBQXNHRUFDakFRQUFxd0VBQUtZQkFBQ2xBUUFBQUFBRmdLVUJBQUFLQUFJQXBRRUVCZ1FBbWdFQUFBVUdCQUNiQVFBQUNnWUJBQUVBQUFXQXBnRUFBQW9BQWdDbUFRUUdCQUNhQVFBQUJRWUVBSndCQUFBS0JnRUFBUUFBQllDbkFRQUFDZ0FDQUtjQkJBWUVBSndCQUFBRkJnUUFuUUVBQUFBR0FnQUNBQU1HQWdBQ0FBc0dFQUFBQUFBQXBnRUFBS2tCQUFDb0FRQUFBQUFGZ0tnQkFBQUtBQUlBcUFFRUJnUUFuUUVBQUFVR0JBQ2VBUUFBQ2dZQkFBRUFBQVdBcVFFQUFBb0FBZ0NwQVFRR0JBQ2RBUUFBQlFZRUFKOEJBQUFLQmdFQUFRQUFCWUNxQVFBQUNnQUNBS29CQkFZRUFKOEJBQUFGQmdRQW9BRUFBQUFHQWdBQ0FBTUdBZ0FDQUFzR0VBQUFBQUFBcVFFQUFLc0JBQUFBQUFBQUFBQUZnS3NCQUFBS0FBSUFxd0VFQmdRQW1RRUFBQVVHQkFDZ0FRQUFDZ1lCQUFFQUFBQUFBQUFBQUFBQQ==</t>
        </r>
      </text>
    </comment>
    <comment ref="A6" authorId="0" shapeId="0">
      <text>
        <r>
          <rPr>
            <sz val="9"/>
            <color indexed="81"/>
            <rFont val="Tahoma"/>
            <family val="2"/>
          </rPr>
          <t>QzJINU81UHxQaWN0dXJlIDc0OTB8Vm1wRFJEQXhNREFFQXdJQkFBQUFBQUFBQUFBQUFBQ0FBQUFBQUFNQUZRQUFBRU5vWlcxRWNtRjNJREUzTGpBdU1DNHlNRFlJQUJNQUFBQlZiblJwZEd4bFpDQkViMk4xYldWdWRBUUNFQUNJdUVVQnN1ck9BSGRIaWdGTUZVMEJBUWtJQUFDQXdRQUFnTUVBQWdrSUFBREFJUUFBd0xVQ0RRZ0JBQUVJQndFQUFUb0VBUUFCT3dRQkFBQkZCQUVBQVR3RUFRQUFTZ1FCQUFBTUJnRUFBUThHQVFBQkRRWUJBQUJDQkFFQUFFTUVBUUFBUkFRQkFBQU9DQUlBeFI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lBQUFBRUFoQUFBQUFBQUFBQUFBQlAwYVFCVHV5Tkd4WUlCQUFBQUNRQUdBZ0VBQUFBSkFBWkNBQUFFQWdDQUFFQUR3Z0NBQUVBQTRBbEFBQUFCQUlRQUlpNFJRR3k2czRBZDBlS0FVd1ZUUUVLQUFJQUFRQUVnQ1lBQUFBQUFnZ0FkMGRLQVJQN0p3RUtBQUlBQWdBQ0JBSUFDQUFyQkFJQUFBQklCQUFBTndRQkFBRUdnQUFBQUFBQUFnZ0EzUzFPQWF3VUpBRUVBaEFBaUxoRkFhd1VKQUYzUjA0QmVlRXJBU01JQVFBQUFnY0NBQUFBQUFjTkFBRUFBQUFEQUdBQXlBQUFBRThBQUFBQUJJQW5BQUFBQUFJSUFIZEhhQUVUK3ljQkNnQUNBQU1BQUFBRWdDZ0FBQUFBQWdnQWQwZDNBU2IyUVFFS0FBSUFCQUFDQkFJQUNBQXJCQUlBQVFCSUJBQUFOd1FCQUFFR2dBQUFBQUFBQWdnQTNTMTdBYjhQUGdFRUFoQUFpTGh5QWI4UFBnRjNSM3NCVEJWTkFTTUlBUUFBQWdjQ0FBQUFCUWNCQUFFQUJ3NEFBUUFBQUFNQVlBRElBQUFBVDBnQUFBQUFCSUFwQUFBQUFBSUlBSGRIZHdFQUFBNEJDZ0FDQUFVQU53UUJBQUVBQUFTQUtnQUFBQUFDQ0FCM1IyZ0I3QVQwQUFvQUFnQUdBQUlFQWdBUEFDc0VBZ0FBQUVnRUFBQUdnQUFBQUFBQUFnZ0EzUzFzQWJpeDhBQUVBaEFBWmRaakFiaXg4QURkTFd3Qk9GMzNBQ01JQVFBQUFnY0NBQUFBQUFjTkFBRUFBQUFEQUdBQXlBQUFBRkFBQUFBQUJJQXJBQUFBQUFJSUFIZEhTZ0hzQlBRQUNnQUNBQWNBQWdRQ0FBZ0FLd1FDQUFBQVNBUUFBRGNFQVFBQkJvQUFBQUFBQUFJSUFOMHRUZ0dGSHZBQUJBSVFBSWk0UlFHRkh2QUFkMGRPQVZMcjl3QWpDQUVBQUFJSEFnQUFBQUFIRFFBQkFBQUFBd0JnQU1nQUFBQlBBQUFBQUFTQUxBQUFBQUFDQ0FCM1IzY0IyUW5hQUFvQUFnQUlBQUlFQWdBSUFDc0VBZ0FCQUVnRUFBQTNCQUVBQVFhQUFBQUFBQUFDQ0FEZExYc0JQL0RkQUFRQ0VBQ0l1SElCc3VyT0FIZEhld0UvOE4wQUl3Z0JBUDhCQndFQS93SUhBZ0FBQUFVSEFRQURBQWNPQUFFQUFBQURBR0FBeUFBQUFFOUlBQUFBQUFTQUxRQUFBQUFDQ0FCM1I0WUI3QVQwQUFvQUFnQUpBQUlFQWdBSUFDc0VBZ0FCQUVnRUFBQTNCQUVBQVFhQUFBQUFBQUFDQ0FEZExZb0JoUjd3QUFRQ0VBQ0l1SUVCaFI3d0FIZEhpZ0VTSlA4QUl3Z0JBQUFDQndJQUFBQUZCd0VBQVFBSERnQUJBQUFBQXdCZ0FNZ0FBQUJQU0FBQUFBQUZnQzRBQUFBS0FBSUFDZ0FFQmdRQUpnQUFBQVVHQkFBbkFBQUFBQVlDQUFJQUFBQUZnQzhBQUFBS0FBSUFDd0FFQmdRQUp3QUFBQVVHQkFBb0FBQUFDZ1lCQUFFQUFBV0FNQUFBQUFvQUFnQU1BQVFHQkFBbkFBQUFCUVlFQUNrQUFBQUtCZ0VBQVFBQUJZQXhBQUFBQ2dBQ0FBMEFCQVlFQUNrQUFBQUZCZ1FBS2dBQUFBb0dBUUFCQUFBRmdESUFBQUFLQUFJQURnQUVCZ1FBS2dBQUFBVUdCQUFyQUFBQUFBWUNBQUlBQUFBRmdETUFBQUFLQUFJQUR3QUVCZ1FBS2dBQUFBVUdCQUFzQUFBQUNnWUJBQUVBQUFXQU5BQUFBQW9BQWdBUUFBUUdCQUFxQUFBQUJRWUVBQzBBQUFBS0JnRUFBUUFBQUFBQUFBQUFBQUE9</t>
        </r>
      </text>
    </comment>
    <comment ref="A7" authorId="0" shapeId="0">
      <text>
        <r>
          <rPr>
            <sz val="9"/>
            <color indexed="81"/>
            <rFont val="Tahoma"/>
            <family val="2"/>
          </rPr>
          <t>QzNINE40TzJ8UGljdHVyZSAxN3xWbXBEUkRBeE1EQUVBd0lCQUFBQUFBQUFBQUFBQUFDQUFBQUFBQU1BRlFBQUFFTm9aVzFFY21GM0lERTNMakF1TUM0eU1EWUlBQk1BQUFCVmJuUnBkR3hsWkNCRWIyTjFiV1Z1ZEFRQ0VBQWVQa29CaU8zSEFPREJoUUYyRWxRQkFRa0lBQUFBbkFBQUFKd0FBZ2tJQUFEQUlRQUF3TFVDRFFnQkFBRUlCd0VBQVRvRUFRQUJPd1FCQUFCRkJBRUFBVHdFQVFBQVNnUUJBQUFNQmdFQUFROEdBUUFCRFFZQkFBQkNCQUVBQUVNRUFRQUFSQVFCQUFBT0NBSUFKU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UFBQUFFQWhBQUFBQUFBQUFBQUFBbUdwQUJqYkFvQ2hZSUJBQUFBQ1FBR0FnRUFBQUFKQUFaQ0FBQUVBZ0NBQUVBRHdnQ0FBRUFBNERkQUFBQUJBSVFBQjQrU2dHSTdjY0E0TUdGQVhZU1ZBRUtBQUlBc2dBRWdONEFBQUFBQWdnQTRNRlVBVDM0TGdFS0FBSUFzd0FDQkFJQUNBQXJCQUlBQUFCSUJBQUFOd1FCQUFFR2dBQUFBQUFBQWdnQVJxaFlBZFlSS3dFRUFoQUE4VEpRQWRZUkt3SGd3VmdCbzk0eUFTTUlBUUFBQWdjQ0FBQUFBQWNOQUFFQUFBQURBR0FBeUFBQUFFOEFBQUFBQklEZkFBQUFBQUlJQU9EQmNnRTkrQzRCQ2dBQ0FMUUFBQUFFZ09BQUFBQUFBZ2dBNE1HQkFWRHpTQUVLQUFJQXRRQUNCQUlBQ0FBckJBSUFBUUJJQkFBQU53UUJBQUVHZ0FBQUFBQUFBZ2dBUnFpRkFla01SUUVFQWhBQThUSjlBZWtNUlFIZ3dZVUJkaEpVQVNNSUFRQUFBZ2NDQUFBQUJRY0JBQUVBQnc0QUFRQUFBQU1BWUFESUFBQUFUMGdBQUFBQUJJRGhBQUFBQUFJSUFPREJnUUVwL1JRQkNnQUNBTFlBTndRQkFBRUFBQVNBNGdBQUFBQUNDQURnd1hJQkZnTDdBQW9BQWdDM0FBQUFCSURqQUFBQUFBSUlBSjMxZmdFUG10OEFDZ0FDQUxnQUFnUUNBQWNBS3dRQ0FBQUFTQVFBQURjRUFRQUJCb0FBQUFBQUFBSUlBQVBjZ2dGMUFOd0FCQUlRQUl1RWVnRjFBTndBQTl5Q0FUVTU0d0FqQ0FFQUFBSUhBZ0FBQUFBSERRQUJBQUFBQXdCZ0FNZ0FBQUJPQUFBQUFBU0E1QUFBQUFBQ0NBQkRxbWdCSW9mTEFBb0FBZ0M1QUFJRUFnQUhBQ3NFQWdBQUFFZ0VBQUEzQkFFQUFRYUFBQUFBQUFBQ0NBQ3BrR3dCaU8zSEFBUUNFQUF4T1dRQmlPM0hBS21RYkFGSUpzOEFJd2dCQUFBQ0J3SUFBQUFBQncwQUFRQUFBQU1BWUFESUFBQUFUZ0FBQUFBRWdPVUFBQUFBQWdnQU1LOU9BU0tIMmdBS0FBSUF1Z0FDQkFJQUJ3QXJCQUlBQUFCSUJBQUFOd1FCQUFFR2dBQUFBQUFBQWdnQWxwVlNBWWp0MWdBRUFoQUFIajVLQVlqdDFnQ1dsVklCU0NiZUFDTUlBUUFBQWdjQ0FBQUFBQWNOQUFFQUFBQURBR0FBeUFBQUFFNEFBQUFBQklEbUFBQUFBQUlJQVBQclZBRlAzL2NBQ2dBQ0FMc0FBZ1FDQUFjQUt3UUNBQUVBU0FRQUFEY0VBUUFCQm9BQUFBQUFBQUlJQUZuU1dBRzFSZlFBQkFJUUFPRjZVQUcxUmZRQVdkSllBVFczQWdFakNBRUFBQUlIQWdBQUFBVUhBUUFCQUFjT0FBRUFBQUFEQUdBQXlBQUFBRTVJQUFBQUFBV0E1d0FBQUFvQUFnQzhBQVFHQkFEZUFBQUFCUVlFQU44QUFBQUFCZ0lBQWdBQUFBV0E2QUFBQUFvQUFnQzlBQVFHQkFEZkFBQUFCUVlFQU9BQUFBQUtCZ0VBQVFBQUJZRHBBQUFBQ2dBQ0FMNEFCQVlFQU44QUFBQUZCZ1FBNFFBQUFBb0dBUUFCQUFBRmdPb0FBQUFLQUFJQXZ3QUVCZ1FBNFFBQUFBVUdCQURpQUFBQUNnWUJBQUVBQUFXQTZ3QUFBQW9BQWdEQUFBUUdCQURpQUFBQUJRWUVBT01BQUFBQUJnSUFBZ0FEQmdJQUFnQUxCaEFBNmdBQUFPOEFBQURzQUFBQUFBQUFBQUFBQllEc0FBQUFDZ0FDQU1FQUJBWUVBT01BQUFBRkJnUUE1QUFBQUFvR0FRQUJBQUFGZ08wQUFBQUtBQUlBd2dBRUJnUUE1QUFBQUFVR0JBRGxBQUFBQUFZQ0FBSUFBd1lDQUFJQUN3WVFBQUFBQUFEc0FBQUE3Z0FBQUFBQUFBQUFBQVdBN2dBQUFBb0FBZ0REQUFRR0JBRGxBQUFBQlFZRUFPWUFBQUFLQmdFQUFRQUFCWUR2QUFBQUNnQUNBTVFBQkFZRUFPSUFBQUFGQmdRQTVnQUFBQW9HQVFBQkFBQUFBQUFBQUFBQUFBPT0=</t>
        </r>
      </text>
    </comment>
    <comment ref="A8" authorId="0" shapeId="0">
      <text>
        <r>
          <rPr>
            <sz val="9"/>
            <color indexed="81"/>
            <rFont val="Tahoma"/>
            <family val="2"/>
          </rPr>
          <t>QzdIMTBCTk8zfFBpY3R1cmUgMTh8Vm1wRFJEQXhNREFFQXdJQkFBQUFBQUFBQUFBQUFBQ0FBQUFBQUFNQUZRQUFBRU5vWlcxRWNtRjNJREUzTGpBdU1DNHlNRFlJQUJNQUFBQlZiblJwZEd4bFpDQkViMk4xYldWdWRBUUNFQUR2ZlhBQ3RwWi9BYndSendMeW9Cc0NBUWtJQUFBQW5BQUFBSndBQWdrSUFBREFJUUFBd0xVQ0RRZ0JBQUVJQndFQUFUb0VBUUFCT3dRQkFBQkZCQUVBQVR3RUFRQUFTZ1FCQUFBTUJnRUFBUThHQVFBQkRRWUJBQUJDQkFFQUFFTUVBUUFBUkFRQkFBQU9DQUlBME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0lEQUFBRUFoQUFBQUFBQUFBQUFBRHZtZDhDY0JjYkVCWUlCQUFBQUNRQUdBZ0VBQUFBSkFBWkNBQUFFQWdDQUFFQUR3Z0NBQUVBQTRCSUF3QUFCQUlRQU85OWNBSzJsbjhCdkJIUEF2S2dHd0lLQUFJQUtBRUVnRWtEQUFBQUFnZ0F2QkhMQXJtRzlnRUtBQUlBS1FFQ0JBSUFDQUFyQkFJQUFRQklCQUFBTndRQkFBRUdnQUFBQUFBQUFnZ0FJdmpPQWxLZzhnRUVBaEFBellMR0FsS2c4Z0c4RWM4QzM2VUJBaU1JQVFBQUFnY0NBQUFBQlFjQkFBRUFCdzRBQVFBQUFBTUFZQURJQUFBQVQwZ0FBQUFBQklCS0F3QUFBQUlJQUx3UnJRSzVodllCQ2dBQ0FDb0JBZ1FDQUFVQUt3UUNBQUFBU0FRQUFBYUFBQUFBQUFBQ0NBQWkrTEFDaFRQekFRUUNFQUNxb0tnQ2hUUHpBU0w0c0FJRjMva0JJd2dCQUFBQ0J3SUFBQUFBQncwQUFRQUFBQU1BWUFESUFBQUFRZ0FBQUFBRWdFc0RBQUFBQWdnQXZSR2VBc3lCRUFJS0FBSUFLd0VDQkFJQUNBQXJCQUlBQVFCSUJBQUFOd1FCQUFFR2dBQUFBQUFBQWdnQUkvaWhBbVdiREFJRUFoQUF6b0taQW1XYkRBSzlFYUlDOHFBYkFpTUlBUUFBQWdjQ0FBQUFCUWNCQUFFQUJ3NEFBUUFBQUFNQVlBRElBQUFBVDBnQUFBQUFCSUJNQXdBQUFBSUlBTDBSbmdLbGk5d0JDZ0FDQUN3QkFBQUVnRTBEQUFBQUFnZ0F2UkdBQXFXTDNBRUtBQUlBTFFFQUFBU0FUZ01BQUFBQ0NBQzlFWEVDdVliMkFRb0FBZ0F1QVRjRUFRQUJBQUFFZ0U4REFBQUFBZ2dBdlJHQUFzeUJFQUlLQUFJQUx3RUNCQUlBQ0FBckJBSUFBUUJJQkFBQU53UUJBQUVHZ0FBQUFBQUFBZ2dBSS9pREFtV2JEQUlFQWhBQXpvSjdBbVdiREFLOUVZUUM4cUFiQWlNSUFRQUFBZ2NDQUFBQUJRY0JBQUVBQnc0QUFRQUFBQU1BWUFESUFBQUFUMGdBQUFBQUJJQlFBd0FBQUFJSUFMMFJjUUtVa01JQkNnQUNBREFCTndRQkFBRUFBQVNBVVFNQUFBQUNDQUM5RVlBQ2daV29BUW9BQWdBeEFUY0VBUUFCQUFBRWdGSURBQUFBQWdnQXZSR2VBb0dWcUFFS0FBSUFNZ0VBQUFTQVV3TUFBQUFDQ0FDOEVhMENsSkRDQVFvQUFnQXpBVGNFQVFBQkFBQUVnRlFEQUFBQUFnZ0F2Qkd0QW0yYWpnRUtBQUlBTkFFQ0JBSUFCd0FyQkFJQUFnQklCQUFBTndRQkFBRUdnQUFBQUFBQUFnZ0FJdml3QWdZMGtnRUVBaEFBcXFDb0FyYVdmd0ZWSzdNQ0JqU1NBU01JQVFEL0FRY0JBUDhDQndJQUFBQUZCd0VBQXdBSER3QUJBQUFBQXdCZ0FNZ0FBQUJPU0RJQUFBQUFCWUJWQXdBQUNnQUNBRFVCQkFZRUFFa0RBQUFGQmdRQVNnTUFBQW9HQVFBQkFBQUZnRllEQUFBS0FBSUFOZ0VFQmdRQVNnTUFBQVVHQkFCTEF3QUFDZ1lCQUFFQUFBV0FWd01BQUFvQUFnQTNBUVFHQkFCS0F3QUFCUVlFQUV3REFBQUtCZ0VBQVFBQUJZQllBd0FBQ2dBQ0FEZ0JCQVlFQUV3REFBQUZCZ1FBVFFNQUFBQUdBZ0FDQUFNR0FnQUJBQXNHRUFCZkF3QUFWd01BQUZrREFBQmJBd0FBQUFBRmdGa0RBQUFLQUFJQU9RRUVCZ1FBVFFNQUFBVUdCQUJPQXdBQUNnWUJBQUVBQUFXQVdnTUFBQW9BQWdBNkFRUUdCQUJPQXdBQUJRWUVBRThEQUFBS0JnRUFBUUFBQllCYkF3QUFDZ0FDQURzQkJBWUVBRTBEQUFBRkJnUUFVQU1BQUFvR0FRQUJBQUFGZ0Z3REFBQUtBQUlBUEFFRUJnUUFVQU1BQUFVR0JBQlJBd0FBQUFZQ0FBSUFBd1lDQUFFQUN3WVFBRnNEQUFBQUFBQUFBQUFBQUYwREFBQUFBQVdBWFFNQUFBb0FBZ0E5QVFRR0JBQlJBd0FBQlFZRUFGSURBQUFLQmdFQUFRQUFCWUJlQXdBQUNnQUNBRDRCQkFZRUFGSURBQUFGQmdRQVV3TUFBQUFHQWdBQ0FBTUdBZ0FCQUFzR0VBQmRBd0FBWUFNQUFBQUFBQUJmQXdBQUFBQUZnRjhEQUFBS0FBSUFQd0VFQmdRQVRBTUFBQVVHQkFCVEF3QUFDZ1lCQUFFQUFBV0FZQU1BQUFvQUFnQkFBUVFHQkFCU0F3QUFCUVlFQUZRREFBQUtCZ0VBQVFBQUFBQUFBQUFBQUFBPQ==</t>
        </r>
      </text>
    </comment>
    <comment ref="A9" authorId="0" shapeId="0">
      <text>
        <r>
          <rPr>
            <sz val="9"/>
            <color indexed="81"/>
            <rFont val="Tahoma"/>
            <family val="2"/>
          </rPr>
          <t>QzEwSDZOMk81fFBpY3R1cmUgMjd8Vm1wRFJEQXhNREFFQXdJQkFBQUFBQUFBQUFBQUFBQ0FBQUFBQUFNQUZRQUFBRU5vWlcxRWNtRjNJREUzTGpBdU1DNHlNRFlJQUJNQUFBQlZiblJwZEd4bFpDQkViMk4xYldWdWRBUUNFQUJscFVnQ1RIdFNBV2d0endLOC9nb0NBUWtJQUFBQW5BQUFBSndBQWdrSUFBREFJUUFBd0xVQ0RRZ0JBQUVJQndFQUFUb0VBUUFCT3dRQkFBQkZCQUVBQVR3RUFRQUFTZ1FCQUFBTUJnRUFBUThHQVFBQkRRWUJBQUJDQkFFQUFFTUVBUUFBUkFRQkFBQU9DQUlBWVJ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FFQUFBRUFoQUFBQUFBQUFBQUFBQWhGUmtEamZDdEZ4WUlCQUFBQUNRQUdBZ0VBQUFBSkFBWkNBQUFFQWdDQUFFQUR3Z0NBQUVBQTRCN0JBQUFCQUlRQUdXbFNBSk1lMUlCYUMzUEFyeitDZ0lLQUFJQW1BSUVnSHdFQUFBQUFnZ0FJTUdTQWlKeCtnRUtBQUlBbVFJQ0JBSUFDQUFyQkFJQUFBQklCQUFBTndRQkFBRUdnQUFBQUFBQUFnZ0FocWVXQXJ1SzlnRUVBaEFBTVRLT0FydUs5Z0Vnd1pZQ2lGZitBU01JQVFBQUFnY0NBQUFBQUFjTkFBRUFBQUFEQUdBQXlBQUFBRThBQUFBQUJJQjlCQUFBQUFJSUFDa3ByZ0prUGU0QkNnQUNBSm9DQUFBRWdINEVBQUFBQWdnQWFXN0dBcGJmL3dFS0FBSUFtd0lDQkFJQUNBQXJCQUlBQVFCSUJBQUFOd1FCQUFFR2dBQUFBQUFBQWdnQXoxVEtBaS81K3dFRUFoQUFldC9CQWkvNSt3RnBic29DdlA0S0FpTUlBUUFBQWdjQ0FBQUFCUWNCQUFFQUJ3NEFBUUFBQUFNQVlBRElBQUFBVDBnQUFBQUFCSUIvQkFBQUFBSUlBTzlMc1FKNFo5QUJDZ0FDQUp3Q0FBQUVnSUFFQUFBQUFnZ0FsZ0NiQW8xVXZBRUtBQUlBblFJM0JBRUFBUUFBQklDQkJBQUFBQUlJQUZNMHB3S0U3S0FCQ2dBQ0FKNENBQUFFZ0lJRUFBQUFBZ2dBUHdyRkFrMFBwQUVLQUFJQW53SUNCQUlBQ0FBckJBSUFBQUJJQkFBQU53UUJBQUVHZ0FBQUFBQUFBZ2dBcGZESUF1WW9vQUVFQWhBQVVIdkFBdVlvb0FFL0Nza0NzL1duQVNNSUFRQUFBZ2NDQUFBQUFBY05BQUVBQUFBREFHQUF5QUFBQUU4QUFBQUFCSUNEQkFBQUFBSUlBQUpIeXdKNFo4RUJDZ0FDQUtBQ0FnUUNBQWNBS3dRQ0FBQUFTQVFBQURjRUFRQUJCb0FBQUFBQUFBSUlBR2d0endMZXpiMEJCQUlRQVBEVnhnTGV6YjBCYUMzUEFwNEd4UUVqQ0FFQUFBSUhBZ0FBQUFBSERRQUJBQUFBQXdCZ0FNZ0FBQUJPQUFBQUFBU0FoQVFBQUFBQ0NBQlROSmdDYy9HR0FRb0FBZ0NoQWdBQUJJQ0ZCQUFBQUFJSUFGTTBlZ0p6OFlZQkNnQUNBS0lDQUFBRWdJWUVBQUFBQWdnQVZEUnJBb1Rzb0FFS0FBSUFvd0lDQkFJQUJ3QXJCQUlBQUFBaEJBRUFBVWdFQUFBR2dBQUFBQUFBQWdnQXVocHZBdXBTblFFRUFoQUFaY1ZsQXVwU25RRzZHbThDM2U2b0FTTUlBUUFBQWdjQ0FBQUFCUWNCQUFFQUJ3NEFBUUFBQUFNQVlBRElBQUFBVGlzQUFBQUFCSUNIQkFBQUFBSUlBRk0wZWdLWTU3b0JDZ0FDQUtRQ0FnUUNBQWdBS3dRQ0FBQUFJUVFCQVA5SUJBQUFOd1FCQUFFR2dBQUFBQUFBQWdnQXVScCtBakVCdHdFRUFoQUFaS1YxQWpFQnR3RlROSDRDTVZIQkFTTUlBUUFBQWdjQ0FBQUFCUWNCQUFFQUJ3NEFBUUFBQUFNQVlBRElBQUFBVHkwQUFBQUFCSUNJQkFBQUFBSUlBRlEwVFFLRTdLQUJDZ0FDQUtVQ0FnUUNBQWdBS3dRQ0FBQUFTQVFBQURjRUFRQUJCb0FBQUFBQUFBSUlBTG9hVVFJZEJwMEJCQUlRQUdXbFNBSWRCcDBCVkRSUkF1clNwQUVqQ0FFQUFBSUhBZ0FBQUFBSERRQUJBQUFBQXdCZ0FNZ0FBQUJQQUFBQUFBU0FpUVFBQUFBQ0NBQlVOR3NDWVBac0FRb0FBZ0NtQWpjRUFRQUJBQUFFZ0lvRUFBQUFBZ2dBVXpSNkFrejdVZ0VLQUFJQXB3STNCQUVBQVFBQUJJQ0xCQUFBQUFJSUFGTTBtQUpNKzFJQkNnQUNBS2dDTndRQkFBRUFBQVNBakFRQUFBQUNDQUJUTktjQ1lQWnNBUW9BQWdDcEFqY0VBUUFCQUFBRmdJMEVBQUFLQUFJQXFnSUVCZ1FBZkFRQUFBVUdCQUI5QkFBQUFBWUNBQUlBQUFBRmdJNEVBQUFLQUFJQXF3SUVCZ1FBZlFRQUFBVUdCQUIrQkFBQUNnWUJBQUVBQUFXQWp3UUFBQW9BQWdDc0FnUUdCQUI5QkFBQUJRWUVBSDhFQUFBS0JnRUFBUUFBQllDUUJBQUFDZ0FDQUswQ0JBWUVBSDhFQUFBRkJnUUFnQVFBQUFvR0FRQUJBQUFGZ0pFRUFBQUtBQUlBcmdJRUJnUUFnQVFBQUFVR0JBQ0JCQUFBQUFZQ0FBSUFBd1lDQUFFQUN3WVFBSkFFQUFBQUFBQUFsUVFBQUpJRUFBQUFBQVdBa2dRQUFBb0FBZ0N2QWdRR0JBQ0JCQUFBQlFZRUFJSUVBQUFLQmdFQUFRQUFCWUNUQkFBQUNnQUNBTEFDQkFZRUFJSUVBQUFGQmdRQWd3UUFBQW9HQVFBQkFBQUZnSlFFQUFBS0FBSUFzUUlFQmdRQWZ3UUFBQVVHQkFDREJBQUFBQVlDQUFJQUF3WUNBQUlBQ3dZUUFJOEVBQUNRQkFBQWt3UUFBQUFBQUFBQUFBV0FsUVFBQUFvQUFnQ3lBZ1FHQkFDQkJBQUFCUVlFQUlRRUFBQUtCZ0VBQVFBQUJZQ1dCQUFBQ2dBQ0FMTUNCQVlFQUlRRUFBQUZCZ1FBaFFRQUFBQUdBZ0FDQUFNR0FnQUJBQXNHRUFDZUJBQUFsUVFBQUpjRUFBQ2FCQUFBQUFBRmdKY0VBQUFLQUFJQXRBSUVCZ1FBaFFRQUFBVUdCQUNHQkFBQUNnWUJBQUVBQUFXQW1BUUFBQW9BQWdDMUFnUUdCQUNHQkFBQUJRWUVBSWNFQUFBS0JnRUFBUUFBQllDWkJBQUFDZ0FDQUxZQ0JBWUVBSVlFQUFBRkJnUUFpQVFBQUFBR0FnQUNBQUFBQllDYUJBQUFDZ0FDQUxjQ0JBWUVBSVVFQUFBRkJnUUFpUVFBQUFvR0FRQUJBQUFGZ0pzRUFBQUtBQUlBdUFJRUJnUUFpUVFBQUFVR0JBQ0tCQUFBQUFZQ0FBSUFBd1lDQUFFQUN3WVFBSm9FQUFBQUFBQUFBQUFBQUp3RUFBQUFBQVdBbkFRQUFBb0FBZ0M1QWdRR0JBQ0tCQUFBQlFZRUFJc0VBQUFLQmdFQUFRQUFCWUNkQkFBQUNnQUNBTG9DQkFZRUFJc0VBQUFGQmdRQWpBUUFBQUFHQWdBQ0FBTUdBZ0FCQUFzR0VBQ2NCQUFBQUFBQUFBQUFBQUNlQkFBQUFBQUZnSjRFQUFBS0FBSUF1d0lFQmdRQWhBUUFBQVVHQkFDTUJBQUFDZ1lCQUFFQUFBQUFBQUFBQUFBQQ==</t>
        </r>
      </text>
    </comment>
    <comment ref="A10" authorId="0" shapeId="0">
      <text>
        <r>
          <rPr>
            <sz val="9"/>
            <color indexed="81"/>
            <rFont val="Tahoma"/>
            <family val="2"/>
          </rPr>
          <t>QzlIMTFOM08yUzJ8UGljdHVyZSA3NDQ2fFZtcERSREF4TURBRUF3SUJBQUFBQUFBQUFBQUFBQUNBQUFBQUFBTUFGUUFBQUVOb1pXMUVjbUYzSURFM0xqQXVNQzR5TURZSUFCTUFBQUJWYm5ScGRHeGxaQ0JFYjJOMWJXVnVkQVFDRUFCQmpHNENKSTlBQWRrdnp3S1pqUnNDQVFrSUFBQUFuQUFBQUp3QUFna0lBQURBSVFBQXdMVUNEUWdCQUFFSUJ3RUFBVG9FQVFBQk93UUJBQUJGQkFFQUFUd0VBUUFBU2dRQkFBQU1CZ0VBQVE4R0FRQUJEUVlCQUFCQ0JBRUFBRU1FQVFBQVJBUUJBQUFPQ0FJQSt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BREFBQUVBaEFBQUFBQUFBQUFBQUF4M3Q4Q3d2SmtFQllJQkFBQUFDUUFHQWdFQUFBQUpBQVpDQUFBRUFnQ0FBRUFEd2dDQUFFQUE0QWRBd0FBQkFJUUFFR01iZ0lrajBBQjJTL1BBcG1OR3dJS0FBSUFnUUVFZ0I0REFBQUFBZ2dBaHVLQUFsUGRCZ0lLQUFJQWdnRUNCQUlBRUFBckJBSUFBQUJJQkFBQU53UUJBQUVHZ0FBQUFBQUFBZ2dBN01pRUFoK0tBd0lFQWhBQWwxTjhBaCtLQXdLRzRvUUNuelVLQWlNSUFRQUFBZ2NDQUFBQUFBY05BQUVBQUFBREFHQUF5QUFBQUZNQUFBQUFCSUFmQXdBQUFBSUlBTjh0bHdKQThCb0NDZ0FDQUlNQk53UUJBQUVBQUFTQUlBTUFBQUFDQ0FEektMRUNRUEFMQWdvQUFnQ0VBVGNFQVFBQkFBQUVnQ0VEQUFBQUFnZ0FNT3lxQWhPWTdnRUtBQUlBaFFFQ0JBSUFCd0FyQkFJQUFBQklCQUFBTndRQkFBRUdnQUFBQUFBQUFnZ0FsdEt1QW5uKzZnRUVBaEFBSG51bUFubis2Z0dXMHE0Q09UZnlBU01JQVFBQUFnY0NBQUFBQUFjTkFBRUFBQUFEQUdBQXlBQUFBRTRBQUFBQUJJQWlBd0FBQUFJSUFFRVdqUUpOZGVzQkNnQUNBSVlCQUFBRWdDTURBQUFBQWdnQVFSWitBamw2MFFFS0FBSUFod0VDQkFJQUJ3QXJCQUlBQVFCSUJBQUFOd1FCQUFFR2dBQUFBQUFBQWdnQUw2VjVBcC9nelFFRUFoQUF1RTF4QXAvZ3pRR24vSUVDWHhuVkFTTUlBUUFBQWdjQ0FBQUFCUWNCQUFRRUJ3WUFBZ0FDQUFRQUFBY09BQUVBQUFBREFHQUF5QUFBQUU1SUFBQUFBQVNBSkFNQUFBQUNDQUJCRm8wQ0puKzNBUW9BQWdDSUFRSUVBZ0FRQUNzRUFnQUFBRWdFQUFBR2dBQUFBQUFBQWdnQXAveVFBdklydEFFRUFoQUFVb2VJQXZJcnRBRkJGcEVDY3RlNkFTTUlBUUFBQWdjQ0FBQUFBQWNOQUFFQUFBQURBR0FBeUFBQUFGTUFBQUFBQklBbEF3QUFBQUlJQUZRUnB3SW1mOFlCQ2dBQ0FJa0JBZ1FDQUFnQUt3UUNBQUFBU0FRQUFEY0VBUUFCQm9BQUFBQUFBQUlJQUxyM3FnSy9tTUlCQkFJUUFHV0NvZ0svbU1JQlZCR3JBb3hseWdFakNBRUFBQUlIQWdBQUFBQUhEUUFCQUFBQUF3QmdBTWdBQUFCUEFBQUFBQVNBSmdNQUFBQUNDQUF3RzNNQ0puK29BUW9BQWdDS0FRSUVBZ0FJQUNzRUFnQUFBRWdFQUFBM0JBRUFBUWFBQUFBQUFBQUNDQUNXQVhjQ3Y1aWtBUVFDRUFCQmpHNEN2NWlrQVRBYmR3S01aYXdCSXdnQkFBQUNCd0lBQUFBQUJ3MEFBUUFBQUFNQVlBRElBQUFBVHdBQUFBQUVnQ2NEQUFBQUFnZ0FRUmFjQWhPRW5RRUtBQUlBaXdFQUFBU0FLQU1BQUFBQ0NBQkFGcm9DRTRTZEFRb0FBZ0NNQVRjRUFRQUJBQUFFZ0NrREFBQUFBZ2dBUUJiSkFnR0pnd0VLQUFJQWpRRTNCQUVBQVFBQUJJQXFBd0FBQUFJSUFFRVdqUUlCaVlNQkNnQUNBSTRCTndRQkFBRUFBQVNBS3dNQUFBQUNDQUJCRnB3QzdvMXBBUW9BQWdDUEFUY0VBUUFCQUFBRWdDd0RBQUFBQWdnQVFCYTZBdTZOYVFFS0FBSUFrQUVBQUFTQUxRTUFBQUFDQ0FCQUZza0MyNUpQQVFvQUFnQ1JBUUlFQWdBSEFDc0VBZ0FDQUVnRUFBQTNCQUVBQVFhQUFBQUFBQUFDQ0FDbS9Nd0NkQ3hUQVFRQ0VBQXVwY1FDSkk5QUFka3Z6d0owTEZNQkl3Z0JBUDhCQndFQS93SUhBZ0FBQUFVSEFRQURBQWNQQUFFQUFBQURBR0FBeUFBQUFFNUlNZ0FBQUFBRmdDNERBQUFLQUFJQWtnRUVCZ1FBSGdNQUFBVUdCQUFmQXdBQUNnWUJBQUVBQUFXQUx3TUFBQW9BQWdDVEFRUUdCQUFmQXdBQUJRWUVBQ0FEQUFBS0JnRUFBUUFBQllBd0F3QUFDZ0FDQUpRQkJBWUVBQ0FEQUFBRkJnUUFJUU1BQUFvR0FRQUJBQUFGZ0RFREFBQUtBQUlBbFFFRUJnUUFJUU1BQUFVR0JBQWlBd0FBQUFZQ0FBSUFBd1lDQUFJQUN3WVFBQUFBQUFBd0F3QUFNZ01BQURNREFBQUFBQVdBTWdNQUFBb0FBZ0NXQVFRR0JBQWVBd0FBQlFZRUFDSURBQUFLQmdFQUFRQUFCWUF6QXdBQUNnQUNBSmNCQkFZRUFDSURBQUFGQmdRQUl3TUFBQW9HQVFBQkFBQUZnRFFEQUFBS0FBSUFtQUVFQmdRQUl3TUFBQVVHQkFBa0F3QUFDZ1lCQUFFQUFBV0FOUU1BQUFvQUFnQ1pBUVFHQkFBa0F3QUFCUVlFQUNVREFBQUFCZ0lBQWdBQUFBV0FOZ01BQUFvQUFnQ2FBUVFHQkFBa0F3QUFCUVlFQUNZREFBQUFCZ0lBQWdBQUFBV0FOd01BQUFvQUFnQ2JBUVFHQkFBa0F3QUFCUVlFQUNjREFBQUtCZ0VBQVFBQUJZQTRBd0FBQ2dBQ0FKd0JCQVlFQUNjREFBQUZCZ1FBS0FNQUFBb0dBUUFCQUFBRmdEa0RBQUFLQUFJQW5RRUVCZ1FBS0FNQUFBVUdCQUFwQXdBQUFBWUNBQUlBQXdZQ0FBSUFDd1lRQUFBQUFBQTRBd0FBUFFNQUFBQUFBQUFBQUFXQU9nTUFBQW9BQWdDZUFRUUdCQUFuQXdBQUJRWUVBQ29EQUFBQUJnSUFBZ0FEQmdJQUFRQUxCaEFBT0FNQUFEY0RBQUFBQUFBQU93TUFBQUFBQllBN0F3QUFDZ0FDQUo4QkJBWUVBQ29EQUFBRkJnUUFLd01BQUFvR0FRQUJBQUFGZ0R3REFBQUtBQUlBb0FFRUJnUUFLd01BQUFVR0JBQXNBd0FBQUFZQ0FBSUFBd1lDQUFFQUN3WVFBRHNEQUFBQUFBQUFQZ01BQUQwREFBQUFBQVdBUFFNQUFBb0FBZ0NoQVFRR0JBQXBBd0FBQlFZRUFDd0RBQUFLQmdFQUFRQUFCWUErQXdBQUNnQUNBS0lCQkFZRUFDd0RBQUFGQmdRQUxRTUFBQW9HQVFBQkFBQUFBQUFBQUFBQUFBPT0=</t>
        </r>
      </text>
    </comment>
    <comment ref="A11" authorId="0" shapeId="0">
      <text>
        <r>
          <rPr>
            <sz val="9"/>
            <color indexed="81"/>
            <rFont val="Tahoma"/>
            <family val="2"/>
          </rPr>
          <t>QzhIN0JPNHxQaWN0dXJlIDc0ODJ8Vm1wRFJEQXhNREFFQXdJQkFBQUFBQUFBQUFBQUFBQ0FBQUFBQUFNQUZRQUFBRU5vWlcxRWNtRjNJREUzTGpBdU1DNHlNRFlJQUJNQUFBQlZiblJwZEd4bFpDQkViMk4xYldWdWRBUUNFQUJKTkhBQ0RJUjJBUU5YendJeW9Cc0NBUWtJQUFBQW5BQUFBSndBQWdrSUFBREFJUUFBd0xVQ0RRZ0JBQUVJQndFQUFUb0VBUUFCT3dRQkFBQkZCQUVBQVR3RUFRQUFTZ1FCQUFBTUJnRUFBUThHQVFBQkRRWUJBQUJDQkFFQUFFTUVBUUFBUkFRQkFBQU9DQUlBMV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lEQUFBRUFoQUFBQUFBQUFBQUFBQkJaQzBEUFkzUUR4WUlCQUFBQUNRQUdBZ0VBQUFBSkFBWkNBQUFFQWdDQUFFQUR3Z0NBQUVBQTRDRkF3QUFCQUlRQUVrMGNBSU1oSFlCQTFmUEFqS2dHd0lLQUFJQVF3RUVnSVlEQUFBQUFnZ0EydlY3QXR0Y0R3SUtBQUlBUkFFQ0JBSUFDQUFyQkFJQUFRQklCQUFBTndRQkFBRUdnQUFBQUFBQUFnZ0FRTngvQW5SMkN3SUVBaEFBNjJaM0FuUjJDd0xhOVg4Q0FYd2FBaU1JQVFBQUFnY0NBQUFBQlFjQkFBRUFCdzRBQVFBQUFBTUFZQURJQUFBQVQwZ0FBQUFBQklDSEF3QUFBQUlJQVBkOW1BS2FGd1lDQ2dBQ0FFVUJBZ1FDQUFVQUt3UUNBQUFBU0FRQUFBYUFBQUFBQUFBQ0NBQmRaSndDWnNRQ0FnUUNFQURsREpRQ1pzUUNBbDFrbkFMbWJ3a0NJd2dCQUFBQ0J3SUFBQUFBQncwQUFRQUFBQU1BWUFESUFBQUFRZ0FBQUFBRWdJZ0RBQUFBQWdnQU44T3dBc3k1RndJS0FBSUFSZ0VDQkFJQUNBQXJCQUlBQUFCSUJBQUFOd1FCQUFFR2dBQUFBQUFBQWdnQW5hbTBBbVhURXdJRUFoQUFTRFNzQW1YVEV3STN3N1FDTXFBYkFpTUlBUUFBQWdjQ0FBQUFBQWNOQUFFQUFBQURBR0FBeUFBQUFFOEFBQUFBQklDSkF3QUFBQUlJQUhjSXlRS2FGd1lDQ2dBQ0FFY0JOd1FCQUFFQUFBU0FpZ01BQUFBQ0NBQTN3NzhDZm8vcEFRb0FBZ0JJQVFBQUJJQ0xBd0FBQUFJSUFEZkRvUUoraitrQkNnQUNBRWtCQUFBRWdJd0RBQUFBQWdnQU5zUE9BbXVVendFS0FBSUFTZ0UzQkFFQUFRQUFCSUNOQXdBQUFBSUlBRGZEdndKWG1iVUJDZ0FDQUVzQk53UUJBQUVBQUFTQWpnTUFBQUFDQ0FBM3c2RUNWNW0xQVFvQUFnQk1BUUFBQklDUEF3QUFBQUlJQURmRGtnSnJsTThCQ2dBQ0FFMEJOd1FCQUFFQUFBU0FrQU1BQUFBQ0NBQTN3NUlDUnA2YkFRb0FBZ0JPQVFBQUJJQ1JBd0FBQUFJSUFEakRkQUpHbnBzQkNnQUNBRThCQWdRQ0FBZ0FLd1FDQUFBQVNBUUFBRGNFQVFBQkJvQUFBQUFBQUFJSUFKNnBlQUxmdDVjQkJBSVFBRWswY0FMZnQ1Y0JPTU40QXF5RW53RWpDQUVBQUFJSEFnQUFBQUFIRFFBQkFBQUFBd0JnQU1nQUFBQlBBQUFBQUFTQWtnTUFBQUFDQ0FBM3c2RUNNNk9CQVFvQUFnQlFBUUlFQWdBSUFDc0VBZ0FCQUVnRUFBQTNCQUVBQVFhQUFBQUFBQUFDQ0FDZHFhVUNtWW1GQVFRQ0VBQklOSjBDRElSMkFUZkRwUUtaaVlVQkl3Z0JBUDhCQndFQS93SUhBZ0FBQUFVSEFRQURBQWNPQUFFQUFBQURBR0FBeUFBQUFFOUlBQUFBQUFXQWt3TUFBQW9BQWdCUkFRUUdCQUNHQXdBQUJRWUVBSWNEQUFBS0JnRUFBUUFBQllDVUF3QUFDZ0FDQUZJQkJBWUVBSWNEQUFBRkJnUUFpQU1BQUFvR0FRQUJBQUFGZ0pVREFBQUtBQUlBVXdFRUJnUUFpQU1BQUFVR0JBQ0pBd0FBQ2dZQkFBRUFBQVdBbGdNQUFBb0FBZ0JVQVFRR0JBQ0pBd0FBQlFZRUFJb0RBQUFLQmdFQUFRQUFCWUNYQXdBQUNnQUNBRlVCQkFZRUFJb0RBQUFGQmdRQWl3TUFBQW9HQVFBQkFBQUZnSmdEQUFBS0FBSUFWZ0VFQmdRQWh3TUFBQVVHQkFDTEF3QUFDZ1lCQUFFQUFBV0FtUU1BQUFvQUFnQlhBUVFHQkFDS0F3QUFCUVlFQUl3REFBQUFCZ0lBQWdBREJnSUFBZ0FMQmhBQWxnTUFBSmNEQUFDYUF3QUFBQUFBQUFBQUJZQ2FBd0FBQ2dBQ0FGZ0JCQVlFQUl3REFBQUZCZ1FBalFNQUFBb0dBUUFCQUFBRmdKc0RBQUFLQUFJQVdRRUVCZ1FBalFNQUFBVUdCQUNPQXdBQUFBWUNBQUlBQXdZQ0FBSUFDd1lRQUFBQUFBQ2FBd0FBbkFNQUFKNERBQUFBQUFXQW5BTUFBQW9BQWdCYUFRUUdCQUNPQXdBQUJRWUVBSThEQUFBS0JnRUFBUUFBQllDZEF3QUFDZ0FDQUZzQkJBWUVBSXNEQUFBRkJnUUFqd01BQUFBR0FnQUNBQU1HQWdBQkFBc0dFQUNYQXdBQW1BTUFBQUFBQUFDY0F3QUFBQUFGZ0o0REFBQUtBQUlBWEFFRUJnUUFqZ01BQUFVR0JBQ1FBd0FBQ2dZQkFBRUFBQVdBbndNQUFBb0FBZ0JkQVFRR0JBQ1FBd0FBQlFZRUFKRURBQUFBQmdJQUFnQUFBQVdBb0FNQUFBb0FBZ0JlQVFRR0JBQ1FBd0FBQlFZRUFKSURBQUFLQmdFQUFRQUFBQUFBQUFBQUFBQT0=</t>
        </r>
      </text>
    </comment>
    <comment ref="A12" authorId="0" shapeId="0">
      <text>
        <r>
          <rPr>
            <sz val="9"/>
            <color indexed="81"/>
            <rFont val="Tahoma"/>
            <family val="2"/>
          </rPr>
          <t>QzhIN05PNlN8UGljdHVyZSA3NDgzfFZtcERSREF4TURBRUF3SUJBQUFBQUFBQUFBQUFBQUNBQUFBQUFBTUFGUUFBQUVOb1pXMUVjbUYzSURFM0xqQXVNQzR5TURZSUFCTUFBQUJWYm5ScGRHeGxaQ0JFYjJOMWJXVnVkQVFDRUFCMHFGSUNCUWwwQVhVeXp3S2JpaHNDQVFrSUFBQUFuQUFBQUp3QUFna0lBQURBSVFBQXdMVUNEUWdCQUFFSUJ3RUFBVG9FQVFBQk93UUJBQUJGQkFFQUFUd0VBUUFBU2dRQkFBQU1CZ0VBQVE4R0FRQUJEUVlCQUFCQ0JBRUFBRU1FQVFBQVJBUUJBQUFPQ0FJQWZ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A4Q0FBQUVBaEFBQUFBQUFBQUFBQUM3Q2o4RDA0aEtGUllJQkFBQUFDUUFHQWdFQUFBQUpBQVpDQUFBRUFnQ0FBRUFEd2dDQUFFQUE0RGRBZ0FBQkFJUUFIU29VZ0lGQ1hRQmRUTFBBcHVLR3dJS0FBSUFQd0lFZ040Q0FBQUFBZ2dBWWplVEFtUnc5Z0VLQUFJQVFBSUNCQUlBQ0FBckJBSUFBQUJJQkFBQU53UUJBQUVHZ0FBQUFBQUFBZ2dBeUIyWEF2Mko4Z0VFQWhBQWM2aU9BdjJKOGdGaU41Y0N5bGI2QVNNSUFRQUFBZ2NDQUFBQUFBY05BQUVBQUFBREFHQUF5QUFBQUU4QUFBQUFCSURmQWdBQUFBSUlBR0kzc1FKa2NQWUJDZ0FDQUVFQ0FBQUVnT0FDQUFBQUFnZ0FZamZBQW5WckVBSUtBQUlBUWdJQ0JBSUFDQUFyQkFJQUFRQklCQUFBTndRQkFBRUdnQUFBQUFBQUFnZ0F5QjNFQWc2RkRBSUVBaEFBYzZpN0FnNkZEQUppTjhRQ200b2JBaU1JQVFBQUFnY0NBQUFBQlFjQkFBRUFCdzRBQVFBQUFBTUFZQURJQUFBQVQwZ0FBQUFBQklEaEFnQUFBQUlJQUdJM3dBSlFkZHdCQ2dBQ0FFTUNOd1FCQUFFQUFBU0E0Z0lBQUFBQ0NBQmlON0VDUFhyQ0FRb0FBZ0JFQWdJRUFnQVFBQ3NFQWdBQUFFZ0VBQUFHZ0FBQUFBQUFBZ2dBeUIyMUFna252d0VFQWhBQWM2aXNBZ2tudndGaU43VUNpZExGQVNNSUFRQUFBZ2NDQUFBQUFBY05BQUVBQUFBREFHQUF5QUFBQUZNQUFBQUFCSURqQWdBQUFBSUlBRTQ4bHdJOWV0RUJDZ0FDQUVVQ0FnUUNBQWdBS3dRQ0FBQUFTQVFBQURjRUFRQUJCb0FBQUFBQUFBSUlBTFFpbXdMV2s4MEJCQUlRQUYrdGtnTFdrODBCVGp5YkFxTmcxUUVqQ0FFQUFBSUhBZ0FBQUFBSERRQUJBQUFBQXdCZ0FNZ0FBQUJQQUFBQUFBU0E1QUlBQUFBQ0NBQjFNc3NDUFhxekFRb0FBZ0JHQWdJRUFnQUlBQ3NFQWdBQUFFZ0VBQUEzQkFFQUFRYUFBQUFBQUFBQ0NBRGJHTThDMXBPdkFRUUNFQUNHbzhZQzFwT3ZBWFV5endLallMY0JJd2dCQUFBQ0J3SUFBQUFBQncwQUFRQUFBQU1BWUFESUFBQUFUd0FBQUFBRWdPVUNBQUFBQWdnQVlqZWlBaXAvcUFFS0FBSUFSd0lBQUFTQTVnSUFBQUFDQ0FCaU40UUNLbitvQVFvQUFnQklBZ0FBQklEbkFnQUFBQUlJQUdNM2RRSTllc0lCQ2dBQ0FFa0NBZ1FDQUFjQUt3UUNBQUFBSVFRQkFBRklCQUFBQm9BQUFBQUFBQUlJQU1rZGVRS2o0TDRCQkFJUUFIVElid0tqNEw0QnlSMTVBcFo4eWdFakNBRUFBQUlIQWdBQUFBVUhBUUFCQUFjT0FBRUFBQUFEQUdBQXlBQUFBRTRyQUFBQUFBU0E2QUlBQUFBQ0NBQmlONFFDVUhYY0FRb0FBZ0JLQWdJRUFnQUlBQ3NFQWdBQUFDRUVBUUQvU0FRQUFEY0VBUUFCQm9BQUFBQUFBQUlJQU1nZGlBTHBqdGdCQkFJUUFIT29md0xwanRnQllqZUlBdW5lNGdFakNBRUFBQUlIQWdBQUFBVUhBUUFCQUFjT0FBRUFBQUFEQUdBQXlBQUFBRTh0QUFBQUFBU0E2UUlBQUFBQ0NBQmpOMWNDUFhyQ0FRb0FBZ0JMQWdJRUFnQUlBQ3NFQWdBQUFFZ0VBQUEzQkFFQUFRYUFBQUFBQUFBQ0NBREpIVnNDMXBPK0FRUUNFQUIwcUZJQzFwTytBV00zV3dLallNWUJJd2dCQUFBQ0J3SUFBQUFBQncwQUFRQUFBQU1BWUFESUFBQUFUd0FBQUFBRWdPb0NBQUFBQWdnQVlqZXhBaGlFamdFS0FBSUFUQUkzQkFFQUFRQUFCSURyQWdBQUFBSUlBR0kzb2dJRmlYUUJDZ0FDQUUwQ053UUJBQUVBQUFTQTdBSUFBQUFDQ0FCaU40UUNCWWwwQVFvQUFnQk9BamNFQVFBQkFBQUVnTzBDQUFBQUFnZ0FZemQxQWhpRWpnRUtBQUlBVHdJM0JBRUFBUUFBQllEdUFnQUFDZ0FDQUZBQ0JBWUVBTjRDQUFBRkJnUUEzd0lBQUFBR0FnQUNBQUFBQllEdkFnQUFDZ0FDQUZFQ0JBWUVBTjhDQUFBRkJnUUE0QUlBQUFvR0FRQUJBQUFGZ1BBQ0FBQUtBQUlBVWdJRUJnUUEzd0lBQUFVR0JBRGhBZ0FBQ2dZQkFBRUFBQVdBOFFJQUFBb0FBZ0JUQWdRR0JBRGhBZ0FBQlFZRUFPSUNBQUFLQmdFQUFRQUFCWUR5QWdBQUNnQUNBRlFDQkFZRUFPSUNBQUFGQmdRQTR3SUFBQUFHQWdBQ0FBQUFCWUR6QWdBQUNnQUNBRlVDQkFZRUFPSUNBQUFGQmdRQTVBSUFBQUFHQWdBQ0FBQUFCWUQwQWdBQUNnQUNBRllDQkFZRUFPSUNBQUFGQmdRQTVRSUFBQW9HQVFBQkFBQUZnUFVDQUFBS0FBSUFWd0lFQmdRQTVRSUFBQVVHQkFEbUFnQUFDZ1lCQUFFQUFBV0E5Z0lBQUFvQUFnQllBZ1FHQkFEbUFnQUFCUVlFQU9jQ0FBQUtCZ0VBQVFBQUJZRDNBZ0FBQ2dBQ0FGa0NCQVlFQU9jQ0FBQUZCZ1FBNkFJQUFBb0dBUUFCQUFBRmdQZ0NBQUFLQUFJQVdnSUVCZ1FBNXdJQUFBVUdCQURwQWdBQUFBWUNBQUlBQUFBRmdQa0NBQUFLQUFJQVd3SUVCZ1FBNVFJQUFBVUdCQURxQWdBQUFBWUNBQUlBQXdZQ0FBSUFDd1lRQVBRQ0FBRDFBZ0FBK2dJQUFBQUFBQUFBQUFXQStnSUFBQW9BQWdCY0FnUUdCQURxQWdBQUJRWUVBT3NDQUFBS0JnRUFBUUFBQllEN0FnQUFDZ0FDQUYwQ0JBWUVBT3NDQUFBRkJnUUE3QUlBQUFBR0FnQUNBQU1HQWdBQ0FBc0dFQUFBQUFBQStnSUFBUHdDQUFBQUFBQUFBQUFGZ1B3Q0FBQUtBQUlBWGdJRUJnUUE3QUlBQUFVR0JBRHRBZ0FBQ2dZQkFBRUFBQVdBL1FJQUFBb0FBZ0JmQWdRR0JBRG1BZ0FBQlFZRUFPMENBQUFBQmdJQUFnQURCZ0lBQVFBTEJoQUE5UUlBQVBZQ0FBQUFBQUFBL0FJQUFBQUFBQUFBQUFBQUFBQT0=</t>
        </r>
      </text>
    </comment>
    <comment ref="A13" authorId="0" shapeId="0">
      <text>
        <r>
          <rPr>
            <sz val="9"/>
            <color indexed="81"/>
            <rFont val="Tahoma"/>
            <family val="2"/>
          </rPr>
          <t>QzExSDEyQ2xOTzVTMnxQaWN0dXJlIDc0ODR8Vm1wRFJEQXhNREFFQXdJQkFBQUFBQUFBQUFBQUFBQ0FBQUFBQUFNQUZRQUFBRU5vWlcxRWNtRjNJREUzTGpBdU1DNHlNRFlJQUJNQUFBQlZiblJwZEd4bFpDQkViMk4xYldWdWRBUUNFQUJ1T1RZQ0dIRklBWHNoendKblJ4c0NBUWtJQUFBQW5BQUFBSndBQWdrSUFBREFJUUFBd0xVQ0RRZ0JBQUVJQndFQUFUb0VBUUFCT3dRQkFBQkZCQUVBQVR3RUFRQUFTZ1FCQUFBTUJnRUFBUThHQVFBQkRRWUJBQUJDQkFFQUFFTUVBUUFBUkFRQkFBQU9DQUlBbkJ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REQUFBRUFoQUFBQUFBQUFBQUFBQ3ZJMUlEN21tWEdoWUlCQUFBQUNRQUdBZ0VBQUFBSkFBWkNBQUFFQWdDQUFFQUR3Z0NBQUVBQTRCakF3QUFCQUlRQUc0NU5nSVljVWdCZXlIUEFtZEhHd0lLQUFJQTZnRUVnR1FEQUFBQUFnZ0F5UTZuQWlpbFNBRUtBQUlBNndFM0JBRUFBUUFBQklCbEF3QUFBQUlJQUE3Ym1nSXZEV1FCQ2dBQ0FPd0JBQUFFZ0dZREFBQUFBZ2dBM1RpSkF1L0hTd0VLQUFJQTdRRTNCQUVBQVFBQUJJQm5Bd0FBQUFJSUFMT1BoQUljSUhnQkNnQUNBTzRCQUFBRWdHZ0RBQUFBQWdnQWlEZG5BbG5qY1FFS0FBSUE3d0VDQkFJQUNBQXJCQUlBQUFCSUJBQUFOd1FCQUFFR2dBQUFBQUFBQWdnQTdoMXJBdkw4YlFFRUFoQUFtYWhpQXZMOGJRR0lOMnNDdjhsMUFTTUlBUUFBQWdjQ0FBQUFBQWNOQUFFQUFBQURBR0FBeUFBQUFFOEFBQUFBQklCcEF3QUFBQUlJQUhERGtBSWlpSk1CQ2dBQ0FQQUJBZ1FDQUFjQUt3UUNBQUFBU0FRQUFBYUFBQUFBQUFBQ0NBRFdxWlFDaU82UEFRUUNFQUJlVW93Q2lPNlBBZGFwbEFKSUo1Y0JJd2dCQUFBQ0J3SUFBQUFBQncwQUFRQUFBQU1BWUFESUFBQUFUZ0FBQUFBRWdHb0RBQUFBQWdnQVhKbXVBbGxsa0FFS0FBSUE4UUVDQkFJQUVBQXJCQUlBQUFCSUJBQUFCb0FBQUFBQUFBSUlBTUovc2dJbEVvMEJCQUlRQUcwS3FnSWxFbzBCWEpteUFxVzlrd0VqQ0FFQUFBSUhBZ0FBQUFBSERRQUJBQUFBQXdCZ0FNZ0FBQUJUQUFBQUFBU0Fhd01BQUFBQ0NBQjdJY3NDbXFxWkFRb0FBZ0R5QVFJRUFnQUlBQ3NFQWdBQUFFZ0VBQUEzQkFFQUFRYUFBQUFBQUFBQ0NBRGhCODhDTThTVkFRUUNFQUNNa3NZQ004U1ZBWHNoendJQWtaMEJJd2dCQUFBQ0J3SUFBQUFBQncwQUFRQUFBQU1BWUFESUFBQUFUd0FBQUFBRWdHd0RBQUFBQWdnQUg5YTBBb2E5clFFS0FBSUE4d0VDQkFJQUNBQXJCQUlBQUFCSUJBQUFOd1FCQUFFR2dBQUFBQUFBQWdnQWhieTRBaC9YcVFFRUFoQUFNRWV3QWgvWHFRRWYxcmdDN0tPeEFTTUlBUUFBQWdjQ0FBQUFBQWNOQUFFQUFBQURBR0FBeUFBQUFFOEFBQUFBQklCdEF3QUFBQUlJQUIvV3RBSXVEWE1CQ2dBQ0FQUUJOd1FCQUFFQUFBU0FiZ01BQUFBQ0NBQnd3NEVDTllPdEFRb0FBZ0QxQVFBQUJJQnZBd0FBQUFJSUFIRERZd0kxZzYwQkNnQUNBUFlCTndRQkFBRUFBQVNBY0FNQUFBQUNDQUJ4dzFRQ1IzN0hBUW9BQWdEM0FUY0VBUUFCQUFBRWdIRURBQUFBQWdnQWNNTmpBbHA1NFFFS0FBSUErQUVBQUFTQWNnTUFBQUFDQ0FCeHcxUUNiWFQ3QVFvQUFnRDVBUUlFQWdBUUFDc0VBZ0FBQUVnRUFBQUdnQUFBQUFBQUFnZ0ExNmxZQWpraCtBRUVBaEFBZ2pSUUFqa2grQUZ4dzFnQ3VjeitBU01JQVFBQUFnY0NBQUFBQUFjTkFBRUFBQUFEQUdBQXlBQUFBRk1BQUFBQUJJQnpBd0FBQUFJSUFJUytiZ0p0ZEFvQ0NnQUNBUG9CQWdRQ0FBZ0FLd1FDQUFBQVNBUUFBRGNFQVFBQkJvQUFBQUFBQUFJSUFPcWtjZ0lHamdZQ0JBSVFBSlV2YWdJR2pnWUNoTDV5QXROYURnSWpDQUVBQUFJSEFnQUFBQUFIRFFBQkFBQUFBd0JnQU1nQUFBQlBBQUFBQUFTQWRBTUFBQUFDQ0FCZHlEb0NiblRzQVFvQUFnRDdBUUlFQWdBSUFDc0VBZ0FBQUVnRUFBQTNCQUVBQVFhQUFBQUFBQUFDQ0FERHJqNENCNDdvQVFRQ0VBQnVPVFlDQjQ3b0FWM0lQZ0xVV3ZBQkl3Z0JBQUFDQndJQUFBQUFCdzBBQVFBQUFBTUFZQURJQUFBQVR3QUFBQUFFZ0hVREFBQUFBZ2dBY2NORkFvRnZGUUlLQUFJQS9BRUNCQUlBRVFBckJBSUFBQUJJQkFBQU53UUJBQUVHZ0FBQUFBQUFBZ2dBMTZsSkF1ZlZFUUlFQWhBQWdqUkJBdWZWRVFKeHcwa0NaMGNiQWlNSUFRQUFBZ2NDQUFBQUJRY0JBQUVBQnc0QUFRQUFBQU1BWUFESUFBQUFRMndBQUFBQUJJQjJBd0FBQUFJSUFIRERnUUphZWVFQkNnQUNBUDBCTndRQkFBRUFBQVNBZHdNQUFBQUNDQUJ3dzVBQ1IzN0hBUW9BQWdEK0FUY0VBUUFCQUFBRmdIZ0RBQUFLQUFJQS93RUVCZ1FBWkFNQUFBVUdCQUJsQXdBQUNnWUJBQUVBQUFXQWVRTUFBQW9BQWdBQUFnUUdCQUJsQXdBQUJRWUVBR1lEQUFBS0JnRUFBUUFBQllCNkF3QUFDZ0FDQUFFQ0JBWUVBR1VEQUFBRkJnUUFad01BQUFvR0FRQUJBQUFGZ0hzREFBQUtBQUlBQWdJRUJnUUFad01BQUFVR0JBQm9Bd0FBQUFZQ0FBSUFBQUFGZ0h3REFBQUtBQUlBQXdJRUJnUUFad01BQUFVR0JBQnBBd0FBQ2dZQkFBRUFBQVdBZlFNQUFBb0FBZ0FFQWdRR0JBQnBBd0FBQlFZRUFHb0RBQUFLQmdFQUFRQUFCWUIrQXdBQUNnQUNBQVVDQkFZRUFHb0RBQUFGQmdRQWF3TUFBQUFHQWdBQ0FBQUFCWUIvQXdBQUNnQUNBQVlDQkFZRUFHb0RBQUFGQmdRQWJBTUFBQUFHQWdBQ0FBQUFCWUNBQXdBQUNnQUNBQWNDQkFZRUFHb0RBQUFGQmdRQWJRTUFBQW9HQVFBQkFBQUZnSUVEQUFBS0FBSUFDQUlFQmdRQVpRTUFBQVVHQkFCdEF3QUFDZ1lCQUFFQUFBV0FnZ01BQUFvQUFnQUpBZ1FHQkFCcEF3QUFCUVlFQUc0REFBQUtCZ0VBQVFBQUJZQ0RBd0FBQ2dBQ0FBb0NCQVlFQUc0REFBQUZCZ1FBYndNQUFBb0dBUUFCQUFBRmdJUURBQUFLQUFJQUN3SUVCZ1FBYndNQUFBVUdCQUJ3QXdBQUFBWUNBQUlBQXdZQ0FBSUFDd1lRQUFBQUFBQ0RBd0FBaFFNQUFBQUFBQUFBQUFXQWhRTUFBQW9BQWdBTUFnUUdCQUJ3QXdBQUJRWUVBSEVEQUFBS0JnRUFBUUFBQllDR0F3QUFDZ0FDQUEwQ0JBWUVBSEVEQUFBRkJnUUFjZ01BQUFvR0FRQUJBQUFGZ0ljREFBQUtBQUlBRGdJRUJnUUFjZ01BQUFVR0JBQnpBd0FBQUFZQ0FBSUFBQUFGZ0lnREFBQUtBQUlBRHdJRUJnUUFjZ01BQUFVR0JBQjBBd0FBQUFZQ0FBSUFBQUFGZ0lrREFBQUtBQUlBRUFJRUJnUUFjZ01BQUFVR0JBQjFBd0FBQ2dZQkFBRUFBQVdBaWdNQUFBb0FBZ0FSQWdRR0JBQnhBd0FBQlFZRUFIWURBQUFBQmdJQUFnQURCZ0lBQWdBTEJoQUFoZ01BQUlVREFBQ0xBd0FBQUFBQUFBQUFCWUNMQXdBQUNnQUNBQklDQkFZRUFIWURBQUFGQmdRQWR3TUFBQW9HQVFBQkFBQUZnSXdEQUFBS0FBSUFFd0lFQmdRQWJnTUFBQVVHQkFCM0F3QUFBQVlDQUFJQUF3WUNBQUVBQ3dZUUFJTURBQUNDQXdBQUFBQUFBSXNEQUFBQUFBQUFBQUFBQUFBQQ==</t>
        </r>
      </text>
    </comment>
    <comment ref="A14" authorId="0" shapeId="0">
      <text>
        <r>
          <rPr>
            <sz val="9"/>
            <color indexed="81"/>
            <rFont val="Tahoma"/>
            <family val="2"/>
          </rPr>
          <t>QzExSDE0TjJPNFN8UGljdHVyZSA3NDg1fFZtcERSREF4TURBRUF3SUJBQUFBQUFBQUFBQUFBQUNBQUFBQUFBTUFGUUFBQUVOb1pXMUVjbUYzSURFM0xqQXVNQzR5TURZSUFCTUFBQUJWYm5ScGRHeGxaQ0JFYjJOMWJXVnVkQVFDRUFCK2xTb0NyMHhhQVFwL3p3SVNVQnNDQVFrSUFBQUFuQUFBQUp3QUFna0lBQURBSVFBQXdMVUNEUWdCQUFFSUJ3RUFBVG9FQVFBQk93UUJBQUJGQkFFQUFUd0VBUUFBU2dRQkFBQU1CZ0VBQVE4R0FRQUJEUVlCQUFCQ0JBRUFBRU1FQVFBQVJBUUJBQUFPQ0FJQXh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nQ0FBQUVBaEFBQUFBQUFBQUFBQURuRWxrRGFRVE5IQllJQkFBQUFDUUFHQWdFQUFBQUpBQVpDQUFBRUFnQ0FBRUFEd2dDQUFFQUE0QlJBZ0FBQkFJUUFINlZLZ0t2VEZvQkNuL1BBaEpRR3dJS0FBSUF0Z0VFZ0ZJQ0FBQUFBZ2dBYlNRdkF2VkwzZ0VLQUFJQXR3RUNCQUlBQ0FBckJBSUFBQUJJQkFBQU53UUJBQUVHZ0FBQUFBQUFBZ2dBMHdvekFvNWwyZ0VFQWhBQWZwVXFBbzVsMmdGdEpETUNXekxpQVNNSUFRQUFBZ2NDQUFBQUFBY05BQUVBQUFBREFHQUF5QUFBQUU4QUFBQUFCSUJUQWdBQUFBSUlBSmg4VEFJeUQ5Z0JDZ0FDQUxnQkFBQUVnRlFDQUFBQUFnZ0EyTUZWQWhXSHV3RUtBQUlBdVFFQ0JBSUFDQUFyQkFJQUFRQklCQUFBTndRQkFBRUdnQUFBQUFBQUFnZ0FQcWhaQW50dHZ3RUVBaEFBNlRKUkF1NW5zQUhZd1ZrQ2UyMi9BU01JQVFEL0FRY0JBUDhDQndJQUFBQUZCd0VBQXdBSERnQUJBQUFBQXdCZ0FNZ0FBQUJQU0FBQUFBQUVnRlVDQUFBQUFnZ0FoWTlnQW94YTdnRUtBQUlBdWdFQUFBU0FWZ0lBQUFBQ0NBRENVbG9DdWJJTEFnb0FBZ0M3QVRjRUFRQUJBQUFFZ0ZjQ0FBQUFBZ2dBMUUxMEFybXlHZ0lLQUFJQXZBRTNCQUVBQVFBQUJJQllBZ0FBQUFJSUFDK1ppZ0xNbndZQ0NnQUNBTDBCTndRQkFBRUFBQVNBV1FJQUFBQUNDQUJ5Wlg0Q3hUZnJBUW9BQWdDK0FRSUVBZ0FIQUNzRUFnQUFBRWdFQUFBR2dBQUFBQUFBQWdnQTJFdUNBaXVlNXdFRUFoQUFZUFI1QWl1ZTV3SFlTNElDNjlidUFTTUlBUUFBQWdjQ0FBQUFBQWNOQUFFQUFBQURBR0FBeUFBQUFFNEFBQUFBQklCYUFnQUFBQUlJQUhKbGpRS3lQTkVCQ2dBQ0FMOEJBZ1FDQUJBQUt3UUNBQUFBU0FRQUFBYUFBQUFBQUFBQ0NBRFlTNUVDZnVuTkFRUUNFQUNEMW9nQ2Z1bk5BWEpsa1FMK2xOUUJJd2dCQUFBQ0J3SUFBQUFBQncwQUFRQUFBQU1BWUFESUFBQUFVd0FBQUFBRWdGc0NBQUFBQWdnQWhXQ25BckU4NEFFS0FBSUF3QUVDQkFJQUNBQXJCQUlBQUFCSUJBQUFOd1FCQUFFR2dBQUFBQUFBQWdnQTYwYXJBa3BXM0FFRUFoQUFsdEdpQWtwVzNBR0ZZS3NDRnlQa0FTTUlBUUFBQWdjQ0FBQUFBQWNOQUFFQUFBQURBR0FBeUFBQUFFOEFBQUFBQklCY0FnQUFBQUlJQUY1cWN3S3lQTUlCQ2dBQ0FNRUJBZ1FDQUFnQUt3UUNBQUFBU0FRQUFEY0VBUUFCQm9BQUFBQUFBQUlJQU1SUWR3SkxWcjRCQkFJUUFHL2JiZ0pMVnI0QlhtcDNBaGdqeGdFakNBRUFBQUlIQWdBQUFBQUhEUUFCQUFBQUF3QmdBTWdBQUFCUEFBQUFBQVNBWFFJQUFBQUNDQUJ5Wlp3Q25rRzNBUW9BQWdEQ0FRQUFCSUJlQWdBQUFBSUlBSEZsdWdLZVFiY0JDZ0FDQU1NQk53UUJBQUVBQUFTQVh3SUFBQUFDQ0FCeFpja0NqVWFkQVFvQUFnREVBVGNFQVFBQkFBQUVnR0FDQUFBQUFnZ0FjbVdOQW8xR25RRUtBQUlBeFFFM0JBRUFBUUFBQklCaEFnQUFBQUlJQUhKbG5BSjVTNE1CQ2dBQ0FNWUJOd1FCQUFFQUFBU0FZZ0lBQUFBQ0NBQnhaYm9DZVV1REFRb0FBZ0RIQVFBQUJJQmpBZ0FBQUFJSUFIRmx5UUptVUdrQkNnQUNBTWdCQWdRQ0FBY0FLd1FDQUFJQVNBUUFBRGNFQVFBQkJvQUFBQUFBQUFJSUFOZEx6UUwvNld3QkJBSVFBRi8weEFLdlRGb0JDbi9QQXYvcGJBRWpDQUVBL3dFSEFRRC9BZ2NDQUFBQUJRY0JBQU1BQnc4QUFRQUFBQU1BWUFESUFBQUFUa2d5QUFBQUFBV0FaQUlBQUFvQUFnREpBUVFHQkFCU0FnQUFCUVlFQUZNQ0FBQUFCZ0lBQWdBQUFBV0FaUUlBQUFvQUFnREtBUVFHQkFCVEFnQUFCUVlFQUZRQ0FBQUtCZ0VBQVFBQUJZQm1BZ0FBQ2dBQ0FNc0JCQVlFQUZNQ0FBQUZCZ1FBVlFJQUFBb0dBUUFCQUFBRmdHY0NBQUFLQUFJQXpBRUVCZ1FBVlFJQUFBVUdCQUJXQWdBQUNnWUJBQUVBQUFXQWFBSUFBQW9BQWdETkFRUUdCQUJXQWdBQUJRWUVBRmNDQUFBS0JnRUFBUUFBQllCcEFnQUFDZ0FDQU00QkJBWUVBRmNDQUFBRkJnUUFXQUlBQUFvR0FRQUJBQUFGZ0dvQ0FBQUtBQUlBendFRUJnUUFXQUlBQUFVR0JBQlpBZ0FBQ2dZQkFBRUFBQVdBYXdJQUFBb0FBZ0RRQVFRR0JBQlZBZ0FBQlFZRUFGa0NBQUFLQmdFQUFRQUFCWUJzQWdBQUNnQUNBTkVCQkFZRUFGa0NBQUFGQmdRQVdnSUFBQW9HQVFBQkFBQUZnRzBDQUFBS0FBSUEwZ0VFQmdRQVdnSUFBQVVHQkFCYkFnQUFBQVlDQUFJQUFBQUZnRzRDQUFBS0FBSUEwd0VFQmdRQVdnSUFBQVVHQkFCY0FnQUFBQVlDQUFJQUFBQUZnRzhDQUFBS0FBSUExQUVFQmdRQVdnSUFBQVVHQkFCZEFnQUFDZ1lCQUFFQUFBV0FjQUlBQUFvQUFnRFZBUVFHQkFCZEFnQUFCUVlFQUY0Q0FBQUtCZ0VBQVFBQUJZQnhBZ0FBQ2dBQ0FOWUJCQVlFQUY0Q0FBQUZCZ1FBWHdJQUFBQUdBZ0FDQUFNR0FnQUNBQXNHRUFBQUFBQUFjQUlBQUhVQ0FBQUFBQUFBQUFBRmdISUNBQUFLQUFJQTF3RUVCZ1FBWFFJQUFBVUdCQUJnQWdBQUFBWUNBQUlBQXdZQ0FBRUFDd1lRQUhBQ0FBQnZBZ0FBQUFBQUFITUNBQUFBQUFXQWN3SUFBQW9BQWdEWUFRUUdCQUJnQWdBQUJRWUVBR0VDQUFBS0JnRUFBUUFBQllCMEFnQUFDZ0FDQU5rQkJBWUVBR0VDQUFBRkJnUUFZZ0lBQUFBR0FnQUNBQU1HQWdBQkFBc0dFQUJ6QWdBQUFBQUFBSFlDQUFCMUFnQUFBQUFGZ0hVQ0FBQUtBQUlBMmdFRUJnUUFYd0lBQUFVR0JBQmlBZ0FBQ2dZQkFBRUFBQVdBZGdJQUFBb0FBZ0RiQVFRR0JBQmlBZ0FBQlFZRUFHTUNBQUFLQmdFQUFRQUFBQUFBQUFBQUFBQT0=</t>
        </r>
      </text>
    </comment>
    <comment ref="A15" authorId="0" shapeId="0">
      <text>
        <r>
          <rPr>
            <sz val="9"/>
            <color indexed="81"/>
            <rFont val="Tahoma"/>
            <family val="2"/>
          </rPr>
          <t>QzhINU5PNVN8UGljdHVyZSA3NDg2fFZtcERSREF4TURBRUF3SUJBQUFBQUFBQUFBQUFBQUNBQUFBQUFBTUFGUUFBQUVOb1pXMUVjbUYzSURFM0xqQXVNQzR5TURZSUFCTUFBQUJWYm5ScGRHeGxaQ0JFYjJOMWJXVnVkQVFDRUFCWXYxVUMwNTl2QWFRYnp3SjVyUnNDQVFrSUFBQUFuQUFBQUp3QUFna0lBQURBSVFBQXdMVUNEUWdCQUFFSUJ3RUFBVG9FQVFBQk93UUJBQUJGQkFFQUFUd0VBUUFBU2dRQkFBQU1CZ0VBQVE4R0FRQUJEUVlCQUFCQ0JBRUFBRU1FQVFBQVJBUUJBQUFPQ0FJQT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4REFBQUVBaEFBQUFBQUFBQUFBQUNBN3p3RDVSNjNGQllJQkFBQUFDUUFHQWdFQUFBQUpBQVpDQUFBRUFnQ0FBRUFEd2dDQUFFQUE0QnVBd0FBQkFJUUFGaS9WUUxUbjI4QnBCdlBBbm10R3dJS0FBSUFKd0lFZ0c4REFBQUFBZ2dBUjA2MEFqT3d5QUVLQUFJQUtBSTNCQUVBQVFBQUJJQndBd0FBQUFJSUFFZE9wUUlmdGE0QkNnQUNBQ2tDTndRQkFBRUFBQVNBY1FNQUFBQUNDQUJIVG9jQ0g3V3VBUW9BQWdBcUFnQUFCSUJ5QXdBQUFBSUlBRWRPZUFJTHVwUUJDZ0FDQUNzQ0FBQUVnSE1EQUFBQUFnZ0FSMDVhQWd1NmxBRUtBQUlBTEFJQ0JBSUFDQUFyQkFJQUFBQklCQUFBTndRQkFBRUdnQUFBQUFBQUFnZ0FyVFJlQXFUVGtBRUVBaEFBV0w5VkFxVFRrQUZIVGw0Q2NhQ1lBU01JQVFBQUFnY0NBQUFBQUFjTkFBRUFBQUFEQUdBQXlBQUFBRThBQUFBQUJJQjBBd0FBQUFJSUFFZE9od0w2dm5vQkNnQUNBQzBDQWdRQ0FBZ0FLd1FDQUFFQVNBUUFBRGNFQVFBQkJvQUFBQUFBQUFJSUFLMDBpd0pncFg0QkJBSVFBRmkvZ2dMVG4yOEJSMDZMQW1DbGZnRWpDQUVBL3dFSEFRRC9BZ2NDQUFBQUJRY0JBQU1BQnc0QUFRQUFBQU1BWUFESUFBQUFUMGdBQUFBQUJJQjFBd0FBQUFJSUFFZE9lQUl6c01nQkNnQUNBQzRDTndRQkFBRUFBQVNBZGdNQUFBQUNDQUJIVG9jQ1I2dmlBUW9BQWdBdkFnQUFCSUIzQXdBQUFBSUlBRWRPcFFKSHErSUJDZ0FDQURBQ0FBQUVnSGdEQUFBQUFnZ0FDUWwrQW1Nei93RUtBQUlBTVFJQ0JBSUFFQUFyQkFJQUFBQklCQUFBQm9BQUFBQUFBQUlJQUcvdmdRSXY0UHNCQkFJUUFCcDZlUUl2NFBzQkNRbUNBcStMQWdJakNBRUFBQUlIQWdBQUFBQUhEUUFCQUFBQUF3QmdBTWdBQUFCVEFBQUFBQVNBZVFNQUFBQUNDQUFjOW1rQ3ZYNFZBZ29BQWdBeUFnSUVBZ0FJQUNzRUFnQUFBRWdFQUFBM0JBRUFBUWFBQUFBQUFBQUNDQUNDM0cwQ1ZwZ1JBZ1FDRUFBdFoyVUNWcGdSQWh6MmJRSWpaUmtDSXdnQkFBQUNCd0lBQUFBQUJ3MEFBUUFBQUFNQVlBRElBQUFBVHdBQUFBQUVnSG9EQUFBQUFnZ0EyN0JnQXFEMitBRUtBQUlBTXdJQ0JBSUFDQUFyQkFJQUFBQklCQUFBTndRQkFBRUdnQUFBQUFBQUFnZ0FRWmRrQWprUTlRRUVBaEFBN0NGY0Fqa1E5UUhic0dRQ0J0MzhBU01JQVFBQUFnY0NBQUFBQUFjTkFBRUFBQUFEQUdBQXlBQUFBRThBQUFBQUJJQjdBd0FBQUFJSUFFZE9sZ0tUMVJBQ0NnQUNBRFFDQWdRQ0FBY0FLd1FDQUFFQVNBUUFBRGNFQVFBQkJvQUFBQUFBQUFJSUFLMDBtZ0w1T3cwQ0JBSVFBRFhka1FMNU93MENyVFNhQW5tdEd3SWpDQUVBQUFJSEFnQUFBQVVIQVFBQkFBY09BQUVBQUFBREFHQUF5QUFBQUU1SUFBQUFBQVNBZkFNQUFBQUNDQUNJazY0Q1l6UC9BUW9BQWdBMUFnQUFCSUI5QXdBQUFBSUlBS1FieXdLa2VBZ0NDZ0FDQURZQ0FnUUNBQWdBS3dRQ0FBQUFTQVFBQURjRUFRQUJCb0FBQUFBQUFBSUlBQW9DendJOWtnUUNCQUlRQUxXTXhnSTlrZ1FDcEJ2UEFncGZEQUlqQ0FFQUFBSUhBZ0FBQUFBSERRQUJBQUFBQXdCZ0FNZ0FBQUJQQUFBQUFBV0FmZ01BQUFvQUFnQTNBZ1FHQkFCdkF3QUFCUVlFQUhBREFBQUtCZ0VBQVFBQUJZQi9Bd0FBQ2dBQ0FEZ0NCQVlFQUhBREFBQUZCZ1FBY1FNQUFBQUdBZ0FDQUFNR0FnQUNBQXNHRUFBQUFBQUFmZ01BQUlNREFBQ0FBd0FBQUFBRmdJQURBQUFLQUFJQU9RSUVCZ1FBY1FNQUFBVUdCQUJ5QXdBQUNnWUJBQUVBQUFXQWdRTUFBQW9BQWdBNkFnUUdCQUJ5QXdBQUJRWUVBSE1EQUFBQUJnSUFBZ0FBQUFXQWdnTUFBQW9BQWdBN0FnUUdCQUJ5QXdBQUJRWUVBSFFEQUFBS0JnRUFBUUFBQllDREF3QUFDZ0FDQUR3Q0JBWUVBSEVEQUFBRkJnUUFkUU1BQUFvR0FRQUJBQUFGZ0lRREFBQUtBQUlBUFFJRUJnUUFkUU1BQUFVR0JBQjJBd0FBQUFZQ0FBSUFBd1lDQUFJQUN3WVFBQUFBQUFDREF3QUFoUU1BQUljREFBQUFBQVdBaFFNQUFBb0FBZ0ErQWdRR0JBQjJBd0FBQlFZRUFIY0RBQUFLQmdFQUFRQUFCWUNHQXdBQUNnQUNBRDhDQkFZRUFHOERBQUFGQmdRQWR3TUFBQUFHQWdBQ0FBTUdBZ0FCQUFzR0VBQitBd0FBQUFBQUFJd0RBQUNGQXdBQUFBQUZnSWNEQUFBS0FBSUFRQUlFQmdRQWRnTUFBQVVHQkFCNEF3QUFDZ1lCQUFFQUFBV0FpQU1BQUFvQUFnQkJBZ1FHQkFCNEF3QUFCUVlFQUhrREFBQUFCZ0lBQWdBQUFBV0FpUU1BQUFvQUFnQkNBZ1FHQkFCNEF3QUFCUVlFQUhvREFBQUFCZ0lBQWdBQUFBV0FpZ01BQUFvQUFnQkRBZ1FHQkFCNEF3QUFCUVlFQUhzREFBQUtCZ0VBQVFBQUJZQ0xBd0FBQ2dBQ0FFUUNCQVlFQUhzREFBQUZCZ1FBZkFNQUFBb0dBUUFCQUFBRmdJd0RBQUFLQUFJQVJRSUVCZ1FBZHdNQUFBVUdCQUI4QXdBQUNnWUJBQUVBQUFXQWpRTUFBQW9BQWdCR0FnUUdCQUI4QXdBQUJRWUVBSDBEQUFBQUJnSUFBZ0FBQUFBQUFBQUFBQUFB</t>
        </r>
      </text>
    </comment>
    <comment ref="A16" authorId="0" shapeId="0">
      <text>
        <r>
          <rPr>
            <sz val="9"/>
            <color indexed="81"/>
            <rFont val="Tahoma"/>
            <family val="2"/>
          </rPr>
          <t>QzE2SDE4TjJPNnxQaWN0dXJlIDc0ODd8Vm1wRFJEQXhNREFFQXdJQkFBQUFBQUFBQUFBQUFBQ0FBQUFBQUFNQUZRQUFBRU5vWlcxRWNtRjNJREUzTGpBdU1DNHlNRFlJQUJNQUFBQlZiblJwZEd4bFpDQkViMk4xYldWdWRBUUNFQUNKei9nQVZHcVhBSFV3MXdHcWxZUUJ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NEQUFBRUFoQUFBQUFBQUFBQUFBQkl1ZjBCWWJtektCWUlCQUFBQUNRQUdBZ0VBQUFBSkFBWkNBQUFFQWdDQUFFQUR3Z0NBQUVBQTREVEFnQUFCQUlRQUluUCtBQlVhcGNBZFREWEFhcVZoQUVLQUFJQVh3SUVnTlFDQUFBQUFnZ0FpZy81QU9HNURRRUtBQUlBWUFJM0JBRUFBUUFBQklEVkFnQUFBQUlJQUowS0V3SGh1UndCQ2dBQ0FHRUNOd1FCQUFFQUFBU0ExZ0lBQUFBQ0NBQ2RDaE1CNGJrNkFRb0FBZ0JpQWdJRUFnQUlBQ3NFQWdBQUFFZ0VBQUEzQkFFQUFRYUFBQUFBQUFBQ0NBQUQ4UllCZXRNMkFRUUNFQUN1ZXc0QmV0TTJBWjBLRndGSG9ENEJJd2dCQUFBQ0J3SUFBQUFBQncwQUFRQUFBQU1BWUFESUFBQUFUd0FBQUFBRWdOY0NBQUFBQWdnQXNBVXRBZUc1U1FFS0FBSUFZd0lBQUFTQTJBSUFBQUFDQ0FCcnlUUUJNTFJtQVFvQUFnQmtBZ0FBQklEWkFnQUFBQUlJQUd2SkpRRkVyNEFCQ2dBQ0FHVUNBZ1FDQUFnQUt3UUNBQUFBU0FRQUFEY0VBUUFCQm9BQUFBQUFBQUlJQU5HdktRSGR5SHdCQkFJUUFIdzZJUUhkeUh3QmE4a3BBYXFWaEFFakNBRUFBQUlIQWdBQUFBQUhEUUFCQUFBQUF3QmdBTWdBQUFCUEFBQUFBQVNBMmdJQUFBQUNDQUM2dzFFQmRmQmVBUW9BQWdCbUFnQUFCSURiQWdBQUFBSUlBTTYrYXdGMThHMEJDZ0FDQUdjQ0FnUUNBQWdBS3dRQ0FBQUFTQVFBQURjRUFRQUJCb0FBQUFBQUFBSUlBRFNsYndFT0Ntb0JCQUlRQU44dlp3RU9DbW9CenI1dkFkdldjUUVqQ0FFQUFBSUhBZ0FBQUFBSERRQUJBQUFBQXdCZ0FNZ0FBQUJQQUFBQUFBU0EzQUlBQUFBQ0NBQUFBRW9CSnZaQkFRb0FBZ0JvQWdBQUJJRGRBZ0FBQUFJSUFBQUFXUUVUK3ljQkNnQUNBR2tDQWdRQ0FBY0FLd1FDQUFBQVNBUUFBQWFBQUFBQUFBQUNDQUJtNWx3QmVXRWtBUVFDRUFEdWpsUUJlV0VrQVdibVhBRTVtaXNCSXdnQkFBQUNCd0lBQUFBQUJ3MEFBUUFBQUFNQVlBRElBQUFBVGdBQUFBQUVnTjRDQUFBQUFnZ0FBQUIzQVJQN0p3RUtBQUlBYWdJM0JBRUFBUUFBQklEZkFnQUFBQUlJQUFBQWhnRUFBQTRCQ2dBQ0FHc0NOd1FCQUFFQUFBU0E0QUlBQUFBQ0NBRC8vM1lCN0FUMEFBb0FBZ0JzQWdJRUFnQUhBQ3NFQWdBQUFFZ0VBQUFHZ0FBQUFBQUFBZ2dBWmVaNkFWSnI4QUFFQWhBQTdZNXlBVkpyOEFCbDVub0JFcVQzQUNNSUFRQUFBZ2NDQUFBQUFBY05BQUVBQUFBREFHQUF5QUFBQUU0QUFBQUFCSURoQWdBQUFBSUlBUC8vV0FIc0JQUUFDZ0FDQUcwQ053UUJBQUVBQUFTQTRnSUFBQUFDQ0FBQUFFb0JBQUFPQVFvQUFnQnVBamNFQVFBQkFBQUVnT01DQUFBQUFnZ0EvLytGQWRrSjJnQUtBQUlBYndJQUFBU0E1QUlBQUFBQ0NBQlArcUlCSGtiU0FBb0FBZ0J3QWdBQUJJRGxBZ0FBQUFJSUFKUTJtd0hQUzdVQUNnQUNBSEVDQUFBRWdPWUNBQUFBQWdnQWxEYXFBYnRRbXdBS0FBSUFjZ0lDQkFJQUNBQXJCQUlBQUFCSUJBQUFOd1FCQUFFR2dBQUFBQUFBQWdnQStoeXVBVlJxbHdBRUFoQUFwYWVsQVZScWx3Q1VOcTRCSVRlZkFDTUlBUUFBQWdjQ0FBQUFBQWNOQUFFQUFBQURBR0FBeUFBQUFFOEFBQUFBQklEbkFnQUFBQUlJQUVVOGZnR0tENzBBQ2dBQ0FITUNBQUFFZ09nQ0FBQUFBZ2dBTVVGa0FZb1ByZ0FLQUFJQWRBSUNCQUlBQ0FBckJBSUFBQUJJQkFBQU53UUJBQUVHZ0FBQUFBQUFBZ2dBbHlkb0FTTXBxZ0FFQWhBQVFySmZBU01wcWdBeFFXZ0I4UFd4QUNNSUFRQUFBZ2NDQUFBQUFBY05BQUVBQUFBREFHQUF5QUFBQUU4QUFBQUFCSURwQWdBQUFBSUlBR0wxdkFFZVJ1RUFDZ0FDQUhVQ0FnUUNBQWdBS3dRQ0FBQUFTQVFBQURjRUFRQUJCb0FBQUFBQUFBSUlBTWpid0FHM1g5MEFCQUlRQUhObXVBRzNYOTBBWXZYQUFZUXM1UUFqQ0FFQUFBSUhBZ0FBQUFBSERRQUJBQUFBQXdCZ0FNZ0FBQUJQQUFBQUFBU0E2Z0lBQUFBQ0NBQmk5YndCSGtiL0FBb0FBZ0IyQWpjRUFRQUJBQUFFZ09zQ0FBQUFBZ2dBZGZEV0FSNUdEZ0VLQUFJQWR3STNCQUVBQVFBQUJZRHNBZ0FBQ2dBQ0FIZ0NCQVlFQU5RQ0FBQUZCZ1FBMVFJQUFBb0dBUUFCQUFBRmdPMENBQUFLQUFJQWVRSUVCZ1FBMVFJQUFBVUdCQURXQWdBQUNnWUJBQUVBQUFXQTdnSUFBQW9BQWdCNkFnUUdCQURXQWdBQUJRWUVBTmNDQUFBS0JnRUFBUUFBQllEdkFnQUFDZ0FDQUhzQ0JBWUVBTmNDQUFBRkJnUUEyQUlBQUFvR0FRQUJBQUFGZ1BBQ0FBQUtBQUlBZkFJRUJnUUEyQUlBQUFVR0JBRFpBZ0FBQUFZQ0FBSUFBQUFGZ1BFQ0FBQUtBQUlBZlFJRUJnUUEyQUlBQUFVR0JBRGFBZ0FBQ2dZQkFBRUFBQVdBOGdJQUFBb0FBZ0IrQWdRR0JBRGFBZ0FBQlFZRUFOc0NBQUFBQmdJQUFnQUFBQVdBOHdJQUFBb0FBZ0IvQWdRR0JBRFhBZ0FBQlFZRUFOd0NBQUFBQmdJQUFnQURCZ0lBQVFBTEJoQUE3d0lBQU80Q0FBRDFBZ0FBOUFJQUFBQUFCWUQwQWdBQUNnQUNBSUFDQkFZRUFOb0NBQUFGQmdRQTNBSUFBQW9HQVFBQkFBQUZnUFVDQUFBS0FBSUFnUUlFQmdRQTNBSUFBQVVHQkFEZEFnQUFDZ1lCQUFFQUFBV0E5Z0lBQUFvQUFnQ0NBZ1FHQkFEZEFnQUFCUVlFQU40Q0FBQUtCZ0VBQVFBQUJZRDNBZ0FBQ2dBQ0FJTUNCQVlFQU40Q0FBQUZCZ1FBM3dJQUFBb0dBUUFCQUFBRmdQZ0NBQUFLQUFJQWhBSUVCZ1FBM3dJQUFBVUdCQURnQWdBQUNnWUJBQUVBQUFXQStRSUFBQW9BQWdDRkFnUUdCQURnQWdBQUJRWUVBT0VDQUFBS0JnRUFBUUFBQllENkFnQUFDZ0FDQUlZQ0JBWUVBT0VDQUFBRkJnUUE0Z0lBQUFvR0FRQUJBQUFGZ1BzQ0FBQUtBQUlBaHdJRUJnUUEzUUlBQUFVR0JBRGlBZ0FBQ2dZQkFBRUFBQVdBL0FJQUFBb0FBZ0NJQWdRR0JBRGdBZ0FBQlFZRUFPTUNBQUFLQmdFQUFRQUFCWUQ5QWdBQUNnQUNBSWtDQkFZRUFPTUNBQUFGQmdRQTVBSUFBQUFHQWdBQ0FBTUdBZ0FDQUFzR0VBRDhBZ0FBQVFNQUFQNENBQUFEQXdBQUFBQUZnUDRDQUFBS0FBSUFpZ0lFQmdRQTVBSUFBQVVHQkFEbEFnQUFDZ1lCQUFFQUFBV0Evd0lBQUFvQUFnQ0xBZ1FHQkFEbEFnQUFCUVlFQU9ZQ0FBQUFCZ0lBQWdBQUFBV0FBQU1BQUFvQUFnQ01BZ1FHQkFEbEFnQUFCUVlFQU9jQ0FBQUtCZ0VBQVFBQUJZQUJBd0FBQ2dBQ0FJMENCQVlFQU9NQ0FBQUZCZ1FBNXdJQUFBb0dBUUFCQUFBRmdBSURBQUFLQUFJQWpnSUVCZ1FBNXdJQUFBVUdCQURvQWdBQUFBWUNBQUlBQUFBRmdBTURBQUFLQUFJQWp3SUVCZ1FBNUFJQUFBVUdCQURwQWdBQUNnWUJBQUVBQUFXQUJBTUFBQW9BQWdDUUFnUUdCQURwQWdBQUJRWUVBT29DQUFBS0JnRUFBUUFBQllBRkF3QUFDZ0FDQUpFQ0JBWUVBT29DQUFBRkJnUUE2d0lBQUFvR0FRQUJBQUFBQUFBQUFBQUFBQT09</t>
        </r>
      </text>
    </comment>
    <comment ref="A17" authorId="0" shapeId="0">
      <text>
        <r>
          <rPr>
            <sz val="9"/>
            <color indexed="81"/>
            <rFont val="Tahoma"/>
            <family val="2"/>
          </rPr>
          <t>QzhINk8zU3xQaWN0dXJlIDc0OTJ8Vm1wRFJEQXhNREFFQXdJQkFBQUFBQUFBQUFBQUFBQ0FBQUFBQUFNQUZRQUFBRU5vWlcxRWNtRjNJREUzTGpBdU1DNHlNRFlJQUJNQUFBQlZiblJwZEd4bFpDQkViMk4xYldWdWRBUUNFQUNwc0Z3Q1JGdXdBV0txendKSGl4c0NBUWtJQUFBQW5BQUFBSndBQWdrSUFBREFJUUFBd0xVQ0RRZ0JBQUVJQndFQUFUb0VBUUFCT3dRQkFBQkZCQUVBQVR3RUFRQUFTZ1FCQUFBTUJnRUFBUThHQVFBQkRRWUJBQUJDQkFFQUFFTUVBUUFBUkFRQkFBQU9DQUlBdm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DBDQUFBRUFoQUFBQUFBQUFBQUFBQlFsRGdEV0c1MkV4WUlCQUFBQUNRQUdBZ0VBQUFBSkFBWkNBQUFFQWdDQUFFQUR3Z0NBQUVBQTRCaUFnQUFCQUlRQUttd1hBSkVXN0FCWXFyUEFrZUxHd0lLQUFJQUpnRUVnR01DQUFBQUFnZ0FZcXJMQXNlZUNnSUtBQUlBSndFQ0JBSUFDQUFyQkFJQUFBQklCQUFBTndRQkFBRUdnQUFBQUFBQUFnZ0F5SkRQQW1DNEJnSUVBaEFBY3h2SEFtQzRCZ0ppcXM4Q0xZVU9BaU1JQVFBQUFnY0NBQUFBQUFjTkFBRUFBQUFEQUdBQXlBQUFBRThBQUFBQUJJQmtBZ0FBQUFJSUFFVWlyd0tIV1FFQ0NnQUNBQ2dCQUFBRWdHVUNBQUFBQWdnQUJOMldBcm43RWdJS0FBSUFLUUUzQkFFQUFRQUFCSUJtQWdBQUFBSUlBTVNYZmdLSFdRRUNDZ0FDQUNvQkFnUUNBQkFBS3dRQ0FBQUFTQVFBQUFhQUFBQUFBQUFDQ0FBcWZvSUNVd2IrQVFRQ0VBRFZDSG9DVXdiK0FjU1hnZ0xUc1FRQ0l3Z0JBQUFDQndJQUFBQUFCdzBBQVFBQUFBTUFZQURJQUFBQVV3QUFBQUFFZ0djQ0FBQUFBZ2dBMklScUF1R2tGd0lLQUFJQUt3RUNCQUlBQ0FBckJBSUFBQUJJQkFBQU53UUJBQUVHZ0FBQUFBQUFBZ2dBUG10dUFucStFd0lFQWhBQTZmVmxBbnErRXdMWWhHNENSNHNiQWlNSUFRQUFBZ2NDQUFBQUFBY05BQUVBQUFBREFHQUF5QUFBQUU4QUFBQUFCSUJvQWdBQUFBSUlBSmcvWVFMRUhQc0JDZ0FDQUN3QkFnUUNBQWdBS3dRQ0FBQUFTQVFBQURjRUFRQUJCb0FBQUFBQUFBSUlBUDRsWlFKZE52Y0JCQUlRQUttd1hBSmROdmNCbUQ5bEFpb0Qvd0VqQ0FFQUFBSUhBZ0FBQUFBSERRQUJBQUFBQXdCZ0FNZ0FBQUJQQUFBQUFBU0FhUUlBQUFBQ0NBQUUzWWNDYXRIa0FRb0FBZ0F0QVFBQUJJQnFBZ0FBQUFJSUFBVGRwUUpxMGVRQkNnQUNBQzRCQUFBRWdHc0NBQUFBQWdnQUJOMTRBbGJXeWdFS0FBSUFMd0UzQkFFQUFRQUFCSUJzQWdBQUFBSUlBQVRkaHdKRTI3QUJDZ0FDQURBQk53UUJBQUVBQUFTQWJRSUFBQUFDQ0FBRTNhVUNSTnV3QVFvQUFnQXhBVGNFQVFBQkFBQUVnRzRDQUFBQUFnZ0FCTjIwQWxiV3lnRUtBQUlBTWdFM0JBRUFBUUFBQllCdkFnQUFDZ0FDQURNQkJBWUVBR01DQUFBRkJnUUFaQUlBQUFBR0FnQUNBQUFBQllCd0FnQUFDZ0FDQURRQkJBWUVBR1FDQUFBRkJnUUFaUUlBQUFvR0FRQUJBQUFGZ0hFQ0FBQUtBQUlBTlFFRUJnUUFaUUlBQUFVR0JBQm1BZ0FBQ2dZQkFBRUFBQVdBY2dJQUFBb0FBZ0EyQVFRR0JBQm1BZ0FBQlFZRUFHY0NBQUFBQmdJQUFnQUFBQVdBY3dJQUFBb0FBZ0EzQVFRR0JBQm1BZ0FBQlFZRUFHZ0NBQUFBQmdJQUFnQUFBQVdBZEFJQUFBb0FBZ0E0QVFRR0JBQm1BZ0FBQlFZRUFHa0NBQUFLQmdFQUFRQUFCWUIxQWdBQUNnQUNBRGtCQkFZRUFHa0NBQUFGQmdRQWFnSUFBQW9HQVFBQkFBQUZnSFlDQUFBS0FBSUFPZ0VFQmdRQVpBSUFBQVVHQkFCcUFnQUFDZ1lCQUFFQUFBV0Fkd0lBQUFvQUFnQTdBUVFHQkFCcEFnQUFCUVlFQUdzQ0FBQUFCZ0lBQWdBREJnSUFBUUFMQmhBQWRRSUFBSFFDQUFBQUFBQUFlQUlBQUFBQUJZQjRBZ0FBQ2dBQ0FEd0JCQVlFQUdzQ0FBQUZCZ1FBYkFJQUFBb0dBUUFCQUFBRmdIa0NBQUFLQUFJQVBRRUVCZ1FBYkFJQUFBVUdCQUJ0QWdBQUFBWUNBQUlBQXdZQ0FBRUFDd1lRQUhnQ0FBQUFBQUFBQUFBQUFIb0NBQUFBQUFXQWVnSUFBQW9BQWdBK0FRUUdCQUJ0QWdBQUJRWUVBRzRDQUFBS0JnRUFBUUFBQllCN0FnQUFDZ0FDQUQ4QkJBWUVBR29DQUFBRkJnUUFiZ0lBQUFBR0FnQUNBQU1HQWdBQ0FBc0dFQUIyQWdBQWRRSUFBSG9DQUFBQUFBQUFBQUFBQUFBQUFBQUFBQT09</t>
        </r>
      </text>
    </comment>
    <comment ref="A18" authorId="0" shapeId="0">
      <text>
        <r>
          <rPr>
            <sz val="9"/>
            <color indexed="81"/>
            <rFont val="Tahoma"/>
            <family val="2"/>
          </rPr>
          <t>QzhIMTBOMk80U3xQaWN0dXJlIDc0OTN8Vm1wRFJEQXhNREFFQXdJQkFBQUFBQUFBQUFBQUFBQ0FBQUFBQUFNQUZRQUFBRU5vWlcxRWNtRjNJREUzTGpBdU1DNHlNRFlJQUJNQUFBQlZiblJwZEd4bFpDQkViMk4xYldWdWRBUUNFQUQrOVZzQ0daNHhBWVdlendLUG1Sc0NBUWtJQUFBQW5BQUFBSndBQWdrSUFBREFJUUFBd0xVQ0RRZ0JBQUVJQndFQUFUb0VBUUFCT3dRQkFBQkZCQUVBQVR3RUFRQUFTZ1FCQUFBTUJnRUFBUThHQVFBQkRRWUJBQUJDQkFFQUFFTUVBUUFBUkFRQkFBQU9DQUlBb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DQUFBRUFoQUFBQUFBQUFBQUFBQ082VGNEbnNhU0V4WUlCQUFBQUNRQUdBZ0VBQUFBSkFBWkNBQUFFQWdDQUFFQUR3Z0NBQUVBQTRCa0FnQUFCQUlRQVA3MVd3SVpuakVCaFo3UEFvK1pHd0lLQUFJQVlRRUVnR1VDQUFBQUFnZ0E3WVJnQWxaLzlnRUtBQUlBWWdFQ0JBSUFDQUFyQkFJQUFBQklCQUFBTndRQkFBRUdnQUFBQUFBQUFnZ0FVMnRrQXUrWThnRUVBaEFBL3ZWYkF1K1k4Z0h0aEdRQ3ZHWDZBU01JQVFBQUFnY0NBQUFBQUFjTkFBRUFBQUFEQUdBQXlBQUFBRThBQUFBQUJJQm1BZ0FBQUFJSUFPMkVmZ0pXZi9ZQkNnQUNBR01CQUFBRWdHY0NBQUFBQWdnQTdZU05BbWw2RUFJS0FBSUFaQUVDQkFJQUNBQXJCQUlBQVFCSUJBQUFOd1FCQUFFR2dBQUFBQUFBQWdnQVUydVJBZ0tVREFJRUFoQUEvdldJQWdLVURBTHRoSkVDajVrYkFpTUlBUUFBQWdjQ0FBQUFCUWNCQUFFQUJ3NEFBUUFBQUFNQVlBRElBQUFBVDBnQUFBQUFCSUJvQWdBQUFBSUlBTzJFalFKQ2hOd0JDZ0FDQUdVQk53UUJBQUVBQUFTQWFRSUFBQUFDQ0FEdGhINENMNG5DQVFvQUFnQm1BUUlFQWdBSEFDc0VBZ0FCQUVnRUFBQTNCQUVBQVFhQUFBQUFBQUFDQ0FEYkUzb0NsZSsrQVFRQ0VBQmt2SEVDbGUrK0FWTnJnZ0pWS01ZQkl3Z0JBQUFDQndJQUFBQUZCd0VBQkFRSEJnQUNBQUlBQkFBQUJ3NEFBUUFBQUFNQVlBRElBQUFBVGtnQUFBQUFCSUJxQWdBQUFBSUlBTzJFalFJZWpxZ0JDZ0FDQUdjQkFnUUNBQkFBS3dRQ0FBQUFTQVFBQUFhQUFBQUFBQUFDQ0FCVGE1RUM2anFsQVFRQ0VBRCs5WWdDNmpxbEFlMkVrUUpxNXFzQkl3Z0JBQUFDQndJQUFBQUFCdzBBQVFBQUFBTUFZQURJQUFBQVV3QUFBQUFFZ0dzQ0FBQUFBZ2dBMm9sekFoNk9tUUVLQUFJQWFBRUNCQUlBQ0FBckJBSUFBQUJJQkFBQU53UUJBQUVHZ0FBQUFBQUFBZ2dBUUhCM0FyZW5sUUVFQWhBQTYvcHVBcmVubFFIYWlYY0NoSFNkQVNNSUFRQUFBZ2NDQUFBQUFBY05BQUVBQUFBREFHQUF5QUFBQUU4QUFBQUFCSUJzQWdBQUFBSUlBUDUvcHdJZWpyY0JDZ0FDQUdrQkFnUUNBQWdBS3dRQ0FBQUFTQVFBQURjRUFRQUJCb0FBQUFBQUFBSUlBR1JtcXdLM3A3TUJCQUlRQUEveG9nSzNwN01CL24rckFvUjB1d0VqQ0FFQUFBSUhBZ0FBQUFBSERRQUJBQUFBQXdCZ0FNZ0FBQUJQQUFBQUFBU0FiUUlBQUFBQ0NBRHRoSndDQ3BPT0FRb0FBZ0JxQVFBQUJJQnVBZ0FBQUFJSUFPeUV1Z0lLazQ0QkNnQUNBR3NCTndRQkFBRUFBQVNBYndJQUFBQUNDQURzaE1rQzk1ZDBBUW9BQWdCc0FUY0VBUUFCQUFBRWdIQUNBQUFBQWdnQTdZU05BdmVYZEFFS0FBSUFiUUUzQkFFQUFRQUFCSUJ4QWdBQUFBSUlBTzJFbkFMa25Gb0JDZ0FDQUc0Qk53UUJBQUVBQUFTQWNnSUFBQUFDQ0FEc2hMb0M1SnhhQVFvQUFnQnZBUUFBQklCekFnQUFBQUlJQU95RXlRTFFvVUFCQ2dBQ0FIQUJBZ1FDQUFjQUt3UUNBQUlBU0FRQUFEY0VBUUFCQm9BQUFBQUFBQUlJQUZKcnpRSnBPMFFCQkFJUUFOb1R4UUlabmpFQmhaN1BBbWs3UkFFakNBRUEvd0VIQVFEL0FnY0NBQUFBQlFjQkFBTUFCdzhBQVFBQUFBTUFZQURJQUFBQVRrZ3lBQUFBQUFXQWRBSUFBQW9BQWdCeEFRUUdCQUJsQWdBQUJRWUVBR1lDQUFBQUJnSUFBZ0FBQUFXQWRRSUFBQW9BQWdCeUFRUUdCQUJtQWdBQUJRWUVBR2NDQUFBS0JnRUFBUUFBQllCMkFnQUFDZ0FDQUhNQkJBWUVBR1lDQUFBRkJnUUFhQUlBQUFvR0FRQUJBQUFGZ0hjQ0FBQUtBQUlBZEFFRUJnUUFhQUlBQUFVR0JBQnBBZ0FBQ2dZQkFBRUFBQVdBZUFJQUFBb0FBZ0IxQVFRR0JBQnBBZ0FBQlFZRUFHb0NBQUFLQmdFQUFRQUFCWUI1QWdBQUNnQUNBSFlCQkFZRUFHb0NBQUFGQmdRQWF3SUFBQUFHQWdBQ0FBQUFCWUI2QWdBQUNnQUNBSGNCQkFZRUFHb0NBQUFGQmdRQWJBSUFBQUFHQWdBQ0FBQUFCWUI3QWdBQUNnQUNBSGdCQkFZRUFHb0NBQUFGQmdRQWJRSUFBQW9HQVFBQkFBQUZnSHdDQUFBS0FBSUFlUUVFQmdRQWJRSUFBQVVHQkFCdUFnQUFDZ1lCQUFFQUFBV0FmUUlBQUFvQUFnQjZBUVFHQkFCdUFnQUFCUVlFQUc4Q0FBQUFCZ0lBQWdBREJnSUFBZ0FMQmhBQUFBQUFBSHdDQUFDQkFnQUFBQUFBQUFBQUJZQitBZ0FBQ2dBQ0FIc0JCQVlFQUcwQ0FBQUZCZ1FBY0FJQUFBQUdBZ0FDQUFNR0FnQUJBQXNHRUFCOEFnQUFld0lBQUFBQUFBQi9BZ0FBQUFBRmdIOENBQUFLQUFJQWZBRUVCZ1FBY0FJQUFBVUdCQUJ4QWdBQUNnWUJBQUVBQUFXQWdBSUFBQW9BQWdCOUFRUUdCQUJ4QWdBQUJRWUVBSElDQUFBQUJnSUFBZ0FEQmdJQUFRQUxCaEFBZndJQUFBQUFBQUNDQWdBQWdRSUFBQUFBQllDQkFnQUFDZ0FDQUg0QkJBWUVBRzhDQUFBRkJnUUFjZ0lBQUFvR0FRQUJBQUFGZ0lJQ0FBQUtBQUlBZndFRUJnUUFjZ0lBQUFVR0JBQnpBZ0FBQ2dZQkFBRUFBQUFBQUFBQUFBQUE=</t>
        </r>
      </text>
    </comment>
    <comment ref="A19" authorId="0" shapeId="0">
      <text>
        <r>
          <rPr>
            <sz val="9"/>
            <color indexed="81"/>
            <rFont val="Tahoma"/>
            <family val="2"/>
          </rPr>
          <t>QzlIN05PNVN8UGljdHVyZSA3NDk0fFZtcERSREF4TURBRUF3SUJBQUFBQUFBQUFBQUFBQUNBQUFBQUFBTUFGUUFBQUVOb1pXMUVjbUYzSURFM0xqQXVNQzR5TURZSUFCTUFBQUJWYm5ScGRHeGxaQ0JFYjJOMWJXVnVkQVFDRUFDanNGd0NEQ3BqQVZ1cXp3S202UnNDQVFrSUFBQUFuQUFBQUp3QUFna0lBQURBSVFBQXdMVUNEUWdCQUFFSUJ3RUFBVG9FQVFBQk93UUJBQUJGQkFFQUFUd0VBUUFBU2dRQkFBQU1CZ0VBQVE4R0FRQUJEUVlCQUFCQ0JBRUFBRU1FQVFBQVJBUUJBQUFPQ0FJQWRS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REFBQUVBaEFBQUFBQUFBQUFBQUJKbERnRDdtbDZFeFlJQkFBQUFDUUFHQWdFQUFBQUpBQVpDQUFBRUFnQ0FBRUFEd2dDQUFFQUE0QTlBd0FBQkFJUUFLT3dYQUlNS21NQlc2clBBcWJwR3dJS0FBSUFod0VFZ0Q0REFBQUFBZ2dBMmVaaUFvREs0d0VLQUFJQWlBRUNCQUlBQ0FBckJBSUFBQUJJQkFBQU53UUJBQUVHZ0FBQUFBQUFBZ2dBUDgxbUFobmszd0VFQWhBQTZsZGVBaG5rM3dIWjVtWUM1ckRuQVNNSUFRQUFBZ2NDQUFBQUFBY05BQUVBQUFBREFHQUF5QUFBQUU4QUFBQUFCSUEvQXdBQUFBSUlBT3JoZkFLQXl2SUJDZ0FDQUlrQkFBQUVnRUFEQUFBQUFnZ0E2dUY4QW9ES0VBSUtBQUlBaWdFQ0JBSUFDQUFyQkFJQUFRQklCQUFBTndRQkFBRUdnQUFBQUFBQUFnZ0FVTWlBQWhua0RBSUVBaEFBKzFKNEFobmtEQUxxNFlBQ3B1a2JBaU1JQVFBQUFnY0NBQUFBQlFjQkFBRUFCdzRBQVFBQUFBTUFZQURJQUFBQVQwZ0FBQUFBQklCQkF3QUFBQUlJQVA3Y2xnS0F5dU1CQ2dBQ0FJc0JOd1FCQUFFQUFBU0FRZ01BQUFBQ0NBRCszSllDZ01yRkFRb0FBZ0NNQVFJRUFnQUhBQ3NFQWdBQUFFZ0VBQUFHZ0FBQUFBQUFBZ2dBWk1PYUF1WXd3Z0VFQWhBQTdHdVNBdVl3d2dGa3c1b0NwbW5KQVNNSUFRQUFBZ2NDQUFBQUFBY05BQUVBQUFBREFHQUF5QUFBQUU0QUFBQUFCSUJEQXdBQUFBSUlBRDRpcndKUUtMUUJDZ0FDQUkwQkFBQUVnRVFEQUFBQUFnZ0FXNnJMQXBCdHZRRUtBQUlBamdFQ0JBSUFDQUFyQkFJQUFBQklCQUFBTndRQkFBRUdnQUFBQUFBQUFnZ0F3WkRQQWltSHVRRUVBaEFBYkJ2SEFpbUh1UUZicXM4QzlsUEJBU01JQVFBQUFnY0NBQUFBQUFjTkFBRUFBQUFEQUdBQXlBQUFBRThBQUFBQUJJQkZBd0FBQUFJSUFMNlhmZ0pRS0xRQkNnQUNBSThCQWdRQ0FCQUFLd1FDQUFBQVNBUUFBQWFBQUFBQUFBQUNDQUFrZm9JQ0hOV3dBUVFDRUFEUENIb0NITld3QWI2WGdnS2NnTGNCSXdnQkFBQUNCd0lBQUFBQUJ3MEFBUUFBQUFNQVlBRElBQUFBVXdBQUFBQUVnRVlEQUFBQUFnZ0EwNFJxQXFwenlnRUtBQUlBa0FFQ0JBSUFDQUFyQkFJQUFBQklCQUFBTndRQkFBRUdnQUFBQUFBQUFnZ0FPV3R1QWtPTnhnRUVBaEFBNVBWbEFrT054Z0hUaEc0Q0VGck9BU01JQVFBQUFnY0NBQUFBQUFjTkFBRUFBQUFEQUdBQXlBQUFBRThBQUFBQUJJQkhBd0FBQUFJSUFKSS9ZUUtONjYwQkNnQUNBSkVCQWdRQ0FBZ0FLd1FDQUFBQVNBUUFBRGNFQVFBQkJvQUFBQUFBQUFJSUFQZ2xaUUltQmFvQkJBSVFBS093WEFJbUJhb0JrajlsQXZQUnNRRWpDQUVBQUFJSEFnQUFBQUFIRFFBQkFBQUFBd0JnQU1nQUFBQlBBQUFBQUFTQVNBTUFBQUFDQ0FEKzNJY0NNYUNYQVFvQUFnQ1NBUUFBQklCSkF3QUFBQUlJQVA3Y3BRSXhvSmNCQ2dBQ0FKTUJBQUFFZ0VvREFBQUFBZ2dBL3R4NEFoK2xmUUVLQUFJQWxBRTNCQUVBQVFBQUJJQkxBd0FBQUFJSUFQN2Nod0lNcW1NQkNnQUNBSlVCTndRQkFBRUFBQVNBVEFNQUFBQUNDQUQrM0tVQ0RLcGpBUW9BQWdDV0FUY0VBUUFCQUFBRWdFMERBQUFBQWdnQS90eTBBaCtsZlFFS0FBSUFsd0UzQkFFQUFRQUFCWUJPQXdBQUNnQUNBSmdCQkFZRUFENERBQUFGQmdRQVB3TUFBQUFHQWdBQ0FBQUFCWUJQQXdBQUNnQUNBSmtCQkFZRUFEOERBQUFGQmdRQVFBTUFBQW9HQVFBQkFBQUZnRkFEQUFBS0FBSUFtZ0VFQmdRQVB3TUFBQVVHQkFCQkF3QUFDZ1lCQUFFQUFBV0FVUU1BQUFvQUFnQ2JBUVFHQkFCQkF3QUFCUVlFQUVJREFBQUtCZ0VBQVFBQUJZQlNBd0FBQ2dBQ0FKd0JCQVlFQUVJREFBQUZCZ1FBUXdNQUFBb0dBUUFCQUFBRmdGTURBQUFLQUFJQW5RRUVCZ1FBUXdNQUFBVUdCQUJFQXdBQUFBWUNBQUlBQUFBRmdGUURBQUFLQUFJQW5nRUVCZ1FBUWdNQUFBVUdCQUJGQXdBQUNnWUJBQUVBQUFXQVZRTUFBQW9BQWdDZkFRUUdCQUJGQXdBQUJRWUVBRVlEQUFBQUJnSUFBZ0FBQUFXQVZnTUFBQW9BQWdDZ0FRUUdCQUJGQXdBQUJRWUVBRWNEQUFBQUJnSUFBZ0FBQUFXQVZ3TUFBQW9BQWdDaEFRUUdCQUJGQXdBQUJRWUVBRWdEQUFBS0JnRUFBUUFBQllCWUF3QUFDZ0FDQUtJQkJBWUVBRWdEQUFBRkJnUUFTUU1BQUFvR0FRQUJBQUFGZ0ZrREFBQUtBQUlBb3dFRUJnUUFRd01BQUFVR0JBQkpBd0FBQ2dZQkFBRUFBQVdBV2dNQUFBb0FBZ0NrQVFRR0JBQklBd0FBQlFZRUFFb0RBQUFBQmdJQUFnQURCZ0lBQVFBTEJoQUFXQU1BQUZjREFBQUFBQUFBV3dNQUFBQUFCWUJiQXdBQUNnQUNBS1VCQkFZRUFFb0RBQUFGQmdRQVN3TUFBQW9HQVFBQkFBQUZnRndEQUFBS0FBSUFwZ0VFQmdRQVN3TUFBQVVHQkFCTUF3QUFBQVlDQUFJQUF3WUNBQUVBQ3dZUUFGc0RBQUFBQUFBQUFBQUFBRjBEQUFBQUFBV0FYUU1BQUFvQUFnQ25BUVFHQkFCTUF3QUFCUVlFQUUwREFBQUtCZ0VBQVFBQUJZQmVBd0FBQ2dBQ0FLZ0JCQVlFQUVrREFBQUZCZ1FBVFFNQUFBQUdBZ0FDQUFNR0FnQUNBQXNHRUFCWkF3QUFXQU1BQUYwREFBQUFBQUFBQUFBQUFBQUFBQUFBQUE9PQ==</t>
        </r>
      </text>
    </comment>
    <comment ref="A20" authorId="0" shapeId="0">
      <text>
        <r>
          <rPr>
            <sz val="9"/>
            <color indexed="81"/>
            <rFont val="Tahoma"/>
            <family val="2"/>
          </rPr>
          <t>QzExSDE0TjJPNlN8UGljdHVyZSA3NDk2fFZtcERSREF4TURBRUF3SUJBQUFBQUFBQUFBQUFBQUNBQUFBQUFBTUFGUUFBQUVOb1pXMUVjbUYzSURFM0xqQXVNQzR5TURZSUFCTUFBQUJWYm5ScGRHeGxaQ0JFYjJOMWJXVnVkQVFDRUFCQmtGVUM1bW9NQVExZHp3TE1tQnNDQVFrSUFBQUFuQUFBQUp3QUFna0lBQURBSVFBQXdMVUNEUWdCQUFFSUJ3RUFBVG9FQVFBQk93UUJBQUJGQkFFQUFUd0VBUUFBU2dRQkFBQU1CZ0VBQVE4R0FRQUJEUVlCQUFCQ0JBRUFBRU1FQVFBQVJBUUJBQUFPQ0FJQXJ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rREFBQUVBaEFBQUFBQUFBQUFBQUNBYXVRQytjSTdGUllJQkFBQUFDUUFHQWdFQUFBQUpBQVpDQUFBRUFnQ0FBRUFEd2dDQUFFQUE0Qy9Bd0FBQkFJUUFFR1FWUUxtYWd3QkRWM1BBc3lZR3dJS0FBSUEyZ0VFZ01BREFBQUFBZ2dBTUI5YUFwSis5Z0VLQUFJQTJ3RUNCQUlBQ0FBckJBSUFBQUJJQkFBQU53UUJBQUVHZ0FBQUFBQUFBZ2dBbGdWZUFpdVk4Z0VFQWhBQVFaQlZBaXVZOGdFd0gxNEMrR1Q2QVNNSUFRQUFBZ2NDQUFBQUFBY05BQUVBQUFBREFHQUF5QUFBQUU4QUFBQUFCSURCQXdBQUFBSUlBREFmZUFLU2Z2WUJDZ0FDQU53QkFBQUVnTUlEQUFBQUFnZ0FNQitIQXFaNUVBSUtBQUlBM1FFQ0JBSUFDQUFyQkFJQUFRQklCQUFBTndRQkFBRUdnQUFBQUFBQUFnZ0FsZ1dMQWorVERBSUVBaEFBUVpDQ0FqK1REQUl3SDRzQ3pKZ2JBaU1JQVFBQUFnY0NBQUFBQlFjQkFBRUFCdzRBQVFBQUFBTUFZQURJQUFBQVQwZ0FBQUFBQklEREF3QUFBQUlJQURBZmh3S0FnOXdCQ2dBQ0FONEJBQUFFZ01RREFBQUFBZ2dBTUIrbEFvQ0QzQUVLQUFJQTN3RTNCQUVBQVFBQUJJREZBd0FBQUFJSUFEQWZ0QUtTZnZZQkNnQUNBT0FCQWdRQ0FBZ0FLd1FDQUFFQVNBUUFBRGNFQVFBQkJvQUFBQUFBQUFJSUFKWUZ1QUlybVBJQkJBSVFBRUdRcndJcm1QSUJNQis0QXJpZEFRSWpDQUVBQUFJSEFnQUFBQVVIQVFBQkFBY09BQUVBQUFBREFHQUF5QUFBQUU5SUFBQUFBQVNBeGdNQUFBQUNDQUF3SDNnQ2JZakNBUW9BQWdEaEFRSUVBZ0FIQUNzRUFnQUJBRWdFQUFBM0JBRUFBUWFBQUFBQUFBQUNDQUFlcm5NQzArNitBUVFDRUFDblZtc0MwKzYrQVpZRmZBS1RKOFlCSXdnQkFBQUNCd0lBQUFBRkJ3RUFCQVFIQmdBQ0FBSUFCQUFBQnc0QUFRQUFBQU1BWUFESUFBQUFUa2dBQUFBQUJJREhBd0FBQUFJSUFEQWZod0paamFnQkNnQUNBT0lCQWdRQ0FCQUFLd1FDQUFBQVNBUUFBQWFBQUFBQUFBQUNDQUNXQllzQ0pUcWxBUVFDRUFCQmtJSUNKVHFsQVRBZml3S2w1YXNCSXdnQkFBQUNCd0lBQUFBQUJ3MEFBUUFBQUFNQVlBRElBQUFBVXdBQUFBQUVnTWdEQUFBQUFnZ0FIU1J0QWxtTm1RRUtBQUlBNHdFQ0JBSUFDQUFyQkFJQUFBQklCQUFBTndRQkFBRUdnQUFBQUFBQUFnZ0Fnd3B4QXZLbWxRRUVBaEFBTHBWb0F2S21sUUVkSkhFQ3YzT2RBU01JQVFBQUFnY0NBQUFBQUFjTkFBRUFBQUFEQUdBQXlBQUFBRThBQUFBQUJJREpBd0FBQUFJSUFFSWFvUUpaamJjQkNnQUNBT1FCQWdRQ0FBZ0FLd1FDQUFBQVNBUUFBRGNFQVFBQkJvQUFBQUFBQUFJSUFLZ0FwUUx5cHJNQkJBSVFBRk9MbkFMeXByTUJRaHFsQXI5enV3RWpDQUVBQUFJSEFnQUFBQUFIRFFBQkFBQUFBd0JnQU1nQUFBQlBBQUFBQUFTQXlnTUFBQUFDQ0FBd0g1WUNSWktPQVFvQUFnRGxBUUFBQklETEF3QUFBQUlJQURBZnRBSkZrbzRCQ2dBQ0FPWUJOd1FCQUFFQUFBU0F6QU1BQUFBQ0NBQXdIOE1DTTVkMEFRb0FBZ0RuQVRjRUFRQUJBQUFFZ00wREFBQUFBZ2dBTUIrSEFqT1hkQUVLQUFJQTZBRTNCQUVBQVFBQUJJRE9Bd0FBQUFJSUFEQWZsZ0lnbkZvQkNnQUNBT2tCTndRQkFBRUFBQVNBendNQUFBQUNDQUF3SDdRQ0lKeGFBUW9BQWdEcUFRQUFCSURRQXdBQUFBSUlBREFmd3dJTW9VQUJDZ0FDQU9zQkFnUUNBQWNBS3dRQ0FBRUFTQVFBQURjRUFRQUJCb0FBQUFBQUFBSUlBSllGeHdKeUJ6MEJCQUlRQUI2dXZnSnlCejBCRFYzUEFqSkFSQUVqQ0FFQUFBSUhBZ0FBQUFVSEFRQUZCQWNHQUFJQUFnQURBQUFIRGdBQkFBQUFBd0JnQU1nQUFBQk9TQUFBQUFBRWdORURBQUFBQWdnQU1CKzBBdmlsSmdFS0FBSUE3QUVBQUFTQTBnTUFBQUFDQ0FBd0g1WUMrS1VtQVFvQUFnRHRBUUlFQWdBSUFDc0VBZ0FBQUVnRUFBQTNCQUVBQVFhQUFBQUFBQUFDQ0FDV0Jab0NrYjhpQVFRQ0VBQkJrSkVDa2I4aUFUQWZtZ0plakNvQkl3Z0JBQUFDQndJQUFBQUFCdzBBQVFBQUFBTUFZQURJQUFBQVR3QUFBQUFFZ05NREFBQUFBZ2dBTUIvREF1ZXFEQUVLQUFJQTdnRTNCQUVBQVFBQUJZRFVBd0FBQ2dBQ0FPOEJCQVlFQU1BREFBQUZCZ1FBd1FNQUFBQUdBZ0FDQUFBQUJZRFZBd0FBQ2dBQ0FQQUJCQVlFQU1FREFBQUZCZ1FBd2dNQUFBb0dBUUFCQUFBRmdOWURBQUFLQUFJQThRRUVCZ1FBd1FNQUFBVUdCQUREQXdBQUNnWUJBQUVBQUFXQTF3TUFBQW9BQWdEeUFRUUdCQUREQXdBQUJRWUVBTVFEQUFBS0JnRUFBUUFBQllEWUF3QUFDZ0FDQVBNQkJBWUVBTVFEQUFBRkJnUUF4UU1BQUFvR0FRQUJBQUFGZ05rREFBQUtBQUlBOUFFRUJnUUF3d01BQUFVR0JBREdBd0FBQ2dZQkFBRUFBQVdBMmdNQUFBb0FBZ0QxQVFRR0JBREdBd0FBQlFZRUFNY0RBQUFLQmdFQUFRQUFCWURiQXdBQUNnQUNBUFlCQkFZRUFNY0RBQUFGQmdRQXlBTUFBQUFHQWdBQ0FBQUFCWURjQXdBQUNnQUNBUGNCQkFZRUFNY0RBQUFGQmdRQXlRTUFBQUFHQWdBQ0FBQUFCWURkQXdBQUNnQUNBUGdCQkFZRUFNY0RBQUFGQmdRQXlnTUFBQW9HQVFBQkFBQUZnTjREQUFBS0FBSUErUUVFQmdRQXlnTUFBQVVHQkFETEF3QUFDZ1lCQUFFQUFBV0Ezd01BQUFvQUFnRDZBUVFHQkFETEF3QUFCUVlFQU13REFBQUFCZ0lBQWdBREJnSUFBZ0FMQmhBQUFBQUFBTjREQUFEakF3QUFBQUFBQUFBQUJZRGdBd0FBQ2dBQ0FQc0JCQVlFQU1vREFBQUZCZ1FBelFNQUFBQUdBZ0FDQUFNR0FnQUJBQXNHRUFEZUF3QUEzUU1BQUFBQUFBRGhBd0FBQUFBRmdPRURBQUFLQUFJQS9BRUVCZ1FBelFNQUFBVUdCQURPQXdBQUNnWUJBQUVBQUFXQTRnTUFBQW9BQWdEOUFRUUdCQURPQXdBQUJRWUVBTThEQUFBQUJnSUFBZ0FEQmdJQUFRQUxCaEFBNFFNQUFBQUFBQURrQXdBQTR3TUFBQUFBQllEakF3QUFDZ0FDQVA0QkJBWUVBTXdEQUFBRkJnUUF6d01BQUFvR0FRQUJBQUFGZ09RREFBQUtBQUlBL3dFRUJnUUF6d01BQUFVR0JBRFFBd0FBQ2dZQkFBRUFBQVdBNVFNQUFBb0FBZ0FBQWdRR0JBRFFBd0FBQlFZRUFORURBQUFLQmdFQUFRQUFCWURtQXdBQUNnQUNBQUVDQkFZRUFORURBQUFGQmdRQTBnTUFBQUFHQWdBQ0FBQUFCWURuQXdBQUNnQUNBQUlDQkFZRUFORURBQUFGQmdRQTB3TUFBQW9HQVFBQkFBQUFBQUFBQUFBQUFBPT0=</t>
        </r>
      </text>
    </comment>
    <comment ref="A21" authorId="0" shapeId="0">
      <text>
        <r>
          <rPr>
            <sz val="9"/>
            <color indexed="81"/>
            <rFont val="Tahoma"/>
            <family val="2"/>
          </rPr>
          <t>QzNINU41TzJ8UGljdHVyZSA3NDk5fFZtcERSREF4TURBRUF3SUJBQUFBQUFBQUFBQUFBQUNBQUFBQUFBTUFGUUFBQUVOb1pXMUVjbUYzSURFM0xqQXVNQzR5TURZSUFCTUFBQUJWYm5ScGRHeGxaQ0JFYjJOMWJXVnVkQVFDRUFCVHNJVUNqNXFQQVQ4S3p3Sjd2eHNDQVFrSUFBQUFuQUFBQUp3QUFna0lBQURBSVFBQXdMVUNEUWdCQUFFSUJ3RUFBVG9FQVFBQk93UUJBQUJGQkFFQUFUd0VBUUFBU2dRQkFBQU1CZ0VBQVE4R0FRQUJEUVlCQUFCQ0JBRUFBRU1FQVFBQVJBUUJBQUFPQ0FJQXl3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w4Q0FBQUVBaEFBQUFBQUFBQUFBQUI4bHh3RExQZkNDeFlJQkFBQUFDUUFHQWdFQUFBQUpBQVpDQUFBRUFnQ0FBRUFEd2dDQUFFQUE0Q3BBZ0FBQkFJUUFGT3doUUtQbW84QlB3clBBbnUvR3dJS0FBSUF4QUFFZ0tvQ0FBQUFBZ2dBUHdxZUFrR2w5Z0VLQUFJQXhRQUNCQUlBQ0FBckJBSUFBQUJJQkFBQU53UUJBQUVHZ0FBQUFBQUFBZ2dBcGZDaEF0cSs4Z0VFQWhBQVVIdVpBdHErOGdFL0NxSUNwNHY2QVNNSUFRQUFBZ2NDQUFBQUFBY05BQUVBQUFBREFHQUF5QUFBQUU4QUFBQUFCSUNyQWdBQUFBSUlBRDhLdkFKQnBmWUJDZ0FDQU1ZQUFBQUVnS3dDQUFBQUFnZ0FQd3JMQWxXZ0VBSUtBQUlBeHdBQ0JBSUFDQUFyQkFJQUFRQklCQUFBTndRQkFBRUdnQUFBQUFBQUFnZ0FwZkRPQXU2NURBSUVBaEFBVUh2R0F1NjVEQUkvQ3M4Q2U3OGJBaU1JQVFBQUFnY0NBQUFBQlFjQkFBRUFCdzRBQVFBQUFBTUFZQURJQUFBQVQwZ0FBQUFBQklDdEFnQUFBQUlJQUQ4S3l3SXVxdHdCQ2dBQ0FNZ0FOd1FCQUFFQUFBU0FyZ0lBQUFBQ0NBQS9DcndDRzYvQ0FRb0FBZ0RKQUFJRUFnQUhBQ3NFQWdBQUFFZ0VBQUFHZ0FBQUFBQUFBZ2dBcGZDL0FvRVZ2d0VFQWhBQUxabTNBb0VWdndHbDhMOENRVTdHQVNNSUFRQUFBZ2NDQUFBQUFBY05BQUVBQUFBREFHQUF5QUFBQUU0QUFBQUFCSUN2QWdBQUFBSUlBUHc5eUFJVVI2Y0JDZ0FDQU1vQUFnUUNBQWNBS3dRQ0FBQUFTQVFBQURjRUFRQUJCb0FBQUFBQUFBSUlBR0lrekFKNnJhTUJCQUlRQU9yTXd3SjZyYU1CWWlUTUFqcm1xZ0VqQ0FFQUFBSUhBZ0FBQUFBSERRQUJBQUFBQXdCZ0FNZ0FBQUJPQUFBQUFBU0FzQUlBQUFBQ0NBQ2g4ckVDS1RTVEFRb0FBZ0RMQUFJRUFnQUhBQ3NFQWdBQUFFZ0VBQUEzQkFFQUFRYUFBQUFBQUFBQ0NBQUgyYlVDajVxUEFRUUNFQUNQZ2EwQ2o1cVBBUWZadFFKUDA1WUJJd2dCQUFBQ0J3SUFBQUFBQncwQUFRQUFBQU1BWUFESUFBQUFUZ0FBQUFBRWdMRUNBQUFBQWdnQWovZVhBaWswb2dFS0FBSUF6QUFDQkFJQUJ3QXJCQUlBQUFCSUJBQUFOd1FCQUFFR2dBQUFBQUFBQWdnQTlkMmJBbythbmdFRUFoQUFmWWFUQW8rYW5nSDEzWnNDVDlPbEFTTUlBUUFBQWdjQ0FBQUFBQWNOQUFFQUFBQURBR0FBeUFBQUFFNEFBQUFBQklDeUFnQUFBQUlJQUZJMG5nSlVqTDhCQ2dBQ0FNMEFBQUFFZ0xNQ0FBQUFBZ2dBWlNHS0FxN1gxUUVLQUFJQXpnQUNCQUlBQndBckJBSUFBZ0JJQkFBQU53UUJBQUVHZ0FBQUFBQUFBZ2dBeXdlT0FoUSswZ0VFQWhBQVU3Q0ZBaFErMGdIK09wQUNaTnZrQVNNSUFRQUFBZ2NDQUFBQUJRY0JBQUVBQnc4QUFRQUFBQU1BWUFESUFBQUFUa2d5QUFBQUFBV0F0QUlBQUFvQUFnRFBBQVFHQkFDcUFnQUFCUVlFQUtzQ0FBQUFCZ0lBQWdBQUFBV0F0UUlBQUFvQUFnRFFBQVFHQkFDckFnQUFCUVlFQUt3Q0FBQUtCZ0VBQVFBQUJZQzJBZ0FBQ2dBQ0FORUFCQVlFQUtzQ0FBQUZCZ1FBclFJQUFBb0dBUUFCQUFBRmdMY0NBQUFLQUFJQTBnQUVCZ1FBclFJQUFBVUdCQUN1QWdBQUNnWUJBQUVBQUFXQXVBSUFBQW9BQWdEVEFBUUdCQUN1QWdBQUJRWUVBSzhDQUFBS0JnRUFBUUFBQllDNUFnQUFDZ0FDQU5RQUJBWUVBSzhDQUFBRkJnUUFzQUlBQUFBR0FnQUNBQU1HQWdBQ0FBc0dFQUFBQUFBQXVBSUFBTG9DQUFBQUFBQUFBQUFGZ0xvQ0FBQUtBQUlBMVFBRUJnUUFzQUlBQUFVR0JBQ3hBZ0FBQ2dZQkFBRUFBQVdBdXdJQUFBb0FBZ0RXQUFRR0JBQ3hBZ0FBQlFZRUFMSUNBQUFBQmdJQUFnQURCZ0lBQWdBTEJoQUFBQUFBQUxvQ0FBQzhBZ0FBdlFJQUFBQUFCWUM4QWdBQUNnQUNBTmNBQkFZRUFLNENBQUFGQmdRQXNnSUFBQW9HQVFBQkFBQUZnTDBDQUFBS0FBSUEyQUFFQmdRQXNnSUFBQVVHQkFDekFnQUFDZ1lCQUFFQUFBQUFBQUFBQUFBQQ==</t>
        </r>
      </text>
    </comment>
    <comment ref="A22" authorId="0" shapeId="0">
      <text>
        <r>
          <rPr>
            <sz val="9"/>
            <color indexed="81"/>
            <rFont val="Tahoma"/>
            <family val="2"/>
          </rPr>
          <t>QzhIOE4yTzJTfFBpY3R1cmUgNzUwMHxWbXBEUkRBeE1EQUVBd0lCQUFBQUFBQUFBQUFBQUFDQUFBQUFBQU1BRlFBQUFFTm9aVzFFY21GM0lERTNMakF1TUM0eU1EWUlBQk1BQUFCVmJuUnBkR3hsWkNCRWIyTjFiV1Z1ZEFRQ0VBRDRUbkVDZXpOaUFScTd6d0luOEJzQ0FRa0lBQUFBbkFBQUFKd0FBZ2tJQUFEQUlRQUF3TFVDRFFnQkFBRUlCd0VBQVRvRUFRQUJPd1FCQUFCRkJBRUFBVHdFQVFBQVNnUUJBQUFNQmdFQUFROEdBUUFCRFFZQkFBQkNCQUVBQUVNRUFRQUFSQVFCQUFBT0NBSUFqaE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d0RBQUFFQWhBQUFBQUFBQUFBQUFBaWhpY0RhWVNIRHhZSUJBQUFBQ1FBR0FnRUFBQUFKQUFaQ0FBQUVBZ0NBQUVBRHdnQ0FBRUFBNEJBQXdBQUJBSVFBUGhPY1FKN00ySUJHcnZQQWlmd0d3SUtBQUlBT0FFRWdFRURBQUFBQWdnQUNzQjFBZ0ZSR0FJS0FBSUFPUUVDQkFJQUJ3QXJCQUlBQUFCSUJBQUFOd1FCQUFFR2dBQUFBQUFBQWdnQWNLWjVBbWUzRkFJRUFoQUErRTV4QW1lM0ZBSndwbmtDSi9BYkFpTUlBUUFBQWdjQ0FBQUFBQWNOQUFFQUFBQURBR0FBeUFBQUFFNEFBQUFBQklCQ0F3QUFBQUlJQUFyQWhBTHVWZjRCQ2dBQ0FEb0JOd1FCQUFFQUFBU0FRd01BQUFBQ0NBQUp3Sk1DMjFya0FRb0FBZ0E3QVFBQUJJQkVBd0FBQUFJSUFBckFoQUxIWDhvQkNnQUNBRHdCTndRQkFBRUFBQVNBUlFNQUFBQUNDQUFKd0pNQ3RtU3dBUW9BQWdBOUFUY0VBUUFCQUFBRWdFWURBQUFBQWdnQUNjQ3hBclprc0FFS0FBSUFQZ0VBQUFTQVJ3TUFBQUFDQ0FBSndNQUN4MS9LQVFvQUFnQS9BVGNFQVFBQkFBQUVnRWdEQUFBQUFnZ0FDY0N4QXR0YTVBRUtBQUlBUUFFM0JBRUFBUUFBQklCSkF3QUFBQUlJQUFuQXdBS2phWllCQ2dBQ0FFRUJBZ1FDQUFjQUt3UUNBQUVBU0FRQUFEY0VBUUFCQm9BQUFBQUFBQUlJQUcrbXhBSUowSklCQkFJUUFQZE92QUlKMEpJQjV2M01Bc2tJbWdFakNBRUFBQUlIQWdBQUFBVUhBUUFGQkFjR0FBSUFBZ0FEQUFBSERnQUJBQUFBQXdCZ0FNZ0FBQUJPU0FBQUFBQUVnRW9EQUFBQUFnZ0FDY0N4QW85dWZBRUtBQUlBUWdFQ0JBSUFFQUFyQkFJQUFBQklCQUFBQm9BQUFBQUFBQUlJQUcrbXRRSmJHM2tCQkFJUUFCb3hyUUpiRzNrQkNjQzFBdHZHZndFakNBRUFBQUlIQWdBQUFBQUhEUUFCQUFBQUF3QmdBTWdBQUFCVEFBQUFBQVNBU3dNQUFBQUNDQUFhdThzQ2oyNXRBUW9BQWdCREFRSUVBZ0FJQUNzRUFnQUFBRWdFQUFBM0JBRUFBUWFBQUFBQUFBQUNDQUNBb2M4Q0tJaHBBUVFDRUFBckxNY0NLSWhwQVJxN3p3TDFWSEVCSXdnQkFBQUNCd0lBQUFBQUJ3MEFBUUFBQUFNQVlBRElBQUFBVHdBQUFBQUVnRXdEQUFBQUFnZ0E5c1NYQW85dWl3RUtBQUlBUkFFQ0JBSUFDQUFyQkFJQUFBQklCQUFBTndRQkFBRUdnQUFBQUFBQUFnZ0FYS3ViQWlpSWh3RUVBaEFBQnphVEFpaUlod0gyeEpzQzlWU1BBU01JQVFBQUFnY0NBQUFBQUFjTkFBRUFBQUFEQUdBQXlBQUFBRThBQUFBQUJJQk5Bd0FBQUFJSUFBbkFvZ0o4YzJJQkNnQUNBRVVCTndRQkFBRUFBQVdBVGdNQUFBb0FBZ0JHQVFRR0JBQkJBd0FBQlFZRUFFSURBQUFBQmdJQUJBQUtCZ0VBQVFBQUJZQlBBd0FBQ2dBQ0FFY0JCQVlFQUVJREFBQUZCZ1FBUXdNQUFBb0dBUUFCQUFBRmdGQURBQUFLQUFJQVNBRUVCZ1FBUXdNQUFBVUdCQUJFQXdBQUFBWUNBQUlBQXdZQ0FBRUFDd1lRQUZVREFBQlBBd0FBQUFBQUFGRURBQUFBQUFXQVVRTUFBQW9BQWdCSkFRUUdCQUJFQXdBQUJRWUVBRVVEQUFBS0JnRUFBUUFBQllCU0F3QUFDZ0FDQUVvQkJBWUVBRVVEQUFBRkJnUUFSZ01BQUFBR0FnQUNBQU1HQWdBQkFBc0dFQUJSQXdBQUFBQUFBRllEQUFCVEF3QUFBQUFGZ0ZNREFBQUtBQUlBU3dFRUJnUUFSZ01BQUFVR0JBQkhBd0FBQ2dZQkFBRUFBQVdBVkFNQUFBb0FBZ0JNQVFRR0JBQkhBd0FBQlFZRUFFZ0RBQUFBQmdJQUFnQURCZ0lBQVFBTEJoQUFVd01BQUFBQUFBQUFBQUFBVlFNQUFBQUFCWUJWQXdBQUNnQUNBRTBCQkFZRUFFTURBQUFGQmdRQVNBTUFBQW9HQVFBQkFBQUZnRllEQUFBS0FBSUFUZ0VFQmdRQVJnTUFBQVVHQkFCSkF3QUFDZ1lCQUFFQUFBV0FWd01BQUFvQUFnQlBBUVFHQkFCSkF3QUFCUVlFQUVvREFBQUtCZ0VBQVFBQUJZQllBd0FBQ2dBQ0FGQUJCQVlFQUVvREFBQUZCZ1FBU3dNQUFBQUdBZ0FDQUFBQUJZQlpBd0FBQ2dBQ0FGRUJCQVlFQUVvREFBQUZCZ1FBVEFNQUFBQUdBZ0FDQUFBQUJZQmFBd0FBQ2dBQ0FGSUJCQVlFQUVvREFBQUZCZ1FBVFFNQUFBb0dBUUFCQUFBQUFBQUFBQUFBQUE9PQ==</t>
        </r>
      </text>
    </comment>
    <comment ref="A23" authorId="0" shapeId="0">
      <text>
        <r>
          <rPr>
            <sz val="9"/>
            <color indexed="81"/>
            <rFont val="Tahoma"/>
            <family val="2"/>
          </rPr>
          <t>QzNINU41TzJ8UGljdHVyZSA3NTAxfFZtcERSREF4TURBRUF3SUJBQUFBQUFBQUFBQUFBQUNBQUFBQUFBTUFGUUFBQUVOb1pXMUVjbUYzSURFM0xqQXVNQzR5TURZSUFCTUFBQUJWYm5ScGRHeGxaQ0JFYjJOMWJXVnVkQVFDRUFCUk1Ub0JpTzNIQUszT2xRRjJFbFFCQVFrSUFBQUFuQUFBQUp3QUFna0lBQURBSVFBQXdMVUNEUWdCQUFFSUJ3RUFBVG9FQVFBQk93UUJBQUJGQkFFQUFUd0VBUUFBU2dRQkFBQU1CZ0VBQVE4R0FRQUJEUVlCQUFCQ0JBRUFBRU1FQVFBQVJBUUJBQUFPQ0FJQXN4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RQkFBQUVBaEFBQUFBQUFBQUFBQUNCMTZVQkdtRlBFQllJQkFBQUFDUUFHQWdFQUFBQUpBQVpDQUFBRUFnQ0FBRUFEd2dDQUFFQUE0Qk9BUUFBQkFJUUFGRXhPZ0dJN2NjQXJjNlZBWFlTVkFFS0FBSUF4UUFFZ0U4QkFBQUFBZ2dBRkxWRUFUMzRMZ0VLQUFJQXhnQUNCQUlBQ0FBckJBSUFBQUJJQkFBQU53UUJBQUVHZ0FBQUFBQUFBZ2dBZXB0SUFkWVJLd0VFQWhBQUpTWkFBZFlSS3dFVXRVZ0JvOTR5QVNNSUFRQUFBZ2NDQUFBQUFBY05BQUVBQUFBREFHQUF5QUFBQUU4QUFBQUFCSUJRQVFBQUFBSUlBQlMxWWdFOStDNEJDZ0FDQU1jQUFBQUVnRkVCQUFBQUFnZ0FGTFZ4QVZEelNBRUtBQUlBeUFBQ0JBSUFDQUFyQkFJQUFRQklCQUFBTndRQkFBRUdnQUFBQUFBQUFnZ0FlcHQxQWVrTVJRRUVBaEFBSlNadEFla01SUUVVdFhVQmRoSlVBU01JQVFBQUFnY0NBQUFBQlFjQkFBRUFCdzRBQVFBQUFBTUFZQURJQUFBQVQwZ0FBQUFBQklCU0FRQUFBQUlJQUJTMWNRRXAvUlFCQ2dBQ0FNa0FBQUFFZ0ZNQkFBQUFBZ2dBRkxXUEFTbjlGQUVLQUFJQXlnQUNCQUlBQndBckJBSUFBZ0JJQkFBQU53UUJBQUVHZ0FBQUFBQUFBZ2dBZXB1VEFZOWpFUUVFQWhBQUFrU0xBWTlqRVFHdHpwVUIzd0FrQVNNSUFRQUFBZ2NDQUFBQUJRY0JBQUVBQnc4QUFRQUFBQU1BWUFESUFBQUFUa2d5QUFBQUFBU0FWQUVBQUFBQ0NBQVV0V0lCRmdMN0FBb0FBZ0RMQUFBQUJJQlZBUUFBQUFJSUFORG9iZ0VQbXQ4QUNnQUNBTXdBQWdRQ0FBY0FLd1FDQUFBQVNBUUFBRGNFQVFBQkJvQUFBQUFBQUFJSUFEYlBjZ0YxQU53QUJBSVFBTDUzYWdGMUFOd0FOczl5QVRVNTR3QWpDQUVBQUFJSEFnQUFBQUFIRFFBQkFBQUFBd0JnQU1nQUFBQk9BQUFBQUFTQVZnRUFBQUFDQ0FCMm5WZ0JJb2ZMQUFvQUFnRE5BQUlFQWdBSEFDc0VBZ0FBQUVnRUFBQTNCQUVBQVFhQUFBQUFBQUFDQ0FEY2cxd0JpTzNIQUFRQ0VBQmtMRlFCaU8zSEFOeURYQUZJSnM4QUl3Z0JBQUFDQndJQUFBQUFCdzBBQVFBQUFBTUFZQURJQUFBQVRnQUFBQUFFZ0ZjQkFBQUFBZ2dBWTZJK0FTS0gyZ0FLQUFJQXpnQUNCQUlBQndBckJBSUFBQUJJQkFBQU53UUJBQUVHZ0FBQUFBQUFBZ2dBeVloQ0FZanQxZ0FFQWhBQVVURTZBWWp0MWdESmlFSUJTQ2JlQUNNSUFRQUFBZ2NDQUFBQUFBY05BQUVBQUFBREFHQUF5QUFBQUU0QUFBQUFCSUJZQVFBQUFBSUlBQ2JmUkFGUDMvY0FDZ0FDQU04QUFnUUNBQWNBS3dRQ0FBRUFTQVFBQURjRUFRQUJCb0FBQUFBQUFBSUlBSXpGU0FHMVJmUUFCQUlRQUJSdVFBRzFSZlFBak1WSUFUVzNBZ0VqQ0FFQUFBSUhBZ0FBQUFVSEFRQUJBQWNPQUFFQUFBQURBR0FBeUFBQUFFNUlBQUFBQUFXQVdRRUFBQW9BQWdEUUFBUUdCQUJQQVFBQUJRWUVBRkFCQUFBQUJnSUFBZ0FBQUFXQVdnRUFBQW9BQWdEUkFBUUdCQUJRQVFBQUJRWUVBRkVCQUFBS0JnRUFBUUFBQllCYkFRQUFDZ0FDQU5JQUJBWUVBRkFCQUFBRkJnUUFVZ0VBQUFvR0FRQUJBQUFGZ0Z3QkFBQUtBQUlBMHdBRUJnUUFVZ0VBQUFVR0JBQlRBUUFBQ2dZQkFBRUFBQVdBWFFFQUFBb0FBZ0RVQUFRR0JBQlNBUUFBQlFZRUFGUUJBQUFLQmdFQUFRQUFCWUJlQVFBQUNnQUNBTlVBQkFZRUFGUUJBQUFGQmdRQVZRRUFBQUFHQWdBQ0FBTUdBZ0FDQUFzR0VBQmRBUUFBWWdFQUFGOEJBQUFBQUFBQUFBQUZnRjhCQUFBS0FBSUExZ0FFQmdRQVZRRUFBQVVHQkFCV0FRQUFDZ1lCQUFFQUFBV0FZQUVBQUFvQUFnRFhBQVFHQkFCV0FRQUFCUVlFQUZjQkFBQUFCZ0lBQWdBREJnSUFBZ0FMQmhBQUFBQUFBRjhCQUFCaEFRQUFBQUFBQUFBQUJZQmhBUUFBQ2dBQ0FOZ0FCQVlFQUZjQkFBQUZCZ1FBV0FFQUFBb0dBUUFCQUFBRmdHSUJBQUFLQUFJQTJRQUVCZ1FBVkFFQUFBVUdCQUJZQVFBQUNnWUJBQUVBQUFBQUFBQUFBQUFB</t>
        </r>
      </text>
    </comment>
    <comment ref="A24" authorId="0" shapeId="0">
      <text>
        <r>
          <rPr>
            <sz val="9"/>
            <color indexed="81"/>
            <rFont val="Tahoma"/>
            <family val="2"/>
          </rPr>
          <t>QzEySDEyTjJPNVMyfFBpY3R1cmUgNzUwMnxWbXBEUkRBeE1EQUVBd0lCQUFBQUFBQUFBQUFBQUFDQUFBQUFBQU1BRlFBQUFFTm9aVzFFY21GM0lERTNMakF1TUM0eU1EWUlBQk1BQUFCVmJuUnBkR3hsWkNCRWIyTjFiV1Z1ZEFRQ0VBQTRrRklDV20vZ0FEY2F6d0pLdWhzQ0FRa0lBQUFBbkFBQUFKd0FBZ2tJQUFEQUlRQUF3TFVDRFFnQkFBRUlCd0VBQVRvRUFRQUJPd1FCQUFCRkJBRUFBVHdFQVFBQVNnUUJBQUFNQmdFQUFROEdBUUFCRFFZQkFBQkNCQUVBQUVNRUFRQUFSQVFCQUFBT0NBSUFQa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Y0RBQUFFQWhBQUFBQUFBQUFBQUFEcXErUUM4Vm5mRlJZSUJBQUFBQ1FBR0FnRUFBQUFKQUFaQ0FBQUVBZ0NBQUVBRHdnQ0FBRUFBNEJxQXdBQUJBSVFBRGlRVWdKYWIrQUFOeHJQQWtxNkd3SUtBQUlBK1FJRWdHc0RBQUFBQWdnQUpoK0VBa3Q2R3dJS0FBSUErZ0kzQkFFQUFRQUFCSUJzQXdBQUFBSUlBQ1lmZFFJM2Z3RUNDZ0FDQVBzQ053UUJBQUVBQUFTQWJRTUFBQUFDQ0FBbUg0UUNKSVRuQVFvQUFnRDhBZ0lFQWdBSUFDc0VBZ0FBQUVnRUFBQTNCQUVBQVFhQUFBQUFBQUFDQ0FDTUJZZ0N2WjNqQVFRQ0VBQTNrSDhDdlozakFTWWZpQUtLYXVzQkl3Z0JBQUFDQndJQUFBQUFCdzBBQVFBQUFBTUFZQURJQUFBQVR3QUFBQUFFZ0c0REFBQUFBZ2dBSmg5MUFoR0p6UUVLQUFJQS9RSUFBQVNBYndNQUFBQUNDQUFuSDFjQ0VZbk5BUW9BQWdEK0FnSUVBZ0FJQUNzRUFnQUFBRWdFQUFBM0JBRUFBUWFBQUFBQUFBQUNDQUNOQlZzQ3FxTEpBUVFDRUFBNGtGSUNxcUxKQVNjZld3SjNiOUVCSXdnQkFBQUNCd0lBQUFBQUJ3MEFBUUFBQUFNQVlBRElBQUFBVHdBQUFBQUVnSEFEQUFBQUFnZ0FKaCtFQXYrTnN3RUtBQUlBL3dJQUFBU0FjUU1BQUFBQ0NBQW1IM1VDN0pLWkFRb0FBZ0FBQXpjRUFRQUJBQUFFZ0hJREFBQUFBZ2dBSmgrRUF0bVhmd0VLQUFJQUFRTTNCQUVBQVFBQUJJQnpBd0FBQUFJSUFDWWZvZ0xabDM4QkNnQUNBQUlEQUFBRWdIUURBQUFBQWdnQUpSK3hBdXlTbVFFS0FBSUFBd00zQkFFQUFRQUFCSUIxQXdBQUFBSUlBQ1lmb2dML2piTUJDZ0FDQUFRRE53UUJBQUVBQUFTQWRnTUFBQUFDQ0FBbEg3RUN4WnhsQVFvQUFnQUZBd0lFQWdBUUFDc0VBZ0FBQUVnRUFBQUdnQUFBQUFBQUFnZ0Fpd1cxQXBGSllnRUVBaEFBTnBDc0FwRkpZZ0VsSDdVQ0VmVm9BU01JQVFBQUFnY0NBQUFBQUFjTkFBRUFBQUFEQUdBQXlBQUFBRk1BQUFBQUJJQjNBd0FBQUFJSUFEY2F5d0xGbkhRQkNnQUNBQVlEQWdRQ0FBZ0FLd1FDQUFBQVNBUUFBRGNFQVFBQkJvQUFBQUFBQUFJSUFKMEF6d0pldG5BQkJBSVFBRWlMeGdKZXRuQUJOeHJQQWl1RGVBRWpDQUVBQUFJSEFnQUFBQUFIRFFBQkFBQUFBd0JnQU1nQUFBQlBBQUFBQUFTQWVBTUFBQUFDQ0FBU0pKY0N4cHhXQVFvQUFnQUhBd0lFQWdBSUFDc0VBZ0FBQUVnRUFBQTNCQUVBQVFhQUFBQUFBQUFDQ0FCNENwc0NYN1pTQVFRQ0VBQWpsWklDWDdaU0FSSWttd0lzZzFvQkl3Z0JBQUFDQndJQUFBQUFCdzBBQVFBQUFBTUFZQURJQUFBQVR3QUFBQUFFZ0hrREFBQUFBZ2dBSlIvQUFyS2hTd0VLQUFJQUNBTUNCQUlBQndBckJBSUFBUUJJQkFBQU53UUJBQUVHZ0FBQUFBQUFBZ2dBaXdYRUFoZ0lTQUVFQWhBQUU2NjdBaGdJU0FFQ1hjd0MyRUJQQVNNSUFRQUFBZ2NDQUFBQUJRY0JBQVVFQndZQUFnQUNBQU1BQUFjT0FBRUFBQUFEQUdBQXlBQUFBRTVJQUFBQUFBU0FlZ01BQUFBQ0NBQWxIN0VDb2FZeEFRb0FBZ0FKQXdBQUJJQjdBd0FBQUFJSUFPQlN2UUtZUGhZQkNnQUNBQW9EQWdRQ0FBY0FLd1FDQUFBQVNBUUFBRGNFQVFBQkJvQUFBQUFBQUFJSUFFWTV3UUwrcEJJQkJBSVFBTTdodUFMK3BCSUJSam5CQXI3ZEdRRWpDQUVBQUFJSEFnQUFBQUFIRFFBQkFBQUFBd0JnQU1nQUFBQk9BQUFBQUFTQWZBTUFBQUFDQ0FBMlNaTUMySU11QVFvQUFnQUxBd0lFQWdBUUFDc0VBZ0FBQUVnRUFBQTNCQUVBQVFhQUFBQUFBQUFDQ0FDY0w1Y0NwREFyQVFRQ0VBQkh1bzRDcERBckFUWkpsd0lrM0RFQkl3Z0JBQUFDQndJQUFBQUFCdzBBQVFBQUFBTUFZQURJQUFBQVV3QUFBQUFFZ0gwREFBQUFBZ2dBZEF5TkFxMHJFUUVLQUFJQURBTTNCQUVBQVFBQUJJQitBd0FBQUFJSUFJY0hwd0t0S3dJQkNnQUNBQTBEQUFBRWdIOERBQUFBQWdnQVRTcXFBc0ZWNUFBS0FBSUFEZ01DQkFJQUNBQXJCQUlBQUFCSUJBQUFOd1FCQUFFR2dBQUFBQUFBQWdnQXN4Q3VBbHB2NEFBRUFoQUFYcHVsQWxwdjRBQk5LcTRDSnp6b0FDTUlBUUFBQWdjQ0FBQUFBQWNOQUFFQUFBQURBR0FBeUFBQUFFOEFBQUFBQllDQUF3QUFDZ0FDQUE4REJBWUVBR3NEQUFBRkJnUUFiQU1BQUFvR0FRQUJBQUFGZ0lFREFBQUtBQUlBRUFNRUJnUUFiQU1BQUFVR0JBQnRBd0FBQ2dZQkFBRUFBQVdBZ2dNQUFBb0FBZ0FSQXdRR0JBQnRBd0FBQlFZRUFHNERBQUFLQmdFQUFRQUFCWUNEQXdBQUNnQUNBQklEQkFZRUFHNERBQUFGQmdRQWJ3TUFBQUFHQWdBQ0FBQUFCWUNFQXdBQUNnQUNBQk1EQkFZRUFHNERBQUFGQmdRQWNBTUFBQW9HQVFBQkFBQUZnSVVEQUFBS0FBSUFGQU1FQmdRQWNBTUFBQVVHQkFCeEF3QUFBQVlDQUFJQUF3WUNBQUVBQ3dZUUFJb0RBQUNFQXdBQUFBQUFBSVlEQUFBQUFBV0FoZ01BQUFvQUFnQVZBd1FHQkFCeEF3QUFCUVlFQUhJREFBQUtCZ0VBQVFBQUJZQ0hBd0FBQ2dBQ0FCWURCQVlFQUhJREFBQUZCZ1FBY3dNQUFBQUdBZ0FDQUFNR0FnQUJBQXNHRUFDR0F3QUFBQUFBQUlzREFBQ0lBd0FBQUFBRmdJZ0RBQUFLQUFJQUZ3TUVCZ1FBY3dNQUFBVUdCQUIwQXdBQUNnWUJBQUVBQUFXQWlRTUFBQW9BQWdBWUF3UUdCQUIwQXdBQUJRWUVBSFVEQUFBQUJnSUFBZ0FEQmdJQUFRQUxCaEFBaUFNQUFBQUFBQUFBQUFBQWlnTUFBQUFBQllDS0F3QUFDZ0FDQUJrREJBWUVBSEFEQUFBRkJnUUFkUU1BQUFvR0FRQUJBQUFGZ0lzREFBQUtBQUlBR2dNRUJnUUFjd01BQUFVR0JBQjJBd0FBQ2dZQkFBRUFBQVdBakFNQUFBb0FBZ0FiQXdRR0JBQjJBd0FBQlFZRUFIY0RBQUFBQmdJQUFnQUFBQVdBalFNQUFBb0FBZ0FjQXdRR0JBQjJBd0FBQlFZRUFIZ0RBQUFBQmdJQUFnQUFBQVdBamdNQUFBb0FBZ0FkQXdRR0JBQjJBd0FBQlFZRUFIa0RBQUFLQmdFQUFRQUFCWUNQQXdBQUNnQUNBQjREQkFZRUFIa0RBQUFGQmdRQWVnTUFBQW9HQVFBQkFBQUZnSkFEQUFBS0FBSUFId01FQmdRQWVnTUFBQVVHQkFCN0F3QUFBQVlDQUFJQUF3WUNBQUlBQ3dZUUFJOERBQUNSQXdBQWxBTUFBQUFBQUFBQUFBV0FrUU1BQUFvQUFnQWdBd1FHQkFCNkF3QUFCUVlFQUh3REFBQUtCZ0VBQVFBQUJZQ1NBd0FBQ2dBQ0FDRURCQVlFQUh3REFBQUZCZ1FBZlFNQUFBb0dBUUFCQUFBRmdKTURBQUFLQUFJQUlnTUVCZ1FBZlFNQUFBVUdCQUIrQXdBQUNnWUJBQUVBQUFXQWxBTUFBQW9BQWdBakF3UUdCQUI3QXdBQUJRWUVBSDREQUFBS0JnRUFBUUFBQllDVkF3QUFDZ0FDQUNRREJBWUVBSDREQUFBRkJnUUFmd01BQUFBR0FnQUNBQUFBQUFBQUFBQUFBQUE9</t>
        </r>
      </text>
    </comment>
    <comment ref="A25" authorId="0" shapeId="0">
      <text>
        <r>
          <rPr>
            <sz val="9"/>
            <color indexed="81"/>
            <rFont val="Tahoma"/>
            <family val="2"/>
          </rPr>
          <t>QzExSDdOTzV8UGljdHVyZSA3NDcyfFZtcERSREF4TURBRUF3SUJBQUFBQUFBQUFBQUFBQUNBQUFBQUFBTUFGUUFBQUVOb1pXMUVjbUYzSURFM0xqQXVNQzR5TURZSUFCTUFBQUJWYm5ScGRHeGxaQ0JFYjJOMWJXVnVkQVFDRUFCNDJuNEJWYlNyQUJjRy9BR0tSWEFCQVFrSUFBQUFuQUFBQUp3QUFna0lBQURBSVFBQXdMVUNEUWdCQUFFSUJ3RUFBVG9FQVFBQk93UUJBQUJGQkFFQUFUd0VBUUFBU2dRQkFBQU1CZ0VBQVE4R0FRQUJEUVlCQUFCQ0JBRUFBRU1FQVFBQVJBUUJBQUFPQ0FJQWV6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UUFBQUVBaEFBQUFBQUFBQUFBQUErZkN3Q3hFNG1NeFlJQkFBQUFDUUFHQWdFQUFBQUpBQVpDQUFBRUFnQ0FBRUFEd2dDQUFFQUE0QlZFQUFBQkFJUUFIamFmZ0ZWdEtzQUZ3YjhBWXBGY0FFS0FBSUFKd0FFZ0ZZUUFBQUFBZ2dBOUk3YkFadFhNZ0VLQUFJQUpRQUFBQVNBVnhBQUFBQUNDQUJJNHNrQit4a2FBUW9BQWdBbUFEY0VBUUFCQUFBRWdGZ1FBQUFBQWdnQStubmJBUjdOQVFFS0FBSUFLQUFBQUFTQVdSQUFBQUFDQ0FBWEJ2Z0JDZ1lMQVFvQUFnQXBBQUlFQWdBSUFDc0VBZ0FBQUVnRUFBQTNCQUVBQVFhQUFBQUFBQUFDQ0FCOTdQc0JveDhIQVFRQ0VBQW9kL01Cb3g4SEFSY0cvQUZ3N0E0Qkl3Z0JBQUFDQndJQUFBQUFCdzBBQVFBQUFBTUFZQURJQUFBQVR3QUFBQUFFZ0ZvUUFBQUFBZ2dBRFJQNEFRa0dLUUVLQUFJQUtnQUNCQUlBQndBckJBSUFBQUJJQkFBQU53UUJBQUVHZ0FBQUFBQUFBZ2dBYy9uN0FXOXNKUUVFQWhBQSs2SHpBVzlzSlFGeitmc0JMNlVzQVNNSUFRQUFBZ2NDQUFBQUJRY0JBQU1BQncwQUFRQUFBQU1BWUFESUFBQUFUZ0FBQUFBRWdGc1FBQUFBQWdnQUJsYlNBYlhqVGdFS0FBSUFNQUFBQUFTQVhCQUFBQUFDQ0FCbktOSUJCVW5sQUFvQUFnQXlBQUFBQklCZEVBQUFBQUlJQUl2TnRBSHhHTjhBQ2dBQ0FEUUFBQUFFZ0Y0UUFBQUFBZ2dBOVh1ckFkaVV3Z0FLQUFJQU5RQTNCQUVBQVFBQUJJQmZFQUFBQUFJSUFENkZ2d0hUUUt3QUNnQUNBRFlBTndRQkFBRUFBQVNBWUJBQUFBQUNDQUFaNE53QjZIQ3lBQW9BQWdBM0FEY0VBUUFCQUFBRWdHRVFBQUFBQWdnQXJUSG1BZi8wemdBS0FBSUFPQUEzQkFFQUFRQUFCSUJpRUFBQUFBSUlBRVBFb0FIMmJQVUFDZ0FDQUQ4QUFBQUVnR01RQUFBQUFnZ0FqZ0MxQVNFdFZRRUtBQUlBUVFBQ0JBSUFDQUFyQkFJQUFBQklCQUFBTndRQkFBRUdnQUFBQUFBQUFnZ0E5T2E0QWJwR1VRRUVBaEFBbjNHd0FicEdVUUdPQUxrQmh4TlpBU01JQVFBQUFnY0NBQUFBQUFjTkFBRUFBQUFEQUdBQXlBQUFBRThBQUFBQUJJQmtFQUFBQUFJSUFJOXk1Z0ZrSm1VQkNnQUNBRU1BQWdRQ0FBZ0FLd1FDQUFFQVNBUUFBRGNFQVFBQkJvQUFBQUFBQUFJSUFQVlk2Z0g5UDJFQkJBSVFBS0RqNFFIOVAyRUJqM0xxQVlwRmNBRWpDQUVBQUFJSEFnQUFBQVVIQVFBQkFBY09BQUVBQUFBREFHQUF5QUFBQUU5SUFBQUFBQVNBWlJBQUFBQUNDQURYRmFvQkR2RVJBUW9BQWdCRkFBSUVBZ0FJQUNzRUFnQUJBRWdFQUFBM0JBRUFBUWFBQUFBQUFBQUNDQUE5L0swQnB3b09BUVFDRUFEb2hxVUJwd29PQWRjVnJnRTBFQjBCSXdnQkFBQUNCd0lBQUFBRkJ3RUFBUUFIRGdBQkFBQUFBd0JnQU1nQUFBQlBTQUFBQUFBRWdHWVFBQUFBQWdnQVoybURBZUU4N3dBS0FBSUFSd0FDQkFJQUNBQXJCQUlBQUFCSUJBQUFOd1FCQUFFR2dBQUFBQUFBQWdnQXpVK0hBWHBXNndBRUFoQUFlTnArQVhwVzZ3Qm5hWWNCUnlQekFDTUlBUUFBQWdjQ0FBQUFBQWNOQUFFQUFBQURBR0FBeUFBQUFFOEFBQUFBQllCbkVBQUFDZ0FDQUNzQUJBWUVBRllRQUFBRkJnUUFWeEFBQUFvR0FRQUJBQUFGZ0dnUUFBQUtBQUlBTEFBRUJnUUFWeEFBQUFVR0JBQllFQUFBQUFZQ0FBSUFBd1lDQUFFQUN3WVFBR2NRQUFBQUFBQUFiUkFBQUdrUUFBQUFBQVdBYVJBQUFBb0FBZ0F0QUFRR0JBQllFQUFBQlFZRUFGa1FBQUFLQmdFQUFRQUFCWUJxRUFBQUNnQUNBQzRBQkFZRUFGa1FBQUFGQmdRQVdoQUFBQW9HQVFBQkFBQUZnR3NRQUFBS0FBSUFMd0FFQmdRQVdoQUFBQVVHQkFCV0VBQUFBQVlDQUFJQUF3WUNBQUVBQ3dZUUFHb1FBQUFBQUFBQWJCQUFBR2NRQUFBQUFBV0FiQkFBQUFvQUFnQXhBQVFHQkFCV0VBQUFCUVlFQUZzUUFBQUtCZ0VBQVFBQUJZQnRFQUFBQ2dBQ0FETUFCQVlFQUZnUUFBQUZCZ1FBWEJBQUFBb0dBUUFCQUFBRmdHNFFBQUFLQUFJQU9RQUVCZ1FBWEJBQUFBVUdCQUJkRUFBQUFBWUNBQUlBQXdZQ0FBRUFDd1lRQUhNUUFBQnRFQUFBZEJBQUFHOFFBQUFBQUFXQWJ4QUFBQW9BQWdBNkFBUUdCQUJkRUFBQUJRWUVBRjRRQUFBS0JnRUFBUUFBQllCd0VBQUFDZ0FDQURzQUJBWUVBRjRRQUFBRkJnUUFYeEFBQUFBR0FnQUNBQU1HQWdBQkFBc0dFQUJ2RUFBQUFBQUFBQUFBQUFCeEVBQUFBQUFGZ0hFUUFBQUtBQUlBUEFBRUJnUUFYeEFBQUFVR0JBQmdFQUFBQ2dZQkFBRUFBQVdBY2hBQUFBb0FBZ0E5QUFRR0JBQmdFQUFBQlFZRUFHRVFBQUFBQmdJQUFnQURCZ0lBQVFBTEJoQUFjUkFBQUFBQUFBQUFBQUFBY3hBQUFBQUFCWUJ6RUFBQUNnQUNBRDRBQkFZRUFHRVFBQUFGQmdRQVhCQUFBQW9HQVFBQkFBQUZnSFFRQUFBS0FBSUFRQUFFQmdRQVhSQUFBQVVHQkFCaUVBQUFDZ1lCQUFFQUFBV0FkUkFBQUFvQUFnQkNBQVFHQkFCYkVBQUFCUVlFQUdNUUFBQUFCZ0lBQWdBQUFBV0FkaEFBQUFvQUFnQkVBQVFHQkFCYkVBQUFCUVlFQUdRUUFBQUtCZ0VBQVFBQUJZQjNFQUFBQ2dBQ0FFWUFCQVlFQUdJUUFBQUZCZ1FBWlJBQUFBb0dBUUFCQUFBRmdIZ1FBQUFLQUFJQVNBQUVCZ1FBWWhBQUFBVUdCQUJtRUFBQUFBWUNBQUlBQUFBQUFBQUFBQUFBQUE9PQ==</t>
        </r>
      </text>
    </comment>
    <comment ref="A26" authorId="0" shapeId="0">
      <text>
        <r>
          <rPr>
            <sz val="9"/>
            <color indexed="81"/>
            <rFont val="Tahoma"/>
            <family val="2"/>
          </rPr>
          <t>QzExSDlOTzR8UGljdHVyZSA3NDcxfFZtcERSREF4TURBRUF3SUJBQUFBQUFBQUFBQUFBQUNBQUFBQUFBTUFGUUFBQUVOb1pXMUVjbUYzSURFM0xqQXVNQzR5TURZSUFCTUFBQUJWYm5ScGRHeGxaQ0JFYjJOMWJXVnVkQVFDRUFCd3hLWUIwUDQ2QWRBQ0J3S05NUDhCQVFrSUFBQUFuQUFBQUp3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SkFBQUVBaEFBQUFBQUFBQUFBQURRZ2l3Q0FBREtKaFlJQkFBQUFDUUFHQWdFQUFBQUpBQVpDQUFBRUFnQ0FBRUFEd2dDQUFFQUE0Q0VDUUFBQkFJUUFIREVwZ0hRL2pvQjBBSUhBbzB3L3dFS0FBSUFKUUFFZ0lVSkFBQUFBZ2dBNHE3bUFUSmR3UUVLQUFJQUl3QUFBQVNBaGdrQUFBQUNDQUNGeU5RQkRrcXBBUW9BQWdBa0FEY0VBUUFCQUFBRWdJY0pBQUFBQWdnQS9DWG1BWFRUa0FFS0FBSUFKZ0FBQUFTQWlBa0FBQUFDQ0FET3h3SUNGOGlaQVFvQUFnQW5BQUlFQWdBSUFDc0VBZ0FBQUVnRUFBQTNCQUVBQVFhQUFBQUFBQUFDQ0FBMHJnWUNzT0dWQVFRQ0VBRGZPUDRCc09HVkFjN0hCZ0o5cnAwQkl3Z0JBQUFDQndJQUFBQUFCdzBBQVFBQUFBTUFZQURJQUFBQVR3QUFBQUFFZ0lrSkFBQUFBZ2dBYWh3REFxREh0d0VLQUFJQUtBQUNCQUlBQndBckJBSUFBQUJJQkFBQU53UUJBQUVHZ0FBQUFBQUFBZ2dBMEFJSEFnWXV0QUVFQWhBQVdLditBUVl1dEFIUUFnY0N4bWE3QVNNSUFRQUFBZ2NDQUFBQUJRY0JBQU1BQncwQUFRQUFBQU1BWUFESUFBQUFUZ0FBQUFBRWdJb0pBQUFBQWdnQVA3cmRBUVQvM1FFS0FBSUFMZ0FBQUFTQWl3a0FBQUFDQ0FCcWtOd0I3R1YwQVFvQUFnQXdBQUFBQklDTUNRQUFBQUlJQUJzbnZ3RUZmRzRCQ2dBQ0FESUFBQUFFZ0kwSkFBQUFBZ2dBaUpHMUFYNE9VZ0VLQUFJQU13QTNCQUVBQVFBQUJJQ09DUUFBQUFJSUFFUmx5UUhmaWpzQkNnQUNBRFFBTndRQkFBRUFBQVNBandrQUFBQUNDQUNVenVZQnlIUkJBUW9BQWdBMUFEY0VBUUFCQUFBRWdKQUpBQUFBQWdnQUoyVHdBVTdpWFFFS0FBSUFOZ0EzQkFFQUFRQUFCSUNSQ1FBQUFBSUlBRjlUcXdHai80UUJDZ0FDQUQwQUFnUUNBQWdBS3dRQ0FBQUFTQVFBQURjRUFRQUJCb0FBQUFBQUFBSUlBTVU1cndFOEdZRUJCQUlRQUhERXBnRThHWUVCWDFPdkFRbm1pQUVqQ0FFQUFBSUhBZ0FBQUFVSEFRQUZBQWNOQUFFQUFBQURBR0FBeUFBQUFFOEFBQUFBQklDU0NRQUFBQUlJQUI1MHdBRnhqdVFCQ2dBQ0FEOEFBZ1FDQUFnQUt3UUNBQUFBU0FRQUFEY0VBUUFCQm9BQUFBQUFBQUlJQUlSYXhBRUtxT0FCQkFJUUFDL2x1d0VLcU9BQkhuVEVBZGQwNkFFakNBRUFBQUlIQWdBQUFBQUhEUUFCQUFBQUF3QmdBTWdBQUFCUEFBQUFBQVNBa3drQUFBQUNDQUM4Qy9JQlp4SDBBUW9BQWdCQkFBSUVBZ0FJQUNzRUFnQUJBRWdFQUFBM0JBRUFBUWFBQUFBQUFBQUNDQUFpOHZVQkFDdndBUVFDRUFETmZPMEJBQ3Z3QWJ3TDlnR05NUDhCSXdnQkFBQUNCd0lBQUFBRkJ3RUFBUUFIRGdBQkFBQUFBd0JnQU1nQUFBQlBTQUFBQUFBRWdKUUpBQUFBQWdnQTgraTBBU3B0b1FFS0FBSUFRd0EzQkFFQUFRQUFCWUNWQ1FBQUNnQUNBQ2tBQkFZRUFJVUpBQUFGQmdRQWhna0FBQW9HQVFBQkFBQUZnSllKQUFBS0FBSUFLZ0FFQmdRQWhna0FBQVVHQkFDSENRQUFBQVlDQUFJQUF3WUNBQUVBQ3dZUUFKVUpBQUFBQUFBQW13a0FBSmNKQUFBQUFBV0Fsd2tBQUFvQUFnQXJBQVFHQkFDSENRQUFCUVlFQUlnSkFBQUtCZ0VBQVFBQUJZQ1lDUUFBQ2dBQ0FDd0FCQVlFQUlnSkFBQUZCZ1FBaVFrQUFBb0dBUUFCQUFBRmdKa0pBQUFLQUFJQUxRQUVCZ1FBaVFrQUFBVUdCQUNGQ1FBQUFBWUNBQUlBQXdZQ0FBRUFDd1lRQUpnSkFBQUFBQUFBbWdrQUFKVUpBQUFBQUFXQW1na0FBQW9BQWdBdkFBUUdCQUNGQ1FBQUJRWUVBSW9KQUFBS0JnRUFBUUFBQllDYkNRQUFDZ0FDQURFQUJBWUVBSWNKQUFBRkJnUUFpd2tBQUFvR0FRQUJBQUFGZ0p3SkFBQUtBQUlBTndBRUJnUUFpd2tBQUFVR0JBQ01DUUFBQUFZQ0FBSUFBd1lDQUFFQUN3WVFBS0VKQUFDYkNRQUFvZ2tBQUowSkFBQUFBQVdBblFrQUFBb0FBZ0E0QUFRR0JBQ01DUUFBQlFZRUFJMEpBQUFLQmdFQUFRQUFCWUNlQ1FBQUNnQUNBRGtBQkFZRUFJMEpBQUFGQmdRQWpna0FBQUFHQWdBQ0FBTUdBZ0FCQUFzR0VBQ2RDUUFBQUFBQUFBQUFBQUNmQ1FBQUFBQUZnSjhKQUFBS0FBSUFPZ0FFQmdRQWpna0FBQVVHQkFDUENRQUFDZ1lCQUFFQUFBV0FvQWtBQUFvQUFnQTdBQVFHQkFDUENRQUFCUVlFQUpBSkFBQUFCZ0lBQWdBREJnSUFBUUFMQmhBQW53a0FBQUFBQUFBQUFBQUFvUWtBQUFBQUJZQ2hDUUFBQ2dBQ0FEd0FCQVlFQUpBSkFBQUZCZ1FBaXdrQUFBb0dBUUFCQUFBRmdLSUpBQUFLQUFJQVBnQUVCZ1FBakFrQUFBVUdCQUNSQ1FBQUNnWUJBQUVBQUFXQW93a0FBQW9BQWdCQUFBUUdCQUNLQ1FBQUJRWUVBSklKQUFBQUJnSUFBZ0FBQUFXQXBBa0FBQW9BQWdCQ0FBUUdCQUNLQ1FBQUJRWUVBSk1KQUFBS0JnRUFBUUFBQllDbENRQUFDZ0FDQUVRQUJBWUVBSkVKQUFBRkJnUUFsQWtBQUFvR0FRQUJBQUFBQUFBQUFBQUFBQT09</t>
        </r>
      </text>
    </comment>
    <comment ref="A27" authorId="0" shapeId="0">
      <text>
        <r>
          <rPr>
            <sz val="9"/>
            <color indexed="81"/>
            <rFont val="Tahoma"/>
            <family val="2"/>
          </rPr>
          <t>QzExSDZOMk83fFBpY3R1cmUgNzQ3MHxWbXBEUkRBeE1EQUVBd0lCQUFBQUFBQUFBQUFBQUFDQUFBQUFBQU1BRlFBQUFFTm9aVzFFY21GM0lERTNMakF1TUM0eU1EWUlBQk1BQUFCVmJuUnBkR3hsWkNCRWIyTjFiV1Z1ZEFRQ0VBQ3VaY2NBdHRiSUFMZEFSUUh1TjhNQkFRa0lBQUFBbkFBQUFKd0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NGNBQUFFQWhBQUFBQUFBQUFBQUFDM1FKTUJBSUJETXhZSUJBQUFBQ1FBR0FnRUFBQUFKQUFaQ0FBQUVBZ0NBQUVBRHdnQ0FBRUFBNEJUSEFBQUJBSVFBSzVseHdDMjFzZ0F0MEJGQWU0M3d3RUtBQUlBTFFBRWdGUWNBQUFBQWdnQWpmVWtBZnB1aFFFS0FBSUFLd0FBQUFTQVZSd0FBQUFDQ0FCVStSSUJKbXh0QVFvQUFnQXNBRGNFQVFBQkFBQUVnRlljQUFBQUFnZ0Foa0FrQWN2bFZBRUtBQUlBTGdBQUFBU0FWeHdBQUFBQ0NBQng2a0FCWk1CZEFRb0FBZ0F2QUFJRUFnQUlBQ3NFQWdBQUFFZ0VBQUEzQkFFQUFRYUFBQUFBQUFBQ0NBRFgwRVFCL2RsWkFRUUNFQUNDV3p3Qi9kbFpBWEhxUkFIS3BtRUJJd2dCQUFBQ0J3SUFBQUFBQncwQUFRQUFBQU1BWUFESUFBQUFUd0FBQUFBRWdGZ2NBQUFBQWdnQVVWcEJBWmEvZXdFS0FBSUFNQUFDQkFJQUJ3QXJCQUlBQUFCSUJBQUFOd1FCQUFFR2dBQUFBQUFBQWdnQXQwQkZBZndsZUFFRUFoQUFQK2s4QWZ3bGVBRzNRRVVCdkY1L0FTTUlBUUFBQWdjQ0FBQUFCUWNCQUFNQUJ3MEFBUUFBQUFNQVlBRElBQUFBVGdBQUFBQUVnRmtjQUFBQUFnZ0E5Qm9jQWVRWW9nRUtBQUlBTmdBQUFBU0FXaHdBQUFBQ0NBQWhrUm9CQjRFNEFRb0FBZ0E0QUFBQUJJQmJIQUFBQUFJSUFId2kvUURlc1RJQkNnQUNBRG9BQUFBRWdGd2NBQUFBQWdnQUZYUHpBQmxORmdFS0FBSUFPd0EzQkFFQUFRQUFCSUJkSEFBQUFBSUlBRkl5QndGOXQvOEFDZ0FDQUR3QUFBQUVnRjRjQUFBQUFnZ0E5cUFrQWFhR0JRRUtBQUlBUFFBM0JBRUFBUUFBQklCZkhBQUFBQUlJQUYxUUxnRnI2eUVCQ2dBQ0FENEFOd1FCQUFFQUFBU0FZQndBQUFBQ0NBRHNndjBBdUZMakFBb0FBZ0JGQUFJRUFnQUhBQ3NFQWdBQUFDRUVBUUFCU0FRQUFBYUFBQUFBQUFBQ0NBQlNhUUVCSHJuZkFBUUNFQUQ5RS9nQUhybmZBRkpwQVFFUlZlc0FJd2dCQUFBQ0J3SUFBQUFGQndFQUFRQUhEZ0FCQUFBQUF3QmdBTWdBQUFCT0t3QUFBQUFFZ0dFY0FBQUFBZ2dBUUdQcEFIcEhTUUVLQUFJQVJ3QUFBQVNBWWh3QUFBQUNDQURWMnY0QTY4S29BUW9BQWdCSkFBSUVBZ0FJQUNzRUFnQUFBRWdFQUFBM0JBRUFBUWFBQUFBQUFBQUNDQUE3d1FJQmhOeWtBUVFDRUFEbVMvb0FoTnlrQWRYYUFnRlJxYXdCSXdnQkFBQUNCd0lBQUFBQUJ3MEFBUUFBQUFNQVlBRElBQUFBVHdBQUFBQUVnR01jQUFBQUFnZ0FkNEF3QWNnWXVBRUtBQUlBU3dBQ0JBSUFDQUFyQkFJQUFRQklCQUFBTndRQkFBRUdnQUFBQUFBQUFnZ0EzV1kwQVdFeXRBRUVBaEFBaVBFckFXRXl0QUYzZ0RRQjdqZkRBU01JQVFBQUFnY0NBQUFBQlFjQkFBRUFCdzRBQVFBQUFBTUFZQURJQUFBQVQwZ0FBQUFBQklCa0hBQUFBQUlJQUtjUzh3QStyR1VCQ2dBQ0FFMEFBZ1FDQUFnQUt3UUNBQUVBU0FRQUFEY0VBUUFCQm9BQUFBQUFBQUlJQUEzNTlnRFh4V0VCQkFJUUFMaUQ3Z0RYeFdFQnB4TDNBR1RMY0FFakNBRUFBQUlIQWdBQUFBVUhBUUFCQUFjT0FBRUFBQUFEQUdBQXlBQUFBRTlJQUFBQUFBU0FaUndBQUFBQ0NBQ2Q5TXNBVW5oREFRb0FBZ0JQQUFJRUFnQUlBQ3NFQWdBQUFFZ0VBQUEzQkFFQUFRYUFBQUFBQUFBQ0NBQUQyODhBNjVFL0FRUUNFQUN1WmNjQTY1RS9BWjMwendDNFhrY0JJd2dCQUFBQ0J3SUFBQUFBQncwQUFRQUFBQU1BWUFESUFBQUFUd0FBQUFBRWdHWWNBQUFBQWdnQUtrSVJBUjI5ekFBS0FBSUFVUUFDQkFJQUNBQXJCQUlBQUFCSUJBQUFOd1FCQUFFR2dBQUFBQUFBQWdnQWtDZ1ZBYmJXeUFBRUFoQUFPN01NQWJiV3lBQXFRaFVCZzZQUUFDTUlBUUFBQWdjQ0FBQUFBQWNOQUFFQUFBQURBR0FBeUFBQUFFOEFBQUFBQklCbkhBQUFBQUlJQUVvVTRBQ1BnOTBBQ2dBQ0FGTUFBZ1FDQUFnQUt3UUNBQUFBSVFRQkFQOUlCQUFBTndRQkFBRUdnQUFBQUFBQUFnZ0FzUHJqQVBWcDRRQUVBaEFBVzRYYkFQVVoxd0JLRk9RQTlXbmhBQ01JQVFEL0FRY0JBUDhDQndJQUFBQUZCd0VBQXdBSERnQUJBQUFBQXdCZ0FNZ0FBQUJQTFFBQUFBQUZnR2djQUFBS0FBSUFNUUFFQmdRQVZCd0FBQVVHQkFCVkhBQUFDZ1lCQUFFQUFBV0FhUndBQUFvQUFnQXlBQVFHQkFCVkhBQUFCUVlFQUZZY0FBQUFCZ0lBQWdBREJnSUFBUUFMQmhBQWFCd0FBQUFBQUFCdUhBQUFhaHdBQUFBQUJZQnFIQUFBQ2dBQ0FETUFCQVlFQUZZY0FBQUZCZ1FBVnh3QUFBb0dBUUFCQUFBRmdHc2NBQUFLQUFJQU5BQUVCZ1FBVnh3QUFBVUdCQUJZSEFBQUNnWUJBQUVBQUFXQWJCd0FBQW9BQWdBMUFBUUdCQUJZSEFBQUJRWUVBRlFjQUFBQUJnSUFBZ0FEQmdJQUFRQUxCaEFBYXh3QUFBQUFBQUJ0SEFBQWFCd0FBQUFBQllCdEhBQUFDZ0FDQURjQUJBWUVBRlFjQUFBRkJnUUFXUndBQUFvR0FRQUJBQUFGZ0c0Y0FBQUtBQUlBT1FBRUJnUUFWaHdBQUFVR0JBQmFIQUFBQ2dZQkFBRUFBQVdBYnh3QUFBb0FBZ0EvQUFRR0JBQmFIQUFBQlFZRUFGc2NBQUFBQmdJQUFnQURCZ0lBQVFBTEJoQUFkQndBQUc0Y0FBQjJIQUFBY0J3QUFBQUFCWUJ3SEFBQUNnQUNBRUFBQkFZRUFGc2NBQUFGQmdRQVhCd0FBQW9HQVFBQkFBQUZnSEVjQUFBS0FBSUFRUUFFQmdRQVhCd0FBQVVHQkFCZEhBQUFBQVlDQUFJQUF3WUNBQUVBQ3dZUUFIQWNBQUFBQUFBQWRSd0FBSEljQUFBQUFBV0FjaHdBQUFvQUFnQkNBQVFHQkFCZEhBQUFCUVlFQUY0Y0FBQUtCZ0VBQVFBQUJZQnpIQUFBQ2dBQ0FFTUFCQVlFQUY0Y0FBQUZCZ1FBWHh3QUFBQUdBZ0FDQUFNR0FnQUJBQXNHRUFCeUhBQUFBQUFBQUFBQUFBQjBIQUFBQUFBRmdIUWNBQUFLQUFJQVJBQUVCZ1FBWHh3QUFBVUdCQUJhSEFBQUNnWUJBQUVBQUFXQWRSd0FBQW9BQWdCR0FBUUdCQUJkSEFBQUJRWUVBR0FjQUFBS0JnRUFBUUFBQllCMkhBQUFDZ0FDQUVnQUJBWUVBRnNjQUFBRkJnUUFZUndBQUFvR0FRQUJBQUFGZ0hjY0FBQUtBQUlBU2dBRUJnUUFXUndBQUFVR0JBQmlIQUFBQUFZQ0FBSUFBQUFGZ0hnY0FBQUtBQUlBVEFBRUJnUUFXUndBQUFVR0JBQmpIQUFBQ2dZQkFBRUFBQVdBZVJ3QUFBb0FBZ0JPQUFRR0JBQmhIQUFBQlFZRUFHUWNBQUFLQmdFQUFRQUFCWUI2SEFBQUNnQUNBRkFBQkFZRUFHRWNBQUFGQmdRQVpSd0FBQUFHQWdBQ0FBQUFCWUI3SEFBQUNnQUNBRklBQkFZRUFHQWNBQUFGQmdRQVpod0FBQUFHQWdBQ0FBQUFCWUI4SEFBQUNnQUNBRlFBQkFZRUFHQWNBQUFGQmdRQVp4d0FBQW9HQVFBQkFBQUFBQUFBQUFBQUFBPT0=</t>
        </r>
      </text>
    </comment>
    <comment ref="A28" authorId="0" shapeId="0">
      <text>
        <r>
          <rPr>
            <sz val="9"/>
            <color indexed="81"/>
            <rFont val="Tahoma"/>
            <family val="2"/>
          </rPr>
          <t>QzEySDExTk8zfFBpY3R1cmUgNzQ2OXxWbXBEUkRBeE1EQUVBd0lCQUFBQUFBQUFBQUFBQUFDQUFBQUFBQU1BRlFBQUFFTm9aVzFFY21GM0lERTNMakF1TUM0eU1EWUlBQk1BQUFCVmJuUnBkR3hsWkNCRWIyTjFiV1Z1ZEFRQ0VBRGl3V2NDUGN4ZkFDYWwxQUxySURRQkFRa0lBQUFBbkFBQUFKd0FBZ2tJQUFEQUlRQUF3TFVDRFFnQkFBRUlCd0VBQVRvRUFRQUJPd1FCQUFCRkJBRUFBVHdFQVFBQVNnUUJBQUFNQmdFQUFROEdBUUFCRFFZQkFBQkNCQUVBQUVNRUFRQUFSQVFCQUFBT0NBSUFQ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UlBQUFFQWhBQUFBQUFBQUFBQUFDdnd2NEM3RVNWTEJZSUJBQUFBQ1FBR0FnRUFBQUFKQUFaQ0FBQUVBZ0NBQUVBRHdnQ0FBRUFBNENDQ0FBQUJBSVFBT0xCWndJOXpGOEFKcVhVQXVzZ05BRUtBQUlBSlFBRWdJTUlBQUFBQWdnQUg2R3pBZzhOOWdBS0FBSUFJd0FBQUFTQWhBZ0FBQUFDQ0FBMVRLSUNaWkRkQUFvQUFnQWtBRGNFQVFBQkFBQUVnSVVJQUFBQUFnZ0ErVHEwQW9PRHhRQUtBQUlBSmdBQUFBU0FoZ2dBQUFBQ0NBQW1wZEFDQkNQUEFBb0FBZ0FuQUFJRUFnQUlBQ3NFQWdBQUFFZ0VBQUEzQkFFQUFRYUFBQUFBQUFBQ0NBQ01pOVFDblR6TEFBUUNFQUEzRnN3Q25UekxBQ2FsMUFKcUNkTUFJd2dCQUFBQ0J3SUFBQUFBQncwQUFRQUFBQU1BWUFESUFBQUFUd0FBQUFBRWdJY0lBQUFBQWdnQUQwYlFBbTRpN1FBS0FBSUFLQUFDQkFJQUJ3QXJCQUlBQUFCSUJBQUFOd1FCQUFFR2dBQUFBQUFBQWdnQWRTelVBdFNJNlFBRUFoQUEvZFRMQXRTSTZRQjFMTlFDbE1Id0FDTUlBUUFBQWdjQ0FBQUFCUWNCQUFNQUJ3MEFBUUFBQUFNQVlBRElBQUFBVGdBQUFBQUVnSWdJQUFBQUFnZ0FuZ0dxQWp4M0VnRUtBQUlBTGdBQUFBU0FpUWdBQUFBQ0NBQllVS3NDazk2b0FBb0FBZ0F3QUFBQUJJQ0tDQUFBQUFJSUFJTU1qZ0x1UktJQUNnQUNBRElBTndRQkFBRUFBQVNBaXdnQUFBQUNDQURnSVlVQy9aK0ZBQW9BQWdBekFBQUFCSUNNQ0FBQUFBSUlBQkY3bVFLemxHOEFDZ0FDQURRQU53UUJBQUVBQUFTQWpRZ0FBQUFDQ0FEbXZyWUNXUzUyQUFvQUFnQTFBQUFBQklDT0NBQUFBQUlJQUltcHZ3SkswNUlBQ2dBQ0FEWUFOd1FCQUFFQUFBU0Fqd2dBQUFBQ0NBQU0zbWNDVndaL0FBb0FBZ0E5QURjRUFRQUJBQUFFZ0pBSUFBQUFBZ2dBRnhqTEFnOGpZQUFLQUFJQVB3QTNCQUVBQVFBQUJJQ1JDQUFBQUFJSUFFQ1dqQUxmVmhnQkNnQUNBRUVBQWdRQ0FBZ0FLd1FDQUFBQVNBUUFBRGNFQVFBQkJvQUFBQUFBQUFJSUFLWjhrQUo0Y0JRQkJBSVFBRkVIaUFKNGNCUUJRSmFRQWtVOUhBRWpDQUVBQUFJSEFnQUFBQUFIRFFBQkFBQUFBd0JnQU1nQUFBQlBBQUFBQUFTQWtnZ0FBQUFDQ0FCOHpiMEN4UUVwQVFvQUFnQkRBQUlFQWdBSUFDc0VBZ0FCQUVnRUFBQTNCQUVBQVFhQUFBQUFBQUFDQ0FEaXM4RUNYaHNsQVFRQ0VBQ05QcmtDWGhzbEFYek53UUxySURRQkl3Z0JBQUFDQndJQUFBQUZCd0VBQVFBSERnQUJBQUFBQXdCZ0FNZ0FBQUJQU0FBQUFBQUZnSk1JQUFBS0FBSUFLUUFFQmdRQWd3Z0FBQVVHQkFDRUNBQUFDZ1lCQUFFQUFBV0FsQWdBQUFvQUFnQXFBQVFHQkFDRUNBQUFCUVlFQUlVSUFBQUFCZ0lBQWdBREJnSUFBUUFMQmhBQWt3Z0FBQUFBQUFDWkNBQUFsUWdBQUFBQUJZQ1ZDQUFBQ2dBQ0FDc0FCQVlFQUlVSUFBQUZCZ1FBaGdnQUFBb0dBUUFCQUFBRmdKWUlBQUFLQUFJQUxBQUVCZ1FBaGdnQUFBVUdCQUNIQ0FBQUNnWUJBQUVBQUFXQWx3Z0FBQW9BQWdBdEFBUUdCQUNIQ0FBQUJRWUVBSU1JQUFBQUJnSUFBZ0FEQmdJQUFRQUxCaEFBbGdnQUFBQUFBQUNZQ0FBQWt3Z0FBQUFBQllDWUNBQUFDZ0FDQUM4QUJBWUVBSU1JQUFBRkJnUUFpQWdBQUFvR0FRQUJBQUFGZ0prSUFBQUtBQUlBTVFBRUJnUUFoUWdBQUFVR0JBQ0pDQUFBQ2dZQkFBRUFBQVdBbWdnQUFBb0FBZ0EzQUFRR0JBQ0pDQUFBQlFZRUFJb0lBQUFBQmdJQUFnQURCZ0lBQVFBTEJoQUFud2dBQUprSUFBQUFBQUFBbXdnQUFBQUFCWUNiQ0FBQUNnQUNBRGdBQkFZRUFJb0lBQUFGQmdRQWl3Z0FBQW9HQVFBQkFBQUZnSndJQUFBS0FBSUFPUUFFQmdRQWl3Z0FBQVVHQkFDTUNBQUFBQVlDQUFJQUF3WUNBQUVBQ3dZUUFKc0lBQUNnQ0FBQUFBQUFBSjBJQUFBQUFBV0FuUWdBQUFvQUFnQTZBQVFHQkFDTUNBQUFCUVlFQUkwSUFBQUtCZ0VBQVFBQUJZQ2VDQUFBQ2dBQ0FEc0FCQVlFQUkwSUFBQUZCZ1FBamdnQUFBQUdBZ0FDQUFNR0FnQUJBQXNHRUFDZENBQUFvUWdBQUFBQUFBQ2ZDQUFBQUFBRmdKOElBQUFLQUFJQVBBQUVCZ1FBamdnQUFBVUdCQUNKQ0FBQUNnWUJBQUVBQUFXQW9BZ0FBQW9BQWdBK0FBUUdCQUNMQ0FBQUJRWUVBSThJQUFBS0JnRUFBUUFBQllDaENBQUFDZ0FDQUVBQUJBWUVBSTBJQUFBRkJnUUFrQWdBQUFvR0FRQUJBQUFGZ0tJSUFBQUtBQUlBUWdBRUJnUUFpQWdBQUFVR0JBQ1JDQUFBQUFZQ0FBSUFBQUFGZ0tNSUFBQUtBQUlBUkFBRUJnUUFpQWdBQUFVR0JBQ1NDQUFBQ2dZQkFBRUFBQUFBQUFBQUFBQUE=</t>
        </r>
      </text>
    </comment>
    <comment ref="A29" authorId="0" shapeId="0">
      <text>
        <r>
          <rPr>
            <sz val="9"/>
            <color indexed="81"/>
            <rFont val="Tahoma"/>
            <family val="2"/>
          </rPr>
          <t>QzlIOU4zTzN8UGljdHVyZSA3MzEwfFZtcERSREF4TURBRUF3SUJBQUFBQUFBQUFBQUFBQUNBQUFBQUFBTUFGQUFBQUVOb1pXMUVjbUYzSURFMkxqQXVNQzQ0TWdnQUV3QUFBRlZ1ZEdsMGJHVmtJRVJ2WTNWdFpXNTBCQUlRQUlMNWNnS2FjeGtCWGN6REFxV0Q4UUVCQ1FnQUFNQVlBQURBR0FBQ0NRZ0FBTUFoQUFEQXRRSU5DQUVBQVFnSEFRQUJPZ1FCQUFFN0JBRUFBRVVFQVFBQlBBUUJBQUJLQkFFQUFBd0dBUUFCRHdZQkFBRU5CZ0VBQUVJRUFRQUFRd1FCQUFCRUJBRUFBQTRJQWdBbUR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SUpBQUFFQWhBQUFBQUFBQUFBQUFBUjNORUNFb1c0RFJZSUJBQUFBQ1FBR0FnRUFBQUFKQUFaQ0FBQUVBZ0NBQUVBRHdnQ0FBRUFBNENSQ1FBQUJBSVFBSUw1Y2dLYWN4a0JYY3pEQXFXRDhRRUtBQUlBNmdBRWdKSUpBQUFBQWdnQXBlYWVBbnk2c3dFS0FBSUE2QUFBQUFTQWt3a0FBQUFDQ0FEZTZvd0NVcmViQVFvQUFnRHBBRGNFQVFBQkFBQUVnSlFKQUFBQUFnZ0FoREtlQWtveGd3RUtBQUlBNndBQUFBU0FsUWtBQUFBQ0NBQkYzTG9DYWd5TUFRb0FBZ0RzQUFJRUFnQUlBQ3NFQWdBQUFFZ0VBQUEzQkFFQUFRYUFBQUFBQUFBQ0NBQ3J3cjRDQXlhSUFRUUNFQUJXVGJZQ0F5YUlBVVhjdmdMUThvOEJJd2dCQUFBQ0J3SUFBQUFBQncwQUFRQUFBQU1BWUFESUFBQUFUd0FBQUFBRWdKWUpBQUFBQWdnQW1FdTdBcDBMcWdFS0FBSUE3UUFDQkFJQUJ3QXJCQUlBQUFCSUJBQUFOd1FCQUFFR2dBQUFBQUFBQWdnQS9qRy9BZ055cGdFRUFoQUFodHEyQWdOeXBnSCtNYjhDdzZxdEFTTUlBUUFBQWdjQ0FBQUFCUWNCQUFNQUJ3MEFBUUFBQUFNQVlBRElBQUFBVGdBQUFBQUVnSmNKQUFBQUFnZ0FoQXVXQWp4azBBRUtBQUlBOHdBQUFBU0FtQWtBQUFBQ0NBQ21nNVFDVjh4bUFRb0FBZ0QxQUFBQUJJQ1pDUUFBQUFJSUFPZlpkd0kyOFYwQkNnQUNBUGNBTndRQkFBRUFBQVNBbWdrQUFBQUNDQUNVYW5jQ0JQSS9BUW9BQWdENEFBSUVBZ0FIQUNzRUFnQUFBRWdFQUFBM0JBRUFBUWFBQUFBQUFBQUNDQUQ2VUhzQ2FsZzhBUVFDRUFDQytYSUNhbGc4QWZwUWV3SXFrVU1CSXdnQkFBQUNCd0lBQUFBQUJ3MEFBUUFBQUFNQVlBRElBQUFBVGdBQUFBQUVnSnNKQUFBQUFnZ0FpYytUQWlWRE5nRUtBQUlBK1FBQ0JBSUFCd0FyQkFJQUFBQklCQUFBQm9BQUFBQUFBQUlJQU8rMWx3S0xxVElCQkFJUUFIZGVqd0tMcVRJQjc3V1hBa3ZpT1FFakNBRUFBQUlIQWdBQUFBQUhEUUFCQUFBQUF3QmdBTWdBQUFCT0FBQUFBQVNBbkFrQUFBQUNDQUJReTZVQ1VVWk9BUW9BQWdENkFBQUFCSUNkQ1FBQUFBSUlBSVBLd3dJQTEwMEJDZ0FDQUFBQk53UUJBQUVBQUFTQW5na0FBQUFDQ0FDdHFwd0NaSmtaQVFvQUFnQUNBVGNFQVFBQkFBQUVnSjhKQUFBQUFnZ0FSc3Q0QXJrTjF3RUtBQUlBQkFFQ0JBSUFDQUFyQkFJQUFBQklCQUFBTndRQkFBRUdnQUFBQUFBQUFnZ0FyTEY4QWxJbjB3RUVBaEFBVnp4MEFsSW4wd0ZHeTN3Q0gvVGFBU01JQVFBQUFnY0NBQUFBQUFjTkFBRUFBQUFEQUdBQXlBQUFBRThBQUFBQUJJQ2dDUUFBQUFJSUFKOXdxZ0ovWk9ZQkNnQUNBQVlCQWdRQ0FBZ0FLd1FDQUFFQVNBUUFBRGNFQVFBQkJvQUFBQUFBQUFJSUFBVlhyZ0lZZnVJQkJBSVFBTERocFFJWWZ1SUJuM0N1QXFXRDhRRWpDQUVBQUFJSEFnQUFBQVVIQVFBQkFBY09BQUVBQUFBREFHQUF5QUFBQUU5SUFBQUFBQVdBb1FrQUFBb0FBZ0R1QUFRR0JBQ1NDUUFBQlFZRUFKTUpBQUFLQmdFQUFRQUFCWUNpQ1FBQUNnQUNBTzhBQkFZRUFKTUpBQUFGQmdRQWxBa0FBQUFHQWdBQ0FBTUdBZ0FCQUFzR0VBQ2hDUUFBQUFBQUFLY0pBQUNqQ1FBQUFBQUZnS01KQUFBS0FBSUE4QUFFQmdRQWxBa0FBQVVHQkFDVkNRQUFDZ1lCQUFFQUFBV0FwQWtBQUFvQUFnRHhBQVFHQkFDVkNRQUFCUVlFQUpZSkFBQUtCZ0VBQVFBQUJZQ2xDUUFBQ2dBQ0FQSUFCQVlFQUpZSkFBQUZCZ1FBa2drQUFBQUdBZ0FDQUFNR0FnQUJBQXNHRUFDa0NRQUFBQUFBQUtZSkFBQ2hDUUFBQUFBRmdLWUpBQUFLQUFJQTlBQUVCZ1FBa2drQUFBVUdCQUNYQ1FBQUNnWUJBQUVBQUFXQXB3a0FBQW9BQWdEMkFBUUdCQUNVQ1FBQUJRWUVBSmdKQUFBS0JnRUFBUUFBQllDb0NRQUFDZ0FDQVBzQUJBWUVBSmdKQUFBRkJnUUFtUWtBQUFvR0FRQUJBQUFGZ0trSkFBQUtBQUlBL0FBRUJnUUFtUWtBQUFVR0JBQ2FDUUFBQUFZQ0FBSUFBd1lDQUFFQUN3WVFBS2dKQUFBQUFBQUFBQUFBQUtvSkFBQUFBQVdBcWdrQUFBb0FBZ0Q5QUFRR0JBQ2FDUUFBQlFZRUFKc0pBQUFLQmdFQUFRQUFCWUNyQ1FBQUNnQUNBUDRBQkFZRUFKc0pBQUFGQmdRQW5Ba0FBQW9HQVFBQkFBQUZnS3dKQUFBS0FBSUEvd0FFQmdRQW5Ba0FBQVVHQkFDWUNRQUFBQVlDQUFJQUF3WUNBQUVBQ3dZUUFLc0pBQUN0Q1FBQXB3a0FBS2dKQUFBQUFBV0FyUWtBQUFvQUFnQUJBUVFHQkFDY0NRQUFCUVlFQUowSkFBQUtCZ0VBQVFBQUJZQ3VDUUFBQ2dBQ0FBTUJCQVlFQUpzSkFBQUZCZ1FBbmdrQUFBb0dBUUFCQUFBRmdLOEpBQUFLQUFJQUJRRUVCZ1FBbHdrQUFBVUdCQUNmQ1FBQUFBWUNBQUlBQUFBRmdMQUpBQUFLQUFJQUJ3RUVCZ1FBbHdrQUFBVUdCQUNnQ1FBQUNnWUJBQUVBQUFBQUFBQUFBQUFB</t>
        </r>
      </text>
    </comment>
    <comment ref="A30" authorId="0" shapeId="0">
      <text>
        <r>
          <rPr>
            <sz val="9"/>
            <color indexed="81"/>
            <rFont val="Tahoma"/>
            <family val="2"/>
          </rPr>
          <t>QzhINk4yTzNTfFBpY3R1cmUgNzQ2OHxWbXBEUkRBeE1EQUVBd0lCQUFBQUFBQUFBQUFBQUFDQUFBQUFBQU1BRlFBQUFFTm9aVzFFY21GM0lERTNMakF1TUM0eU1EWUlBQk1BQUFCVmJuUnBkR3hsWkNCRWIyTjFiV1Z1ZEFRQ0VBQmZDR0FDRlFyNEFJM1p2Z0pOYnJ3QkFRa0lBQUFBbkFBQUFKd0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d0lBQUFFQWhBQUFBQUFBQUFBQUFEYnhlTUN4RTVzSmhZSUJBQUFBQ1FBR0FnRUFBQUFKQUFaQ0FBQUVBZ0NBQUVBRHdnQ0FBRUFBNEROQ0FBQUJBSVFBRjhJWUFJVkN2Z0FqZG0rQWsxdXZBRUtBQUlBSVFBRWdNNElBQUFBQWdnQXlVaWVBazk1ZmdFS0FBSUFId0FBQUFTQXp3Z0FBQUFDQ0FEeXE0d0NMVEJtQVFvQUFnQWdBRGNFQVFBQkFBQUVnTkFJQUFBQUFnZ0FlMU9lQXREdVRRRUtBQUlBSWdBQUFBU0EwUWdBQUFBQ0NBQ04yYm9DV1RwWEFRb0FBZ0FqQUFJRUFnQUlBQ3NFQWdBQUFFZ0VBQUEzQkFFQUFRYUFBQUFBQUFBQ0NBRHp2NzRDOGxOVEFRUUNFQUNlU3JZQzhsTlRBWTNadmdLL0lGc0JJd2dCQUFBQ0J3SUFBQUFBQncwQUFRQUFBQU1BWUFESUFBQUFUd0FBQUFBRWdOSUlBQUFBQWdnQThkSzZBbG82ZFFFS0FBSUFKQUFDQkFJQUJ3QXJCQUlBQUFCSUJBQUFOd1FCQUFFR2dBQUFBQUFBQWdnQVY3bStBc0NnY1FFRUFoQUEzMkcyQXNDZ2NRRlh1YjRDZ05sNEFTTUlBUUFBQWdjQ0FBQUFCUWNCQUFNQUJ3MEFBUUFBQUFNQVlBRElBQUFBVGdBQUFBQUVnTk1JQUFBQUFnZ0FRUDJVQW1IL21nRUtBQUlBS2dBQUFBU0ExQWdBQUFBQ0NBQ0ZGSlVDcUdReEFRb0FBZ0FzQUFBQUJJRFZDQUFBQUFJSUFIS09lQUlmR1NnQkNnQUNBQzRBQWdRQ0FBY0FLd1FDQUFBQVNBUUFBRGNFQVFBQkJvQUFBQUFBQUFJSUFOaDBmQUtGZnlRQkJBSVFBR0FkZEFLRmZ5UUIySFI4QWtXNEt3RWpDQUVBQUFJSEFnQUFBQUFIRFFBQkFBQUFBd0JnQU1nQUFBQk9BQUFBQUFTQTFnZ0FBQUFDQ0FBUmxYZ0NIaGtLQVFvQUFnQXZBQUFBQklEWENBQUFBQUlJQURnZmxRSXAyZ0FCQ2dBQ0FEQUFBZ1FDQUJBQUt3UUNBQUFBU0FRQUFEY0VBUUFCQm9BQUFBQUFBQUlJQUo0Rm1RTDFodjBBQkFJUUFFbVFrQUwxaHYwQU9CK1pBblV5QkFFakNBRUFBQUlIQWdBQUFBQUhEUUFCQUFBQUF3QmdBTWdBQUFCVEFBQUFBQVNBMkFnQUFBQUNDQUFRdktZQ1RTTVpBUW9BQWdBeEFEY0VBUUFCQUFBRWdOa0lBQUFBQWdnQXMxTmdBcE54K0FBS0FBSUFOd0EzQkFFQUFRQUFCSURhQ0FBQUFBSUlBTE9qZHdLdU5hRUJDZ0FDQURrQUFnUUNBQWdBS3dRQ0FBQUFTQVFBQURjRUFRQUJCb0FBQUFBQUFBSUlBQm1LZXdKSFQ1MEJCQUlRQU1RVWN3SkhUNTBCczZON0FoUWNwUUVqQ0FFQUFBSUhBZ0FBQUFBSERRQUJBQUFBQXdCZ0FNZ0FBQUJQQUFBQUFBU0Eyd2dBQUFBQ0NBQkJDNmtDSjAreEFRb0FBZ0E3QUFJRUFnQUlBQ3NFQWdBQkFFZ0VBQUEzQkFFQUFRYUFBQUFBQUFBQ0NBQ244YXdDd0dpdEFRUUNFQUJTZktRQ3dHaXRBVUVMclFKTmJyd0JJd2dCQUFBQ0J3SUFBQUFGQndFQUFRQUhEZ0FCQUFBQUF3QmdBTWdBQUFCUFNBQUFBQUFGZ053SUFBQUtBQUlBSlFBRUJnUUF6Z2dBQUFVR0JBRFBDQUFBQ2dZQkFBRUFBQVdBM1FnQUFBb0FBZ0FtQUFRR0JBRFBDQUFBQlFZRUFOQUlBQUFBQmdJQUFnQURCZ0lBQVFBTEJoQUEzQWdBQUFBQUFBRGlDQUFBM2dnQUFBQUFCWURlQ0FBQUNnQUNBQ2NBQkFZRUFOQUlBQUFGQmdRQTBRZ0FBQW9HQVFBQkFBQUZnTjhJQUFBS0FBSUFLQUFFQmdRQTBRZ0FBQVVHQkFEU0NBQUFDZ1lCQUFFQUFBV0E0QWdBQUFvQUFnQXBBQVFHQkFEU0NBQUFCUVlFQU00SUFBQUFCZ0lBQWdBREJnSUFBUUFMQmhBQTN3Z0FBQUFBQUFEaENBQUEzQWdBQUFBQUJZRGhDQUFBQ2dBQ0FDc0FCQVlFQU00SUFBQUZCZ1FBMHdnQUFBb0dBUUFCQUFBRmdPSUlBQUFLQUFJQUxRQUVCZ1FBMEFnQUFBVUdCQURVQ0FBQUNnWUJBQUVBQUFXQTR3Z0FBQW9BQWdBeUFBUUdCQURVQ0FBQUJRWUVBTlVJQUFBS0JnRUFBUUFBQllEa0NBQUFDZ0FDQURNQUJBWUVBTlVJQUFBRkJnUUExZ2dBQUFBR0FnQUNBQU1HQWdBQkFBc0dFQURqQ0FBQUFBQUFBT2dJQUFEbENBQUFBQUFGZ09VSUFBQUtBQUlBTkFBRUJnUUExZ2dBQUFVR0JBRFhDQUFBQ2dZQkFBRUFBQVdBNWdnQUFBb0FBZ0ExQUFRR0JBRFhDQUFBQlFZRUFOZ0lBQUFLQmdFQUFRQUFCWURuQ0FBQUNnQUNBRFlBQkFZRUFOZ0lBQUFGQmdRQTFBZ0FBQUFHQWdBQ0FBTUdBZ0FCQUFzR0VBRG1DQUFBQUFBQUFPSUlBQURqQ0FBQUFBQUZnT2dJQUFBS0FBSUFPQUFFQmdRQTFnZ0FBQVVHQkFEWkNBQUFDZ1lCQUFFQUFBV0E2UWdBQUFvQUFnQTZBQVFHQkFEVENBQUFCUVlFQU5vSUFBQUFCZ0lBQWdBQUFBV0E2Z2dBQUFvQUFnQThBQVFHQkFEVENBQUFCUVlFQU5zSUFBQUtCZ0VBQVFBQUFBQUFBQUFBQUFBPQ==</t>
        </r>
      </text>
    </comment>
    <comment ref="A31" authorId="0" shapeId="0">
      <text>
        <r>
          <rPr>
            <sz val="9"/>
            <color indexed="81"/>
            <rFont val="Tahoma"/>
            <family val="2"/>
          </rPr>
          <t>QzExSDdOTzV8UGljdHVyZSA3NDY3fFZtcERSREF4TURBRUF3SUJBQUFBQUFBQUFBQUFBQUNBQUFBQUFBTUFGUUFBQUVOb1pXMUVjbUYzSURFM0xqQXVNQzR5TURZSUFCTUFBQUJWYm5ScGRHeGxaQ0JFYjJOMWJXVnVkQVFDRUFDS3BSd0NxSGQyQUR1UGdnSVptbkVCQVFrSUFBQUFuQUFBQUp3QUFna0lBQURBSVFBQXdMVUNEUWdCQUFFSUJ3RUFBVG9FQVFBQk93UUJBQUJGQkFFQUFUd0VBUUFBU2dRQkFBQU1CZ0VBQVE4R0FRQUJEUVlCQUFCQ0JBRUFBRU1FQVFBQVJBUUJBQUFPQ0FJQVZT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0FBQUVBaEFBQUFBQUFBQUFBQUFuRktvQ2RtS2VLUllJQkFBQUFDUUFHQWdFQUFBQUpBQVpDQUFBRUFnQ0FBRUFEd2dDQUFFQUE0Q3VDZ0FBQkFJUUFJcWxIQUtvZDNZQU80K0NBaG1hY1FFS0FBSUFKd0FFZ0s4S0FBQUFBZ2dBM1l0aEFtZUdNd0VLQUFJQUpRQUFBQVNBc0FvQUFBQUNDQUNITmxBQ0J3b2JBUW9BQWdBbUFEY0VBUUFCQUFBRWdMRUtBQUFBQWdnQTVDUmlBdGY4QWdFS0FBSUFLQUFBQUFTQXNnb0FBQUFDQ0FBN2ozNEMzSnNNQVFvQUFnQXBBQUlFQWdBSUFDc0VBZ0FBQUVnRUFBQTNCQUVBQVFhQUFBQUFBQUFDQ0FDaGRZSUNkYlVJQVFRQ0VBQk1BSG9DZGJVSUFUdVBnZ0pDZ2hBQkl3Z0JBQUFDQndJQUFBQUFCdzBBQVFBQUFBTUFZQURJQUFBQVR3QUFBQUFFZ0xNS0FBQUFBZ2dBcGpCK0FraWJLZ0VLQUFJQUtnQUNCQUlBQndBckJBSUFBQUJJQkFBQU53UUJBQUVHZ0FBQUFBQUFBZ2dBREJlQ0FxNEJKd0VFQWhBQWxMOTVBcTRCSndFTUY0SUNiam91QVNNSUFRQUFBZ2NDQUFBQUJRY0JBQU1BQncwQUFRQUFBQU1BWUFESUFBQUFUZ0FBQUFBRWdMUUtBQUFBQWdnQTEreFhBcjd3VHdFS0FBSUFNQUFBQUFTQXRRb0FBQUFDQ0FER09Wa0NEVmptQUFvQUFnQXlBQUFBQklDMkNnQUFBQUlJQU5YMU93TG12dDhBQ2dBQ0FEUUFOd1FCQUFFQUFBU0F0d29BQUFBQ0NBQzBDak1DSEJyREFBb0FBZ0ExQURjRUFRQUJBQUFFZ0xnS0FBQUFBZ2dBaG1OSEFuZ09yUUFLQUFJQU5nQUFBQVNBdVFvQUFBQUNDQUI0cDJRQ29LZXpBQW9BQWdBM0FEY0VBUUFCQUFBRWdMb0tBQUFBQWdnQW1KSnRBbXBNMEFBS0FBSUFPQUEzQkFFQUFRQUFCSUM3Q2dBQUFBSUlBR2w0UGdLdmFaQUFDZ0FDQUQ4QUFBQUVnTHdLQUFBQUFnZ0Frb0U2QXQvUVZRRUtBQUlBUVFBQ0JBSUFDQUFyQkFJQUFBQklCQUFBTndRQkFBRUdnQUFBQUFBQUFnZ0ErR2MrQW5qcVVRRUVBaEFBby9JMUFuanFVUUdTZ1Q0Q1JiZFpBU01JQVFBQUFnY0NBQUFBQUFjTkFBRUFBQUFEQUdBQXlBQUFBRThBQUFBQUJJQzlDZ0FBQUFJSUFCYTVhd0x6ZW1ZQkNnQUNBRU1BQWdRQ0FBZ0FLd1FDQUFFQVNBUUFBRGNFQVFBQkJvQUFBQUFBQUFJSUFIeWZid0tNbEdJQkJBSVFBQ2NxWndLTWxHSUJGcmx2QWhtYWNRRWpDQUVBQUFJSEFnQUFBQVVIQVFBQkFBY09BQUVBQUFBREFHQUF5QUFBQUU5SUFBQUFBQVNBdmdvQUFBQUNDQUE4MFZJQ0QxNTZBQW9BQWdCRkFBSUVBZ0FJQUNzRUFnQUFBRWdFQUFBM0JBRUFBUWFBQUFBQUFBQUNDQUNpdDFZQ3FIZDJBQVFDRUFCTlFrNENxSGQyQUR6UlZnSjFSSDRBSXdnQkFBQUNCd0lBQUFBRkJ3RUFBUUFIRFFBQkFBQUFBd0JnQU1nQUFBQlBBQUFBQUFTQXZ3b0FBQUFDQ0FCNU5DRUNoOUNKQUFvQUFnQkhBQUlFQWdBSUFDc0VBZ0FCQUVnRUFBQTNCQUVBQVFhQUFBQUFBQUFDQ0FEZkdpVUM3YmFOQUFRQ0VBQ0twUndDWUxGK0FIazBKUUx0dG8wQUl3Z0JBUDhCQndFQS93SUhBZ0FBQUFVSEFRQURBQWNPQUFFQUFBQURBR0FBeUFBQUFFOUlBQUFBQUFXQXdBb0FBQW9BQWdBckFBUUdCQUN2Q2dBQUJRWUVBTEFLQUFBS0JnRUFBUUFBQllEQkNnQUFDZ0FDQUN3QUJBWUVBTEFLQUFBRkJnUUFzUW9BQUFBR0FnQUNBQU1HQWdBQkFBc0dFQURBQ2dBQUFBQUFBTVlLQUFEQ0NnQUFBQUFGZ01JS0FBQUtBQUlBTFFBRUJnUUFzUW9BQUFVR0JBQ3lDZ0FBQ2dZQkFBRUFBQVdBd3dvQUFBb0FBZ0F1QUFRR0JBQ3lDZ0FBQlFZRUFMTUtBQUFLQmdFQUFRQUFCWURFQ2dBQUNnQUNBQzhBQkFZRUFMTUtBQUFGQmdRQXJ3b0FBQUFHQWdBQ0FBTUdBZ0FCQUFzR0VBRERDZ0FBQUFBQUFNVUtBQURBQ2dBQUFBQUZnTVVLQUFBS0FBSUFNUUFFQmdRQXJ3b0FBQVVHQkFDMENnQUFDZ1lCQUFFQUFBV0F4Z29BQUFvQUFnQXpBQVFHQkFDeENnQUFCUVlFQUxVS0FBQUtCZ0VBQVFBQUJZREhDZ0FBQ2dBQ0FEa0FCQVlFQUxVS0FBQUZCZ1FBdGdvQUFBQUdBZ0FDQUFNR0FnQUJBQXNHRUFETUNnQUF4Z29BQUFBQUFBRElDZ0FBQUFBRmdNZ0tBQUFLQUFJQU9nQUVCZ1FBdGdvQUFBVUdCQUMzQ2dBQUNnWUJBQUVBQUFXQXlRb0FBQW9BQWdBN0FBUUdCQUMzQ2dBQUJRWUVBTGdLQUFBQUJnSUFBZ0FEQmdJQUFRQUxCaEFBeUFvQUFBQUFBQUROQ2dBQXlnb0FBQUFBQllES0NnQUFDZ0FDQUR3QUJBWUVBTGdLQUFBRkJnUUF1UW9BQUFvR0FRQUJBQUFGZ01zS0FBQUtBQUlBUFFBRUJnUUF1UW9BQUFVR0JBQzZDZ0FBQUFZQ0FBSUFBd1lDQUFFQUN3WVFBTW9LQUFBQUFBQUFBQUFBQU13S0FBQUFBQVdBekFvQUFBb0FBZ0ErQUFRR0JBQzZDZ0FBQlFZRUFMVUtBQUFLQmdFQUFRQUFCWUROQ2dBQUNnQUNBRUFBQkFZRUFMZ0tBQUFGQmdRQXV3b0FBQW9HQVFBQkFBQUZnTTRLQUFBS0FBSUFRZ0FFQmdRQXRBb0FBQVVHQkFDOENnQUFBQVlDQUFJQUFBQUZnTThLQUFBS0FBSUFSQUFFQmdRQXRBb0FBQVVHQkFDOUNnQUFDZ1lCQUFFQUFBV0EwQW9BQUFvQUFnQkdBQVFHQkFDN0NnQUFCUVlFQUw0S0FBQUFCZ0lBQWdBQUFBV0EwUW9BQUFvQUFnQklBQVFHQkFDN0NnQUFCUVlFQUw4S0FBQUtCZ0VBQVFBQUFBQUFBQUFBQUFBPQ==</t>
        </r>
      </text>
    </comment>
    <comment ref="A32" authorId="0" shapeId="0">
      <text>
        <r>
          <rPr>
            <sz val="9"/>
            <color indexed="81"/>
            <rFont val="Tahoma"/>
            <family val="2"/>
          </rPr>
          <t>QzExSDdOTzV8UGljdHVyZSA3MzEzfFZtcERSREF4TURBRUF3SUJBQUFBQUFBQUFBQUFBQUNBQUFBQUFBTUFGQUFBQUVOb1pXMUVjbUYzSURFMkxqQXVNQzQ0TWdnQUV3QUFBRlZ1ZEdsMGJHVmtJRVJ2WTNWdFpXNTBCQUlRQUxZdHNnRnBQcUFBaXB3YUFsSGFtd0VCQ1FnQUFNQVlBQURBR0FBQ0NRZ0FBTUFoQUFEQXRRSU5DQUVBQVFnSEFRQUJPZ1FCQUFFN0JBRUFBRVVFQVFBQlBBUUJBQUJLQkFFQUFBd0dBUUFCRHdZQkFBRU5CZ0VBQUVJRUFRQUFRd1FCQUFCRUJBRUFBQTRJQWdDREV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tBQUFFQWhBQUFBQUFBQUFBQUFBRFdDMENObHd6RXhZSUJBQUFBQ1FBR0FnRUFBQUFKQUFaQ0FBQUVBZ0NBQUVBRHdnQ0FBRUFBNENLQ2dBQUJBSVFBTFl0c2dGcFBxQUFpcHdhQWxIYW13RUtBQUlBRndjRWdJc0tBQUFBQWdnQUhzcmVBUmlSWFFFS0FBSUFGUWNBQUFTQWpBb0FBQUFDQ0FBTC9zMEJ5YlZFQVFvQUFnQVdCemNFQVFBQkFBQUVnSTBLQUFBQUFnZ0FISEhnQWN3TkxRRUtBQUlBR0FjQUFBU0FqZ29BQUFBQ0NBQTFwUHdCVFVvM0FRb0FBZ0FaQndJRUFnQUlBQ3NFQWdBQUFFZ0VBQUEzQkFFQUFRYUFBQUFBQUFBQ0NBQ2JpZ0FDNW1NekFRUUNFQUJHRmZnQjVtTXpBVFdrQUFLek1Ec0JJd2dCQUFBQ0J3SUFBQUFBQncwQUFRQUFBQU1BWUFESUFBQUFUd0FBQUFBRWdJOEtBQUFBQWdnQXlKNzdBZHRGVlFFS0FBSUFHZ2NDQkFJQUJ3QXJCQUlBQUFCSUJBQUFOd1FCQUFFR2dBQUFBQUFBQWdnQUxvWC9BVUdzVVFFRUFoQUF0aTMzQVVHc1VRRXVoZjhCQWVWWUFTTUlBUUFBQWdjQ0FBQUFCUWNCQUFNQUJ3MEFBUUFBQUFNQVlBRElBQUFBVGdBQUFBQUVnSkFLQUFBQUFnZ0FtNDNVQVRIRWVRRUtBQUlBSUFjQUFBU0FrUW9BQUFBQ0NBRGZKZGdCSWprUUFRb0FBZ0FpQndBQUJJQ1NDZ0FBQUFJSUFHZ0l1d0dVL1FnQkNnQUNBQ1FITndRQkFBRUFBQVNBa3dvQUFBQUNDQUFvdmJJQjZTanNBQW9BQWdBbEJ6Y0VBUUFCQUFBRWdKUUtBQUFBQWdnQVlZL0hBY3VQMWdBS0FBSUFKZ2MzQkFFQUFRQUFCSUNWQ2dBQUFBSUlBTm1zNUFGWnk5MEFDZ0FDQUNjSEFBQUVnSllLQUFBQUFnZ0FHUGpzQVFPZytnQUtBQUlBS0FjM0JBRUFBUUFBQklDWENnQUFBQUlJQUJKLytRRTZNc2dBQ2dBQ0FDOEhBQUFFZ0pnS0FBQUFBZ2dBYndPM0FWRUFmd0VLQUFJQU1RY0NCQUlBQ0FBckJBSUFBQUJJQkFBQU53UUJBQUVHZ0FBQUFBQUFBZ2dBMWVtNkFlb1pld0VFQWhBQWdIU3lBZW9aZXdGdkE3c0J0K2FDQVNNSUFRQUFBZ2NDQUFBQUFBY05BQUVBQUFBREFHQUF5QUFBQUU4QUFBQUFCSUNaQ2dBQUFBSUlBRWJiNXdFcnU1QUJDZ0FDQURNSEFnUUNBQWdBS3dRQ0FBRUFTQVFBQURjRUFRQUJCb0FBQUFBQUFBSUlBS3pCNndIRTFJd0JCQUlRQUZkTTR3SEUxSXdCUnR2ckFWSGFtd0VqQ0FFQUFBSUhBZ0FBQUFVSEFRQUJBQWNPQUFFQUFBQURBR0FBeUFBQUFFOUlBQUFBQUFTQW1nb0FBQUFDQ0FEVU0vRUJrRjJyQUFvQUFnQTFCd0lFQWdBSUFDc0VBZ0FCQUVnRUFBQTNCQUVBQVFhQUFBQUFBQUFDQ0FBNkd2VUI5a092QUFRQ0VBRGxwT3dCYVQ2Z0FOUXo5UUgyUTY4QUl3Z0JBUDhCQndFQS93SUhBZ0FBQUFVSEFRQURBQWNPQUFFQUFBQURBR0FBeUFBQUFFOUlBQUFBQUFTQW13b0FBQUFDQ0FDS25CWUN5RzNQQUFvQUFnQTNCd0lFQWdBSUFDc0VBZ0FBQUVnRUFBQTNCQUVBQVFhQUFBQUFBQUFDQ0FEd2dob0NZWWZMQUFRQ0VBQ2JEUklDWVlmTEFJcWNHZ0l1Vk5NQUl3Z0JBQUFDQndJQUFBQUFCdzBBQVFBQUFBTUFZQURJQUFBQVR3QUFBQUFGZ0p3S0FBQUtBQUlBR3djRUJnUUFpd29BQUFVR0JBQ01DZ0FBQ2dZQkFBRUFBQVdBblFvQUFBb0FBZ0FjQndRR0JBQ01DZ0FBQlFZRUFJMEtBQUFBQmdJQUFnQURCZ0lBQVFBTEJoQUFuQW9BQUFBQUFBQ2lDZ0FBbmdvQUFBQUFCWUNlQ2dBQUNnQUNBQjBIQkFZRUFJMEtBQUFGQmdRQWpnb0FBQW9HQVFBQkFBQUZnSjhLQUFBS0FBSUFIZ2NFQmdRQWpnb0FBQVVHQkFDUENnQUFDZ1lCQUFFQUFBV0FvQW9BQUFvQUFnQWZCd1FHQkFDUENnQUFCUVlFQUlzS0FBQUFCZ0lBQWdBREJnSUFBUUFMQmhBQW53b0FBQUFBQUFDaENnQUFuQW9BQUFBQUJZQ2hDZ0FBQ2dBQ0FDRUhCQVlFQUlzS0FBQUZCZ1FBa0FvQUFBb0dBUUFCQUFBRmdLSUtBQUFLQUFJQUl3Y0VCZ1FBalFvQUFBVUdCQUNSQ2dBQUNnWUJBQUVBQUFXQW93b0FBQW9BQWdBcEJ3UUdCQUNSQ2dBQUJRWUVBSklLQUFBQUJnSUFBZ0FEQmdJQUFRQUxCaEFBcUFvQUFLSUtBQUFBQUFBQXBBb0FBQUFBQllDa0NnQUFDZ0FDQUNvSEJBWUVBSklLQUFBRkJnUUFrd29BQUFvR0FRQUJBQUFGZ0tVS0FBQUtBQUlBS3djRUJnUUFrd29BQUFVR0JBQ1VDZ0FBQUFZQ0FBSUFBd1lDQUFFQUN3WVFBS1FLQUFBQUFBQUFBQUFBQUtZS0FBQUFBQVdBcGdvQUFBb0FBZ0FzQndRR0JBQ1VDZ0FBQlFZRUFKVUtBQUFLQmdFQUFRQUFCWUNuQ2dBQUNnQUNBQzBIQkFZRUFKVUtBQUFGQmdRQWxnb0FBQUFHQWdBQ0FBTUdBZ0FCQUFzR0VBQ21DZ0FBcVFvQUFBQUFBQUNvQ2dBQUFBQUZnS2dLQUFBS0FBSUFMZ2NFQmdRQWxnb0FBQVVHQkFDUkNnQUFDZ1lCQUFFQUFBV0FxUW9BQUFvQUFnQXdCd1FHQkFDVkNnQUFCUVlFQUpjS0FBQUtCZ0VBQVFBQUJZQ3FDZ0FBQ2dBQ0FESUhCQVlFQUpBS0FBQUZCZ1FBbUFvQUFBQUdBZ0FDQUFBQUJZQ3JDZ0FBQ2dBQ0FEUUhCQVlFQUpBS0FBQUZCZ1FBbVFvQUFBb0dBUUFCQUFBRmdLd0tBQUFLQUFJQU5nY0VCZ1FBbHdvQUFBVUdCQUNhQ2dBQUNnWUJBQUVBQUFXQXJRb0FBQW9BQWdBNEJ3UUdCQUNYQ2dBQUJRWUVBSnNLQUFBQUJnSUFBZ0FBQUFBQUFBQUFBQUFB</t>
        </r>
      </text>
    </comment>
    <comment ref="A33" authorId="0" shapeId="0">
      <text>
        <r>
          <rPr>
            <sz val="9"/>
            <color indexed="81"/>
            <rFont val="Tahoma"/>
            <family val="2"/>
          </rPr>
          <t>QzE4SDIzTk8zfFBpY3R1cmUgNzQ2MnxWbXBEUkRBeE1EQUVBd0lCQUFBQUFBQUFBQUFBQUFDQUFBQUFBQU1BRlFBQUFFTm9aVzFFY21GM0lERTNMakF1TUM0eU1EWUlBQk1BQUFCVmJuUnBkR3hsWkNCRWIyTjFiV1Z1ZEFRQ0VBQ1ZyMWNEaDliVURndjY5UU1sbmNVUEFRa0lBQUFBbkFBQUFKd0FBZ2tJQUFEQUlRQUF3TFVDRFFnQkFBRUlCd0VBQVRvRUFRQUJPd1FCQUFCRkJBRUFBVHdFQVFBQVNnUUJBQUFNQmdFQUFROEdBUUFCRFFZQkFBQkNCQUVBQUVNRUFRQUFSQVFCQUFBT0NBSUFze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c0lBQUFFQWhBQUFBQUFBQUFBQUFCdElUTUVkbUtZTWhZSUJBQUFBQ1FBR0FnRUFBQUFKQUFaQ0FBQUVBZ0NBQUVBRHdnQ0FBRUFBNEFzQ0FBQUJBSVFBSld2VndPSDF0UU9DL3IxQXlXZHhROEtBQUlBTVFBRWdDMElBQUFBQWdnQXN1UEFBOUtFaHc4S0FBSUFMd0FBQUFTQUxnZ0FBQUFDQ0FDVm1hOERoZ0J2RHdvQUFnQXdBRGNFQVFBQkFBQUVnQzhJQUFBQUFnZ0E4cExCQTQvN1ZnOEtBQUlBTWdBQUFBU0FNQWdBQUFBQ0NBRGYrTjBEbHFkZ0R3b0FBZ0F6QUFJRUFnQUlBQ3NFQWdBQUFFZ0VBQUEzQkFFQUFRYUFBQUFBQUFBQ0NBQkYzK0VETDhGY0R3UUNFQUR3YWRrREw4RmNEOS80NFFQOGpXUVBJd2dCQUFBQ0J3SUFBQUFBQncwQUFRQUFBQU1BWUFESUFBQUFUd0FBQUFBRWdERUlBQUFBQWdnQWpvemRBOUttZmc4S0FBSUFOQUFDQkFJQUJ3QXJCQUlBQUFCSUJBQUFOd1FCQUFFR2dBQUFBQUFBQWdnQTlITGhBemdOZXc4RUFoQUFmQnZaQXpnTmV3LzBjdUVEK0VXQ0R5TUlBUUFBQWdjQ0FBQUFCUWNCQUFNQUJ3MEFBUUFBQUFNQVlBRElBQUFBVGdBQUFBQUVnRElJQUFBQUFnZ0FxemUzQTd6cW93OEtBQUlBT2dBQUFBU0FNd2dBQUFBQ0NBRDB0TGdEczFJNkR3b0FBZ0E4QUFBQUJJQTBDQUFBQUFJSUFBeDBtd01rckRNUENnQUNBRDRBTndRQkFBRUFBQVNBTlFnQUFBQUNDQUFMbHBJRFNBTVhEd29BQWdBL0FBQUFCSUEyQ0FBQUFBSUlBUFA0cGdQNUFBRVBDZ0FDQUVBQU53UUJBQUVBQUFTQU53Z0FBQUFDQ0FEYk9jUURpS2NIRHdvQUFnQkJBQUFBQklBNENBQUFBQUlJQU53WHpRTmtVQ1FQQ2dBQ0FFSUFOd1FCQUFFQUFBU0FPUWdBQUFBQ0NBQWpWWFVEdTF3UUR3b0FBZ0JKQUFBQUJJQTZDQUFBQUFJSUFDUjNiQVBmcy9NT0NnQUNBRXNBTndRQkFBRUFBQVNBT3dnQUFBQUNDQUE3OG1BRENsOG1Ed29BQWdCTkFEY0VBUUFCQUFBRWdEd0lBQUFBQWdnQVk4VlhBM05BQ3c4S0FBSUFUd0EzQkFFQUFRQUFCSUE5Q0FBQUFBSUlBTUtjMkFNNXBmRU9DZ0FDQUZFQUFBQUVnRDRJQUFBQUFnZ0FxOTMxQThaTCtBNEtBQUlBVXdBM0JBRUFBUUFBQklBL0NBQUFBQUlJQU1LK3p3TmQvTlFPQ2dBQ0FGVUFOd1FCQUFFQUFBU0FRQWdBQUFBQ0NBQ2owZXNEZjVuYURnb0FBZ0JYQURjRUFRQUJBQUFFZ0VFSUFBQUFBZ2dBdXNtWkEyUzlxUThLQUFJQVdRQUNCQUlBQ0FBckJBSUFBQUJJQkFBQU53UUJBQUVHZ0FBQUFBQUFBZ2dBSUxDZEEvM1dwUThFQWhBQXl6cVZBLzNXcFErNnlaMER5cU90RHlNSUFRQUFBZ2NDQUFBQUFBY05BQUVBQUFBREFHQUF5QUFBQUU4QUFBQUFCSUJDQ0FBQUFBSUlBSmY1eWdQL2Zib1BDZ0FDQUZzQUFnUUNBQWdBS3dRQ0FBRUFTQVFBQURjRUFRQUJCb0FBQUFBQUFBSUlBUDNmemdPWWw3WVBCQUlRQUtocXhnT1lsN1lQbC9uT0F5V2R4UThqQ0FFQUFBSUhBZ0FBQUFVSEFRQUJBQWNPQUFFQUFBQURBR0FBeUFBQUFFOUlBQUFBQUFXQVF3Z0FBQW9BQWdBMUFBUUdCQUF0Q0FBQUJRWUVBQzRJQUFBS0JnRUFBUUFBQllCRUNBQUFDZ0FDQURZQUJBWUVBQzRJQUFBRkJnUUFMd2dBQUFBR0FnQUNBQU1HQWdBQkFBc0dFQUJEQ0FBQUFBQUFBRWtJQUFCRkNBQUFBQUFGZ0VVSUFBQUtBQUlBTndBRUJnUUFMd2dBQUFVR0JBQXdDQUFBQ2dZQkFBRUFBQVdBUmdnQUFBb0FBZ0E0QUFRR0JBQXdDQUFBQlFZRUFERUlBQUFLQmdFQUFRQUFCWUJIQ0FBQUNnQUNBRGtBQkFZRUFERUlBQUFGQmdRQUxRZ0FBQUFHQWdBQ0FBTUdBZ0FCQUFzR0VBQkdDQUFBQUFBQUFFZ0lBQUJEQ0FBQUFBQUZnRWdJQUFBS0FBSUFPd0FFQmdRQUxRZ0FBQVVHQkFBeUNBQUFDZ1lCQUFFQUFBV0FTUWdBQUFvQUFnQTlBQVFHQkFBdkNBQUFCUVlFQURNSUFBQUtCZ0VBQVFBQUJZQktDQUFBQ2dBQ0FFTUFCQVlFQURNSUFBQUZCZ1FBTkFnQUFBQUdBZ0FDQUFNR0FnQUJBQXNHRUFCUENBQUFTUWdBQUFBQUFBQkxDQUFBQUFBRmdFc0lBQUFLQUFJQVJBQUVCZ1FBTkFnQUFBVUdCQUExQ0FBQUNnWUJBQUVBQUFXQVRBZ0FBQW9BQWdCRkFBUUdCQUExQ0FBQUJRWUVBRFlJQUFBQUJnSUFBZ0FEQmdJQUFRQUxCaEFBU3dnQUFGQUlBQUFBQUFBQVRRZ0FBQUFBQllCTkNBQUFDZ0FDQUVZQUJBWUVBRFlJQUFBRkJnUUFOd2dBQUFvR0FRQUJBQUFGZ0U0SUFBQUtBQUlBUndBRUJnUUFOd2dBQUFVR0JBQTRDQUFBQUFZQ0FBSUFBd1lDQUFFQUN3WVFBRTBJQUFCVUNBQUFBQUFBQUU4SUFBQUFBQVdBVHdnQUFBb0FBZ0JJQUFRR0JBQTRDQUFBQlFZRUFETUlBQUFLQmdFQUFRQUFCWUJRQ0FBQUNnQUNBRW9BQkFZRUFEVUlBQUFGQmdRQU9RZ0FBQW9HQVFBQkFBQUZnRkVJQUFBS0FBSUFUQUFFQmdRQU9RZ0FBQVVHQkFBNkNBQUFDZ1lCQUFFQUFBV0FVZ2dBQUFvQUFnQk9BQVFHQkFBNUNBQUFCUVlFQURzSUFBQUtCZ0VBQVFBQUJZQlRDQUFBQ2dBQ0FGQUFCQVlFQURrSUFBQUZCZ1FBUEFnQUFBb0dBUUFCQUFBRmdGUUlBQUFLQUFJQVVnQUVCZ1FBTndnQUFBVUdCQUE5Q0FBQUNnWUJBQUVBQUFXQVZRZ0FBQW9BQWdCVUFBUUdCQUE5Q0FBQUJRWUVBRDRJQUFBS0JnRUFBUUFBQllCV0NBQUFDZ0FDQUZZQUJBWUVBRDBJQUFBRkJnUUFQd2dBQUFvR0FRQUJBQUFGZ0ZjSUFBQUtBQUlBV0FBRUJnUUFQUWdBQUFVR0JBQkFDQUFBQ2dZQkFBRUFBQVdBV0FnQUFBb0FBZ0JhQUFRR0JBQXlDQUFBQlFZRUFFRUlBQUFBQmdJQUFnQUFBQVdBV1FnQUFBb0FBZ0JjQUFRR0JBQXlDQUFBQlFZRUFFSUlBQUFLQmdFQUFRQUFBQUFBQUFBQUFBQT0=</t>
        </r>
      </text>
    </comment>
    <comment ref="A34" authorId="0" shapeId="0">
      <text>
        <r>
          <rPr>
            <sz val="9"/>
            <color indexed="81"/>
            <rFont val="Tahoma"/>
            <family val="2"/>
          </rPr>
          <t>QzEwSDdOTzR8UGljdHVyZSA3NDU0fFZtcERSREF4TURBRUF3SUJBQUFBQUFBQUFBQUFBQUNBQUFBQUFBTUFGUUFBQUVOb1pXMUVjbUYzSURFM0xqQXVNQzR5TURZSUFCTUFBQUJWYm5ScGRHeGxaQ0JFYjJOMWJXVnVkQVFDRUFCbUJrb0VsMWxYQVBxSm1BVGNrRVFCQVFrSUFBQUFuQUFBQUp3QUFna0lBQURBSVFBQXdMVUNEUWdCQUFFSUJ3RUFBVG9FQVFBQk93UUJBQUJGQkFFQUFUd0VBUUFBU2dRQkFBQU1CZ0VBQVE4R0FRQUJEUVlCQUFCQ0JBRUFBRU1FQVFBQVJBUUJBQUFPQ0FJQStp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SkFBQUVBaEFBQUFBQUFBQUFBQURTMDdZRW5aalRIeFlJQkFBQUFDUUFHQWdFQUFBQUpBQVpDQUFBRUFnQ0FBRUFEd2dDQUFFQUE0QS9DUUFBQkFJUUFHWUdTZ1NYV1ZjQStvbVlCTnlRUkFFS0FBSUFJd0FFZ0VBSkFBQUFBZ2dBaTdaMkJEaEpCZ0VLQUFJQUlRQUFBQVNBUVFrQUFBQUNDQUFtNW1VRTFIRHRBQW9BQWdBaUFEY0VBUUFCQUFBRWdFSUpBQUFBQWdnQUdsVjRCS0xGMVFBS0FBSUFKQUFBQUFTQVF3a0FBQUFDQ0FENmlaUUVQUDNmQUFvQUFnQWxBQUlFQWdBSUFDc0VBZ0FBQUVnRUFBQTNCQUVBQVFhQUFBQUFBQUFDQ0FCZ2NKZ0UxUmJjQUFRQ0VBQUwrNDhFMVJiY0FQcUptQVNpNCtNQUl3Z0JBQUFDQndJQUFBQUFCdzBBQVFBQUFBTUFZQURJQUFBQVR3QUFBQUFFZ0VRSkFBQUFBZ2dBeEltVEJQajQvUUFLQUFJQUpnQUNCQUlBQndBckJBSUFBQUJJQkFBQU53UUJBQUVHZ0FBQUFBQUFBZ2dBS25DWEJGNWYrZ0FFQWhBQXNoaVBCRjVmK2dBcWNKY0VIcGdCQVNNSUFRQUFBZ2NDQUFBQUJRY0JBQU1BQncwQUFRQUFBQU1BWUFESUFBQUFUZ0FBQUFBRWdFVUpBQUFBQWdnQThINXNCQmgrSWdFS0FBSUFMQUFBQUFTQVJna0FBQUFDQ0FEYUJIQUVhdks0QUFvQUFnQXVBQUFBQklCSENRQUFBQUlJQUNIbVVnVHR1N0VBQ2dBQ0FEQUFOd1FCQUFFQUFBU0FTQWtBQUFBQ0NBRGVsVW9FdE9pVUFBb0FBZ0F4QURjRUFRQUJBQUFFZ0VrSkFBQUFBZ2dBVldSZkJQaExmd0FLQUFJQU1nQUFBQVNBU2drQUFBQUNDQUFQZzN3RWRJS0dBQW9BQWdBekFEY0VBUUFCQUFBRWdFc0pBQUFBQWdnQVVkT0VCSzFWb3dBS0FBSUFOQUEzQkFFQUFRQUFCSUJNQ1FBQUFBSUlBQlVVVndTK2VHSUFDZ0FDQURzQUFnUUNBQWdBS3dRQ0FBRUFTQVFBQURjRUFRQUJCb0FBQUFBQUFBSUlBSHY2V2dRa1gyWUFCQUlRQUNhRlVnU1hXVmNBRlJSYkJDUmZaZ0FqQ0FFQS93RUhBUUQvQWdjQ0FBQUFCUWNCQUFNQUJ3NEFBUUFBQUFNQVlBRElBQUFBVDBnQUFBQUFCSUJOQ1FBQUFBSUlBSm5RZndTMmNUa0JDZ0FDQUQwQUFnUUNBQWdBS3dRQ0FBRUFTQVFBQURjRUFRQUJCb0FBQUFBQUFBSUlBUCsyZ3dSUGl6VUJCQUlRQUtwQmV3UlBpelVCbWRDREJOeVFSQUVqQ0FFQUFBSUhBZ0FBQUFVSEFRQUJBQWNPQUFFQUFBQURBR0FBeUFBQUFFOUlBQUFBQUFTQVRna0FBQUFDQ0FDdDlVNEVXcjhuQVFvQUFnQS9BQUlFQWdBSUFDc0VBZ0FBQUVnRUFBQTNCQUVBQVFhQUFBQUFBQUFDQ0FBVDNGSUU4OWdqQVFRQ0VBQytaa29FODlnakFhMzFVZ1RBcFNzQkl3Z0JBQUFDQndJQUFBQUFCdzBBQVFBQUFBTUFZQURJQUFBQVR3QUFBQUFGZ0U4SkFBQUtBQUlBSndBRUJnUUFRQWtBQUFVR0JBQkJDUUFBQ2dZQkFBRUFBQVdBVUFrQUFBb0FBZ0FvQUFRR0JBQkJDUUFBQlFZRUFFSUpBQUFBQmdJQUFnQURCZ0lBQVFBTEJoQUFUd2tBQUFBQUFBQlZDUUFBVVFrQUFBQUFCWUJSQ1FBQUNnQUNBQ2tBQkFZRUFFSUpBQUFGQmdRQVF3a0FBQW9HQVFBQkFBQUZnRklKQUFBS0FBSUFLZ0FFQmdRQVF3a0FBQVVHQkFCRUNRQUFDZ1lCQUFFQUFBV0FVd2tBQUFvQUFnQXJBQVFHQkFCRUNRQUFCUVlFQUVBSkFBQUFCZ0lBQWdBREJnSUFBUUFMQmhBQVVna0FBQUFBQUFCVUNRQUFUd2tBQUFBQUJZQlVDUUFBQ2dBQ0FDMEFCQVlFQUVBSkFBQUZCZ1FBUlFrQUFBb0dBUUFCQUFBRmdGVUpBQUFLQUFJQUx3QUVCZ1FBUWdrQUFBVUdCQUJHQ1FBQUNnWUJBQUVBQUFXQVZna0FBQW9BQWdBMUFBUUdCQUJHQ1FBQUJRWUVBRWNKQUFBQUJnSUFBZ0FEQmdJQUFRQUxCaEFBV3drQUFGVUpBQUFBQUFBQVZ3a0FBQUFBQllCWENRQUFDZ0FDQURZQUJBWUVBRWNKQUFBRkJnUUFTQWtBQUFvR0FRQUJBQUFGZ0ZnSkFBQUtBQUlBTndBRUJnUUFTQWtBQUFVR0JBQkpDUUFBQUFZQ0FBSUFBd1lDQUFFQUN3WVFBRmNKQUFBQUFBQUFYQWtBQUZrSkFBQUFBQVdBV1FrQUFBb0FBZ0E0QUFRR0JBQkpDUUFBQlFZRUFFb0pBQUFLQmdFQUFRQUFCWUJhQ1FBQUNnQUNBRGtBQkFZRUFFb0pBQUFGQmdRQVN3a0FBQUFHQWdBQ0FBTUdBZ0FCQUFzR0VBQlpDUUFBQUFBQUFBQUFBQUJiQ1FBQUFBQUZnRnNKQUFBS0FBSUFPZ0FFQmdRQVN3a0FBQVVHQkFCR0NRQUFDZ1lCQUFFQUFBV0FYQWtBQUFvQUFnQThBQVFHQkFCSkNRQUFCUVlFQUV3SkFBQUtCZ0VBQVFBQUJZQmRDUUFBQ2dBQ0FENEFCQVlFQUVVSkFBQUZCZ1FBVFFrQUFBb0dBUUFCQUFBRmdGNEpBQUFLQUFJQVFBQUVCZ1FBUlFrQUFBVUdCQUJPQ1FBQUFBWUNBQUlBQUFBQUFBQUFBQUFBQUE9PQ==</t>
        </r>
      </text>
    </comment>
    <comment ref="A35" authorId="0" shapeId="0">
      <text>
        <r>
          <rPr>
            <sz val="9"/>
            <color indexed="81"/>
            <rFont val="Tahoma"/>
            <family val="2"/>
          </rPr>
          <t>QzEwSDdOTzR8UGljdHVyZSA3NDUwfFZtcERSREF4TURBRUF3SUJBQUFBQUFBQUFBQUFBQUNBQUFBQUFBTUFGUUFBQUVOb1pXMUVjbUYzSURFM0xqQXVNQzR5TURZSUFCTUFBQUJWYm5ScGRHeGxaQ0JFYjJOMWJXVnVkQVFDRUFCRXZaUUNORmJHQ3hHTzVBTGtacVVNQVFrSUFBQUFuQUFBQUp3QUFna0lBQURBSVFBQXdMVUNEUWdCQUFFSUJ3RUFBVG9FQVFBQk93UUJBQUJGQkFFQUFUd0VBUUFBU2dRQkFBQU1CZ0VBQVE4R0FRQUJEUVlCQUFCQ0JBRUFBRU1FQVFBQVJBUUJBQUFPQ0FJQWN5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vSkFBQUVBaEFBQUFBQUFBQUFBQUJ6dFFNRDdNUWZGaFlJQkFBQUFDUUFHQWdFQUFBQUpBQVpDQUFBRUFnQ0FBRUFEd2dDQUFFQUE0QkpDUUFBQkFJUUFFUzlsQUkwVnNZTEVZN2tBdVJtcFF3S0FBSUFJd0FFZ0VvSkFBQUFBZ2dBN1diREF1dEpad3dLQUFJQUlRQUFBQVNBU3drQUFBQUNDQUFwS0xJQ283MU9EQW9BQWdBaUFEY0VBUUFCQUFBRWdFd0pBQUFBQWdnQW9TekVBdjdBTmd3S0FBSUFKQUFBQUFTQVRRa0FBQUFDQ0FBUmp1QUNKM3BBREFvQUFnQWxBQUlFQWdBSUFDc0VBZ0FBQUVnRUFBQTNCQUVBQVFhQUFBQUFBQUFDQ0FCM2RPUUN3Sk04REFRQ0VBQWkvOXNDd0pNOERCR081QUtOWUVRTUl3Z0JBQUFDQndJQUFBQUFCdzBBQVFBQUFBTUFZQURJQUFBQVR3QUFBQUFFZ0U0SkFBQUFBZ2dBM3hQZ0FqQjVYZ3dLQUFJQUpnQUNCQUlBQndBckJBSUFBQUJJQkFBQU53UUJBQUVHZ0FBQUFBQUFBZ2dBUmZyakFwYmZXZ3dFQWhBQXphTGJBcGJmV2d4Rit1TUNWaGhpRENNSUFRQUFBZ2NDQUFBQUJRY0JBQU1BQncwQUFRQUFBQU1BWUFESUFBQUFUZ0FBQUFBRWdFOEpBQUFBQWdnQXhLMjVBbHFyZ3d3S0FBSUFMQUFBQUFTQVVBa0FBQUFDQ0FEbFc3c0NEQlFhREFvQUFnQXVBQUFBQklCUkNRQUFBQUlJQUJNZW5nTDNYeE1NQ2dBQ0FEQUFOd1FCQUFFQUFBU0FVZ2tBQUFBQ0NBQlZUWlVDQkxQMkN3b0FBZ0F4QURjRUFRQUJBQUFFZ0ZNSkFBQUFBZ2dBYWJxcEFpVzY0QXNLQUFJQU1nQTNCQUVBQVFBQUJJQlVDUUFBQUFJSUFEdjR4Z0k2YnVjTENnQUNBRE1BQUFBRWdGVUpBQUFBQWdnQStjalBBaTBiQkF3S0FBSUFOQUEzQkFFQUFRQUFCSUJXQ1FBQUFBSUlBRTVsMndKYmRkRUxDZ0FDQURzQUFnUUNBQWdBS3dRQ0FBRUFTQVFBQURjRUFRQUJCb0FBQUFBQUFBSUlBTFJMM3dMQlc5VUxCQUlRQUYvVzFnSTBWc1lMVG1YZkFzRmIxUXNqQ0FFQS93RUhBUUQvQWdjQ0FBQUFCUWNCQUFNQUJ3NEFBUUFBQUFNQVlBRElBQUFBVDBnQUFBQUFCSUJYQ1FBQUFBSUlBRHhselFLK1I1b01DZ0FDQUQwQUFnUUNBQWdBS3dRQ0FBRUFTQVFBQURjRUFRQUJCb0FBQUFBQUFBSUlBS0pMMFFKWFlaWU1CQUlRQUUzV3lBSlhZWllNUEdYUkF1Um1wUXdqQ0FFQUFBSUhBZ0FBQUFVSEFRQUJBQWNPQUFFQUFBQURBR0FBeUFBQUFFOUlBQUFBQUFTQVdBa0FBQUFDQ0FBa1Bad0NaWENKREFvQUFnQS9BQUlFQWdBSUFDc0VBZ0FBQUVnRUFBQTNCQUVBQVFhQUFBQUFBQUFDQ0FDS0k2QUMvb21GREFRQ0VBQTFycGNDL29tRkRDUTlvQUxMVm8wTUl3Z0JBQUFDQndJQUFBQUFCdzBBQVFBQUFBTUFZQURJQUFBQVR3QUFBQUFGZ0ZrSkFBQUtBQUlBSndBRUJnUUFTZ2tBQUFVR0JBQkxDUUFBQ2dZQkFBRUFBQVdBV2drQUFBb0FBZ0FvQUFRR0JBQkxDUUFBQlFZRUFFd0pBQUFBQmdJQUFnQURCZ0lBQVFBTEJoQUFXUWtBQUFBQUFBQmZDUUFBV3drQUFBQUFCWUJiQ1FBQUNnQUNBQ2tBQkFZRUFFd0pBQUFGQmdRQVRRa0FBQW9HQVFBQkFBQUZnRndKQUFBS0FBSUFLZ0FFQmdRQVRRa0FBQVVHQkFCT0NRQUFDZ1lCQUFFQUFBV0FYUWtBQUFvQUFnQXJBQVFHQkFCT0NRQUFCUVlFQUVvSkFBQUFCZ0lBQWdBREJnSUFBUUFMQmhBQVhBa0FBQUFBQUFCZUNRQUFXUWtBQUFBQUJZQmVDUUFBQ2dBQ0FDMEFCQVlFQUVvSkFBQUZCZ1FBVHdrQUFBb0dBUUFCQUFBRmdGOEpBQUFLQUFJQUx3QUVCZ1FBVEFrQUFBVUdCQUJRQ1FBQUNnWUJBQUVBQUFXQVlBa0FBQW9BQWdBMUFBUUdCQUJRQ1FBQUJRWUVBRkVKQUFBQUJnSUFBZ0FEQmdJQUFRQUxCaEFBWlFrQUFGOEpBQUFBQUFBQVlRa0FBQUFBQllCaENRQUFDZ0FDQURZQUJBWUVBRkVKQUFBRkJnUUFVZ2tBQUFvR0FRQUJBQUFGZ0dJSkFBQUtBQUlBTndBRUJnUUFVZ2tBQUFVR0JBQlRDUUFBQUFZQ0FBSUFBd1lDQUFFQUN3WVFBR0VKQUFBQUFBQUFBQUFBQUdNSkFBQUFBQVdBWXdrQUFBb0FBZ0E0QUFRR0JBQlRDUUFBQlFZRUFGUUpBQUFLQmdFQUFRQUFCWUJrQ1FBQUNnQUNBRGtBQkFZRUFGUUpBQUFGQmdRQVZRa0FBQUFHQWdBQ0FBTUdBZ0FCQUFzR0VBQmpDUUFBWmdrQUFBQUFBQUJsQ1FBQUFBQUZnR1VKQUFBS0FBSUFPZ0FFQmdRQVZRa0FBQVVHQkFCUUNRQUFDZ1lCQUFFQUFBV0FaZ2tBQUFvQUFnQThBQVFHQkFCVUNRQUFCUVlFQUZZSkFBQUtCZ0VBQVFBQUJZQm5DUUFBQ2dBQ0FENEFCQVlFQUU4SkFBQUZCZ1FBVndrQUFBb0dBUUFCQUFBRmdHZ0pBQUFLQUFJQVFBQUVCZ1FBVHdrQUFBVUdCQUJZQ1FBQUFBWUNBQUlBQUFBQUFBQUFBQUFBQUE9PQ==</t>
        </r>
      </text>
    </comment>
    <comment ref="A36" authorId="0" shapeId="0">
      <text>
        <r>
          <rPr>
            <sz val="9"/>
            <color indexed="81"/>
            <rFont val="Tahoma"/>
            <family val="2"/>
          </rPr>
          <t>QzEwSDZOMk81fFBpY3R1cmUgNzQ0OXxWbXBEUkRBeE1EQUVBd0lCQUFBQUFBQUFBQUFBQUFDQUFBQUFBQU1BRlFBQUFFTm9aVzFFY21GM0lERTNMakF1TUM0eU1EWUlBQk1BQUFCVmJuUnBkR3hsWkNCRWIyTjFiV1Z1ZEFRQ0VBRGFWSmtCVU9uQURtdHpBQUlvenJzUEFRa0lBQUFBbkFBQUFKd0FBZ2tJQUFEQUlRQUF3TFVDRFFnQkFBRUlCd0VBQVRvRUFRQUJPd1FCQUFCRkJBRUFBVHdFQVFBQVNnUUJBQUFNQmdFQUFROEdBUUFCRFFZQkFBQkNCQUVBQUVNRUFRQUFSQVFCQUFBT0NBSUF4Q2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MExBQUFFQWhBQUFBQUFBQUFBQUFBSWpDZ0NFM3Q1SEJZSUJBQUFBQ1FBR0FnRUFBQUFKQUFaQ0FBQUVBZ0NBQUVBRHdnQ0FBRUFBNEM0Q3dBQUJBSVFBTnBVbVFGUTZjQU9hM01BQWlqT3V3OEtBQUlBSndBRWdMa0xBQUFBQWdnQWs4emZBU0xUZlE4S0FBSUFKUUFBQUFTQXVnc0FBQUFDQ0FCcVBjNEJHWUJsRHdvQUFnQW1BRGNFQVFBQkFBQUVnTHNMQUFBQUFnZ0FtUExmQWE5SVRROEtBQUlBS0FBQUFBU0F2QXNBQUFBQ0NBQnJjL3dCUnFSV0R3b0FBZ0FwQUFJRUFnQUlBQ3NFQWdBQUFFZ0VBQUEzQkFFQUFRYUFBQUFBQUFBQ0NBRFJXUUFDMzcxU0R3UUNFQUI4NVBjQjM3MVNEMnR6QUFLc2lsb1BJd2dCQUFBQ0J3SUFBQUFBQncwQUFRQUFBQU1BWUFESUFBQUFUd0FBQUFBRWdMMExBQUFBQWdnQTZsdjhBVCtrZEE4S0FBSUFLZ0FDQkFJQUJ3QXJCQUlBQUFCSUJBQUFOd1FCQUFFR2dBQUFBQUFBQWdnQVVFSUFBcVVLY1E4RUFoQUEyT3IzQWFVS2NROVFRZ0FDWlVONER5TUlBUUFBQWdjQ0FBQUFCUWNCQUFNQUJ3MEFBUUFBQUFNQVlBRElBQUFBVGdBQUFBQUVnTDRMQUFBQUFnZ0EvSERXQWZWVG1nOEtBQUlBTUFBQUFBU0F2d3NBQUFBQ0NBQzB3OVlCV0xrd0R3b0FBZ0F5QUFBQUJJREFDd0FBQUFJSUFITnd1UUdhWlNvUENnQUNBRFFBTndRQkFBRUFBQVNBd1FzQUFBQUNDQUNPUWJBQlF0WU5Ed29BQWdBMUFEY0VBUUFCQUFBRWdNSUxBQUFBQWdnQTYyWEVBYWVhOXc0S0FBSUFOZ0FBQUFTQXd3c0FBQUFDQ0FBdHVlRUJaZTc5RGdvQUFnQTNBRGNFQVFBQkFBQUVnTVFMQUFBQUFnZ0FFZWpxQWIxOUdnOEtBQUlBT0FBM0JBRUFBUUFBQklERkN3QUFBQUlJQUFrM3V3RlFDOXNPQ2dBQ0FEOEFBZ1FDQUFjQUt3UUNBQUFBSVFRQkFBRklCQUFBQm9BQUFBQUFBQUlJQUc4ZHZ3RzJjZGNPQkFJUUFCckl0UUcyY2RjT2J4Mi9BYWtONHc0akNBRUFBQUlIQWdBQUFBVUhBUUFCQUFjT0FBRUFBQUFEQUdBQXlBQUFBRTRyQUFBQUFBU0F4Z3NBQUFBQ0NBRDFFN2tCdW5tZ0R3b0FBZ0JCQUFJRUFnQUlBQ3NFQWdBQUFFZ0VBQUEzQkFFQUFRYUFBQUFBQUFBQ0NBQmIrcndCVTVPY0R3UUNFQUFHaGJRQlU1T2NEL1VUdlFFZ1lLUVBJd2dCQUFBQ0J3SUFBQUFBQncwQUFRQUFBQU1BWUFESUFBQUFUd0FBQUFBRWdNY0xBQUFBQWdnQWJITHFBUUt2c0E4S0FBSUFRd0FDQkFJQUNBQXJCQUlBQVFCSUJBQUFOd1FCQUFFR2dBQUFBQUFBQWdnQTBsanVBWnZJckE4RUFoQUFmZVBsQVp2SXJBOXNjdTRCS002N0R5TUlBUUFBQWdjQ0FBQUFCUWNCQUFFQUJ3NEFBUUFBQUFNQVlBRElBQUFBVDBnQUFBQUFCSURJQ3dBQUFBSUlBR1piendHM3o4UU9DZ0FDQUVVQUFnUUNBQWdBS3dRQ0FBQUFTQVFBQURjRUFRQUJCb0FBQUFBQUFBSUlBTXhCMHdGUTZjQU9CQUlRQUhmTXlnRlE2Y0FPWmx2VEFSMjJ5QTRqQ0FFQUFBSUhBZ0FBQUFVSEFRQUJBQWNOQUFFQUFBQURBR0FBeUFBQUFFOEFBQUFBQklESkN3QUFBQUlJQU1uam5RR1J0OVFPQ2dBQ0FFY0FBZ1FDQUFnQUt3UUNBQUFBSVFRQkFQOUlCQUFBTndRQkFBRUdnQUFBQUFBQUFnZ0FMOHFoQWZlZDJBNEVBaEFBMmxTWkFmZE56ZzdKNDZFQjk1M1lEaU1JQVFEL0FRY0JBUDhDQndJQUFBQUZCd0VBQXdBSERnQUJBQUFBQXdCZ0FNZ0FBQUJQTFFBQUFBQUZnTW9MQUFBS0FBSUFLd0FFQmdRQXVRc0FBQVVHQkFDNkN3QUFDZ1lCQUFFQUFBV0F5d3NBQUFvQUFnQXNBQVFHQkFDNkN3QUFCUVlFQUxzTEFBQUFCZ0lBQWdBREJnSUFBUUFMQmhBQXlnc0FBQUFBQUFEUUN3QUF6QXNBQUFBQUJZRE1Dd0FBQ2dBQ0FDMEFCQVlFQUxzTEFBQUZCZ1FBdkFzQUFBb0dBUUFCQUFBRmdNMExBQUFLQUFJQUxnQUVCZ1FBdkFzQUFBVUdCQUM5Q3dBQUNnWUJBQUVBQUFXQXpnc0FBQW9BQWdBdkFBUUdCQUM5Q3dBQUJRWUVBTGtMQUFBQUJnSUFBZ0FEQmdJQUFRQUxCaEFBelFzQUFBQUFBQURQQ3dBQXlnc0FBQUFBQllEUEN3QUFDZ0FDQURFQUJBWUVBTGtMQUFBRkJnUUF2Z3NBQUFvR0FRQUJBQUFGZ05BTEFBQUtBQUlBTXdBRUJnUUF1d3NBQUFVR0JBQy9Dd0FBQ2dZQkFBRUFBQVdBMFFzQUFBb0FBZ0E1QUFRR0JBQy9Dd0FBQlFZRUFNQUxBQUFBQmdJQUFnQURCZ0lBQVFBTEJoQUExZ3NBQU5BTEFBQUFBQUFBMGdzQUFBQUFCWURTQ3dBQUNnQUNBRG9BQkFZRUFNQUxBQUFGQmdRQXdRc0FBQW9HQVFBQkFBQUZnTk1MQUFBS0FBSUFPd0FFQmdRQXdRc0FBQVVHQkFEQ0N3QUFBQVlDQUFJQUF3WUNBQUVBQ3dZUUFOSUxBQUFBQUFBQTF3c0FBTlFMQUFBQUFBV0ExQXNBQUFvQUFnQThBQVFHQkFEQ0N3QUFCUVlFQU1NTEFBQUtCZ0VBQVFBQUJZRFZDd0FBQ2dBQ0FEMEFCQVlFQU1NTEFBQUZCZ1FBeEFzQUFBQUdBZ0FDQUFNR0FnQUJBQXNHRUFEVUN3QUFBQUFBQUFBQUFBRFdDd0FBQUFBRmdOWUxBQUFLQUFJQVBnQUVCZ1FBeEFzQUFBVUdCQUMvQ3dBQUNnWUJBQUVBQUFXQTF3c0FBQW9BQWdCQUFBUUdCQURDQ3dBQUJRWUVBTVVMQUFBS0JnRUFBUUFBQllEWUN3QUFDZ0FDQUVJQUJBWUVBTDRMQUFBRkJnUUF4Z3NBQUFBR0FnQUNBQUFBQllEWkN3QUFDZ0FDQUVRQUJBWUVBTDRMQUFBRkJnUUF4d3NBQUFvR0FRQUJBQUFGZ05vTEFBQUtBQUlBUmdBRUJnUUF4UXNBQUFVR0JBRElDd0FBQUFZQ0FBSUFBQUFGZ05zTEFBQUtBQUlBU0FBRUJnUUF4UXNBQUFVR0JBREpDd0FBQ2dZQkFBRUFBQUFBQUFBQUFBQUE=</t>
        </r>
      </text>
    </comment>
    <comment ref="A37" authorId="0" shapeId="0">
      <text>
        <r>
          <rPr>
            <sz val="9"/>
            <color indexed="81"/>
            <rFont val="Tahoma"/>
            <family val="2"/>
          </rPr>
          <t>QzEwSDZDbE5PM3xQaWN0dXJlIDc0NDd8Vm1wRFJEQXhNREFFQXdJQkFBQUFBQUFBQUFBQUFBQ0FBQUFBQUFNQUZRQUFBRU5vWlcxRWNtRjNJREUzTGpBdU1DNHlNRFlJQUJNQUFBQlZiblJwZEd4bFpDQkViMk4xYldWdWRBUUNFQUFOTWlzQzhxcjFBRzdGbmdLL3pia0JBUWtJQUFBQW5BQUFBSndBQWdrSUFBREFJUUFBd0xVQ0RRZ0JBQUVJQndFQUFUb0VBUUFCT3dRQkFBQkZCQUVBQVR3RUFRQUFTZ1FCQUFBTUJnRUFBUThHQVFBQkRRWUJBQUJDQkFFQUFFTUVBUUFBUkFRQkFBQU9DQUlBS0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tFQUFBRUFoQUFBQUFBQUFBQUFBQ1ZlOHNDZHFMWExoWUlCQUFBQUNRQUdBZ0VBQUFBSkFBWkNBQUFFQWdDQUFF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QUFBU0FPd1FBQUFBQ0NBRDM5MkFDN3piMkFBb0FBZ0FFQURjRUFRQUJBQUFFZ0R3RUFBQUFBZ2dBcW1OK0Fyd1YvQUFLQUFJQUJRQTNCQUVBQVFBQUJJQTlCQUFBQUFJSUFCY0VpQUtXZnhnQkNnQUNBQVlBTndRQkFBRUFBQVNBUGdRQUFBQUNDQURRT0hRQ3BRb3ZBUW9BQWdBSEFBQUFCSUEvQkFBQUFBSUlBQjNOVmdMWUt5a0JDZ0FDQUFnQU53UUJBQUVBQUFTQVFBUUFBQUFDQ0FBVzJYMENQM1ZMQVFvQUFnQUpBQUFBQklCQkJBQUFBQUlJQUJWL21nSUFYMVFCQ2dBQ0FBb0FBZ1FDQUFnQUt3UUNBQUFBU0FRQUFEY0VBUUFCQm9BQUFBQUFBQUlJQUh0bG5nS1plRkFCQkFJUUFDYndsUUtaZUZBQkZYK2VBbVpGV0FFakNBRUFBQUlIQWdBQUFBQUhEUUFCQUFBQUF3QmdBTWdBQUFCUEFBQUFBQVNBUWdRQUFBQUNDQUFJMzVvQ0wxNXlBUW9BQWdBTEFBSUVBZ0FIQUNzRUFnQUFBRWdFQUFBM0JBRUFBUWFBQUFBQUFBQUNDQUJ1eFo0Q2xjUnVBUVFDRUFEMmJaWUNsY1J1QVc3Rm5nSlYvWFVCSXdnQkFBQUNCd0lBQUFBQUJ3MEFBUUFBQUFNQVlBRElBQUFBVGdBQUFBQUVnRU1FQUFBQUFnZ0FiblIrQW5iK2V3RUtBQUlBREFBQUFBU0FSQVFBQUFBQ0NBQWtoV3dDUlBKakFRb0FBZ0FOQURjRUFRQUJBQUFFZ0VVRUFBQUFBZ2dBcllwMUFuU2ttQUVLQUFJQURnQUFBQVNBUmdRQUFBQUNDQUJGUjFnQ3lENmZBUW9BQWdBUEFBSUVBZ0FJQUNzRUFnQUFBRWdFQUFBM0JBRUFBUWFBQUFBQUFBQUNDQUNyTFZ3Q1lWaWJBUVFDRUFCV3VGTUNZVmliQVVWSFhBSXVKYU1CSXdnQkFBQUNCd0lBQUFBQUJ3MEFBUUFBQUFNQVlBRElBQUFBVHdBQUFBQUVnRWNFQUFBQUFnZ0FvT1NKQXBtdXJnRUtBQUlBRUFBQ0JBSUFDQUFyQkFJQUFRQklCQUFBTndRQkFBRUdnQUFBQUFBQUFnZ0FCc3VOQWpMSXFnRUVBaEFBc1ZXRkFqTElxZ0dnNUkwQ3Y4MjVBU01JQVFBQUFnY0NBQUFBQlFjQkFBRUFCdzRBQVFBQUFBTUFZQURJQUFBQVQwZ0FBQUFBQllCSUJBQUFDZ0FDQUJFQUJBWUVBRGtFQUFBRkJnUUFPZ1FBQUFvR0FRQUJBQUFGZ0VrRUFBQUtBQUlBRWdBRUJnUUFPZ1FBQUFVR0JBQS9CQUFBQ2dZQkFBRUFBQVdBU2dRQUFBb0FBZ0FUQUFRR0JBQTZCQUFBQlFZRUFEc0VBQUFBQmdJQUFnQURCZ0lBQVFBTEJoQUFTUVFBQUVnRUFBQUFBQUFBU3dRQUFBQUFCWUJMQkFBQUNnQUNBQlFBQkFZRUFEc0VBQUFGQmdRQVBBUUFBQW9HQVFBQkFBQUZnRXdFQUFBS0FBSUFGUUFFQmdRQVBBUUFBQVVHQkFBOUJBQUFBQVlDQUFJQUF3WUNBQUVBQ3dZUUFFc0VBQUFBQUFBQUFBQUFBRTBFQUFBQUFBV0FUUVFBQUFvQUFnQVdBQVFHQkFBOUJBQUFCUVlFQUQ0RUFBQUtCZ0VBQVFBQUJZQk9CQUFBQ2dBQ0FCY0FCQVlFQUQ0RUFBQUZCZ1FBUHdRQUFBQUdBZ0FDQUFNR0FnQUJBQXNHRUFCTkJBQUFUd1FBQUFBQUFBQkpCQUFBQUFBRmdFOEVBQUFLQUFJQUdBQUVCZ1FBUGdRQUFBVUdCQUJBQkFBQUNnWUJBQUVBQUFXQVVBUUFBQW9BQWdBWkFBUUdCQUJBQkFBQUJRWUVBRVFFQUFBQUJnSUFBZ0FEQmdJQUFnQUxCaEFBVHdRQUFGRUVBQUJVQkFBQUFBQUFBQUFBQllCUkJBQUFDZ0FDQUJvQUJBWUVBRUFFQUFBRkJnUUFRUVFBQUFvR0FRQUJBQUFGZ0ZJRUFBQUtBQUlBR3dBRUJnUUFRUVFBQUFVR0JBQkNCQUFBQ2dZQkFBRUFBQVdBVXdRQUFBb0FBZ0FjQUFRR0JBQkNCQUFBQlFZRUFFTUVBQUFBQmdJQUFnQURCZ0lBQVFBTEJoQUFVZ1FBQUFBQUFBQlZCQUFBVkFRQUFBQUFCWUJVQkFBQUNnQUNBQjBBQkFZRUFFTUVBQUFGQmdRQVJBUUFBQW9HQVFBQkFBQUZnRlVFQUFBS0FBSUFIZ0FFQmdRQVF3UUFBQVVHQkFCRkJBQUFDZ1lCQUFFQUFBV0FWZ1FBQUFvQUFnQWZBQVFHQkFCRkJBQUFCUVlFQUVZRUFBQUFCZ0lBQWdBQUFBV0FWd1FBQUFvQUFnQWdBQVFHQkFCRkJBQUFCUVlFQUVjRUFBQUtCZ0VBQVFBQUs0QUFBQUFBQUJVVUFBQUFRVzFpYVc1MFpYSmZjbVZtWlhKbGJtTmxBUlVNQUFBQVFXMWlNVEV6TXpJeU1RQUFLNEFBQUFBQUFCVUVBQUFBVFZjQkZRa0FBQUF5TWpNdU5qRXpBQUFyZ0FBQUFBQUFGUW9BQUFCVGRYQndiR2xsY2dFVkVnQUFBSGQzZHk1aGJXSnBiblJsY2k1amIyMEFBQUFBQUFBQUFBQUE=</t>
        </r>
      </text>
    </comment>
    <comment ref="A38" authorId="0" shapeId="0">
      <text>
        <r>
          <rPr>
            <sz val="9"/>
            <color indexed="81"/>
            <rFont val="Tahoma"/>
            <family val="2"/>
          </rPr>
          <t>QzExSDZGM05PM3xQaWN0dXJlIDc0Mzh8Vm1wRFJEQXhNREFFQXdJQkFBQUFBQUFBQUFBQUFBQ0FBQUFBQUFNQUZRQUFBRU5vWlcxRWNtRjNJREUzTGpBdU1DNHlNRFlJQUJNQUFBQlZiblJwZEd4bFpDQkViMk4xYldWdWRBUUNFQUNrcHlRQ3ZvakdBSlJjakFJUG1zWUJBUWtJQUFBQW5BQUFBSndBQWdrSUFBREFJUUFBd0xVQ0RRZ0JBQUVJQndFQUFUb0VBUUFCT3dRQkFBQkZCQUVBQVR3RUFRQUFTZ1FCQUFBTUJnRUFBUThHQVFBQkRRWUJBQUJDQkFFQUFFTUVBUUFBUkFRQkFBQU9DQUlBK2l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EFNQUFBRUFoQUFBQUFBQUFBQUFBQXhkYlFDQU1EeEtSWUlCQUFBQUNRQUdBZ0VBQUFBSkFBWkNBQUFFQWdDQUFF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BQUFFZ0V3TUFBQUFBZ2dBTkdSRkFtaUtxd0VLQUFJQUJBQUNCQUlBQ0FBckJBSUFBQUJJQkFBQU53UUJBQUVHZ0FBQUFBQUFBZ2dBbWtwSkFnR2twd0VFQWhBQVJkVkFBZ0drcHdFMFpFa0N6bkN2QVNNSUFRQUFBZ2NDQUFBQUFBY05BQUVBQUFBREFHQUF5QUFBQUU4QUFBQUFCSUJOREFBQUFBSUlBRkxzYXdLRnJZZ0JDZ0FDQUFVQUFBQUVnRTRNQUFBQUFnZ0FuanRhQWlSemNBRUtBQUlBQmdBM0JBRUFBUUFBQklCUERBQUFBQUlJQU5QT2F3SmRJMWdCQ2dBQ0FBY0FBQUFFZ0ZBTUFBQUFBZ2dBbEZ5SUFoeFhZUUVLQUFJQUNBQUNCQUlBQ0FBckJBSUFBQUJJQkFBQU53UUJBQUVHZ0FBQUFBQUFBZ2dBK2tLTUFyVndYUUVFQWhBQXBjMkRBclZ3WFFHVVhJd0NnajFsQVNNSUFRQUFBZ2NDQUFBQUFBY05BQUVBQUFBREFHQUF5QUFBQUU4QUFBQUFCSUJSREFBQUFBSUlBTUZ1aUFMaVZuOEJDZ0FDQUFrQUFnUUNBQWNBS3dRQ0FBQUFTQVFBQURjRUFRQUJCb0FBQUFBQUFBSUlBQ2RWakFKSXZYc0JCQUlRQUsvOWd3Skl2WHNCSjFXTUFnajJnZ0VqQ0FFQUFBSUhBZ0FBQUFBSERRQUJBQUFBQXdCZ0FNZ0FBQUJPQUFBQUFBU0FVZ3dBQUFBQ0NBQlhlR0lDSzZBN0FRb0FBZ0FLQUFBQUJJQlREQUFBQUFJSUFENGNSUUl0ZFRVQkNnQUNBQXNBTndRQkFBRUFBQVNBVkF3QUFBQUNDQUNieFRzQ3ZmSVlBUW9BQWdBTUFEY0VBUUFCQUFBRWdGVU1BQUFBQWdnQUVjdFBBa3ViQWdFS0FBSUFEUUFBQUFTQVZnd0FBQUFDQ0FBcEoyMENTc1lJQVFvQUFnQU9BRGNFQVFBQkFBQUVnRmNNQUFBQUFnZ0F6bjEyQXJ4SUpRRUtBQUlBRHdBM0JBRUFBUUFBQklCWURBQUFBQUlJQUpaMFJnSWFHT1lBQ2dBQ0FCQUFBQUFFZ0ZrTUFBQUFBZ2dBVUI0OUFvdVZ5UUFLQUFJQUVRQUNCQUlBQ1FBckJBSUFBQUJJQkFBQU53UUJBQUVHZ0FBQUFBQUFBZ2dBdGdSQkFyNkl4Z0FFQWhBQVBxMDRBcjZJeGdDMkJFRUNmcVRNQUNNSUFRQUFBZ2NDQUFBQUFBY05BQUVBQUFBREFHQUF5QUFBQUVZQUFBQUFCSUJhREFBQUFBSUlBTFlZS1FMYzdOOEFDZ0FDQUJJQUFnUUNBQWtBS3dRQ0FBQUFTQVFBQURjRUFRQUJCb0FBQUFBQUFBSUlBQnovTEFJUDROd0FCQUlRQUtTbkpBSVA0TndBSFA4c0FzLzc0Z0FqQ0FFQUFBSUhBZ0FBQUFBSERRQUJBQUFBQXdCZ0FNZ0FBQUJHQUFBQUFBU0FXd3dBQUFBQ0NBQXhlbG9DeWNEUEFBb0FBZ0FUQUFJRUFnQUpBQ3NFQWdBQUFFZ0VBQUEzQkFFQUFRYUFBQUFBQUFBQ0NBQ1hZRjRDL0xQTUFBUUNFQUFmQ1ZZQy9MUE1BSmRnWGdLOHo5SUFJd2dCQUFBQ0J3SUFBQUFBQncwQUFRQUFBQU1BWUFESUFBQUFSZ0FBQUFBRmdGd01BQUFLQUFJQUZBQUVCZ1FBU2d3QUFBVUdCQUJMREFBQUNnWUJBQUVBQUFXQVhRd0FBQW9BQWdBVkFBUUdCQUJMREFBQUJRWUVBRXdNQUFBQUJnSUFBZ0FBQUFXQVhnd0FBQW9BQWdBV0FBUUdCQUJMREFBQUJRWUVBRTBNQUFBS0JnRUFBUUFBQllCZkRBQUFDZ0FDQUJjQUJBWUVBRTBNQUFBRkJnUUFVUXdBQUFBR0FnQUNBQU1HQWdBQ0FBc0dFQUJlREFBQVlBd0FBR1FNQUFBQUFBQUFBQUFGZ0dBTUFBQUtBQUlBR0FBRUJnUUFUUXdBQUFVR0JBQk9EQUFBQ2dZQkFBRUFBQVdBWVF3QUFBb0FBZ0FaQUFRR0JBQk9EQUFBQlFZRUFFOE1BQUFBQmdJQUFnQURCZ0lBQVFB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d1lRQUdVTUFBQmpEQUFBQUFBQUFHY01BQUFBQUFXQVp3d0FBQW9BQWdBZkFBUUdCQUJUREFBQUJRWUVBRlFNQUFBS0JnRUFBUUFBQllCb0RBQUFDZ0FDQUNBQUJBWUVBRlFNQUFBRkJnUUFWUXdBQUFBR0FnQUNBQU1HQWdBQkFBc0dFQUJuREFBQUFBQUFBR29NQUFCcERBQUFBQUFGZ0drTUFBQUtBQUlBSVFBRUJnUUFWUXdBQUFVR0JBQldEQUFBQ2dZQkFBRUFBQVdBYWd3QUFBb0FBZ0FpQUFRR0JBQlZEQUFBQlFZRUFGZ01BQUFLQmdFQUFRQUFCWUJyREFBQUNnQUNBQ01BQkFZRUFGWU1BQUFGQmdRQVZ3d0FBQUFHQWdBQ0FBTUdBZ0FCQUFzR0VBQnBEQUFBQUFBQUFBQUFBQUJsREFBQUFBQUZnR3dNQUFBS0FBSUFKQUFFQmdRQVdBd0FBQVVHQkFCWkRBQUFDZ1lCQUFFQUFBV0FiUXdBQUFvQUFnQWxBQVFHQkFCWURBQUFCUVlFQUZvTUFBQUtCZ0VBQVFBQUJZQnVEQUFBQ2dBQ0FDWUFCQVlFQUZnTUFBQUZCZ1FBV3d3QUFBb0dBUUFCQUFBcmdBQUFBQUFBRlJRQUFBQkJiV0pwYm5SbGNsOXlaV1psY21WdVkyVUJGUTBBQUFCQmJXSXlNRFkzTmpJME5BQUFLNEFBQUFBQUFCVUVBQUFBVFZjQkZRa0FBQUF5TlRjdU1UWTFBQUFyZ0FBQUFBQUFGUW9BQUFCVGRYQndiR2xsY2dFVkVnQUFBSGQzZHk1aGJXSnBiblJsY2k1amIyMEFBQUFBQUFBQUFBQUE=</t>
        </r>
      </text>
    </comment>
    <comment ref="A39" authorId="0" shapeId="0">
      <text>
        <r>
          <rPr>
            <sz val="9"/>
            <color indexed="81"/>
            <rFont val="Tahoma"/>
            <family val="2"/>
          </rPr>
          <t>QzEySDExTk8zfFBpY3R1cmUgNzQzMXxWbXBEUkRBeE1EQUVBd0lCQUFBQUFBQUFBQUFBQUFDQUFBQUFBQU1BRlFBQUFFTm9aVzFFY21GM0lERTNMakF1TUM0eU1EWUlBQk1BQUFCVmJuUnBkR3hsWkNCRWIyTjFiV1Z1ZEFRQ0VBQ3doRVFCak5xTkFNYitzZ0ZZVUc0Q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lBQUFFQWhBQUFBQUFBQUFBQUFBQnNOMEJkbUwrTEJZSUJBQUFBQ1FBR0FnRUFBQUFKQUFaQ0FBQUVBZ0NBQUV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FBQUVnSzRJQUFBQUFnZ0FCVDFzQWJWMVV3RUtBQUlBQkFBQ0JBSUFDQUFyQkFJQUFBQklCQUFBTndRQkFBRUdnQUFBQUFBQUFnZ0FheU53QVU2UFR3RUVBaEFBRnE1bkFVNlBUd0VGUFhBQkcxeFhBU01JQVFBQUFnY0NBQUFBQUFjTkFBRUFBQUFEQUdBQXlBQUFBRThBQUFBQUJJQ3ZDQUFBQUFJSUFQZWZrZ0dDYnpBQkNnQUNBQVVBQUFBRWdMQUlBQUFBQWdnQVlCaXZBWHo2SmdFS0FBSUFCZ0FDQkFJQUJ3QXJCQUlBQUFCSUJBQUFOd1FCQUFFR2dBQUFBQUFBQWdnQXh2NnlBZUpnSXdFRUFoQUFUcWVxQWVKZ0l3SEcvcklCb3BrcUFTTUlBUUFBQWdjQ0FBQUFBQWNOQUFFQUFBQURBR0FBeUFBQUFFNEFBQUFBQklDeENBQUFBQUlJQU83bHJnSGorZ2dCQ2dBQ0FBY0FBZ1FDQUFnQUt3UUNBQUFBU0FRQUFEY0VBUUFCQm9BQUFBQUFBQUlJQUZUTXNnRjhGQVVCQkFJUUFQOVdxZ0Y4RkFVQjd1V3lBVW5oREFFakNBRUFBQUlIQWdBQUFBQUhEUUFCQUFBQUF3QmdBTWdBQUFCUEFBQUFBQVNBc2dnQUFBQUNDQUN6VHBJQmwrWC9BQW9BQWdBSUFBQUFCSUN6Q0FBQUFBSUlBRGZWZ0FFdlNCZ0JDZ0FDQUFrQU53UUJBQUVBQUFTQXRBZ0FBQUFDQ0FBWjJZZ0JxMnpqQUFvQUFnQUtBQUFBQklDMUNBQUFBQUlJQUpUR25BR1kvOHdBQ2dBQ0FBc0FOd1FCQUFFQUFBU0F0Z2dBQUFBQ0NBQ0xVWk1CTFlld0FBb0FBZ0FNQURjRUFRQUJBQUFFZ0xjSUFBQUFBZ2dBQ3U5MUFkUjdxZ0FLQUFJQURRQUFBQVNBdUFnQUFBQUNDQUNPQVdJQjUrakFBQW9BQWdBT0FBQUFCSUM1Q0FBQUFBSUlBSloyYXdGUllkMEFDZ0FDQUE4QU53UUJBQUVBQUFTQXVnZ0FBQUFDQ0FCOG5rUUJEZDI2QUFvQUFnQVFBRGNFQVFBQkFBQUVnTHNJQUFBQUFnZ0FjWGxzQWVnQ2pnQUtBQUlBRVFBM0JBRUFBUUFBQllDOENBQUFDZ0FDQUJJQUJBWUVBS3dJQUFBRkJnUUFyUWdBQUFvR0FRQUJBQUFGZ0wwSUFBQUtBQUlBRXdBRUJnUUFyUWdBQUFVR0JBQ3VDQUFBQUFZQ0FBSUFBQUFGZ0w0SUFBQUtBQUlBRkFBRUJnUUFyUWdBQUFVR0JBQ3ZDQUFBQ2dZQkFBRUFBQVdBdndnQUFBb0FBZ0FWQUFRR0JBQ3ZDQUFBQlFZRUFMTUlBQUFLQmdFQUFRQUFCWURBQ0FBQUNnQUNBQllBQkFZRUFLOElBQUFGQmdRQXNBZ0FBQUFHQWdBQ0FBTUdBZ0FDQUFzR0VBQytDQUFBdndnQUFNRUlBQUFBQUFBQUFBQUZnTUVJQUFBS0FBSUFGd0FFQmdRQXNBZ0FBQVVHQkFDeENBQUFDZ1lCQUFFQUFBV0F3Z2dBQUFvQUFnQVlBQVFHQkFDeENBQUFCUVlFQUxJSUFBQUtCZ0VBQVFBQUJZRERDQUFBQ2dBQ0FCa0FCQVlFQUxJSUFBQUZCZ1FBc3dnQUFBQUdBZ0FDQUFNR0FnQUNBQXNHRUFERUNBQUF3Z2dBQUw4SUFBQUFBQUFBQUFBRmdNUUlBQUFLQUFJQUdnQUVCZ1FBc2dnQUFBVUdCQUMwQ0FBQUNnWUJBQUVBQUFXQXhRZ0FBQW9BQWdBYkFBUUdCQUMwQ0FBQUJRWUVBTGtJQUFBS0JnRUFBUUFBQllER0NBQUFDZ0FDQUJ3QUJBWUVBTFFJQUFBRkJnUUF0UWdBQUFBR0FnQUNBQU1HQWdBQ0FBc0dFQURFQ0FBQXhRZ0FBTWNJQUFBQUFBQUFBQUFGZ01jSUFBQUtBQUlBSFFBRUJnUUF0UWdBQUFVR0JBQzJDQUFBQ2dZQkFBRUFBQVdBeUFnQUFBb0FBZ0FlQUFRR0JBQzJDQUFBQlFZRUFMY0lBQUFBQmdJQUFnQURCZ0lBQWdBTEJoQUFBQUFBQU1jSUFBREpDQUFBeWdnQUFBQUFCWURKQ0FBQUNnQUNBQjhBQkFZRUFMY0lBQUFGQmdRQXVBZ0FBQW9HQVFBQkFBQUZnTW9JQUFBS0FBSUFJQUFFQmdRQXR3Z0FBQVVHQkFDN0NBQUFDZ1lCQUFFQUFBV0F5d2dBQUFvQUFnQWhBQVFHQkFDNENBQUFCUVlFQUxrSUFBQUFCZ0lBQWdBREJnSUFBZ0FMQmhBQXpBZ0FBTWtJQUFERkNBQUFBQUFBQUFBQUJZRE1DQUFBQ2dBQ0FDSUFCQVlFQUxnSUFBQUZCZ1FBdWdnQUFBb0dBUUFCQUFBcmdBQUFBQUFBRlJRQUFBQkJiV0pwYm5SbGNsOXlaV1psY21WdVkyVUJGUXdBQUFCQmJXSXlOVGM1TXpNekFBQXJnQUFBQUFBQUZRUUFBQUJOVndFVkNRQUFBREl4Tnk0eU1qRUFBQ3VBQUFBQUFBQVZDZ0FBQUZOMWNIQnNhV1Z5QVJVU0FBQUFkM2QzTG1GdFltbHVkR1Z5TG1OdmJRQUFBQUFBQUFBQUFBQT0=</t>
        </r>
      </text>
    </comment>
    <comment ref="A40" authorId="0" shapeId="0">
      <text>
        <r>
          <rPr>
            <sz val="9"/>
            <color indexed="81"/>
            <rFont val="Tahoma"/>
            <family val="2"/>
          </rPr>
          <t>QzEwSDZCck5PM3xQaWN0dXJlIDc0Mjl8Vm1wRFJEQXhNREFFQXdJQkFBQUFBQUFBQUFBQUFBQ0FBQUFBQUFNQUZRQUFBRU5vWlcxRWNtRjNJREUzTGpBdU1DNHlNRFlJQUJNQUFBQlZiblJwZEd4bFpDQkViMk4xYldWdWRBUUNFQURnSHBjQ3BTVURBWWFlNmdJVXorb0JBUWtJQUFBQW5BQUFBSndBQWdrSUFBREFJUUFBd0xVQ0RRZ0JBQUVJQndFQUFUb0VBUUFCT3dRQkFBQkZCQUVBQVR3RUFRQUFTZ1FCQUFBTUJnRUFBUThHQVFBQkRRWUJBQUJDQkFFQUFFTUVBUUFBUkFRQkFBQU9DQUlBUGl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FKQUFBRUFoQUFBQUFBQUFBQUFBQkw3UW9ETzdGWElSWUlCQUFBQUNRQUdBZ0VBQUFBSkFBWkNBQUFFQWdDQUFF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QUFBU0E1Z2dBQUFBQ0NBQy9yY2dDNlVFdEFRb0FBZ0FFQURjRUFRQUJBQUFFZ09jSUFBQUFBZ2dBOWEzU0FweUtTUUVLQUFJQUJRQTNCQUVBQVFBQUJJRG9DQUFBQUFJSUFFc3Z2d0lKV0dBQkNnQUNBQVlBQUFBRWdPa0lBQUFBQWdnQWFMQ2hBc1hjV2dFS0FBSUFCd0EzQkFFQUFRQUFCSURxQ0FBQUFBSUlBREd3bHdJVWxENEJDZ0FDQUFnQU53UUJBQUVBQUFTQTZ3Z0FBQUFDQ0FCZEw4a0NmYUY4QVFvQUFnQUpBQUFBQklEc0NBQUFBQUlJQU5YeTVRSS9Lb1VCQ2dBQ0FBb0FBZ1FDQUFnQUt3UUNBQUFBU0FRQUFEY0VBUUFCQm9BQUFBQUFBQUlJQUR2WjZRTFlRNEVCQkFJUUFPWmo0UUxZUTRFQjFmTHBBcVVRaVFFakNBRUFBQUlIQWdBQUFBQUhEUUFCQUFBQUF3QmdBTWdBQUFCUEFBQUFBQVNBN1FnQUFBQUNDQUFndU9ZQ2dTZWpBUW9BQWdBTEFBSUVBZ0FIQUNzRUFnQUFBRWdFQUFBM0JBRUFBUWFBQUFBQUFBQUNDQUNHbnVvQzU0MmZBUVFDRUFBT1IrSUM1NDJmQVlhZTZnS254cVlCSXdnQkFBQUNCd0lBQUFBQUJ3MEFBUUFBQUFNQVlBRElBQUFBVGdBQUFBQUVnTzRJQUFBQUFnZ0FyRzdLQXBNbnJRRUtBQUlBREFBQUFBU0E3d2dBQUFBQ0NBQ0xMcmdDZ2xpVkFRb0FBZ0FOQURjRUFRQUJBQUFFZ1BBSUFBQUFBZ2dBNitYQkFncnJ5UUVLQUFJQURnQUFBQVNBOFFnQUFBQUNDQUI3dWFRQ0d1alFBUW9BQWdBUEFBSUVBZ0FJQUNzRUFnQUFBRWdFQUFBM0JBRUFBUWFBQUFBQUFBQUNDQURobjZnQ3N3SE5BUVFDRUFDTUtxQUNzd0hOQVh1NXFBS0F6dFFCSXdnQkFBQUNCd0lBQUFBQUJ3MEFBUUFBQUFNQVlBRElBQUFBVHdBQUFBQUVnUElJQUFBQUFnZ0E0NG5XQXU2djN3RUtBQUlBRUFBQ0JBSUFDQUFyQkFJQUFRQklCQUFBTndRQkFBRUdnQUFBQUFBQUFnZ0FTWERhQW9mSjJ3RUVBaEFBOVByUkFvZkoyd0hqaWRvQ0ZNL3FBU01JQVFBQUFnY0NBQUFBQlFjQkFBRUFCdzRBQVFBQUFBTUFZQURJQUFBQVQwZ0FBQUFBQllEekNBQUFDZ0FDQUJFQUJBWUVBT1FJQUFBRkJnUUE1UWdBQUFvR0FRQUJBQUFGZ1BRSUFBQUtBQUlBRWdBRUJnUUE1UWdBQUFVR0JBRHFDQUFBQ2dZQkFBRUFBQVdBOVFnQUFBb0FBZ0FUQUFRR0JBRGxDQUFBQlFZRUFPWUlBQUFBQmdJQUFnQURCZ0lBQVFBTEJoQUE5QWdBQVBNSUFBQUFBQUFBOWdnQUFBQUFCWUQyQ0FBQUNnQUNBQlFBQkFZRUFPWUlBQUFGQmdRQTV3Z0FBQW9HQVFBQkFBQUZnUGNJQUFBS0FBSUFGUUFFQmdRQTV3Z0FBQVVHQkFEb0NBQUFBQVlDQUFJQUF3WUNBQUVBQ3dZUUFQWUlBQUFBQUFBQStRZ0FBUGdJQUFBQUFBV0ErQWdBQUFvQUFnQVdBQVFHQkFEb0NBQUFCUVlFQU9rSUFBQUtCZ0VBQVFBQUJZRDVDQUFBQ2dBQ0FCY0FCQVlFQU9nSUFBQUZCZ1FBNndnQUFBb0dBUUFCQUFBRmdQb0lBQUFLQUFJQUdBQUVCZ1FBNlFnQUFBVUdCQURxQ0FBQUFBWUNBQUlBQXdZQ0FBRUFDd1lRQVBnSUFBQUFBQUFBQUFBQUFQUUlBQUFBQUFXQSt3Z0FBQW9BQWdBWkFBUUdCQURyQ0FBQUJRWUVBTzhJQUFBQUJnSUFBZ0FEQmdJQUFnQUxCaEFBK1FnQUFQd0lBQUQvQ0FBQUFBQUFBQUFBQllEOENBQUFDZ0FDQUJvQUJBWUVBT3NJQUFBRkJnUUE3QWdBQUFvR0FRQUJBQUFGZ1AwSUFBQUtBQUlBR3dBRUJnUUE3QWdBQUFVR0JBRHRDQUFBQ2dZQkFBRUFBQVdBL2dnQUFBb0FBZ0FjQUFRR0JBRHRDQUFBQlFZRUFPNElBQUFBQmdJQUFnQURCZ0lBQVFBTEJoQUEvUWdBQUFBQUFBQUFDUUFBL3dnQUFBQUFCWUQvQ0FBQUNnQUNBQjBBQkFZRUFPNElBQUFGQmdRQTd3Z0FBQW9HQVFBQkFBQUZnQUFKQUFBS0FBSUFIZ0FFQmdRQTdnZ0FBQVVHQkFEd0NBQUFDZ1lCQUFFQUFBV0FBUWtBQUFvQUFnQWZBQVFHQkFEd0NBQUFCUVlFQVBFSUFBQUFCZ0lBQWdBQUFBV0FBZ2tBQUFvQUFnQWdBQVFHQkFEd0NBQUFCUVlFQVBJSUFBQUtCZ0VBQVFBQUs0QUFBQUFBQUJVVUFBQUFRVzFpYVc1MFpYSmZjbVZtWlhKbGJtTmxBUlVNQUFBQVFXMWlNalk0TXpjeE13QUFLNEFBQUFBQUFCVUVBQUFBVFZjQkZRa0FBQUF5TmpndU1EWTBBQUFyZ0FBQUFBQUFGUW9BQUFCVGRYQndiR2xsY2dFVkVnQUFBSGQzZHk1aGJXSnBiblJsY2k1amIyMEFBQUFBQUFBQUFBQUE=</t>
        </r>
      </text>
    </comment>
    <comment ref="A41" authorId="0" shapeId="0">
      <text>
        <r>
          <rPr>
            <sz val="9"/>
            <color indexed="81"/>
            <rFont val="Tahoma"/>
            <family val="2"/>
          </rPr>
          <t>QzEySDlOTzV8UGljdHVyZSA3NDI4fFZtcERSREF4TURBRUF3SUJBQUFBQUFBQUFBQUFBQUNBQUFBQUFBTUFGUUFBQUVOb1pXMUVjbUYzSURFM0xqQXVNQzR5TURZSUFCTUFBQUJWYm5ScGRHeGxaQ0JFYjJOMWJXVnVkQVFDRUFBWXRnd0NsTSs4QU1aUmlBS054YUVCQVFrSUFBQUFuQUFBQUp3QUFna0lBQURBSVFBQXdMVUNEUWdCQUFFSUJ3RUFBVG9FQVFBQk93UUJBQUJGQkFFQUFUd0VBUUFBU2dRQkFBQU1CZ0VBQVE4R0FRQUJEUVlCQUFCQ0JBRUFBRU1FQVFBQVJBUUJBQUFPQ0FJQXR6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SkFBQUVBaEFBQUFBQUFBQUFBQUE4TkxnQ083RnRNaFlJQkFBQUFDUUFHQWdFQUFBQUpBQVpDQUFBRUFnQ0FBR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QUFBRWdLb0pBQUFBQWdnQVQ2SkNBcm9ZaUFFS0FBSUFCQUFDQkFJQUNBQXJCQUlBQUFCSUJBQUFOd1FCQUFFR2dBQUFBQUFBQWdnQXRZaEdBbE15aEFFRUFoQUFZQk0rQWxNeWhBRlBva1lDSVArTEFTTUlBUUFBQWdjQ0FBQUFBQWNOQUFFQUFBQURBR0FBeUFBQUFFOEFBQUFBQklDckNRQUFBQUlJQUcwdWFBSjhMR1FCQ2dBQ0FBVUFBQUFFZ0t3SkFBQUFBZ2dBWUd1RUFrc0xXZ0VLQUFJQUJnQUNCQUlBQndBckJBSUFBQUJJQkFBQU53UUJBQUVHZ0FBQUFBQUFBZ2dBeGxHSUFyRnhWZ0VFQWhBQVR2cC9BckZ4VmdIR1VZZ0NjYXBkQVNNSUFRQUFBZ2NDQUFBQUFBY05BQUVBQUFBREFHQUF5QUFBQUU0QUFBQUFCSUN0Q1FBQUFBSUlBRHlDZ3dLT0Rqd0JDZ0FDQUFjQUFnUUNBQWdBS3dRQ0FBQUFTQVFBQURjRUFRQUJCb0FBQUFBQUFBSUlBS0pvaHdJbktEZ0JCQUlRQUUzemZnSW5LRGdCUElLSEF2VDBQd0VqQ0FFQUFBSUhBZ0FBQUFBSERRQUJBQUFBQXdCZ0FNZ0FBQUJQQUFBQUFBU0FyZ2tBQUFBQ0NBRG10V1lDZktjekFRb0FBZ0FJQUFBQUJJQ3ZDUUFBQUFJSUFMelJWUUp0Y2t3QkNnQUNBQWtBTndRQkFBRUFBQVNBc0FrQUFBQUNDQUN6bEZ3Q2kyb1hBUW9BQWdBS0FBQUFCSUN4Q1FBQUFBSUlBSmI0YndJWmhnQUJDZ0FDQUFzQU53UUJBQUVBQUFTQXNna0FBQUFDQ0FCaTEyVUNKMG5rQUFvQUFnQU1BRGNFQVFBQkFBQUVnTE1KQUFBQUFnZ0F0VkZJQWlidzNnQUtBQUlBRFFBQUFBU0F0QWtBQUFBQ0NBRFM3VFFDbU5UMUFBb0FBZ0FPQUFBQUJJQzFDUUFBQUFJSUFKd1BQd0lLRWhJQkNnQUNBQThBTndRQkFBRUFBQVNBdGdrQUFBQUNDQUM4YUJjQ0YzendBQW9BQWdBUUFBSUVBZ0FJQUNzRUFnQUFBRWdFQUFBM0JBRUFBUWFBQUFBQUFBQUNDQUFpVHhzQ3NKWHNBQVFDRUFETjJSSUNzSlhzQUx4b0d3SjlZdlFBSXdnQkFBQUNCd0lBQUFBQUJ3MEFBUUFBQUFNQVlBRElBQUFBVHdBQUFBQUVnTGNKQUFBQUFnZ0FpRWNOQWlVLzFBQUtBQUlBRVFBM0JBRUFBUUFBQklDNENRQUFBQUlJQUd1cklBS3pXcjBBQ2dBQ0FCSUFOd1FCQUFFQUFBU0F1UWtBQUFBQ0NBQ0JNRDRDTkxQQ0FBb0FBZ0FUQUFJRUFnQUlBQ3NFQWdBQUFFZ0VBQUEzQkFFQUFRYUFBQUFBQUFBQ0NBRG5Ga0lDemN5K0FBUUNFQUNTb1RrQ3pjeStBSUV3UWdLYW1jWUFJd2dCQUFBQ0J3SUFBQUFBQncwQUFRQUFBQU1BWUFESUFBQUFUd0FBQUFBRmdMb0pBQUFLQUFJQUZBQUVCZ1FBcUFrQUFBVUdCQUNwQ1FBQUNnWUJBQUVBQUFXQXV3a0FBQW9BQWdBVkFBUUdCQUNwQ1FBQUJRWUVBS29KQUFBQUJnSUFBZ0FBQUFXQXZBa0FBQW9BQWdBV0FBUUdCQUNwQ1FBQUJRWUVBS3NKQUFBS0JnRUFBUUFBQllDOUNRQUFDZ0FDQUJjQUJBWUVBS3NKQUFBRkJnUUFyd2tBQUFvR0FRQUJBQUFGZ0w0SkFBQUtBQUlBR0FBRUJnUUFxd2tBQUFVR0JBQ3NDUUFBQUFZQ0FBSUFBd1lDQUFJQUN3WVFBTHdKQUFDOUNRQUF2d2tBQUFBQUFBQUFBQVdBdndrQUFBb0FBZ0FaQUFRR0JBQ3NDUUFBQlFZRUFLMEpBQUFLQmdFQUFRQUFCWURBQ1FBQUNnQUNBQm9BQkFZRUFLMEpBQUFGQmdRQXJna0FBQW9HQVFBQkFBQUZnTUVKQUFBS0FBSUFHd0FFQmdRQXJna0FBQVVHQkFDdkNRQUFBQVlDQUFJQUF3WUNBQUlBQ3dZUUFNSUpBQURBQ1FBQXZRa0FBQUFBQUFBQUFBV0F3Z2tBQUFvQUFnQWNBQVFHQkFDdUNRQUFCUVlFQUxBSkFBQUtCZ0VBQVFBQUJZRERDUUFBQ2dBQ0FCMEFCQVlFQUxBSkFBQUZCZ1FBdFFrQUFBb0dBUUFCQUFBRmdNUUpBQUFLQUFJQUhnQUVCZ1FBc0FrQUFBVUdCQUN4Q1FBQUFBWUNBQUlBQXdZQ0FBSUFDd1lRQU1JSkFBRERDUUFBeFFrQUFBQUFBQUFBQUFXQXhRa0FBQW9BQWdBZkFBUUdCQUN4Q1FBQUJRWUVBTElKQUFBS0JnRUFBUUFBQllER0NRQUFDZ0FDQUNBQUJBWUVBTElKQUFBRkJnUUFzd2tBQUFBR0FnQUNBQU1HQWdBQ0FBc0dFQUFBQUFBQXhRa0FBTWdKQUFESENRQUFBQUFGZ01jSkFBQUtBQUlBSVFBRUJnUUFzd2tBQUFVR0JBQzVDUUFBQ2dZQkFBRUFBQVdBeUFrQUFBb0FBZ0FpQUFRR0JBQ3pDUUFBQlFZRUFMUUpBQUFLQmdFQUFRQUFCWURKQ1FBQUNnQUNBQ01BQkFZRUFMUUpBQUFGQmdRQXRRa0FBQUFHQWdBQ0FBTUdBZ0FDQUFzR0VBREtDUUFBeUFrQUFNTUpBQUFBQUFBQUFBQUZnTW9KQUFBS0FBSUFKQUFFQmdRQXRBa0FBQVVHQkFDMkNRQUFDZ1lCQUFFQUFBV0F5d2tBQUFvQUFnQWxBQVFHQkFDMkNRQUFCUVlFQUxjSkFBQUtCZ0VBQVFBQUJZRE1DUUFBQ2dBQ0FDWUFCQVlFQUxjSkFBQUZCZ1FBdUFrQUFBb0dBUUFCQUFBRmdNMEpBQUFLQUFJQUp3QUVCZ1FBdUFrQUFBVUdCQUM1Q1FBQUNnWUJBQUVBQUN1QUFBQUFBQUFWRkFBQUFFRnRZbWx1ZEdWeVgzSmxabVZ5Wlc1alpRRVZDd0FBQUVGdFlqVXpOVEl4TUFBQUs0QUFBQUFBQUJVRUFBQUFUVmNCRlFrQUFBQXlORGN1TWpBMEFBQXJnQUFBQUFBQUZRb0FBQUJUZFhCd2JHbGxjZ0VWRWdBQUFIZDNkeTVoYldKcGJuUmxjaTVqYjIwQUFBQUFBQUFBQUFBQQ==</t>
        </r>
      </text>
    </comment>
    <comment ref="A42" authorId="0" shapeId="0">
      <text>
        <r>
          <rPr>
            <sz val="9"/>
            <color indexed="81"/>
            <rFont val="Tahoma"/>
            <family val="2"/>
          </rPr>
          <t>QzExSDdOTzV8UGljdHVyZSA3NDI3fFZtcERSREF4TURBRUF3SUJBQUFBQUFBQUFBQUFBQUNBQUFBQUFBTUFGUUFBQUVOb1pXMUVjbUYzSURFM0xqQXVNQzR5TURZSUFCTUFBQUJWYm5ScGRHeGxaQ0JFYjJOMWJXVnVkQVFDRUFCWmFWVUNrVmJsQU5HcHhBSTYvOGNCQVFrSUFBQUFuQUFBQUp3QUFna0lBQURBSVFBQXdMVUNEUWdCQUFFSUJ3RUFBVG9FQVFBQk93UUJBQUJGQkFFQUFUd0VBUUFBU2dRQkFBQU1CZ0VBQVE4R0FRQUJEUVlCQUFCQ0JBRUFBRU1FQVFBQVJBUUJBQUFPQ0FJQU56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FTEFBQUVBaEFBQUFBQUFBQUFBQURrcE84Q0FFRDJMQllJQkFBQUFDUUFHQWdFQUFBQUpBQVpDQUFBRUFnQ0FBR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QUFBRWdPNEtBQUFBQWdnQStvcDhBbmdxckFFS0FBSUFCQUFDQkFJQUNBQXJCQUlBQUFCSUJBQUFOd1FCQUFFR2dBQUFBQUFBQWdnQVlIR0FBaEZFcUFFRUFoQUFDL3gzQWhGRXFBSDZpb0FDM2hDd0FTTUlBUUFBQWdjQ0FBQUFBQWNOQUFFQUFBQURBR0FBeUFBQUFFOEFBQUFBQklEdkNnQUFBQUlJQU42Y293SXA2WWtCQ2dBQ0FBVUFBQUFFZ1BBS0FBQUFBZ2dBUDBUQUFsSUVnUUVLQUFJQUJnQUNCQUlBQndBckJBSUFBQUJJQkFBQU53UUJBQUVHZ0FBQUFBQUFBZ2dBcFNyRUFyaHFmUUVFQWhBQUxkTzdBcmhxZlFHbEtzUUNlS09FQVNNSUFRQUFBZ2NDQUFBQUFBY05BQUVBQUFBREFHQUF5QUFBQUU0QUFBQUFCSUR4Q2dBQUFBSUlBTkdwd0FKS0JXTUJDZ0FDQUFjQUFnUUNBQWdBS3dRQ0FBQUFTQVFBQURjRUFRQUJCb0FBQUFBQUFBSUlBRGVReEFMakhsOEJCQUlRQU9JYXZBTGpIbDhCMGFuRUFyRHJaZ0VqQ0FFQUFBSUhBZ0FBQUFBSERRQUJBQUFBQXdCZ0FNZ0FBQUJQQUFBQUFBU0E4Z29BQUFBQ0NBQ0ZRYVFDRUY5WkFRb0FBZ0FJQUFBQUJJRHpDZ0FBQUFJSUFQZE5rZ0pnYUhFQkNnQUNBQWtBTndRQkFBRUFBQVNBOUFvQUFBQUNDQUJBWFpzQ043ZzhBUW9BQWdBS0FBQUFCSUQxQ2dBQUFBSUlBRk83cndKSXNTWUJDZ0FDQUFzQU53UUJBQUVBQUFTQTlnb0FBQUFDQ0FBTTE2WUNiQW9LQVFvQUFnQU1BRGNFQVFBQkFBQUVnUGNLQUFBQUFnZ0FzWlNKQW9GcUF3RUtBQUlBRFFBQUFBU0ErQW9BQUFBQ0NBQ2VOblVDYjNFWkFRb0FBZ0FPQUFBQUJJRDVDZ0FBQUFJSUFPVWFmZ0pLR0RZQkNnQUNBQThBTndRQkFBRUFBQVNBK2dvQUFBQUNDQUJJK0ZrQ3hPQU1BUW9BQWdBUUFBSUVBZ0FJQUNzRUFnQUFBRWdFQUFBM0JBRUFBUWFBQUFBQUFBQUNDQUN1M2wwQ1hmb0lBUVFDRUFCWmFWVUNYZm9JQVVqNFhRSXF4eEFCSXdnQkFBQUNCd0lBQUFBQUJ3MEFBUUFBQUFNQVlBRElBQUFBVHdBQUFBQUVnUHNLQUFBQUFnZ0E1MzlkQWdjVzd3QUtBQUlBRVFBM0JBRUFBUUFBQklEOENnQUFBQUlJQUtqc2VnTDRQT2tBQ2dBQ0FCSUFBZ1FDQUFnQUt3UUNBQUFBU0FRQUFEY0VBUUFCQm9BQUFBQUFBQUlJQUE3VGZnS1JWdVVBQkFJUUFMbGRkZ0tSVnVVQXFPeCtBbDRqN1FBakNBRUFBQUlIQWdBQUFBQUhEUUFCQUFBQUF3QmdBTWdBQUFCUEFBQUFBQVdBL1FvQUFBb0FBZ0FUQUFRR0JBRHNDZ0FBQlFZRUFPMEtBQUFLQmdFQUFRQUFCWUQrQ2dBQUNnQUNBQlFBQkFZRUFPMEtBQUFGQmdRQTdnb0FBQUFHQWdBQ0FBQUFCWUQvQ2dBQUNnQUNBQlVBQkFZRUFPMEtBQUFGQmdRQTd3b0FBQW9HQVFBQkFBQUZnQUFMQUFBS0FBSUFGZ0FFQmdRQTd3b0FBQVVHQkFEekNnQUFDZ1lCQUFFQUFBV0FBUXNBQUFvQUFnQVhBQVFHQkFEdkNnQUFCUVlFQVBBS0FBQUFCZ0lBQWdBREJnSUFBZ0FMQmhBQS93b0FBQUFMQUFBQ0N3QUFBQUFBQUFBQUJZQUNDd0FBQ2dBQ0FCZ0FCQVlFQVBBS0FBQUZCZ1FBOFFvQUFBb0dBUUFCQUFBRmdBTUxBQUFLQUFJQUdRQUVCZ1FBOFFvQUFBVUdCQUR5Q2dBQUNnWUJBQUVBQUFXQUJBc0FBQW9BQWdBYUFBUUdCQUR5Q2dBQUJRWUVBUE1LQUFBQUJnSUFBZ0FEQmdJQUFnQUxCaEFBQlFzQUFBTUxBQUFBQ3dBQUFBQUFBQUFBQllBRkN3QUFDZ0FDQUJzQUJBWUVBUElLQUFBRkJnUUE5QW9BQUFvR0FRQUJBQUFGZ0FZTEFBQUtBQUlBSEFBRUJnUUE5QW9BQUFVR0JBRDVDZ0FBQ2dZQkFBRUFBQVdBQndzQUFBb0FBZ0FkQUFRR0JBRDBDZ0FBQlFZRUFQVUtBQUFBQmdJQUFnQURCZ0lBQWdBTEJoQUFCUXNBQUFZTEFBQUlDd0FBQUFBQUFBQUFCWUFJQ3dBQUNnQUNBQjRBQkFZRUFQVUtBQUFGQmdRQTlnb0FBQW9HQVFBQkFBQUZnQWtMQUFBS0FBSUFId0FFQmdRQTlnb0FBQVVHQkFEM0NnQUFBQVlDQUFJQUF3WUNBQUlBQ3dZUUFBQUFBQUFJQ3dBQUN3c0FBQW9MQUFBQUFBV0FDZ3NBQUFvQUFnQWdBQVFHQkFEM0NnQUFCUVlFQVB3S0FBQUtCZ0VBQVFBQUJZQUxDd0FBQ2dBQ0FDRUFCQVlFQVBjS0FBQUZCZ1FBK0FvQUFBb0dBUUFCQUFBRmdBd0xBQUFLQUFJQUlnQUVCZ1FBK0FvQUFBVUdCQUQ1Q2dBQUFBWUNBQUlBQXdZQ0FBSUFDd1lRQUEwTEFBQUxDd0FBQmdzQUFBQUFBQUFBQUFXQURRc0FBQW9BQWdBakFBUUdCQUQ0Q2dBQUJRWUVBUG9LQUFBS0JnRUFBUUFBQllBT0N3QUFDZ0FDQUNRQUJBWUVBUG9LQUFBRkJnUUErd29BQUFvR0FRQUJBQUFGZ0E4TEFBQUtBQUlBSlFBRUJnUUErd29BQUFVR0JBRDhDZ0FBQ2dZQkFBRUFBQ3VBQUFBQUFBQVZGQUFBQUVGdFltbHVkR1Z5WDNKbFptVnlaVzVqWlFFVkRBQUFBRUZ0WWpZek16VTJORGtBQUN1QUFBQUFBQUFWQkFBQUFFMVhBUlVKQUFBQU1qTXpMakUzTndBQUs0QUFBQUFBQUJVS0FBQUFVM1Z3Y0d4cFpYSUJGUklBQUFCM2QzY3VZVzFpYVc1MFpYSXVZMjl0QUFBQUFBQUFBQUFBQUE9PQ==</t>
        </r>
      </text>
    </comment>
    <comment ref="A43" authorId="0" shapeId="0">
      <text>
        <r>
          <rPr>
            <sz val="9"/>
            <color indexed="81"/>
            <rFont val="Tahoma"/>
            <family val="2"/>
          </rPr>
          <t>QzE3SDIwTjJPN1N8UGljdHVyZSA3MTk5fFZtcERSREF4TURBRUF3SUJBQUFBQUFBQUFBQUFBQUNBQUFBQUFBTUFGUUFBQUVOb1pXMUVjbUYzSURFM0xqQXVNQzR5TURZSUFCTUFBQUJWYm5ScGRHeGxaQ0JFYjJOMWJXVnVkQVFDRUFCU0p2QUJZaVN0QUxwbGh3SjZGTDBCQVFrSUFBQ0F3UUFBZ01FQUFna0lBQURBSVFBQXdMVUNEUWdCQUFFSUJ3RUFBVG9FQVFBQk93UUJBQUJGQkFFQUFUd0VBUUFBU2dRQkFBQU1CZ0VBQVE4R0FRQUJEUVlCQUFCQ0JBRUFBRU1FQVFBQVJBUUJBQUFPQ0FJQXNF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NRkFBQUVBaEFBQUFBQUFBQUFBQUIrOU1FQ0o3YmxQUllJQkFBQUFDUUFHQWdFQUFBQUpBQVpDQUFBRUFnQ0FBR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QUFBU0FYZ1VBQUFBQ0NBQzd4ejhDZUh0NUFRb0FBZ0FHQUFJRUFnQUlBQ3NFQWdBQUFFZ0VBQUEzQkFFQUFRYUFBQUFBQUFBQ0NBQWhya01DRVpWMUFRUUNFQURNT0RzQ0VaVjFBYnZIUXdMZVlYMEJJd2dCQUFBQ0J3SUFBQUFBQncwQUFRQUFBQU1BWUFESUFBQUFUd0FBQUFBRWdGOEZBQUFBQWdnQXI1MW1Bc2YxVmdFS0FBSUFCd0FBQUFTQVlBVUFBQUFDQ0FEQk5JTUNFTjlOQVFvQUFnQUlBQUlFQWdBSEFDc0VBZ0FBQUVnRUFBQTNCQUVBQVFhQUFBQUFBQUFDQ0FBbkc0Y0Nka1ZLQVFRQ0VBQ3Z3MzRDZGtWS0FTY2Jod0kyZmxFQkl3Z0JBQUFDQndJQUFBQUFCdzBBQVFBQUFBTUFZQURJQUFBQVRnQUFBQUFFZ0dFRkFBQUFBZ2dBdW1XREFtN2ZMd0VLQUFJQUNRQUNCQUlBQ0FBckJBSUFBQUJJQkFBQU53UUJBQUVHZ0FBQUFBQUFBZ2dBSUV5SEFnZjVLd0VFQWhBQXk5WitBZ2Y1S3dHNlpZY0MxTVV6QVNNSUFRQUFBZ2NDQUFBQUFBY05BQUVBQUFBREFHQUF5QUFBQUU4QUFBQUFCSUJpQlFBQUFBSUlBTnpzWmdMWmF5WUJDZ0FDQUFvQUFBQUVnR01GQUFBQUFnZ0FaQ05WQWdxVVBnRUtBQUlBQ3dBM0JBRUFBUUFBQklCa0JRQUFBQUlJQUUvV1hRSUkxQWtCQ2dBQ0FBd0FBQUFFZ0dVRkFBQUFBZ2dBbGcxeUFxQ3A4d0FLQUFJQURRQTNCQUVBQVFBQUJJQm1CUUFBQUFJSUFPRDJhQUtQRXRjQUNnQUNBQTRBTndRQkFBRUFBQVNBWndVQUFBQUNDQURlcUVzQzVLWFFBQW9BQWdBUEFBQUFCSUJvQlFBQUFBSUlBSlp4TndKTDBPWUFDZ0FDQUJBQUFBQUVnR2tGQUFBQUFnZ0FUWWhBQWwxbkF3RUtBQUlBRVFBM0JBRUFBUUFBQklCcUJRQUFBQUlJQUpRakdnS2hZK0FBQ2dBQ0FCSUFBZ1FDQUJBQUt3UUNBQUFBU0FRQUFBYUFBQUFBQUFBQ0NBRDZDUjRDYlJEZEFBUUNFQUNsbEJVQ2JSRGRBSlFqSGdMdHUrTUFJd2dCQUFBQ0J3SUFBQUFBQncwQUFRQUFBQU1BWUFESUFBQUFVd0FBQUFBRWdHc0ZBQUFBQWdnQVA1QWdBcDhWd3dBS0FBSUFFd0FDQkFJQUNBQXJCQUlBQUFCSUJBQUFOd1FCQUFFR2dBQUFBQUFBQWdnQXBYWWtBamd2dndBRUFoQUFVQUVjQWpndnZ3QS9rQ1FDQmZ6R0FDTUlBUUFBQWdjQ0FBQUFBQWNOQUFFQUFBQURBR0FBeUFBQUFFOEFBQUFBQklCc0JRQUFBQUlJQUpYVi9BSDI5dGtBQ2dBQ0FCUUFBZ1FDQUFnQUt3UUNBQUFBU0FRQUFEY0VBUUFCQm9BQUFBQUFBQUlJQVB1N0FBS1BFTllBQkFJUUFLWkcrQUdQRU5ZQWxkVUFBbHpkM1FBakNBRUFBQUlIQWdBQUFBQUhEUUFCQUFBQUF3QmdBTWdBQUFCUEFBQUFBQVNBYlFVQUFBQUNDQURwdGhNQ29ySDlBQW9BQWdBVkFBSUVBZ0FIQUNzRUFnQUFBRWdFQUFBR2dBQUFBQUFBQWdnQVQ1MFhBZ2dZK2dBRUFoQUExMFVQQWdnWStnQlBuUmNDeUZBQkFTTUlBUUFBQWdjQ0FBQUFBQWNOQUFFQUFBQURBR0FBeUFBQUFFNEFBQUFBQklCdUJRQUFBQUlJQUZEaEtRTHE2QkVCQ2dBQ0FCWUFOd1FCQUFFQUFBU0Fid1VBQUFBQ0NBQ21kQ01DNnpZdkFRb0FBZ0FYQURjRUFRQUJBQUFFZ0hBRkFBQUFBZ2dBbE4wR0FxTk5PQUVLQUFJQUdBQUNCQUlBQ0FBckJBSUFBQUJJQkFBQU53UUJBQUVHZ0FBQUFBQUFBZ2dBK3NNS0FqeG5OQUVFQWhBQXBVNENBanhuTkFHVTNRb0NDVFE4QVNNSUFRQUFBZ2NDQUFBQUFBY05BQUVBQUFBREFHQUF5QUFBQUU4QUFBQUFCSUJ4QlFBQUFBSUlBQzZ6OEFGY0ZpUUJDZ0FDQUJrQU53UUJBQUVBQUFTQWNnVUFBQUFDQ0FEWkgvY0JXOGdHQVFvQUFnQWFBRGNFQVFBQkFBQUVnSE1GQUFBQUFnZ0FUNUpDQWhVT3RBQUtBQUlBR3dBQ0JBSUFDQUFyQkFJQUFBQklCQUFBTndRQkFBRUdnQUFBQUFBQUFnZ0F0WGhHQXE0bnNBQUVBaEFBWUFNK0FxNG5zQUJQa2tZQ2UvUzNBQ01JQVFBQUFnY0NBQUFBQUFjTkFBRUFBQUFEQUdBQXlBQUFBRThBQUFBQUJJQjBCUUFBQUFJSUFFMUVKUUpxb2EwQUNnQUNBQndBTndRQkFBRUFBQVdBZFFVQUFBb0FBZ0FkQUFRR0JBQmFCUUFBQlFZRUFGc0ZBQUFLQmdFQUFRQUFCWUIyQlFBQUNnQUNBQjRBQkFZRUFGc0ZBQUFGQmdRQVhBVUFBQW9HQVFBQkFBQUZnSGNGQUFBS0FBSUFId0FFQmdRQVhBVUFBQVVHQkFCZEJRQUFDZ1lCQUFFQUFBV0FlQVVBQUFvQUFnQWdBQVFHQkFCZEJRQUFCUVlFQUY0RkFBQUFCZ0lBQWdBQUFBV0FlUVVBQUFvQUFnQWhBQVFHQkFCZEJRQUFCUVlFQUY4RkFBQUtCZ0VBQVFBQUJZQjZCUUFBQ2dBQ0FDSUFCQVlFQUY4RkFBQUZCZ1FBWXdVQUFBb0dBUUFCQUFBRmdIc0ZBQUFLQUFJQUl3QUVCZ1FBWHdVQUFBVUdCQUJnQlFBQUFBWUNBQUlBQXdZQ0FBSUFDd1lRQUhrRkFBQjZCUUFBZkFVQUFBQUFBQUFBQUFXQWZBVUFBQW9BQWdBa0FBUUdCQUJnQlFBQUJRWUVBR0VGQUFBS0JnRUFBUUFBQllCOUJRQUFDZ0FDQUNVQUJBWUVBR0VGQUFBRkJnUUFZZ1VBQUFvR0FRQUJBQUFGZ0g0RkFBQUtBQUlBSmdBRUJnUUFZZ1VBQUFVR0JBQmpCUUFBQUFZQ0FBSUFBd1lDQUFJQUN3WVFBSDhGQUFCOUJRQUFlZ1VBQUFBQUFBQUFBQVdBZndVQUFBb0FBZ0FuQUFRR0JBQmlCUUFBQlFZRUFHUUZBQUFLQmdFQUFRQUFCWUNBQlFBQUNnQUNBQ2dBQkFZRUFHUUZBQUFGQmdRQWFRVUFBQW9HQVFBQkFBQUZnSUVGQUFBS0FBSUFLUUFFQmdRQVpBVUFBQVVHQkFCbEJRQUFBQVlDQUFJQUF3WUNBQUlBQ3dZUUFIOEZBQUNBQlFBQWdnVUFBQUFBQUFBQUFBV0FnZ1VBQUFvQUFnQXFBQVFHQkFCbEJRQUFCUVlFQUdZRkFBQUtCZ0VBQVFBQUJZQ0RCUUFBQ2dBQ0FDc0FCQVlFQUdZRkFBQUZCZ1FBWndVQUFBQUdBZ0FDQUFNR0FnQUNBQXNHRUFBQUFBQUFnZ1VBQUlRRkFBQ0ZCUUFBQUFBRmdJUUZBQUFLQUFJQUxBQUVCZ1FBWndVQUFBVUdCQUJvQlFBQUNnWUJBQUVBQUFXQWhRVUFBQW9BQWdBdEFBUUdCQUJuQlFBQUJRWUVBSE1GQUFBS0JnRUFBUUFBQllDR0JRQUFDZ0FDQUM0QUJBWUVBR2dGQUFBRkJnUUFhUVVBQUFBR0FnQUNBQU1HQWdBQ0FBc0dFQUNIQlFBQWhBVUFBSUFGQUFBQUFBQUFBQUFGZ0ljRkFBQUtBQUlBTHdBRUJnUUFhQVVBQUFVR0JBQnFCUUFBQ2dZQkFBRUFBQVdBaUFVQUFBb0FBZ0F3QUFRR0JBQnFCUUFBQlFZRUFHc0ZBQUFBQmdJQUFnQUFBQVdBaVFVQUFBb0FBZ0F4QUFRR0JBQnFCUUFBQlFZRUFHd0ZBQUFBQmdJQUFnQUFBQVdBaWdVQUFBb0FBZ0F5QUFRR0JBQnFCUUFBQlFZRUFHMEZBQUFLQmdFQUFRQUFCWUNMQlFBQUNnQUNBRE1BQkFZRUFHMEZBQUFGQmdRQWNnVUFBQW9HQVFBQkFBQUZnSXdGQUFBS0FBSUFOQUFFQmdRQWJRVUFBQVVHQkFCdUJRQUFDZ1lCQUFFQUFBV0FqUVVBQUFvQUFnQTFBQVFHQkFCdUJRQUFCUVlFQUc4RkFBQUtCZ0VBQVFBQUJZQ09CUUFBQ2dBQ0FEWUFCQVlFQUc4RkFBQUZCZ1FBY0FVQUFBb0dBUUFCQUFBRmdJOEZBQUFLQUFJQU53QUVCZ1FBY0FVQUFBVUdCQUJ4QlFBQUNnWUJBQUVBQUFXQWtBVUFBQW9BQWdBNEFBUUdCQUJ4QlFBQUJRWUVBSElGQUFBS0JnRUFBUUFBQllDUkJRQUFDZ0FDQURrQUJBWUVBSE1GQUFBRkJnUUFkQVVBQUFvR0FRQUJBQUFyZ0FBQUFBQUFGUlFBQUFCQmJXSnBiblJsY2w5eVpXWmxjbVZ1WTJVQkZRMEFBQUJCYldJeE5qVTJNVGcyTVFBQUs0QUFBQUFBQUJVRUFBQUFUVmNCRlFrQUFBQXpPVFl1TkRFMUFBQXJnQUFBQUFBQUZRb0FBQUJUZFhCd2JHbGxjZ0VWRWdBQUFIZDNkeTVoYldKcGJuUmxjaTVqYjIwQUFBQUFBQUFBQUFBQQ==</t>
        </r>
      </text>
    </comment>
    <comment ref="A44" authorId="0" shapeId="0">
      <text>
        <r>
          <rPr>
            <sz val="9"/>
            <color indexed="81"/>
            <rFont val="Tahoma"/>
            <family val="2"/>
          </rPr>
          <t>QzE5SDE2Q2xGTjJPNlN8UGljdHVyZSA3MjAwfFZtcERSREF4TURBRUF3SUJBQUFBQUFBQUFBQUFBQUNBQUFBQUFBTUFGUUFBQUVOb1pXMUVjbUYzSURFM0xqQXVNQzR5TURZSUFCTUFBQUJWYm5ScGRHeGxaQ0JFYjJOMWJXVnVkQVFDRUFBem41d0JqR3ZqQU93YWh3SUszZk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3S0FBQUVBaEFBQUFBQUFBQUFBQUNKYy9NQ1ltZmNYeFlJQkFBQUFDUUFHQWdFQUFBQUpBQVpDQUFBRUFnQ0FBRUFEd2dDQUFFQUE0QjhDZ0FBQkFJUUFET2ZuQUdNYStN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QUFBU0FnUW9BQUFBQ0NBQ2pmVDhDbjBTdkFRb0FBZ0FHQUFJRUFnQUlBQ3NFQWdBQUFFZ0VBQUEzQkFFQUFRYUFBQUFBQUFBQ0NBQUpaRU1DT0Y2ckFRUUNFQUMwN2pvQ09GNnJBYU45UXdJRks3TUJJd2dCQUFBQ0J3SUFBQUFBQncwQUFRQUFBQU1BWUFESUFBQUFUd0FBQUFBRWdJSUtBQUFBQWdnQUwxTm1BcnUrakFFS0FBSUFCd0FBQUFTQWd3b0FBQUFDQ0FBUDZvSUM4S2VEQVFvQUFnQUlBQUlFQWdBSEFDc0VBZ0FBQUVnRUFBQTNCQUVBQVFhQUFBQUFBQUFDQ0FCMTBJWUNWZzZBQVFRQ0VBRDllSDRDVmc2QUFYWFFoZ0lXUjRjQkl3Z0JBQUFDQndJQUFBQUFCdzBBQVFBQUFBTUFZQURJQUFBQVRnQUFBQUFFZ0lRS0FBQUFBZ2dBN0JxREFuaW9aUUVLQUFJQUNRQUNCQUlBQ0FBckJBSUFBQUJJQkFBQU53UUJBQUVHZ0FBQUFBQUFBZ2dBVWdHSEFoSENZUUVFQWhBQS9ZdCtBaEhDWVFIc0dvY0MzbzVwQVNNSUFRQUFBZ2NDQUFBQUFBY05BQUVBQUFBREFHQUF5QUFBQUU4QUFBQUFCSUNGQ2dBQUFBSUlBQ3VpWmdJT05Wd0JDZ0FDQUFvQUFBQUVnSVlLQUFBQUFnZ0E1TmhVQWpGZGRBRUtBQUlBQ3dBM0JBRUFBUUFBQklDSENnQUFBQUlJQUlxTFhRSnduVDhCQ2dBQ0FBd0FBQUFFZ0lnS0FBQUFBZ2dBb01KeEFoTnpLUUVLQUFJQURRQTNCQUVBQVFBQUJJQ0pDZ0FBQUFJSUFOZXJhQUl5M0F3QkNnQUNBQTRBTndRQkFBRUFBQVNBaWdvQUFBQUNDQUQ1WFVzQ3IyOEdBUW9BQWdBUEFBQUFCSUNMQ2dBQUFBSUlBT1VtTndJTm1od0JDZ0FDQUJBQUFBQUVnSXdLQUFBQUFnZ0FyVDFBQXUwd09RRUtBQUlBRVFBM0JBRUFBUUFBQklDTkNnQUFBQUlJQUFmWkdRS0tMUllCQ2dBQ0FCSUFBZ1FDQUJBQUt3UUNBQUFBU0FRQUFBYUFBQUFBQUFBQ0NBQnR2eDBDVnRvU0FRUUNFQUFZU2hVQ1Z0b1NBUWZaSFFMV2hSa0JJd2dCQUFBQ0J3SUFBQUFBQncwQUFRQUFBQU1BWUFESUFBQUFVd0FBQUFBRWdJNEtBQUFBQWdnQWlrVWdBcXpmK0FBS0FBSUFFd0FDQkFJQUNBQXJCQUlBQUFCSUJBQUFOd1FCQUFFR2dBQUFBQUFBQWdnQThDc2tBa1g1OUFBRUFoQUFtN1liQWtYNTlBQ0tSU1FDRXNiOEFDTUlBUUFBQWdjQ0FBQUFBQWNOQUFFQUFBQURBR0FBeUFBQUFFOEFBQUFBQklDUENnQUFBQUlJQUxmZS9BSFBhUTRCQ2dBQ0FCUUFBZ1FDQUFnQUt3UUNBQUFBU0FRQUFEY0VBUUFCQm9BQUFBQUFBQUlJQUIzRkFBSm9nd29CQkFJUUFNaFArQUZvZ3dvQnQ5NEFBalZRRWdFakNBRUFBQUlIQWdBQUFBQUhEUUFCQUFBQUF3QmdBTWdBQUFCUEFBQUFBQVNBa0FvQUFBQUNDQUNEYkJNQ2FYc3pBUW9BQWdBVkFBSUVBZ0FIQUNzRUFnQUJBRWdFQUFBM0JBRUFBUWFBQUFBQUFBQUNDQURwVWhjQ3orRXZBUVFDRUFCeCt3NEN6K0V2QWVsU0Z3SlBVejRCSXdnQkFBQUNCd0lBQUFBRkJ3RUFBUUFIRGdBQkFBQUFBd0JnQU1nQUFBQk9TQUFBQUFBRWdKRUtBQUFBQWdnQXBOWDJBVEdTUEFFS0FBSUFGZ0FBQUFTQWtnb0FBQUFDQ0FBZ2FmQUJFT0JaQVFvQUFnQVhBRGNFQVFBQkFBQUVnSk1LQUFBQUFnZ0FnZEhUQWEzMllnRUtBQUlBR0FBM0JBRUFBUUFBQklDVUNnQUFBQUlJQUNXbnZRR2J2MDRCQ2dBQ0FCa0FBQUFFZ0pVS0FBQUFBZ2dBcUJQRUFidHhNUUVLQUFJQUdnQTNCQUVBQVFBQUJJQ1dDZ0FBQUFJSUFJZXE0QUh6V2lnQkNnQUNBQnNBQUFBRWdKY0tBQUFBQWdnQUN4Zm5BUk1OQ3dFS0FBSUFIQUFDQkFJQUVRQXJCQUlBQUFCSUJBQUFOd1FCQUFFR2dBQUFBQUFBQWdnQWNmM3FBYXdtREFFRUFoQUFISWppQVN5MUFnRUxGK3NCckNZTUFTTUlBUUQvQVFjQkFQOENCd0lBQUFBRkJ3RUFBd0FIRGdBQkFBQUFBd0JnQU1nQUFBQkRiQUFBQUFBRWdKZ0tBQUFBQWdnQVJSQ2hBV0hXVndFS0FBSUFIUUFDQkFJQUNRQXJCQUlBQUFCSUJBQUFOd1FCQUFFR2dBQUFBQUFBQWdnQXEvYWtBWlRKVkFFRUFoQUFNNStjQVpUSlZBR3I5cVFCVk9WYUFTTUlBUUFBQWdjQ0FBQUFBQWNOQUFFQUFBQURBR0FBeUFBQUFFWUFBQUFBQklDWkNnQUFBQUlJQUZ0SFFnSVEyT2tBQ2dBQ0FCNEFBZ1FDQUFnQUt3UUNBQUFBU0FRQUFEY0VBUUFCQm9BQUFBQUFBQUlJQU1FdFJnS3A4ZVVBQkFJUUFHeTRQUUtwOGVVQVcwZEdBbmErN1FBakNBRUFBQUlIQWdBQUFBQUhEUUFCQUFBQUF3QmdBTWdBQUFCUEFBQUFBQVNBbWdvQUFBQUNDQUI5K1NRQ2pHdmpBQW9BQWdBZkFEY0VBUUFCQUFBRmdKc0tBQUFLQUFJQUlBQUVCZ1FBZlFvQUFBVUdCQUIrQ2dBQUNnWUJBQUVBQUFXQW5Bb0FBQW9BQWdBaEFBUUdCQUIrQ2dBQUJRWUVBSDhLQUFBS0JnRUFBUUFBQllDZENnQUFDZ0FDQUNJQUJBWUVBSDhLQUFBRkJnUUFnQW9BQUFvR0FRQUJBQUFGZ0o0S0FBQUtBQUlBSXdBRUJnUUFnQW9BQUFVR0JBQ0JDZ0FBQUFZQ0FBSUFBQUFGZ0o4S0FBQUtBQUlBSkFBRUJnUUFnQW9BQUFVR0JBQ0NDZ0FBQ2dZQkFBRUFBQVdBb0FvQUFBb0FBZ0FsQUFRR0JBQ0NDZ0FBQlFZRUFJWUtBQUFLQmdFQUFRQUFCWUNoQ2dBQUNnQUNBQ1lBQkFZRUFJSUtBQUFGQmdRQWd3b0FBQUFHQWdBQ0FBTUdBZ0FDQUFzR0VBQ2ZDZ0FBb0FvQUFLSUtBQUFBQUFBQUFBQUZnS0lLQUFBS0FBSUFKd0FFQmdRQWd3b0FBQVVHQkFDRUNnQUFDZ1lCQUFFQUFBV0Fvd29BQUFvQUFnQW9BQVFHQkFDRUNnQUFCUVlFQUlVS0FBQUtCZ0VBQVFBQUJZQ2tDZ0FBQ2dBQ0FDa0FCQVlFQUlVS0FBQUZCZ1FBaGdvQUFBQUdBZ0FDQUFNR0FnQUNBQXNHRUFDbENnQUFvd29BQUtBS0FBQUFBQUFBQUFBRmdLVUtBQUFLQUFJQUtnQUVCZ1FBaFFvQUFBVUdCQUNIQ2dBQUNnWUJBQUVBQUFXQXBnb0FBQW9BQWdBckFBUUdCQUNIQ2dBQUJRWUVBSXdLQUFBS0JnRUFBUUFBQllDbkNnQUFDZ0FDQUN3QUJBWUVBSWNLQUFBRkJnUUFpQW9BQUFBR0FnQUNBQU1HQWdBQ0FBc0dFQUNsQ2dBQXBnb0FBS2dLQUFBQUFBQUFBQUFGZ0tnS0FBQUtBQUlBTFFBRUJnUUFpQW9BQUFVR0JBQ0pDZ0FBQ2dZQkFBRUFBQVdBcVFvQUFBb0FBZ0F1QUFRR0JBQ0pDZ0FBQlFZRUFJb0tBQUFBQmdJQUFnQURCZ0lBQWdBTEJoQUFBQUFBQUtnS0FBQ3FDZ0FBcXdvQUFBQUFCWUNxQ2dBQUNnQUNBQzhBQkFZRUFJb0tBQUFGQmdRQWl3b0FBQW9HQVFBQkFBQUZnS3NLQUFBS0FBSUFNQUFFQmdRQWlnb0FBQVVHQkFDWkNnQUFDZ1lCQUFFQUFBV0FyQW9BQUFvQUFnQXhBQVFHQkFDTENnQUFCUVlFQUl3S0FBQUFCZ0lBQWdBREJnSUFBZ0FMQmhBQXJRb0FBS29LQUFDbUNnQUFBQUFBQUFBQUJZQ3RDZ0FBQ2dBQ0FESUFCQVlFQUlzS0FBQUZCZ1FBalFvQUFBb0dBUUFCQUFBRmdLNEtBQUFLQUFJQU13QUVCZ1FBalFvQUFBVUdCQUNPQ2dBQUFBWUNBQUlBQUFBRmdLOEtBQUFLQUFJQU5BQUVCZ1FBalFvQUFBVUdCQUNQQ2dBQUFBWUNBQUlBQUFBRmdMQUtBQUFLQUFJQU5RQUVCZ1FBalFvQUFBVUdCQUNRQ2dBQUNnWUJBQUVBQUFXQXNRb0FBQW9BQWdBMkFBUUdCQUNRQ2dBQUJRWUVBSkVLQUFBS0JnRUFBUUFBQllDeUNnQUFDZ0FDQURjQUJBWUVBSkVLQUFBRkJnUUFsZ29BQUFvR0FRQUJBQUFGZ0xNS0FBQUtBQUlBT0FBRUJnUUFrUW9BQUFVR0JBQ1NDZ0FBQUFZQ0FBSUFBd1lDQUFFQUN3WVFBTElLQUFDeENnQUFBQUFBQUxRS0FBQUFBQVdBdEFvQUFBb0FBZ0E1QUFRR0JBQ1NDZ0FBQlFZRUFKTUtBQUFLQmdFQUFRQUFCWUMxQ2dBQUNnQUNBRG9BQkFZRUFKTUtBQUFGQmdRQWxBb0FBQUFHQWdBQ0FBTUdBZ0FCQUFzR0VBQzBDZ0FBQUFBQUFMY0tBQUMyQ2dBQUFBQUZnTFlLQUFBS0FBSUFPd0FFQmdRQWxBb0FBQVVHQkFDVkNnQUFDZ1lCQUFFQUFBV0F0d29BQUFvQUFnQThBQVFHQkFDVUNnQUFCUVlFQUpnS0FBQUtCZ0VBQVFBQUJZQzRDZ0FBQ2dBQ0FEMEFCQVlFQUpVS0FBQUZCZ1FBbGdvQUFBQUdBZ0FDQUFNR0FnQUJBQXNHRUFDMkNnQUFBQUFBQUxrS0FBQ3lDZ0FBQUFBRmdMa0tBQUFLQUFJQVBnQUVCZ1FBbGdvQUFBVUdCQUNYQ2dBQUNnWUJBQUVBQUFXQXVnb0FBQW9BQWdBL0FBUUdCQUNaQ2dBQUJRWUVBSm9LQUFBS0JnRUFBUUFBSzRBQUFBQUFBQlVVQUFBQVFXMWlhVzUwWlhKZmNtVm1aWEpsYm1ObEFSVU5BQUFBUVcxaU1UWTFOakU0TnpRQUFDdUFBQUFBQUFBVkJBQUFBRTFYQVJVSkFBQUFORFUwTGpnMU53QUFLNEFBQUFBQUFCVUtBQUFBVTNWd2NHeHBaWElCRlJJQUFBQjNkM2N1WVcxaWFXNTBaWEl1WTI5dEFBQUFBQUFBQUFBQUFBPT0=</t>
        </r>
      </text>
    </comment>
    <comment ref="A45" authorId="0" shapeId="0">
      <text>
        <r>
          <rPr>
            <sz val="9"/>
            <color indexed="81"/>
            <rFont val="Tahoma"/>
            <family val="2"/>
          </rPr>
          <t>QzE5SDE2Q2xGTjJPNlN8UGljdHVyZSA3MjAxfFZtcERSREF4TURBRUF3SUJBQUFBQUFBQUFBQUFBQUNBQUFBQUFBTUFGUUFBQUVOb1pXMUVjbUYzSURFM0xqQXVNQzR5TURZSUFCTUFBQUJWYm5ScGRHeGxaQ0JFYjJOMWJXVnVkQVFDRUFBclA3RUJwMVlBQWM1Qm5BSXA3Z3d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wTUFBQUVBaEFBQUFBQUFBQUFBQUIvMWZZQ083RVlZQllJQkFBQUFDUUFHQWdFQUFBQUpBQVpDQUFBRUFnQ0FBRUFEd2dDQUFFQUE0Qk5EQUFBQkFJUUFDcy9zUUduVmdBQn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QUFBU0FVZ3dBQUFBQ0NBRDcrRlVDNmUvTUFRb0FBZ0FHQUFJRUFnQUlBQ3NFQWdBQUFFZ0VBQUEzQkFFQUFRYUFBQUFBQUFBQ0NBQmgzMWtDZ2duSkFRUUNFQUFNYWxFQ2dnbkpBZnY0V1FKUDF0QUJJd2dCQUFBQ0J3SUFBQUFBQncwQUFRQUFBQU1BWUFESUFBQUFUd0FBQUFBRWdGTU1BQUFBQWdnQWVPeDdBdjZMcUFFS0FBSUFCd0FBQUFTQVZBd0FBQUFDQ0FCb1c1Z0NJZnVlQVFvQUFnQUlBQUlFQWdBSEFDc0VBZ0FBQUVnRUFBQTNCQUVBQVFhQUFBQUFBQUFDQ0FET1Fad0NoMkdiQVFRQ0VBQlc2cE1DaDJHYkFjNUJuQUpIbXFJQkl3Z0JBQUFDQndJQUFBQUFCdzBBQVFBQUFBTUFZQURJQUFBQVRnQUFBQUFFZ0ZVTUFBQUFBZ2dBMUF1WUF1cjdnQUVLQUFJQUNRQUNCQUlBQ0FBckJBSUFBQUJJQkFBQU53UUJBQUVHZ0FBQUFBQUFBZ2dBT3ZLYkFvTVZmUUVFQWhBQTVYeVRBb01WZlFIVUM1d0NVT0tFQVNNSUFRQUFBZ2NDQUFBQUFBY05BQUVBQUFBREFHQUF5QUFBQUU4QUFBQUFCSUJXREFBQUFBSUlBS0pyZXdLN0FuZ0JDZ0FDQUFvQUFBQUVnRmNNQUFBQUFnZ0FiQXBxQWlkMmtBRUtBQUlBQ3dBM0JBRUFBUUFBQklCWURBQUFBQUlJQU83YWNRSU5rMXNCQ2dBQ0FBd0FBQUFFZ0ZrTUFBQUFBZ2dBWkxLRkF1OFNSUUVLQUFJQURRQTNCQUVBQVFBQUJJQmFEQUFBQUFJSUFJa2hmQUwrb3lnQkNnQUNBQTRBTndRQkFBRUFBQVNBV3d3QUFBQUNDQUE0dVY0Q0s3VWlBUW9BQWdBUEFBQUFCSUJjREFBQUFBSUlBTUxoU2dKSU5Ua0JDZ0FDQUJBQUFBQUVnRjBNQUFBQUFnZ0FuSEpVQWpxa1ZRRUtBQUlBRVFBM0JBRUFBUUFBQklCZURBQUFBQUlJQUc5NUxRSjBSak1CQ2dBQ0FCSUFBZ1FDQUJBQUt3UUNBQUFBU0FRQUFBYUFBQUFBQUFBQ0NBRFZYekVDUVBNdkFRUUNFQUNBNmlnQ1FQTXZBVzk1TVFMQW5qWUJJd2dCQUFBQ0J3SUFBQUFBQncwQUFRQUFBQU1BWUFESUFBQUFVd0FBQUFBRWdGOE1BQUFBQWdnQVFtZ3pBaVBlRlFFS0FBSUFFd0FDQkFJQUNBQXJCQUlBQUFCSUJBQUFOd1FCQUFFR2dBQUFBQUFBQWdnQXFFNDNBcnozRVFFRUFoQUFVOWt1QXJ6M0VRRkNhRGNDaWNRWkFTTUlBUUFBQWdjQ0FBQUFBQWNOQUFFQUFBQURBR0FBeUFBQUFFOEFBQUFBQklCZ0RBQUFBQUlJQUIwUkVBS2hWeTBCQ2dBQ0FCUUFBZ1FDQUFnQUt3UUNBQUFBU0FRQUFEY0VBUUFCQm9BQUFBQUFBQUlJQUlQM0V3STZjU2tCQkFJUUFDNkNDd0k2Y1NrQkhSRVVBZ2MrTVFFakNBRUFBQUlIQWdBQUFBQUhEUUFCQUFBQUF3QmdBTWdBQUFCUEFBQUFBQVNBWVF3QUFBQUNDQUNiaWljQ3g2NVFBUW9BQWdBVkFBSUVBZ0FIQUNzRUFnQUJBRWdFQUFBM0JBRUFBUWFBQUFBQUFBQUNDQUFCY1NzQ0xSVk5BUVFDRUFDSkdTTUNMUlZOQVFGeEt3S3RobHNCSXdnQkFBQUNCd0lBQUFBRkJ3RUFBUUFIRGdBQkFBQUFBd0JnQU1nQUFBQk9TQUFBQUFBRWdHSU1BQUFBQWdnQXFoc0xBcUkvV2dFS0FBSUFGZ0FBQUFTQVl3d0FBQUFDQ0FEWExBVUM5S2QzQVFvQUFnQVhBRGNFQVFBQkFBQUVnR1FNQUFBQUFnZ0FKNzNvQWFjNGdRRUtBQUlBR0FBM0JBRUFBUUFBQklCbERBQUFBQUlJQUFvOTBnRXlZVzBCQ2dBQ0FCa0FBQUFFZ0dZTUFBQUFBZ2dBM2l2WUFlRDRUd0VLQUFJQUdnQTNCQUVBQVFBQUJJQm5EQUFBQUFJSUFNMmE5QUVFYUVZQkNnQUNBQnNBQUFBRWdHZ01BQUFBQWdnQW9ZbjZBYkwvS0FFS0FBSUFIQUFDQkFJQUNRQXJCQUlBQUFCSUJBQUFOd1FCQUFFR2dBQUFBQUFBQWdnQUIzRCtBZVh5SlFFRUFoQUFqeGoyQWVYeUpRRUhjUDRCcFE0c0FTTUlBUUFBQWdjQ0FBQUFBQWNOQUFFQUFBQURBR0FBeUFBQUFFWUFBQUFBQklCcERBQUFBQUlJQUJyT3RRRU04bllCQ2dBQ0FCMEFBZ1FDQUJFQUt3UUNBQUFBU0FRQUFEY0VBUUFCQm9BQUFBQUFBQUlJQUlDMHVRRnlXSE1CQkFJUUFDcy9zUUZ5V0hNQkdzNjVBZkxKZkFFakNBRUFBQUlIQWdBQUFBVUhBUUFCQUFjT0FBRUFBQUFEQUdBQXlBQUFBRU5zQUFBQUFBU0FhZ3dBQUFBQ0NBQ0VLRlVDZWtVR0FRb0FBZ0FlQUFJRUFnQUlBQ3NFQWdBQUFFZ0VBQUEzQkFFQUFRYUFBQUFBQUFBQ0NBRHFEbGtDRTE4Q0FRUUNFQUNWbVZBQ0UxOENBWVFvV1FMZ0t3b0JJd2dCQUFBQ0J3SUFBQUFBQncwQUFRQUFBQU1BWUFESUFBQUFUd0FBQUFBRWdHc01BQUFBQWdnQU1jQTNBcWRXQUFFS0FBSUFId0EzQkFFQUFRQUFCWUJzREFBQUNnQUNBQ0FBQkFZRUFFNE1BQUFGQmdRQVR3d0FBQW9HQVFBQkFBQUZnRzBNQUFBS0FBSUFJUUFFQmdRQVR3d0FBQVVHQkFCUURBQUFDZ1lCQUFFQUFBV0FiZ3dBQUFvQUFnQWlBQVFHQkFCUURBQUFCUVlFQUZFTUFBQUtCZ0VBQVFBQUJZQnZEQUFBQ2dBQ0FDTUFCQVlFQUZFTUFBQUZCZ1FBVWd3QUFBQUdBZ0FDQUFBQUJZQndEQUFBQ2dBQ0FDUUFCQVlFQUZFTUFBQUZCZ1FBVXd3QUFBb0dBUUFCQUFBRmdIRU1BQUFLQUFJQUpRQUVCZ1FBVXd3QUFBVUdCQUJYREFBQUNnWUJBQUVBQUFXQWNnd0FBQW9BQWdBbUFBUUdCQUJUREFBQUJRWUVBRlFNQUFBQUJnSUFBZ0FEQmdJQUFnQUxCaEFBY0F3QUFIRU1BQUJ6REFBQUFBQUFBQUFBQllCekRBQUFDZ0FDQUNjQUJBWUVBRlFNQUFBRkJnUUFWUXdBQUFvR0FRQUJBQUFGZ0hRTUFBQUtBQUlBS0FBRUJnUUFWUXdBQUFVR0JBQldEQUFBQ2dZQkFBRUFBQVdBZFF3QUFBb0FBZ0FwQUFRR0JBQldEQUFBQlFZRUFGY01BQUFBQmdJQUFnQURCZ0lBQWdBTEJoQUFkZ3dBQUhRTUFBQnhEQUFBQUFBQUFBQUFCWUIyREFBQUNnQUNBQ29BQkFZRUFGWU1BQUFGQmdRQVdBd0FBQW9HQVFBQkFBQUZnSGNNQUFBS0FBSUFLd0FFQmdRQVdBd0FBQVVHQkFCZERBQUFDZ1lCQUFFQUFBV0FlQXdBQUFvQUFnQXNBQVFHQkFCWURBQUFCUVlFQUZrTUFBQUFCZ0lBQWdBREJnSUFBZ0FMQmhBQWRnd0FBSGNNQUFCNURBQUFBQUFBQUFBQUJZQjVEQUFBQ2dBQ0FDMEFCQVlFQUZrTUFBQUZCZ1FBV2d3QUFBb0dBUUFCQUFBRmdIb01BQUFLQUFJQUxnQUVCZ1FBV2d3QUFBVUdCQUJiREFBQUFBWUNBQUlBQXdZQ0FBSUFDd1lRQUFBQUFBQjVEQUFBZXd3QUFId01BQUFBQUFXQWV3d0FBQW9BQWdBdkFBUUdCQUJiREFBQUJRWUVBRndNQUFBS0JnRUFBUUFBQllCOERBQUFDZ0FDQURBQUJBWUVBRnNNQUFBRkJnUUFhZ3dBQUFvR0FRQUJBQUFGZ0gwTUFBQUtBQUlBTVFBRUJnUUFYQXdBQUFVR0JBQmREQUFBQUFZQ0FBSUFBd1lDQUFJQUN3WVFBSDRNQUFCN0RBQUFkd3dBQUFBQUFBQUFBQVdBZmd3QUFBb0FBZ0F5QUFRR0JBQmNEQUFBQlFZRUFGNE1BQUFLQmdFQUFRQUFCWUIvREFBQUNnQUNBRE1BQkFZRUFGNE1BQUFGQmdRQVh3d0FBQUFHQWdBQ0FBQUFCWUNBREFBQUNnQUNBRFFBQkFZRUFGNE1BQUFGQmdRQVlBd0FBQUFHQWdBQ0FBQUFCWUNCREFBQUNnQUNBRFVBQkFZRUFGNE1BQUFGQmdRQVlRd0FBQW9HQVFBQkFBQUZnSUlNQUFBS0FBSUFOZ0FFQmdRQVlRd0FBQVVHQkFCaURBQUFDZ1lCQUFFQUFBV0Fnd3dBQUFvQUFnQTNBQVFHQkFCaURBQUFCUVlFQUdjTUFBQUtCZ0VBQVFBQUJZQ0VEQUFBQ2dBQ0FEZ0FCQVlFQUdJTUFBQUZCZ1FBWXd3QUFBQUdBZ0FDQUFNR0FnQUJBQXNHRUFDRERBQUFnZ3dBQUFBQUFBQ0ZEQUFBQUFBRmdJVU1BQUFLQUFJQU9RQUVCZ1FBWXd3QUFBVUdCQUJrREFBQUNnWUJBQUVBQUFXQWhnd0FBQW9BQWdBNkFBUUdCQUJrREFBQUJRWUVBR1VNQUFBQUJnSUFBZ0FEQmdJQUFRQUxCaEFBaFF3QUFBQUFBQUNJREFBQWh3d0FBQUFBQllDSERBQUFDZ0FDQURzQUJBWUVBR1VNQUFBRkJnUUFaZ3dBQUFvR0FRQUJBQUFGZ0lnTUFBQUtBQUlBUEFBRUJnUUFaUXdBQUFVR0JBQnBEQUFBQ2dZQkFBRUFBQVdBaVF3QUFBb0FBZ0E5QUFRR0JBQm1EQUFBQlFZRUFHY01BQUFBQmdJQUFnQURCZ0lBQVFBTEJoQUFod3dBQUFBQUFBQ0tEQUFBZ3d3QUFBQUFCWUNLREFBQUNnQUNBRDRBQkFZRUFHY01BQUFGQmdRQWFBd0FBQW9HQVFBQkFBQUZnSXNNQUFBS0FBSUFQd0FFQmdRQWFnd0FBQVVHQkFCckRBQUFDZ1lCQUFFQUFDdUFBQUFBQUFBVkZBQUFBRUZ0WW1sdWRHVnlYM0psWm1WeVpXNWpaUUVWRFFBQUFFRnRZakUyTlRZeE9EYzVBQUFyZ0FBQUFBQUFGUVFBQUFCTlZ3RVZDUUFBQURRMU5DNDROVGNBQUN1QUFBQUFBQUFWQ2dBQUFGTjFjSEJzYVdWeUFSVVNBQUFBZDNkM0xtRnRZbWx1ZEdWeUxtTnZiUUFBQUFBQUFBQUFBQUE9</t>
        </r>
      </text>
    </comment>
    <comment ref="A46" authorId="0" shapeId="0">
      <text>
        <r>
          <rPr>
            <sz val="9"/>
            <color indexed="81"/>
            <rFont val="Tahoma"/>
            <family val="2"/>
          </rPr>
          <t>QzE5SDE2Q2xGTjJPNlN8UGljdHVyZSA3MjAyfFZtcERSREF4TURBRUF3SUJBQUFBQUFBQUFBQUFBQUNBQUFBQUFBTUFGUUFBQUVOb1pXMUVjbUYzSURFM0xqQXVNQzR5TURZSUFCTUFBQUJWYm5ScGRHeGxaQ0JFYjJOMWJXVnVkQVFDRUFEYUJzOEJKRDc5QUhXZ3VRSkxUZ29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R0FBQUVBaEFBQUFBQUFBQUFBQUFtTkJRRE83RVlZQllJQkFBQUFDUUFHQWdFQUFBQUpBQVpDQUFBRUFnQ0FBRUFEd2dDQUFFQUE0Q0xCZ0FBQkFJUUFOb0d6d0VrUHYw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QUFBU0FrQVlBQUFBQ0NBQVpBbk1DQzFES0FRb0FBZ0FHQUFJRUFnQUlBQ3NFQWdBQUFFZ0VBQUEzQkFFQUFRYUFBQUFBQUFBQ0NBQi82SFlDcEduR0FRUUNFQUFxYzI0Q3BHbkdBUmtDZHdKeE5zNEJJd2dCQUFBQ0J3SUFBQUFBQncwQUFRQUFBQU1BWUFESUFBQUFUd0FBQUFBRWdKRUdBQUFBQWdnQUt6Q1pBcFQrcFFFS0FBSUFCd0FBQUFTQWtnWUFBQUFDQ0FDY3NyVUM5cWVjQVFvQUFnQUlBQUlFQWdBSEFDc0VBZ0FBQUVnRUFBQTNCQUVBQVFhQUFBQUFBQUFDQ0FBQ21ia0NYQTZaQVFRQ0VBQ0tRYkVDWEE2WkFRS1p1UUljUjZBQkl3Z0JBQUFDQndJQUFBQUFCdzBBQVFBQUFBTUFZQURJQUFBQVRnQUFBQUFFZ0pNR0FBQUFBZ2dBZGFDMUFqS29mZ0VLQUFJQUNRQUNCQUlBQ0FBckJBSUFBQUJJQkFBQU53UUJBQUVHZ0FBQUFBQUFBZ2dBMjRhNUFzdkJlZ0VFQWhBQWhoR3hBc3ZCZWdGMW9Ma0NtSTZDQVNNSUFRQUFBZ2NDQUFBQUFBY05BQUVBQUFBREFHQUF5QUFBQUU4QUFBQUFCSUNVQmdBQUFBSUlBTGNTbVFKdWRIVUJDZ0FDQUFvQUFBQUVnSlVHQUFBQUFnZ0FmbitIQWpIRWpRRUtBQUlBQ3dBM0JBRUFBUUFBQklDV0JnQUFBQUlJQUVDOGp3STk4VmdCQ2dBQ0FBd0FBQUFFZ0pjR0FBQUFBZ2dBdThHakF0Q1pRZ0VLQUFJQURRQTNCQUVBQVFBQUJJQ1lCZ0FBQUFJSUFCeHJtZ0pmRnlZQkNnQUNBQTRBTndRQkFBRUFBQVNBbVFZQUFBQUNDQUFIRDMwQ1d1d2ZBUW9BQWdBUEFBQUFCSUNhQmdBQUFBSUlBSTRKYVFMSFF6WUJDZ0FDQUJBQUFBQUVnSnNHQUFBQUFnZ0FLMkJ5QWpuR1VnRUtBQUlBRVFBM0JBRUFBUUFBQklDY0JnQUFBQUlJQUhldFN3TENHREFCQ2dBQ0FCSUFBZ1FDQUJBQUt3UUNBQUFBU0FRQUFBYUFBQUFBQUFBQ0NBRGRrMDhDanNVc0FRUUNFQUNJSGtjQ2pzVXNBWGV0VHdJT2NUTUJJd2dCQUFBQ0J3SUFBQUFBQncwQUFRQUFBQU1BWUFESUFBQUFVd0FBQUFBRWdKMEdBQUFBQWdnQWU5aFJBcXE4RWdFS0FBSUFFd0FDQkFJQUNBQXJCQUlBQUFCSUJBQUFOd1FCQUFFR2dBQUFBQUFBQWdnQTRiNVZBa1BXRGdFRUFoQUFqRWxOQWtQV0RnRjcyRlVDRUtNV0FTTUlBUUFBQWdjQ0FBQUFBQWNOQUFFQUFBQURBR0FBeUFBQUFFOEFBQUFBQklDZUJnQUFBQUlJQUdCUkxnSzk3U2tCQ2dBQ0FCUUFBZ1FDQUFnQUt3UUNBQUFBU0FRQUFEY0VBUUFCQm9BQUFBQUFBQUlJQU1ZM01nSldCeVlCQkFJUUFISENLUUpXQnlZQllGRXlBaVBVTFFFakNBRUFBQUlIQWdBQUFBQUhEUUFCQUFBQUF3QmdBTWdBQUFCUEFBQUFBQVNBbndZQUFBQUNDQUJ5Z2tVQzJIUk5BUW9BQWdBVkFBSUVBZ0FIQUNzRUFnQUJBRWdFQUFBM0JBRUFBUWFBQUFBQUFBQUNDQURZYUVrQ1B0dEpBUVFDRUFCZ0VVRUNQdHRKQWRob1NRSytURmdCSXdnQkFBQUNCd0lBQUFBRkJ3RUFBUUFIRGdBQkFBQUFBd0JnQU1nQUFBQk9TQUFBQUFBRWdLQUdBQUFBQWdnQUFBQXBBbmJMVmdFS0FBSUFGZ0FBQUFTQW9RWUFBQUFDQ0FENzFDSUNqQ2QwQVFvQUFnQVhBRGNFQVFBQkFBQUVnS0lHQUFBQUFnZ0F5MUVHQWdCK2ZRRUtBQUlBR0FBM0JBRUFBUUFBQklDakJnQUFBQUlJQUYvNjd3R0llR2tCQ2dBQ0FCa0FBQUFFZ0tRR0FBQUFBZ2dBWXlYMkFYSWNUQUVLQUFJQUdnQUFBQVNBcFFZQUFBQUNDQURVcHhJQzA4VkNBUW9BQWdBYkFEY0VBUUFCQUFBRWdLWUdBQUFBQWdnQTljM2ZBZmNXT0FFS0FBSUFIQUFDQkFJQUVRQXJCQUlBQUFCSUJBQUFOd1FCQUFFR2dBQUFBQUFBQWdnQVc3VGpBWkF3T1FFRUFoQUFCai9iQVJDL0x3SDF6ZU1Ca0RBNUFTTUlBUUQvQVFjQkFQOENCd0lBQUFBRkJ3RUFBd0FIRGdBQkFBQUFBd0JnQU1nQUFBQkRiQUFBQUFBRWdLY0dBQUFBQWdnQTdIZlRBU1RQY2dFS0FBSUFIUUFDQkFJQUNRQXJCQUlBQUFCSUJBQUFOd1FCQUFFR2dBQUFBQUFBQWdnQVVsN1hBVmZDYndFRUFoQUEyZ2JQQVZmQ2J3RlNYdGNCRjk1MUFTTUlBUUFBQWdjQ0FBQUFBQWNOQUFFQUFBQURBR0FBeUFBQUFFWUFBQUFBQklDb0JnQUFBQUlJQUpPNGN3SW9hUU1CQ2dBQ0FCNEFBZ1FDQUFnQUt3UUNBQUFBU0FRQUFEY0VBUUFCQm9BQUFBQUFBQUlJQVBtZWR3TEJndjhBQkFJUUFLUXBid0xCZ3Y4QWs3aDNBbzVQQndFakNBRUFBQUlIQWdBQUFBQUhEUUFCQUFBQUF3QmdBTWdBQUFCUEFBQUFBQVNBcVFZQUFBQUNDQUI3WEZZQ0pENzlBQW9BQWdBZkFEY0VBUUFCQUFBRmdLb0dBQUFLQUFJQUlBQUVCZ1FBakFZQUFBVUdCQUNOQmdBQUNnWUJBQUVBQUFXQXF3WUFBQW9BQWdBaEFBUUdCQUNOQmdBQUJRWUVBSTRHQUFBS0JnRUFBUUFBQllDc0JnQUFDZ0FDQUNJQUJBWUVBSTRHQUFBRkJnUUFqd1lBQUFvR0FRQUJBQUFGZ0swR0FBQUtBQUlBSXdBRUJnUUFqd1lBQUFVR0JBQ1FCZ0FBQUFZQ0FBSUFBQUFGZ0s0R0FBQUtBQUlBSkFBRUJnUUFqd1lBQUFVR0JBQ1JCZ0FBQ2dZQkFBRUFBQVdBcndZQUFBb0FBZ0FsQUFRR0JBQ1JCZ0FBQlFZRUFKVUdBQUFLQmdFQUFRQUFCWUN3QmdBQUNnQUNBQ1lBQkFZRUFKRUdBQUFGQmdRQWtnWUFBQUFHQWdBQ0FBTUdBZ0FDQUFzR0VBQ3VCZ0FBcndZQUFMRUdBQUFBQUFBQUFBQUZnTEVHQUFBS0FBSUFKd0FFQmdRQWtnWUFBQVVHQkFDVEJnQUFDZ1lCQUFFQUFBV0FzZ1lBQUFvQUFnQW9BQVFHQkFDVEJnQUFCUVlFQUpRR0FBQUtCZ0VBQVFBQUJZQ3pCZ0FBQ2dBQ0FDa0FCQVlFQUpRR0FBQUZCZ1FBbFFZQUFBQUdBZ0FDQUFNR0FnQUNBQXNHRUFDMEJnQUFzZ1lBQUs4R0FBQUFBQUFBQUFBRmdMUUdBQUFLQUFJQUtnQUVCZ1FBbEFZQUFBVUdCQUNXQmdBQUNnWUJBQUVBQUFXQXRRWUFBQW9BQWdBckFBUUdCQUNXQmdBQUJRWUVBSnNHQUFBS0JnRUFBUUFBQllDMkJnQUFDZ0FDQUN3QUJBWUVBSllHQUFBRkJnUUFsd1lBQUFBR0FnQUNBQU1HQWdBQ0FBc0dFQUMwQmdBQXRRWUFBTGNHQUFBQUFBQUFBQUFGZ0xjR0FBQUtBQUlBTFFBRUJnUUFsd1lBQUFVR0JBQ1lCZ0FBQ2dZQkFBRUFBQVdBdUFZQUFBb0FBZ0F1QUFRR0JBQ1lCZ0FBQlFZRUFKa0dBQUFBQmdJQUFnQURCZ0lBQWdBTEJoQUFBQUFBQUxjR0FBQzVCZ0FBdWdZQUFBQUFCWUM1QmdBQUNnQUNBQzhBQkFZRUFKa0dBQUFGQmdRQW1nWUFBQW9HQVFBQkFBQUZnTG9HQUFBS0FBSUFNQUFFQmdRQW1RWUFBQVVHQkFDb0JnQUFDZ1lCQUFFQUFBV0F1d1lBQUFvQUFnQXhBQVFHQkFDYUJnQUFCUVlFQUpzR0FBQUFCZ0lBQWdBREJnSUFBZ0FMQmhBQXZBWUFBTGtHQUFDMUJnQUFBQUFBQUFBQUJZQzhCZ0FBQ2dBQ0FESUFCQVlFQUpvR0FBQUZCZ1FBbkFZQUFBb0dBUUFCQUFBRmdMMEdBQUFLQUFJQU13QUVCZ1FBbkFZQUFBVUdCQUNkQmdBQUFBWUNBQUlBQUFBRmdMNEdBQUFLQUFJQU5BQUVCZ1FBbkFZQUFBVUdCQUNlQmdBQUFBWUNBQUlBQUFBRmdMOEdBQUFLQUFJQU5RQUVCZ1FBbkFZQUFBVUdCQUNmQmdBQUNnWUJBQUVBQUFXQXdBWUFBQW9BQWdBMkFBUUdCQUNmQmdBQUJRWUVBS0FHQUFBS0JnRUFBUUFBQllEQkJnQUFDZ0FDQURjQUJBWUVBS0FHQUFBRkJnUUFwUVlBQUFvR0FRQUJBQUFGZ01JR0FBQUtBQUlBT0FBRUJnUUFvQVlBQUFVR0JBQ2hCZ0FBQUFZQ0FBSUFBd1lDQUFFQUN3WVFBTUVHQUFEQUJnQUFBQUFBQU1NR0FBQUFBQVdBd3dZQUFBb0FBZ0E1QUFRR0JBQ2hCZ0FBQlFZRUFLSUdBQUFLQmdFQUFRQUFCWURFQmdBQUNnQUNBRG9BQkFZRUFLSUdBQUFGQmdRQW93WUFBQUFHQWdBQ0FBTUdBZ0FCQUFzR0VBRERCZ0FBQUFBQUFNWUdBQURGQmdBQUFBQUZnTVVHQUFBS0FBSUFPd0FFQmdRQW93WUFBQVVHQkFDa0JnQUFDZ1lCQUFFQUFBV0F4Z1lBQUFvQUFnQThBQVFHQkFDakJnQUFCUVlFQUtjR0FBQUtCZ0VBQVFBQUJZREhCZ0FBQ2dBQ0FEMEFCQVlFQUtRR0FBQUZCZ1FBcFFZQUFBQUdBZ0FDQUFNR0FnQUJBQXNHRUFERkJnQUF5QVlBQUFBQUFBREJCZ0FBQUFBRmdNZ0dBQUFLQUFJQVBnQUVCZ1FBcEFZQUFBVUdCQUNtQmdBQUNnWUJBQUVBQUFXQXlRWUFBQW9BQWdBL0FBUUdCQUNvQmdBQUJRWUVBS2tHQUFBS0JnRUFBUUFBSzRBQUFBQUFBQlVVQUFBQVFXMWlhVzUwWlhKZmNtVm1aWEpsYm1ObEFSVU5BQUFBUVcxaU1UWTFOakU0T0RRQUFDdUFBQUFBQUFBVkJBQUFBRTFYQVJVSkFBQUFORFUwTGpnMU53QUFLNEFBQUFBQUFCVUtBQUFBVTNWd2NHeHBaWElCRlJJQUFBQjNkM2N1WVcxaWFXNTBaWEl1WTI5dEFBQUFBQUFBQUFBQUFBPT0=</t>
        </r>
      </text>
    </comment>
    <comment ref="A47" authorId="0" shapeId="0">
      <text>
        <r>
          <rPr>
            <sz val="9"/>
            <color indexed="81"/>
            <rFont val="Tahoma"/>
            <family val="2"/>
          </rPr>
          <t>QzIzSDI0TjJPNlN8UGljdHVyZSA3MjAzfFZtcERSREF4TURBRUF3SUJBQUFBQUFBQUFBQUFBQUNBQUFBQUFBTUFGUUFBQUVOb1pXMUVjbUYzSURFM0xqQXVNQzR5TURZSUFCTUFBQUJWYm5ScGRHeGxaQ0JFYjJOMWJXVnVkQVFDRUFEdWl0Y0JtL0w2QURtQ3NnSnlwUWNDQVFrSUFBQ0F3UUFBZ01FQUFna0lBQURBSVFBQXdMVUNEUWdCQUFFSUJ3RUFBVG9FQVFBQk93UUJBQUJGQkFFQUFUd0VBUUFBU2dRQkFBQU1CZ0VBQVE4R0FRQUJEUVlCQUFCQ0JBRUFBRU1FQVFBQVJBUUJBQUFPQ0FJQUNs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S0FBQUVBaEFBQUFBQUFBQUFBQUFsQndjRGlaMkpXUllJQkFBQUFDUUFHQWdFQUFBQUpBQVpDQUFBRUFnQ0FBRUFEd2dDQUFFQUE0QWhDZ0FBQkFJUUFPNksxd0diOH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QUFBU0FKZ29BQUFBQ0NBQTJLR3dDTXFmSEFRb0FBZ0FHQUFJRUFnQUlBQ3NFQWdBQUFFZ0VBQUEzQkFFQUFRYUFBQUFBQUFBQ0NBQ2NEbkFDeThEREFRUUNFQUJIbVdjQ3k4RERBVFlvY0FLWWpjc0JJd2dCQUFBQ0J3SUFBQUFBQncwQUFRQUFBQU1BWUFESUFBQUFUd0FBQUFBRWdDY0tBQUFBQWdnQWZTaVNBaDVIb3dFS0FBSUFCd0FBQUFTQUtBb0FBQUFDQ0FEVG02NEM0TUtaQVFvQUFnQUlBQUlFQWdBSEFDc0VBZ0FBQUVnRUFBQTNCQUVBQVFhQUFBQUFBQUFDQ0FBNWdySUNSaW1XQVFRQ0VBREJLcW9DUmltV0FUbUNzZ0lHWXAwQkl3Z0JBQUFDQndJQUFBQUFCdzBBQVFBQUFBTUFZQURJQUFBQVRnQUFBQUFFZ0NrS0FBQUFBZ2dBbUZtdUFsN0Rld0VLQUFJQUNRQUNCQUlBQ0FBckJBSUFBQUJJQkFBQU53UUJBQUVHZ0FBQUFBQUFBZ2dBL2oreUF2ZmNkd0VFQWhBQXFjcXBBdmZjZHdHWVdiSUN4S2wvQVNNSUFRQUFBZ2NDQUFBQUFBY05BQUVBQUFBREFHQUF5QUFBQUU4QUFBQUFCSUFxQ2dBQUFBSUlBRUM5a1FKbnZYSUJDZ0FDQUFvQUFBQUVnQ3NLQUFBQUFnZ0FFbEdBQWpNcGl3RUtBQUlBQ3dBM0JBRUFBUUFBQklBc0NnQUFBQUlJQUNnNWlBSlJTVllCQ2dBQ0FBd0FBQUFFZ0MwS0FBQUFBZ2dBdXhxY0F1dlJQd0VLQUFJQURRQTNCQUVBQVFBQUJJQXVDZ0FBQUFJSUFIeVdrZ0tVWGlNQkNnQUNBQTRBTndRQkFBRUFBQVNBTHdvQUFBQUNDQUNwTUhVQ29tSWRBUW9BQWdBUEFBQUFCSUF3Q2dBQUFBSUlBQlZQWVFJSTJqTUJDZ0FDQUJBQUFBQUVnREVLQUFBQUFnZ0FWZE5xQW1CTlVBRUtBQUlBRVFBM0JBRUFBUUFBQklBeUNnQUFBQUlJQUVQcFF3SVczaTBCQ2dBQ0FCSUFBZ1FDQUJBQUt3UUNBQUFBU0FRQUFBYUFBQUFBQUFBQ0NBQ3B6MGNDNG9vcUFRUUNFQUJVV2o4QzRvb3FBVVBwUndKaU5qRUJJd2dCQUFBQ0J3SUFBQUFBQncwQUFRQUFBQU1BWUFESUFBQUFVd0FBQUFBRWdETUtBQUFBQWdnQU5lVkpBa0o0RUFFS0FBSUFFd0FDQkFJQUNBQXJCQUlBQUFCSUJBQUFOd1FCQUFFR2dBQUFBQUFBQWdnQW04dE5BdHVSREFFRUFoQUFSbFpGQXR1UkRBRTE1VTBDcUY0VUFTTUlBUUFBQWdjQ0FBQUFBQWNOQUFFQUFBQURBR0FBeUFBQUFFOEFBQUFBQklBMENnQUFBQUlJQUcyREpnSWo0aWNCQ2dBQ0FCUUFBZ1FDQUFnQUt3UUNBQUFBU0FRQUFEY0VBUUFCQm9BQUFBQUFBQUlJQU5OcEtnSzgreU1CQkFJUUFINzBJUUs4K3lNQmJZTXFBb25JS3dFakNBRUFBQUlIQWdBQUFBQUhEUUFCQUFBQUF3QmdBTWdBQUFCUEFBQUFBQVNBTlFvQUFBQUNDQUJSN1QwQzZFTkxBUW9BQWdBVkFBSUVBZ0FIQUNzRUFnQUJBRWdFQUFBM0JBRUFBUWFBQUFBQUFBQUNDQUMzMDBFQ1RxcEhBUVFDRUFBL2ZEa0NUcXBIQWJmVFFRTE9HMVlCSXdnQkFBQUNCd0lBQUFBRkJ3RUFBUUFIRGdBQkFBQUFBd0JnQU1nQUFBQk9TQUFBQUFBRWdEWUtBQUFBQWdnQStYa2hBaWpJVkFFS0FBSUFGZ0FBQUFTQU53b0FBQUFDQ0FBSGZoc0MvQzF5QVFvQUFnQVhBRGNFQVFBQkFBQUVnRGdLQUFBQUFnZ0E3d24vQVJPeWV3RUtBQUlBR0FBM0JBRUFBUUFBQklBNUNnQUFBQUlJQUl1UzZBR0IwR2NCQ2dBQ0FCa0FOd1FCQUFFQUFBU0FPZ29BQUFBQ0NBQitqdTRCckdwS0FRb0FBZ0FhQUFBQUJJQTdDZ0FBQUFJSUFOTUJDd0pzNWtBQkNnQUNBQnNBQUFBRWdEd0tBQUFBQWdnQXhmMFFBcHFBSXdFS0FBSUFIQUEzQkFFQUFRQUFCSUE5Q2dBQUFBSUlBR0tHK2dFRm53OEJDZ0FDQUIwQU53UUJBQUVBQUFTQVBnb0FBQUFDQ0FBTEU5NEJSaU1aQVFvQUFnQWVBRGNFQVFBQkFBQUVnRDhLQUFBQUFnZ0FHaGZZQVJpSk5nRUtBQUlBSHdBM0JBRUFBUUFBQklCQUNnQUFBQUlJQUpDc2F3S003Z0FCQ2dBQ0FDQUFBZ1FDQUFnQUt3UUNBQUFBU0FRQUFEY0VBUUFCQm9BQUFBQUFBQUlJQVBhU2J3SWxDUDBBQkFJUUFLRWRad0lsQ1AwQWtLeHZBdkxVQkFFakNBRUFBQUlIQWdBQUFBQUhEUUFCQUFBQUF3QmdBTWdBQUFCUEFBQUFBQVNBUVFvQUFBQUNDQUM5Ums0Q20vTDZBQW9BQWdBaEFEY0VBUUFCQUFBRmdFSUtBQUFLQUFJQUlnQUVCZ1FBSWdvQUFBVUdCQUFqQ2dBQUNnWUJBQUVBQUFXQVF3b0FBQW9BQWdBakFBUUdCQUFqQ2dBQUJRWUVBQ1FLQUFBS0JnRUFBUUFBQllCRUNnQUFDZ0FDQUNRQUJBWUVBQ1FLQUFBRkJnUUFKUW9BQUFvR0FRQUJBQUFGZ0VVS0FBQUtBQUlBSlFBRUJnUUFKUW9BQUFVR0JBQW1DZ0FBQUFZQ0FBSUFBQUFGZ0VZS0FBQUtBQUlBSmdBRUJnUUFKUW9BQUFVR0JBQW5DZ0FBQ2dZQkFBRUFBQVdBUndvQUFBb0FBZ0FuQUFRR0JBQW5DZ0FBQlFZRUFDc0tBQUFLQmdFQUFRQUFCWUJJQ2dBQUNnQUNBQ2dBQkFZRUFDY0tBQUFGQmdRQUtBb0FBQUFHQWdBQ0FBTUdBZ0FDQUFzR0VBQkdDZ0FBUndvQUFFa0tBQUFBQUFBQUFBQUZnRWtLQUFBS0FBSUFLUUFFQmdRQUtBb0FBQVVHQkFBcENnQUFDZ1lCQUFFQUFBV0FTZ29BQUFvQUFnQXFBQVFHQkFBcENnQUFCUVlFQUNvS0FBQUtCZ0VBQVFBQUJZQkxDZ0FBQ2dBQ0FDc0FCQVlFQUNvS0FBQUZCZ1FBS3dvQUFBQUdBZ0FDQUFNR0FnQUNBQXNHRUFCTUNnQUFTZ29BQUVjS0FBQUFBQUFBQUFBRmdFd0tBQUFLQUFJQUxBQUVCZ1FBS2dvQUFBVUdCQUFzQ2dBQUNnWUJBQUVBQUFXQVRRb0FBQW9BQWdBdEFBUUdCQUFzQ2dBQUJRWUVBREVLQUFBS0JnRUFBUUFBQllCT0NnQUFDZ0FDQUM0QUJBWUVBQ3dLQUFBRkJnUUFMUW9BQUFBR0FnQUNBQU1HQWdBQ0FBc0dFQUJNQ2dBQVRRb0FBRThLQUFBQUFBQUFBQUFGZ0U4S0FBQUtBQUlBTHdBRUJnUUFMUW9BQUFVR0JBQXVDZ0FBQ2dZQkFBRUFBQVdBVUFvQUFBb0FBZ0F3QUFRR0JBQXVDZ0FBQlFZRUFDOEtBQUFBQmdJQUFnQURCZ0lBQWdBTEJoQUFBQUFBQUU4S0FBQlJDZ0FBVWdvQUFBQUFCWUJSQ2dBQUNnQUNBREVBQkFZRUFDOEtBQUFGQmdRQU1Bb0FBQW9HQVFBQkFBQUZnRklLQUFBS0FBSUFNZ0FFQmdRQUx3b0FBQVVHQkFCQUNnQUFDZ1lCQUFFQUFBV0FVd29BQUFvQUFnQXpBQVFHQkFBd0NnQUFCUVlFQURFS0FBQUFCZ0lBQWdBREJnSUFBZ0FMQmhBQVZBb0FBRkVLQUFCTkNnQUFBQUFBQUFBQUJZQlVDZ0FBQ2dBQ0FEUUFCQVlFQURBS0FBQUZCZ1FBTWdvQUFBb0dBUUFCQUFBRmdGVUtBQUFLQUFJQU5RQUVCZ1FBTWdvQUFBVUdCQUF6Q2dBQUFBWUNBQUlBQUFBRmdGWUtBQUFLQUFJQU5nQUVCZ1FBTWdvQUFBVUdCQUEwQ2dBQUFBWUNBQUlB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XNHRUFCZENnQUFYZ29BQUdBS0FBQlpDZ0FBQUFBRmdHQUtBQUFLQUFJQVFBQUVCZ1FBT3dvQUFBVUdCQUE4Q2dBQUNnWUJBQUVBQUFXQVlRb0FBQW9BQWdCQkFBUUdCQUE4Q2dBQUJRWUVBRDBLQUFBQUJnSUFBZ0FEQmdJQUFnQUxCaEFBQUFBQUFHQUtBQUJpQ2dBQUFBQUFBQUFBQllCaUNnQUFDZ0FDQUVJQUJBWUVBRDBLQUFBRkJnUUFQZ29BQUFvR0FRQUJBQUFGZ0dNS0FBQUtBQUlBUXdBRUJnUUFQZ29BQUFVR0JBQS9DZ0FBQUFZQ0FBSUFBd1lDQUFJQUN3WVFBQUFBQUFCaUNnQUFYZ29BQUFBQUFBQUFBQVdBWkFvQUFBb0FBZ0JFQUFRR0JBQkFDZ0FBQlFZRUFFRUtBQUFLQmdFQUFRQUFLNEFBQUFBQUFCVVVBQUFBUVcxaWFXNTBaWEpmY21WbVpYSmxibU5sQVJVTkFBQUFRVzFpTVRZMU5qRTRPVEVBQUN1QUFBQUFBQUFWQkFBQUFFMVhBUlVKQUFBQU5EVTJMalV4TVFBQUs0QUFBQUFBQUJVS0FBQUFVM1Z3Y0d4cFpYSUJGUklBQUFCM2QzY3VZVzFpYVc1MFpYSXVZMjl0QUFBQUFBQUFBQUFBQUE9PQ==</t>
        </r>
      </text>
    </comment>
    <comment ref="A48" authorId="0" shapeId="0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>
      <text>
        <r>
          <rPr>
            <sz val="9"/>
            <color indexed="81"/>
            <rFont val="Tahoma"/>
            <family val="2"/>
          </rPr>
          <t>QzE1SDExQ2xOMk8zU3xQaWN0dXJlIDcyMDV8Vm1wRFJEQXhNREFFQXdJQkFBQUFBQUFBQUFBQUFBQ0FBQUFBQUFNQUZRQUFBRU5vWlcxRWNtRjNJREUzTGpBdU1DNHlNRFlJQUJNQUFBQlZiblJwZEd4bFpDQkViMk4xYldWdWRBUUNFQURQdk80Qi9IbktBQmltbndMS0ErZ0JBUWtJQUFDQXdRQUFnTUVBQWdrSUFBREFJUUFBd0xVQ0RRZ0JBQUVJQndFQUFUb0VBUUFCT3dRQkFBQkZCQUVBQVR3RUFRQUFTZ1FCQUFBTUJnRUFBUThHQVFBQkRRWUJBQUJDQkFFQUFFTUVBUUFBUkFRQkFBQU9DQUlBTmt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VKQUFBRUFoQUFBQUFBQUFBQUFBQ2hBK1FDblZoUlNCWUlCQUFBQUNRQUdBZ0VBQUFBSkFBWkNBQUFFQWdDQUFF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FBQUFTQXBna0FBQUFDQ0FDT1psY0NyT2lqQVFvQUFnQUdBQUlFQWdBSUFDc0VBZ0FBQUVnRUFBQTNCQUVBQVFhQUFBQUFBQUFDQ0FEMFRGc0NSUUtnQVFRQ0VBQ2YxMUlDUlFLZ0FZNW1Xd0lTejZjQkl3Z0JBQUFDQndJQUFBQUFCdzBBQVFBQUFBTUFZQURJQUFBQVR3QUFBQUFFZ0tjSkFBQUFBZ2dBOTRkK0FpbTVnUUVLQUFJQUJ3QUFBQVNBcUFrQUFBQUNDQURYTXBzQ3J1RjRBUW9BQWdBSUFBSUVBZ0FIQUNzRUFnQUFBRWdFQUFBM0JBRUFBUWFBQUFBQUFBQUNDQUE5R1o4Q0ZFaDFBUVFDRUFERndaWUNGRWgxQVQwWm53TFVnSHdCSXdnQkFBQUNCd0lBQUFBQUJ3MEFBUUFBQUFNQVlBRElBQUFBVGdBQUFBQUVnS2tKQUFBQUFnZ0FHS2FiQXUzaFdnRUtBQUlBQ1FBQ0JBSUFDQUFyQkFJQUFBQklCQUFBTndRQkFBRUdnQUFBQUFBQUFnZ0Fmb3lmQW9iN1ZnRUVBaEFBS1JlWEFvYjdWZ0VZcHA4Q1U4aGVBU01JQVFBQUFnY0NBQUFBQUFjTkFBRUFBQUFEQUdBQXlBQUFBRThBQUFBQUJJQ3FDUUFBQUFJSUFFUkNmd0pkTUZFQkNnQUNBQW9BQUFBRWdLc0pBQUFBQWdnQWpFTnRBbDh4YVFFS0FBSUFDd0EzQkFFQUFRQUFCSUNzQ1FBQUFBSUlBQ3RxZGdJSmhUUUJDZ0FDQUF3QUFBQUVnSzBKQUFBQUFnZ0E0MmlJQWdpRUhBRUtBQUlBRFFBM0JBRUFBUUFBQklDdUNRQUFBQUlJQUhZa2R3STgvQU1CQ2dBQ0FBNEFBZ1FDQUJBQUt3UUNBQUFBU0FRQUFEY0VBUUFCQm9BQUFBQUFBQUlJQU53S2V3SUlxUUFCQkFJUUFJZVZjZ0lJcVFBQmRpUjdBb2hVQndFakNBRUFBQUlIQWdBQUFBQUhEUUFCQUFBQUF3QmdBTWdBQUFCVEFBQUFBQVNBcndrQUFBQUNDQUNZZVZvQ3VOTU1BUW9BQWdBUEFBQUFCSUN3Q1FBQUFBSUlBTW9HV2dMYjBpb0JDZ0FDQUJBQUFnUUNBQWNBS3dRQ0FBQUFTQVFBQURjRUFRQUJCb0FBQUFBQUFBSUlBRER0WFFKQk9TY0JCQUlRQUxpVlZRSkJPU2NCTU8xZEFnRnlMZ0VqQ0FFQUFBSUhBZ0FBQUFBSERRQUJBQUFBQXdCZ0FNZ0FBQUJPQUFBQUFBU0FzUWtBQUFBQ0NBQ1dlRUlDQU5YNkFBb0FBZ0FSQUFBQUJJQ3lDUUFBQUFJSUFQWU5SZ0owQzkwQUNnQUNBQklBTndRQkFBRUFBQVNBc3drQUFBQUNDQUQwREM0Q3ZBekxBQW9BQWdBVEFEY0VBUUFCQUFBRWdMUUpBQUFBQWdnQWszWVNBcERYMWdBS0FBSUFGQUEzQkFFQUFRQUFCSUMxQ1FBQUFBSUlBS25oRGdLQW9QUUFDZ0FDQUJVQUFBQUVnTFlKQUFBQUFnZ0FxdUltQWppZkJnRUtBQUlBRmdBM0JBRUFBUUFBQklDM0NRQUFBQUlJQUw1TDh3RzJhZ0FCQ2dBQ0FCY0FBZ1FDQUJFQUt3UUNBQUFBU0FRQUFEY0VBUUFCQm9BQUFBQUFBQUlJQUNReTl3RWMwZndBQkFJUUFNKzg3Z0VjMGZ3QXZrdjNBWnhDQmdFakNBRUFBQUlIQWdBQUFBVUhBUUFCQUFjT0FBRUFBQUFEQUdBQXlBQUFBRU5zQUFBQUFBV0F1QWtBQUFvQUFnQVlBQVFHQkFDaUNRQUFCUVlFQUtNSkFBQUtCZ0VBQVFBQUJZQzVDUUFBQ2dBQ0FCa0FCQVlFQUtNSkFBQUZCZ1FBcEFrQUFBb0dBUUFCQUFBRmdMb0pBQUFLQUFJQUdnQUVCZ1FBcEFrQUFBVUdCQUNsQ1FBQUNnWUJBQUVBQUFXQXV3a0FBQW9BQWdBYkFBUUdCQUNsQ1FBQUJRWUVBS1lKQUFBQUJnSUFBZ0FBQUFXQXZBa0FBQW9BQWdBY0FBUUdCQUNsQ1FBQUJRWUVBS2NKQUFBS0JnRUFBUUFBQllDOUNRQUFDZ0FDQUIwQUJBWUVBS2NKQUFBRkJnUUFxd2tBQUFvR0FRQUJBQUFGZ0w0SkFBQUtBQUlBSGdBRUJnUUFwd2tBQUFVR0JBQ29DUUFBQUFZQ0FBSUFBd1lDQUFJQUN3WVFBTHdKQUFDOUNRQUF2d2tBQUFBQUFBQUFBQVdBdndrQUFBb0FBZ0FmQUFRR0JBQ29DUUFBQlFZRUFLa0pBQUFLQmdFQUFRQUFCWURBQ1FBQUNnQUNBQ0FBQkFZRUFLa0pBQUFGQmdRQXFna0FBQW9HQVFBQkFBQUZnTUVKQUFBS0FBSUFJUUFFQmdRQXFna0FBQVVHQkFDckNRQUFBQVlDQUFJQUF3WUNBQUlBQ3dZUUFNSUpBQURBQ1FBQXZRa0FBQUFBQUFBQUFBV0F3Z2tBQUFvQUFnQWlBQVFHQkFDcUNRQUFCUVlFQUt3SkFBQUtCZ0VBQVFBQUJZRERDUUFBQ2dBQ0FDTUFCQVlFQUt3SkFBQUZCZ1FBc0FrQUFBb0dBUUFCQUFBRmdNUUpBQUFLQUFJQUpBQUVCZ1FBckFrQUFBVUdCQUN0Q1FBQUFBWUNBQUlBQXdZQ0FBSUFDd1lRQU1JSkFBRERDUUFBeFFrQUFBQUFBQUFBQUFXQXhRa0FBQW9BQWdBbEFBUUdCQUN0Q1FBQUJRWUVBSzRKQUFBS0JnRUFBUUFBQllER0NRQUFDZ0FDQUNZQUJBWUVBSzRKQUFBRkJnUUFyd2tBQUFvR0FRQUJBQUFGZ01jSkFBQUtBQUlBSndBRUJnUUFyd2tBQUFVR0JBQ3dDUUFBQUFZQ0FBSUFBd1lDQUFJQUN3WVFBTWdKQUFER0NRQUF3d2tBQUFBQUFBQUFBQVdBeUFrQUFBb0FBZ0FvQUFRR0JBQ3ZDUUFBQlFZRUFMRUpBQUFLQmdFQUFRQUFCWURKQ1FBQUNnQUNBQ2tBQkFZRUFMRUpBQUFGQmdRQXRna0FBQW9HQVFBQkFBQUZnTW9KQUFBS0FBSUFLZ0FFQmdRQXNRa0FBQVVHQkFDeUNRQUFBQVlDQUFJQUF3WUNBQUlBQ3dZUUFNZ0pBQURKQ1FBQXl3a0FBQUFBQUFBQUFBV0F5d2tBQUFvQUFnQXJBQVFHQkFDeUNRQUFCUVlFQUxNSkFBQUtCZ0VBQVFBQUJZRE1DUUFBQ2dBQ0FDd0FCQVlFQUxNSkFBQUZCZ1FBdEFrQUFBQUdBZ0FDQUFNR0FnQUNBQXNHRUFBQUFBQUF5d2tBQU0wSkFBQUFBQUFBQUFBRmdNMEpBQUFLQUFJQUxRQUVCZ1FBdEFrQUFBVUdCQUMxQ1FBQUNnWUJBQUVBQUFXQXpna0FBQW9BQWdBdUFBUUdCQUMxQ1FBQUJRWUVBTFlKQUFBQUJnSUFBZ0FEQmdJQUFnQUxCaEFBendrQUFNMEpBQURKQ1FBQUFBQUFBQUFBQllEUENRQUFDZ0FDQUM4QUJBWUVBTFVKQUFBRkJnUUF0d2tBQUFvR0FRQUJBQUFyZ0FBQUFBQUFGUlFBQUFCQmJXSnBiblJsY2w5eVpXWmxjbVZ1WTJVQkZRd0FBQUJCYldJeU56Y3hPVGswQUFBcmdBQUFBQUFBRlFRQUFBQk5Wd0VWQ1FBQUFETXpOQzQzTnpjQUFDdUFBQUFBQUFBVkNnQUFBRk4xY0hCc2FXVnlBUlVTQUFBQWQzZDNMbUZ0WW1sdWRHVnlMbU52YlFBQUFBQUFBQUFBQUFBPQ==</t>
        </r>
      </text>
    </comment>
    <comment ref="A50" authorId="0" shapeId="0">
      <text>
        <r>
          <rPr>
            <sz val="9"/>
            <color indexed="81"/>
            <rFont val="Tahoma"/>
            <family val="2"/>
          </rPr>
          <t>QzE1SDEzTjNPNVMyfFBpY3R1cmUgNzIwNnxWbXBEUkRBeE1EQUVBd0lCQUFBQUFBQUFBQUFBQUFDQUFBQUFBQU1BRlFBQUFFTm9aVzFFY21GM0lERTNMakF1TUM0eU1EWUlBQk1BQUFCVmJuUnBkR3hsWkNCRWIyTjFiV1Z1ZEFRQ0VBQ3NtUElCZzEyUkFLc2JvZ0xFanNVQkFRa0lBQUNBd1FBQWdNRUFBZ2tJQUFEQUlRQUF3TFVDRFFnQkFBRUlCd0VBQVRvRUFRQUJPd1FCQUFCRkJBRUFBVHdFQVFBQVNnUUJBQUFNQmdFQUFROEdBUUFCRFFZQkFBQkNCQUVBQUVNRUFRQUFSQVFCQUFBT0NBSUF1R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ExBQUFFQWhBQUFBQUFBQUFBQUFDcm0rVUNBSUNQUnhZSUJBQUFBQ1FBR0FnRUFBQUFKQUFaQ0FBQUVBZ0NBQUVBRHdnQ0FBRUFBNEMzQ3dBQUJBSVFBS3lZ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UFBQVNBdkFzQUFBQUNDQUNmSEZvQ3VLYUJBUW9BQWdBR0FBSUVBZ0FJQUNzRUFnQUFBRWdFQUFBM0JBRUFBUWFBQUFBQUFBQUNDQUFGQTE0Q1VjQjlBUVFDRUFDd2pWVUNVY0I5QVo4Y1hnSWVqWVVCSXdnQkFBQUNCd0lBQUFBQUJ3MEFBUUFBQUFNQVlBRElBQUFBVHdBQUFBQUVnTDBMQUFBQUFnZ0FsQ0NCQXJaVVh3RUtBQUlBQndBQUFBU0F2Z3NBQUFBQ0NBQnZ3NTBDZDJOV0FRb0FBZ0FJQUFJRUFnQUhBQ3NFQWdBQUFFZ0VBQUEzQkFFQUFRYUFBQUFBQUFBQ0NBRFZxYUVDM2NsU0FRUUNFQUJkVXBrQzNjbFNBZFdwb1FLZEFsb0JJd2dCQUFBQ0J3SUFBQUFBQncwQUFRQUFBQU1BWUFESUFBQUFUZ0FBQUFBRWdMOExBQUFBQWdnQXF4dWVBajlrT0FFS0FBSUFDUUFDQkFJQUNBQXJCQUlBQUFCSUJBQUFOd1FCQUFFR2dBQUFBQUFBQWdnQUVRS2lBdGg5TkFFRUFoQUF2SXlaQXRoOU5BR3JHNklDcFVvOEFTTUlBUUFBQWdjQ0FBQUFBQWNOQUFFQUFBQURBR0FBeUFBQUFFOEFBQUFBQklEQUN3QUFBQUlJQUVxdmdRSnl5aTRCQ2dBQ0FBb0FBQUFFZ01FTEFBQUFBZ2dBQU1adkFtbmJSZ0VLQUFJQUN3QTNCQUVBQVFBQUJJRENDd0FBQUFJSUFBcStlQUthSnhJQkNnQUNBQXdBQUFBRWdNTUxBQUFBQWdnQVZhZUtBcVFXK2dBS0FBSUFEUUEzQkFFQUFRQUFCSURFQ3dBQUFBSUlBQTFOZVFJSm51RUFDZ0FDQUE0QUFnUUNBQkFBS3dRQ0FBQUFTQVFBQURjRUFRQUJCb0FBQUFBQUFBSUlBSE16ZlFMVlN0NEFCQUlRQUI2K2RBTFZTdDRBRFUxOUFsWDI1QUFqQ0FFQUFBSUhBZ0FBQUFBSERRQUJBQUFBQXdCZ0FNZ0FBQUJUQUFBQUFBU0F4UXNBQUFBQ0NBRG5xVndDbEk3cUFBb0FBZ0FQQUFBQUJJREdDd0FBQUFJSUFQZFJYQUtCamdnQkNnQUNBQkFBQWdRQ0FBY0FLd1FDQUFBQVNBUUFBRGNFQVFBQkJvQUFBQUFBQUFJSUFGMDRZQUxuOUFRQkJBSVFBT1hnVndMbjlBUUJYVGhnQXFjdERBRWpDQUVBQUFJSEFnQUFBQUFIRFFBQkFBQUFBd0JnQU1nQUFBQk9BQUFBQUFTQXh3c0FBQUFDQ0FEeW1FUUNTNlhZQUFvQUFnQVJBRGNFQVFBQkFBQUVnTWdMQUFBQUFnZ0FTdzBwQWkySTVBQUtBQUlBRWdBQ0JBSUFFQUFyQkFJQUFBQklCQUFBQm9BQUFBQUFBQUlJQUxIekxBTDVOT0VBQkFJUUFGeCtKQUw1Tk9FQVN3MHRBbm5nNXdBakNBRUFBQUlIQWdBQUFBQUhEUUFCQUFBQUF3QmdBTWdBQUFCVEFBQUFBQVNBeVFzQUFBQUNDQUFzOERRQzBoTUFBUW9BQWdBVEFBSUVBZ0FJQUNzRUFnQUFBRWdFQUFBM0JBRUFBUWFBQUFBQUFBQUNDQUNTMWpnQ2F5MzhBQVFDRUFBOVlUQUNheTM4QUN6d09BSTQrZ01CSXdnQkFBQUNCd0lBQUFBQUJ3MEFBUUFBQUFNQVlBRElBQUFBVHdBQUFBQUVnTW9MQUFBQUFnZ0Fwb0VOQWc1cjhBQUtBQUlBRkFBQ0JBSUFDQUFyQkFJQUFBQklCQUFBTndRQkFBRUdnQUFBQUFBQUFnZ0FER2dSQXFlRTdBQUVBaEFBdC9JSUFxZUU3QUNtZ1JFQ2RGSDBBQ01JQVFBQUFnY0NBQUFBQUFjTkFBRUFBQUFEQUdBQXlBQUFBRThBQUFBQUJJRExDd0FBQUFJSUFHa3FIUUtHL01nQUNnQUNBQlVBQUFBRWdNd0xBQUFBQWdnQXRCTXZBbzdyc0FBS0FBSUFGZ0EzQkFFQUFRQUFCSUROQ3dBQUFBSUlBTk13SXdMcFg1VUFDZ0FDQUJjQU53UUJBQUVBQUFTQXpnc0FBQUFDQ0FDblpBVUNPZVdSQUFvQUFnQVlBRGNFQVFBQkFBQUVnTThMQUFBQUFnZ0FYbnZ6QVM3MnFRQUtBQUlBR1FBM0JBRUFBUUFBQklEUUN3QUFBQUlJQUQ5ZS93SFRnY1VBQ2dBQ0FCb0FBZ1FDQUFjQUt3UUNBQUFBU0FRQUFEY0VBUUFCQm9BQUFBQUFBQUlJQUtWRUF3STU2TUVBQkFJUUFDM3QrZ0U1Nk1FQXBVUURBdmtneVFBakNBRUFBQUlIQWdBQUFBQUhEUUFCQUFBQUF3QmdBTWdBQUFCT0FBQUFBQVdBMFFzQUFBb0FBZ0FiQUFRR0JBQzRDd0FBQlFZRUFMa0xBQUFLQmdFQUFRQUFCWURTQ3dBQUNnQUNBQndBQkFZRUFMa0xBQUFGQmdRQXVnc0FBQW9HQVFBQkFBQUZnTk1MQUFBS0FBSUFIUUFFQmdRQXVnc0FBQVVHQkFDN0N3QUFDZ1lCQUFFQUFBV0ExQXNBQUFvQUFnQWVBQVFHQkFDN0N3QUFCUVlFQUx3TEFBQUFCZ0lBQWdBQUFBV0ExUXNBQUFvQUFnQWZBQVFHQkFDN0N3QUFCUVlFQUwwTEFBQUtCZ0VBQVFBQUJZRFdDd0FBQ2dBQ0FDQUFCQVlFQUwwTEFBQUZCZ1FBd1FzQUFBb0dBUUFCQUFBRmdOY0xBQUFLQUFJQUlRQUVCZ1FBdlFzQUFBVUdCQUMrQ3dBQUFBWUNBQUlBQXdZQ0FBSUFDd1lRQU5VTEFBRFdDd0FBMkFzQUFBQUFBQUFBQUFXQTJBc0FBQW9BQWdBaUFBUUdCQUMrQ3dBQUJRWUVBTDhMQUFBS0JnRUFBUUFBQllEWkN3QUFDZ0FDQUNNQUJBWUVBTDhMQUFBRkJnUUF3QXNBQUFvR0FRQUJBQUFGZ05vTEFBQUtBQUlBSkFBRUJnUUF3QXNBQUFVR0JBREJDd0FBQUFZQ0FBSUFBd1lDQUFJQUN3WVFBTnNMQUFEWkN3QUExZ3NBQUFBQUFBQUFBQVdBMndzQUFBb0FBZ0FsQUFRR0JBREFDd0FBQlFZRUFNSUxBQUFLQmdFQUFRQUFCWURjQ3dBQUNnQUNBQ1lBQkFZRUFNSUxBQUFGQmdRQXhnc0FBQW9HQVFBQkFBQUZnTjBMQUFBS0FBSUFKd0FFQmdRQXdnc0FBQVVHQkFEREN3QUFBQVlDQUFJQUF3WUNBQUlBQ3dZUUFOc0xBQURjQ3dBQTNnc0FBQUFBQUFBQUFBV0EzZ3NBQUFvQUFnQW9BQVFHQkFEREN3QUFCUVlFQU1RTEFBQUtCZ0VBQVFBQUJZRGZDd0FBQ2dBQ0FDa0FCQVlFQU1RTEFBQUZCZ1FBeFFzQUFBb0dBUUFCQUFBRmdPQUxBQUFLQUFJQUtnQUVCZ1FBeFFzQUFBVUdCQURHQ3dBQUFBWUNBQUlBQXdZQ0FBSUFDd1lRQU9FTEFBRGZDd0FBM0FzQUFBQUFBQUFBQUFXQTRRc0FBQW9BQWdBckFBUUdCQURGQ3dBQUJRWUVBTWNMQUFBS0JnRUFBUUFBQllEaUN3QUFDZ0FDQUN3QUJBWUVBTWNMQUFBRkJnUUF5QXNBQUFvR0FRQUJBQUFGZ09NTEFBQUtBQUlBTFFBRUJnUUF5QXNBQUFVR0JBREpDd0FBQUFZQ0FBSUFBQUFGZ09RTEFBQUtBQUlBTGdBRUJnUUF5QXNBQUFVR0JBREtDd0FBQUFZQ0FBSUFBQUFGZ09VTEFBQUtBQUlBTHdBRUJnUUF5QXNBQUFVR0JBRExDd0FBQ2dZQkFBRUFBQVdBNWdzQUFBb0FBZ0F3QUFRR0JBRExDd0FBQlFZRUFOQUxBQUFLQmdFQUFRQUFCWURuQ3dBQUNnQUNBREVBQkFZRUFNc0xBQUFGQmdRQXpBc0FBQUFHQWdBQ0FBTUdBZ0FDQUFzR0VBRGxDd0FBNWdzQUFPZ0xBQUFBQUFBQUFBQUZnT2dMQUFBS0FBSUFNZ0FFQmdRQXpBc0FBQVVHQkFETkN3QUFDZ1lCQUFFQUFBV0E2UXNBQUFvQUFnQXpBQVFHQkFETkN3QUFCUVlFQU00TEFBQUFCZ0lBQWdBREJnSUFBZ0FMQmhBQUFBQUFBT2dMQUFEcUN3QUFBQUFBQUFBQUJZRHFDd0FBQ2dBQ0FEUUFCQVlFQU00TEFBQUZCZ1FBendzQUFBb0dBUUFCQUFBRmdPc0xBQUFLQUFJQU5RQUVCZ1FBendzQUFBVUdCQURRQ3dBQUFBWUNBQUlBQXdZQ0FBSUFDd1lRQUFBQUFBRHFDd0FBNWdzQUFBQUFBQUFBQUN1QUFBQUFBQUFWRkFBQUFFRnRZbWx1ZEdWeVgzSmxabVZ5Wlc1alpRRVZEQUFBQUVGdFlqSTNOekU1T1RnQUFDdUFBQUFBQUFBVkJBQUFBRTFYQVJVSkFBQUFNemM1TGpReE1RQUFLNEFBQUFBQUFCVUtBQUFBVTNWd2NHeHBaWElCRlJJQUFBQjNkM2N1WVcxaWFXNTBaWEl1WTI5dEFBQUFBQUFBQUFBQUFBPT0=</t>
        </r>
      </text>
    </comment>
    <comment ref="A51" authorId="0" shapeId="0">
      <text>
        <r>
          <rPr>
            <sz val="9"/>
            <color indexed="81"/>
            <rFont val="Tahoma"/>
            <family val="2"/>
          </rPr>
          <t>QzE1SDEzTjNPM1N8UGljdHVyZSA3MjA3fFZtcERSREF4TURBRUF3SUJBQUFBQUFBQUFBQUFBQUNBQUFBQUFBTUFGUUFBQUVOb1pXMUVjbUYzSURFM0xqQXVNQzR5TURZSUFCTUFBQUJWYm5ScGRHeGxaQ0JFYjJOMWJXVnVkQVFDRUFBNnp3NENEaWJpQUw0YXd3SThRdFVCQVFrSUFBQ0F3UUFBZ01FQUFna0lBQURBSVFBQXdMVUNEUWdCQUFFSUJ3RUFBVG9FQVFBQk93UUJBQUJGQkFFQUFUd0VBUUFBU2dRQkFBQU1CZ0VBQVE4R0FRQUJEUVlCQUFCQ0JBRUFBRU1FQVFBQVJBUUJBQUFPQ0FJQWFr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wTEFBQUVBaEFBQUFBQUFBQUFBQUNxbndnRHhNNkpTUllJQkFBQUFDUUFHQWdFQUFBQUpBQVpDQUFBRUFnQ0FBR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QUFBU0FJZ3NBQUFBQ0NBQUl6bjBDL0VPVkFRb0FBZ0FHQUFJRUFnQUlBQ3NFQWdBQUFFZ0VBQUEzQkFFQUFRYUFBQUFBQUFBQ0NBQnV0SUVDbFYyUkFRUUNFQUFaUDNrQ2xWMlJBUWpPZ1FKaUtwa0JJd2dCQUFBQ0J3SUFBQUFBQncwQUFRQUFBQU1BWUFESUFBQUFUd0FBQUFBRWdDTUxBQUFBQWdnQXJBV2pBZ2lvY0FFS0FBSUFCd0FBQUFTQUpBc0FBQUFDQ0FCWU5MOENrbDFtQVFvQUFnQUlBQUlFQWdBSEFDc0VBZ0FBQUVnRUFBQTNCQUVBQVFhQUFBQUFBQUFDQ0FDK0dzTUMrTU5pQVFRQ0VBQkd3N29DK01OaUFiNGF3d0s0L0drQkl3Z0JBQUFDQndJQUFBQUFCdzBBQVFBQUFBTUFZQURJQUFBQVRnQUFBQUFFZ0NVTEFBQUFBZ2dBYWlDK0FvcGlTQUVLQUFJQUNRQUNCQUlBQ0FBckJBSUFBQUJJQkFBQU53UUJBQUVHZ0FBQUFBQUFBZ2dBMEFiQ0FpTjhSQUVFQWhBQWU1RzVBaU44UkFGcUlNSUM4RWhNQVNNSUFRQUFBZ2NDQUFBQUFBY05BQUVBQUFBREFHQUF5QUFBQUU4QUFBQUFCSUFtQ3dBQUFBSUlBRFJJb1FJMEpVQUJDZ0FDQUFvQUFBQUVnQ2NMQUFBQUFnZ0EvNGVRQXBFSVdRRUtBQUlBQ3dBM0JBRUFBUUFBQklBb0N3QUFBQUlJQUw3OWxnS0o5aU1CQ2dBQ0FBd0FBQUFFZ0NrTEFBQUFBZ2dBODcybkFpMFRDd0VLQUFJQURRQTNCQUVBQVFBQUJJQXFDd0FBQUFJSUFOWS9sUUpYZFBNQUNnQUNBQTRBQWdRQ0FCQUFLd1FDQUFBQVNBUUFBRGNFQVFBQkJvQUFBQUFBQUFJSUFEd21tUUlqSWZBQUJBSVFBT2V3a0FJaklmQUExaitaQXFQTTlnQWpDQUVBQUFJSEFnQUFBQUFIRFFBQkFBQUFBd0JnQU1nQUFBQlRBQUFBQUFTQUt3c0FBQUFDQ0FDWEVYa0NLYjc5QUFvQUFnQVBBQUFBQklBc0N3QUFBQUlJQUJnbGVnTFh1UnNCQ2dBQ0FCQUFBZ1FDQUFjQUt3UUNBQUFBU0FRQUFEY0VBUUFCQm9BQUFBQUFBQUlJQUg0TGZnSTlJQmdCQkFJUUFBYTBkUUk5SUJnQmZndCtBdjFZSHdFakNBRUFBQUlIQWdBQUFBQUhEUUFCQUFBQUF3QmdBTWdBQUFCT0FBQUFBQVNBTFFzQUFBQUNDQUE2TG1BQzlmM3NBQW9BQWdBUkFBSUVBZ0FIQUNzRUFnQUJBRWdFQUFBM0JBRUFBUWFBQUFBQUFBQUNDQUNnRkdRQ2pwZndBQVFDRUFBb3ZWc0NEaWJpQUtBVVpBS09sL0FBSXdnQkFQOEJCd0VBL3dJSEFnQUFBQVVIQVFBREFBY09BQUVBQUFBREFHQUF5QUFBQUU1SUFBQUFBQVNBTGdzQUFBQUNDQUNJT2tVQ0Z5ejZBQW9BQWdBU0FBQUFCSUF2Q3dBQUFBSUlBQ3hYTEFMaWEra0FDZ0FDQUJNQU53UUJBQUVBQUFTQU1Bc0FBQUFDQ0FEcFl4RUNZNW4yQUFvQUFnQVVBRGNFQVFBQkFBQUVnREVMQUFBQUFnZ0FBVlFQQWhPSEZBRUtBQUlBRlFBM0JBRUFBUUFBQklBeUN3QUFBQUlJQUYwM0tBSklSeVVCQ2dBQ0FCWUFOd1FCQUFFQUFBU0FNd3NBQUFBQ0NBQ2dLa01DeXhrWUFRb0FBZ0FYQURjRUFRQUJBQUFGZ0RRTEFBQUtBQUlBR0FBRUJnUUFIZ3NBQUFVR0JBQWZDd0FBQ2dZQkFBRUFBQVdBTlFzQUFBb0FBZ0FaQUFRR0JBQWZDd0FBQlFZRUFDQUxBQUFLQmdFQUFRQUFCWUEyQ3dBQUNnQUNBQm9BQkFZRUFDQUxBQUFGQmdRQUlRc0FBQW9HQVFBQkFBQUZnRGNMQUFBS0FBSUFHd0FFQmdRQUlRc0FBQVVHQkFBaUN3QUFBQVlDQUFJQUFBQUZnRGdMQUFBS0FBSUFIQUFFQmdRQUlRc0FBQVVHQkFBakN3QUFDZ1lCQUFFQUFBV0FPUXNBQUFvQUFnQWRBQVFHQkFBakN3QUFCUVlFQUNjTEFBQUtCZ0VBQVFBQUJZQTZDd0FBQ2dBQ0FCNEFCQVlFQUNNTEFBQUZCZ1FBSkFzQUFBQUdBZ0FDQUFNR0FnQUNBQXNHRUFBNEN3QUFPUXNBQURzTEFBQUFBQUFBQUFBRmdEc0xBQUFLQUFJQUh3QUVCZ1FBSkFzQUFBVUdCQUFsQ3dBQUNnWUJBQUVBQUFXQVBBc0FBQW9BQWdBZ0FBUUdCQUFsQ3dBQUJRWUVBQ1lMQUFBS0JnRUFBUUFBQllBOUN3QUFDZ0FDQUNFQUJBWUVBQ1lMQUFBRkJnUUFKd3NBQUFBR0FnQUNBQU1HQWdBQ0FBc0dFQUErQ3dBQVBBc0FBRGtMQUFBQUFBQUFBQUFGZ0Q0TEFBQUtBQUlBSWdBRUJnUUFKZ3NBQUFVR0JBQW9Dd0FBQ2dZQkFBRUFBQVdBUHdzQUFBb0FBZ0FqQUFRR0JBQW9Dd0FBQlFZRUFDd0xBQUFLQmdFQUFRQUFCWUJBQ3dBQUNnQUNBQ1FBQkFZRUFDZ0xBQUFGQmdRQUtRc0FBQUFHQWdBQ0FBTUdBZ0FDQUFzR0VBQStDd0FBUHdzQUFFRUxBQUFBQUFBQUFBQUZnRUVMQUFBS0FBSUFKUUFFQmdRQUtRc0FBQVVHQkFBcUN3QUFDZ1lCQUFFQUFBV0FRZ3NBQUFvQUFnQW1BQVFHQkFBcUN3QUFCUVlFQUNzTEFBQUtCZ0VBQVFBQUJZQkRDd0FBQ2dBQ0FDY0FCQVlFQUNzTEFBQUZCZ1FBTEFzQUFBQUdBZ0FDQUFNR0FnQUNBQXNHRUFCRUN3QUFRZ3NBQUQ4TEFBQUFBQUFBQUFBRmdFUUxBQUFLQUFJQUtBQUVCZ1FBS3dzQUFBVUdCQUF0Q3dBQUNnWUJBQUVBQUFXQVJRc0FBQW9BQWdBcEFBUUdCQUF0Q3dBQUJRWUVBQzRMQUFBS0JnRUFBUUFBQllCR0N3QUFDZ0FDQUNvQUJBWUVBQzRMQUFBRkJnUUFNd3NBQUFvR0FRQUJBQUFGZ0VjTEFBQUtBQUlBS3dBRUJnUUFMZ3NBQUFVR0JBQXZDd0FBQUFZQ0FBSUFBd1lDQUFJQUN3WVFBRVVMQUFCR0N3QUFTQXNBQUFBQUFBQUFBQVdBU0FzQUFBb0FBZ0FzQUFRR0JBQXZDd0FBQlFZRUFEQUxBQUFLQmdFQUFRQUFCWUJKQ3dBQUNnQUNBQzBBQkFZRUFEQUxBQUFGQmdRQU1Rc0FBQUFHQWdBQ0FBTUdBZ0FDQUFzR0VBQUFBQUFBU0FzQUFFb0xBQUFBQUFBQUFBQUZnRW9MQUFBS0FBSUFMZ0FFQmdRQU1Rc0FBQVVHQkFBeUN3QUFDZ1lCQUFFQUFBV0FTd3NBQUFvQUFnQXZBQVFHQkFBeUN3QUFCUVlFQURNTEFBQUFCZ0lBQWdBREJnSUFBZ0FMQmhBQUFBQUFBRW9MQUFCR0N3QUFBQUFBQUFBQUs0QUFBQUFBQUJVVUFBQUFRVzFpYVc1MFpYSmZjbVZtWlhKbGJtTmxBUlVNQUFBQVFXMWlNamMzTWpBd05BQUFLNEFBQUFBQUFCVUVBQUFBVFZjQkZRa0FBQUF6TVRVdU16UTNBQUFyZ0FBQUFBQUFGUW9BQUFCVGRYQndiR2xsY2dFVkVnQUFBSGQzZHk1aGJXSnBiblJsY2k1amIyMEFBQUFBQUFBQUFBQUE=</t>
        </r>
      </text>
    </comment>
    <comment ref="A52" authorId="0" shapeId="0">
      <text>
        <r>
          <rPr>
            <sz val="9"/>
            <color indexed="81"/>
            <rFont val="Tahoma"/>
            <family val="2"/>
          </rPr>
          <t>QzExSDEyTjJPNVMyfFBpY3R1cmUgNzIwOHxWbXBEUkRBeE1EQUVBd0lCQUFBQUFBQUFBQUFBQUFDQUFBQUFBQU1BRlFBQUFFTm9aVzFFY21GM0lERTNMakF1TUM0eU1EWUlBQk1BQUFCVmJuUnBkR3hsWkNCRWIyTjFiV1Z1ZEFRQ0VBQXlZQ1VDczEzYkFQSEp2QUxWbTk0QkFRa0lBQUNBd1FBQWdNRUFBZ2tJQUFEQUlRQUF3TFVDRFFnQkFBRUlCd0VBQVRvRUFRQUJPd1FCQUFCRkJBRUFBVHdFQVFBQVNnUUJBQUFNQmdFQUFROEdBUUFCRFFZQkFBQkNCQUVBQUVNRUFRQUFSQVFCQUFBT0NBSUFzRU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OE1BQUFFQWhBQUFBQUFBQUFBQUFDMVdQY0NzWlBDUFJZSUJBQUFBQ1FBR0FnRUFBQUFKQUFaQ0FBQUVBZ0NBQUV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UFBQVNBYVF3QUFBQUNDQUI4RTNNQ1lGS1pBUW9BQWdBR0FBSUVBZ0FJQUNzRUFnQUFBRWdFQUFBM0JBRUFBUWFBQUFBQUFBQUNDQURpK1hZQytXdVZBUVFDRUFDTmhHNEMrV3VWQVh3VGR3TEdPSjBCSXdnQkFBQUNCd0lBQUFBQUJ3MEFBUUFBQUFNQVlBRElBQUFBVHdBQUFBQUVnR29NQUFBQUFnZ0F6ZVNhQW96dmR3RUtBQUlBQndBQUFBU0Fhd3dBQUFBQ0NBREh1N2NDcGF4dkFRb0FBZ0FJQUFJRUFnQUhBQ3NFQWdBQUFFZ0VBQUEzQkFFQUFRYUFBQUFBQUFBQ0NBQXRvcnNDQ3hOc0FRUUNFQUMxU3JNQ0N4TnNBUzJpdXdMTFMzTUJJd2dCQUFBQ0J3SUFBQUFBQncwQUFRQUFBQU1BWUFESUFBQUFUZ0FBQUFBRWdHd01BQUFBQWdnQThjbTRBcnF4VVFFS0FBSUFDUUFDQkFJQUNBQXJCQUlBQUFCSUJBQUFOd1FCQUFFR2dBQUFBQUFBQWdnQVY3QzhBbFBMVFFFRUFoQUFBanUwQWxQTFRRSHh5YndDSUpoVkFTTUlBUUFBQWdjQ0FBQUFBQWNOQUFFQUFBQURBR0FBeUFBQUFFOEFBQUFBQklCdERBQUFBQUlJQU9TWm5BSThiRWNCQ2dBQ0FBb0FBQUFFZ0c0TUFBQUFBZ2dBOFIrS0FzZ09Yd0VLQUFJQUN3QTNCQUVBQVFBQUJJQnZEQUFBQUFJSUFQMVdsQUpDbFNvQkNnQUNBQXdBQUFBRWdIQU1BQUFBQWdnQThOQ21BcmJ5RWdFS0FBSUFEUUEzQkFFQUFRQUFCSUJ4REFBQUFBSUlBRjRNbGdLcEV2b0FDZ0FDQUE0QUFnUUNBQkFBS3dRQ0FBQUFTQVFBQURjRUFRQUJCb0FBQUFBQUFBSUlBTVR5bVFKMXYvWUFCQUlRQUc5OWtRSjF2L1lBWGd5YUF2VnEvUUFqQ0FFQUFBSUhBZ0FBQUFBSERRQUJBQUFBQXdCZ0FNZ0FBQUJUQUFBQUFBU0FjZ3dBQUFBQ0NBQWFOWGtDMlZRQ0FRb0FBZ0FQQUFBQUJJQnpEQUFBQUFJSUFEc25lQUo3VUNBQkNnQUNBQkFBQWdRQ0FBY0FLd1FDQUFBQVNBUUFBRGNFQVFBQkJvQUFBQUFBQUFJSUFLRU5mQUxodGh3QkJBSVFBQ20yY3dMaHRod0JvUTE4QXFIdkl3RWpDQUVBQUFJSEFnQUFBQUFIRFFBQkFBQUFBd0JnQU1nQUFBQk9BQUFBQUFTQWRBd0FBQUFDQ0FDUGttRUM1dHJ2QUFvQUFnQVJBRGNFQVFBQkFBQUVnSFVNQUFBQUFnZ0ExOEJGQXRNVit3QUtBQUlBRWdBQ0JBSUFFQUFyQkFJQUFBQklCQUFBQm9BQUFBQUFBQUlJQUQyblNRS2Z3dmNBQkFJUUFPZ3hRUUtmd3ZjQTE4QkpBaDl1L2dBakNBRUFBQUlIQWdBQUFBQUhEUUFCQUFBQUF3QmdBTWdBQUFCVEFBQUFBQVNBZGd3QUFBQUNDQURwaFRvQ0drVGZBQW9BQWdBVEFBSUVBZ0FJQUNzRUFnQUFBRWdFQUFBM0JBRUFBUWFBQUFBQUFBQUNDQUJQYkQ0Q3MxM2JBQVFDRUFENjlqVUNzMTNiQU9tRlBnS0FLdU1BSXdnQkFBQUNCd0lBQUFBQUJ3MEFBUUFBQUFNQVlBRElBQUFBVHdBQUFBQUVnSGNNQUFBQUFnZ0FJZThwQXI1UUJnRUtBQUlBRkFBQ0JBSUFDQUFyQkFJQUFBQklCQUFBTndRQkFBRUdnQUFBQUFBQUFnZ0FoOVV0QWxkcUFnRUVBaEFBTW1BbEFsZHFBZ0VoN3kwQ0pEY0tBU01JQVFBQUFnY0NBQUFBQUFjTkFBRUFBQUFEQUdBQXlBQUFBRThBQUFBQUJJQjREQUFBQUFJSUFNTDdVQUtJNXhZQkNnQUNBQlVBTndRQkFBRUFBQVdBZVF3QUFBb0FBZ0FXQUFRR0JBQmxEQUFBQlFZRUFHWU1BQUFLQmdFQUFRQUFCWUI2REFBQUNnQUNBQmNBQkFZRUFHWU1BQUFGQmdRQVp3d0FBQW9HQVFBQkFBQUZnSHNNQUFBS0FBSUFHQUFFQmdRQVp3d0FBQVVHQkFCb0RBQUFDZ1lCQUFFQUFBV0FmQXdBQUFvQUFnQVpBQVFHQkFCb0RBQUFCUVlFQUdrTUFBQUFCZ0lBQWdBQUFBV0FmUXdBQUFvQUFnQWFBQVFHQkFCb0RBQUFCUVlFQUdvTUFBQUtCZ0VBQVFBQUJZQitEQUFBQ2dBQ0FCc0FCQVlFQUdvTUFBQUZCZ1FBYmd3QUFBb0dBUUFCQUFBRmdIOE1BQUFLQUFJQUhBQUVCZ1FBYWd3QUFBVUdCQUJyREFBQUFBWUNBQUlBQXdZQ0FBSUFDd1lRQUgwTUFBQitEQUFBZ0F3QUFBQUFBQUFBQUFXQWdBd0FBQW9BQWdBZEFBUUdCQUJyREFBQUJRWUVBR3dNQUFBS0JnRUFBUUFBQllDQkRBQUFDZ0FDQUI0QUJBWUVBR3dNQUFBRkJnUUFiUXdBQUFvR0FRQUJBQUFGZ0lJTUFBQUtBQUlBSHdBRUJnUUFiUXdBQUFVR0JBQnVEQUFBQUFZQ0FBSUFBd1lDQUFJQUN3WVFBSU1NQUFDQkRBQUFmZ3dBQUFBQUFBQUFBQVdBZ3d3QUFBb0FBZ0FnQUFRR0JBQnREQUFBQlFZRUFHOE1BQUFLQmdFQUFRQUFCWUNFREFBQUNnQUNBQ0VBQkFZRUFHOE1BQUFGQmdRQWN3d0FBQW9HQVFBQkFBQUZnSVVNQUFBS0FBSUFJZ0FFQmdRQWJ3d0FBQVVHQkFCd0RBQUFBQVlDQUFJQUF3WUNBQUlBQ3dZUUFJTU1BQUNFREFBQWhnd0FBQUFBQUFBQUFBV0FoZ3dBQUFvQUFnQWpBQVFHQkFCd0RBQUFCUVlFQUhFTUFBQUtCZ0VBQVFBQUJZQ0hEQUFBQ2dBQ0FDUUFCQVlFQUhFTUFBQUZCZ1FBY2d3QUFBb0dBUUFCQUFBRmdJZ01BQUFLQUFJQUpRQUVCZ1FBY2d3QUFBVUdCQUJ6REFBQUFBWUNBQUlBQXdZQ0FBSUFDd1lRQUlrTUFBQ0hEQUFBaEF3QUFBQUFBQUFBQUFXQWlRd0FBQW9BQWdBbUFBUUdCQUJ5REFBQUJRWUVBSFFNQUFBS0JnRUFBUUFBQllDS0RBQUFDZ0FDQUNjQUJBWUVBSFFNQUFBRkJnUUFkUXdBQUFvR0FRQUJBQUFGZ0lzTUFBQUtBQUlBS0FBRUJnUUFkUXdBQUFVR0JBQjJEQUFBQUFZQ0FBSUFBQUFGZ0l3TUFBQUtBQUlBS1FBRUJnUUFkUXdBQUFVR0JBQjNEQUFBQUFZQ0FBSUFBQUFGZ0kwTUFBQUtBQUlBS2dBRUJnUUFkUXdBQUFVR0JBQjREQUFBQ2dZQkFBRUFBQ3VBQUFBQUFBQVZGQUFBQUVGdFltbHVkR1Z5WDNKbFptVnlaVzVqWlFFVkRBQUFBRUZ0WWpJM056SXdNekFBQUN1QUFBQUFBQUFWQkFBQUFFMVhBUlVKQUFBQU16RTJMak0xTXdBQUs0QUFBQUFBQUJVS0FBQUFVM1Z3Y0d4cFpYSUJGUklBQUFCM2QzY3VZVzFpYVc1MFpYSXVZMjl0QUFBQUFBQUFBQUFBQUE9PQ==</t>
        </r>
      </text>
    </comment>
    <comment ref="A53" authorId="0" shapeId="0">
      <text>
        <r>
          <rPr>
            <sz val="9"/>
            <color indexed="81"/>
            <rFont val="Tahoma"/>
            <family val="2"/>
          </rPr>
          <t>QzE2SDExTk8zfFBpY3R1cmUgNzIwOXxWbXBEUkRBeE1EQUVBd0lCQUFBQUFBQUFBQUFBQUFDQUFBQUFBQU1BRlFBQUFFTm9aVzFFY21GM0lERTNMakF1TUM0eU1EWUlBQk1BQUFCVmJuUnBkR3hsWkNCRWIyTjFiV1Z1ZEFRQ0VBQy9ieDRDNmpyQkFMdmZpd0wwTXRzQkFRa0lBQUNBd1FBQWdNR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MEtBQUFFQWhBQUFBQUFBQUFBQUFBZFI3WUNFenRrTEJZSUJBQUFBQ1FBR0FnRUFBQUFKQUFaQ0FBQUVBZ0NBQUV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FBQUVnRVFLQUFBQUFnZ0FSZ0JGQWk4M3dBRUtBQUlBQkFBQ0JBSUFDQUFyQkFJQUFBQklCQUFBTndRQkFBRUdnQUFBQUFBQUFnZ0FyT1pJQXNoUXZBRUVBaEFBVjNGQUFzaFF2QUZHQUVrQ2xSM0VBU01JQVFBQUFnY0NBQUFBQUFjTkFBRUFBQUFEQUdBQXlBQUFBRThBQUFBQUJJQkZDZ0FBQUFJSUFKdDZhd0syU3AwQkNnQUNBQVVBQUFBRWdFWUtBQUFBQWdnQVZmbUhBci9va3dFS0FBSUFCZ0FDQkFJQUJ3QXJCQUlBQUFCSUJBQUFOd1FCQUFFR2dBQUFBQUFBQWdnQXU5K0xBaVZQa0FFRUFoQUFRNGlEQWlWUGtBRzczNHNDNVllWEFTTUlBUUFBQWdjQ0FBQUFBQWNOQUFFQUFBQURBR0FBeUFBQUFFNEFBQUFBQklCSENnQUFBQUlJQVBqYWh3SVE2WFVCQ2dBQ0FBY0FBZ1FDQUFnQUt3UUNBQUFBU0FRQUFEY0VBUUFCQm9BQUFBQUFBQUlJQUY3Qml3S3BBbklCQkFJUUFBbE1nd0twQW5JQitOcUxBbmJQZVFFakNBRUFBQUlIQWdBQUFBQUhEUUFCQUFBQUF3QmdBTWdBQUFCUEFBQUFBQVNBU0FvQUFBQUNDQUJDU1dzQ0hzQnNBUW9BQWdBSUFBQUFCSUJKQ2dBQUFBSUlBQTdBV1FLQUY0VUJDZ0FDQUFrQU53UUJBQUVBQUFTQVNnb0FBQUFDQ0FCTTUyRUNaVUZRQVFvQUFnQUtBQUFBQklCTENnQUFBQUlJQU1QamRRS3c0VGtCQ2dBQ0FBc0FOd1FCQUFFQUFBU0FUQW9BQUFBQ0NBRE5nV3dDK0dJZEFRb0FBZ0FNQURjRUFRQUJBQUFFZ0UwS0FBQUFBZ2dBWGlOUEF2ZERGd0VLQUFJQURRQUFBQVNBVGdvQUFBQUNDQURuSmpzQ3JhTXRBUW9BQWdBT0FEY0VBUUFCQUFBRWdFOEtBQUFBQWdnQTNZaEVBbVVpU2dFS0FBSUFEd0EzQkFFQUFRQUFCSUJRQ2dBQUFBSUlBTlhBUlFLOHhQb0FDZ0FDQUJBQUFBQUVnRkVLQUFBQUFnZ0FUcjFaQWdWbDVBQUtBQUlBRVFBM0JBRUFBUUFBQklCU0NnQUFBQUlJQUZaYlVBSk81c2NBQ2dBQ0FCSUFOd1FCQUFFQUFBU0FVd29BQUFBQ0NBRHAvRElDVGNmQkFBb0FBZ0FUQURjRUFRQUJBQUFFZ0ZRS0FBQUFBZ2dBY0FBZkFnTW4yQUFLQUFJQUZBQTNCQUVBQVFBQUJJQlZDZ0FBQUFJSUFHWmlLQUs3cGZRQUNnQUNBQlVBTndRQkFBRUFBQVdBVmdvQUFBb0FBZ0FXQUFRR0JBQkNDZ0FBQlFZRUFFTUtBQUFLQmdFQUFRQUFCWUJYQ2dBQUNnQUNBQmNBQkFZRUFFTUtBQUFGQmdRQVJBb0FBQUFHQWdBQ0FBQUFCWUJZQ2dBQUNnQUNBQmdBQkFZRUFFTUtBQUFGQmdRQVJRb0FBQW9HQVFBQkFBQUZnRmtLQUFBS0FBSUFHUUFFQmdRQVJRb0FBQVVHQkFCSkNnQUFDZ1lCQUFFQUFBV0FXZ29BQUFvQUFnQWFBQVFHQkFCRkNnQUFCUVlFQUVZS0FBQUFCZ0lBQWdBREJnSUFBZ0FMQmhBQVdBb0FBRmtLQUFCYkNnQUFBQUFBQUFBQUJZQmJDZ0FBQ2dBQ0FCc0FCQVlFQUVZS0FBQUZCZ1FBUndvQUFBb0dBUUFCQUFBRmdGd0tBQUFLQUFJQUhBQUVCZ1FBUndvQUFBVUdCQUJJQ2dBQUNnWUJBQUVBQUFXQVhRb0FBQW9BQWdBZEFBUUdCQUJJQ2dBQUJRWUVBRWtLQUFBQUJnSUFBZ0FEQmdJQUFnQUxCaEFBWGdvQUFGd0tBQUJaQ2dBQUFBQUFBQUFBQllCZUNnQUFDZ0FDQUI0QUJBWUVBRWdLQUFBRkJnUUFTZ29BQUFvR0FRQUJBQUFGZ0Y4S0FBQUtBQUlBSHdBRUJnUUFTZ29BQUFVR0JBQlBDZ0FBQ2dZQkFBRUFBQVdBWUFvQUFBb0FBZ0FnQUFRR0JBQktDZ0FBQlFZRUFFc0tBQUFBQmdJQUFnQURCZ0lBQWdBTEJoQUFYZ29BQUY4S0FBQmhDZ0FBQUFBQUFBQUFCWUJoQ2dBQUNnQUNBQ0VBQkFZRUFFc0tBQUFGQmdRQVRBb0FBQW9HQVFBQkFBQUZnR0lLQUFBS0FBSUFJZ0FFQmdRQVRBb0FBQVVHQkFCTkNnQUFBQVlDQUFJQUF3WUNBQUlBQ3dZUUFBQUFBQUJoQ2dBQVl3b0FBR1FLQUFBQUFBV0FZd29BQUFvQUFnQWpBQVFHQkFCTkNnQUFCUVlFQUU0S0FBQUtCZ0VBQVFBQUJZQmtDZ0FBQ2dBQ0FDUUFCQVlFQUUwS0FBQUZCZ1FBVUFvQUFBb0dBUUFCQUFBRmdHVUtBQUFLQUFJQUpRQUVCZ1FBVGdvQUFBVUdCQUJQQ2dBQUFBWUNBQUlBQXdZQ0FBSUFDd1lRQUFBQUFBQmpDZ0FBWHdvQUFBQUFBQUFBQUFXQVpnb0FBQW9BQWdBbUFBUUdCQUJRQ2dBQUJRWUVBRlVLQUFBS0JnRUFBUUFBQllCbkNnQUFDZ0FDQUNjQUJBWUVBRkFLQUFBRkJnUUFVUW9BQUFBR0FnQUNBQU1HQWdBQ0FBc0dFQUJrQ2dBQVpnb0FBR2dLQUFBQUFBQUFBQUFGZ0dnS0FBQUtBQUlBS0FBRUJnUUFVUW9BQUFVR0JBQlNDZ0FBQ2dZQkFBRUFBQVdBYVFvQUFBb0FBZ0FwQUFRR0JBQlNDZ0FBQlFZRUFGTUtBQUFBQmdJQUFnQURCZ0lBQWdBTEJoQUFBQUFBQUdnS0FBQnFDZ0FBQUFBQUFBQUFCWUJxQ2dBQUNnQUNBQ29BQkFZRUFGTUtBQUFGQmdRQVZBb0FBQW9HQVFBQkFBQUZnR3NLQUFBS0FBSUFLd0FFQmdRQVZBb0FBQVVHQkFCVkNnQUFBQVlDQUFJQUF3WUNBQUlBQ3dZUUFBQUFBQUJxQ2dBQVpnb0FBQUFBQUFBQUFDdUFBQUFBQUFBVkZBQUFBRUZ0WW1sdWRHVnlYM0psWm1WeVpXNWpaUUVWREFBQUFFRnRZalkzTVRnME5UTUFBQ3VBQUFBQUFBQVZCQUFBQUUxWEFSVUpBQUFBTWpZMUxqSTJNd0FBSzRBQUFBQUFBQlVLQUFBQVUzVndjR3hwWlhJQkZSSUFBQUIzZDNjdVlXMWlhVzUwWlhJdVkyOXRBQUFBQUFBQUFBQUFBQT09</t>
        </r>
      </text>
    </comment>
    <comment ref="A54" authorId="0" shapeId="0">
      <text>
        <r>
          <rPr>
            <sz val="9"/>
            <color indexed="81"/>
            <rFont val="Tahoma"/>
            <family val="2"/>
          </rPr>
          <t>QzExSDlOTzVTfFBpY3R1cmUgNzIxMXxWbXBEUkRBeE1EQUVBd0lCQUFBQUFBQUFBQUFBQUFDQUFBQUFBQU1BRlFBQUFFTm9aVzFFY21GM0lERTNMakF1TUM0eU1EWUlBQk1BQUFCVmJuUnBkR3hsWkNCRWIyTjFiV1Z1ZEFRQ0VBQ1hLMnNDN3NqTUFERjJ6UUpIMXMwQkFRa0lBQUNBd1FBQWdNR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ME1BQUFFQWhBQUFBQUFBQUFBQUFEaWlmTUNZaWUrSnhZSUJBQUFBQ1FBR0FnRUFBQUFKQUFaQ0FBQUVBZ0NBQUV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FBQUVnUGtMQUFBQUFnZ0FOaytHQW4ybnNnRUtBQUlBQkFBQ0JBSUFDQUFyQkFJQUFBQklCQUFBTndRQkFBRUdnQUFBQUFBQUFnZ0FuRFdLQWhiQnJnRUVBaEFBUjhDQkFoYkJyZ0UyVDRvQzQ0MjJBU01JQVFBQUFnY0NBQUFBQUFjTkFBRUFBQUFEQUdBQXlBQUFBRThBQUFBQUJJRDZDd0FBQUFJSUFFZnRyQUkrNDQ4QkNnQUNBQVVBQUFBRWdQc0xBQUFBQWdnQW0zWEpBb2VlaGdFS0FBSUFCZ0FDQkFJQUJ3QXJCQUlBQUFCSUJBQUFOd1FCQUFFR2dBQUFBQUFBQWdnQUFWek5BdTBFZ3dFRUFoQUFpUVRGQXUwRWd3RUJYTTBDclQyS0FTTUlBUUFBQWdjQ0FBQUFBQWNOQUFFQUFBQURBR0FBeUFBQUFFNEFBQUFBQklEOEN3QUFBQUlJQURGMnlRTHdubWdCQ2dBQ0FBY0FBZ1FDQUFnQUt3UUNBQUFBU0FRQUFEY0VBUUFCQm9BQUFBQUFBQUlJQUpkY3pRS0p1R1FCQkFJUUFFTG54QUtKdUdRQk1YYk5BbGFGYkFFakNBRUFBQUlIQWdBQUFBQUhEUUFCQUFBQUF3QmdBTWdBQUFCUEFBQUFBQVNBL1FzQUFBQUNDQUJQN3F3QysxaGZBUW9BQWdBSUFBQUFCSUQrQ3dBQUFBSUlBTWxMbXdMOW5YY0JDZ0FDQUFrQU53UUJBQUVBQUFTQS93c0FBQUFDQ0FDWnFhTUNwdEJDQVFvQUFnQUtBQUFBQklBQURBQUFBQUlJQU1xOHR3SzJoU3dCQ2dBQ0FBc0FOd1FCQUFFQUFBU0FBUXdBQUFBQ0NBQVVlSzRDWS8wUEFRb0FBZ0FNQURjRUFRQUJBQUFFZ0FJTUFBQUFBZ2dBTENDUkF2Ni9DUUVLQUFJQURRQUFBQVNBQXd3QUFBQUNDQUQ2REgwQzdRb2dBUW9BQWdBT0FEY0VBUUFCQUFBRWdBUU1BQUFBQWdnQXNGR0dBa0NUUEFFS0FBSUFEd0EzQkFFQUFRQUFCSUFGREFBQUFBSUlBSGJiaHdLcU4rMEFDZ0FDQUJBQUFnUUNBQkFBS3dRQ0FBQUFTQVFBQUFhQUFBQUFBQUFDQ0FEY3dZc0NkdVRwQUFRQ0VBQ0hUSU1DZHVUcEFIYmJpd0wyai9BQUl3Z0JBQUFDQndJQUFBQUFCdzBBQVFBQUFBTUFZQURJQUFBQVV3QUFBQUFFZ0FZTUFBQUFBZ2dBeW1Pa0F2VHk0d0FLQUFJQUVRQUNCQUlBQ0FBckJBSUFBQUJJQkFBQU53UUJBQUVHZ0FBQUFBQUFBZ2dBTUVxb0FvME00QUFFQWhBQTI5U2ZBbzBNNEFES1k2Z0NXdG5uQUNNSUFRQUFBZ2NDQUFBQUFBY05BQUVBQUFBREFHQUF5QUFBQUU4QUFBQUFCSUFIREFBQUFBSUlBTUNXZmdKVnI5QUFDZ0FDQUJJQUFnUUNBQWdBS3dRQ0FBQUFTQVFBQURjRUFRQUJCb0FBQUFBQUFBSUlBQ1o5Z2dMdXlNd0FCQUlRQU5FSGVnTHV5TXdBd0phQ0FydVYxQUFqQ0FFQUFBSUhBZ0FBQUFBSERRQUJBQUFBQXdCZ0FNZ0FBQUJQQUFBQUFBU0FDQXdBQUFBQ0NBQWpVMnNDWUh6MkFBb0FBZ0FUQURjRUFRQUJBQUFGZ0FrTUFBQUtBQUlBRkFBRUJnUUE5d3NBQUFVR0JBRDRDd0FBQ2dZQkFBRUFBQVdBQ2d3QUFBb0FBZ0FWQUFRR0JBRDRDd0FBQlFZRUFQa0xBQUFBQmdJQUFnQUFBQVdBQ3d3QUFBb0FBZ0FXQUFRR0JBRDRDd0FBQlFZRUFQb0xBQUFLQmdFQUFRQUFCWUFNREFBQUNnQUNBQmNBQkFZRUFQb0xBQUFGQmdRQS9nc0FBQW9HQVFBQkFBQUZnQTBNQUFBS0FBSUFHQUFFQmdRQStnc0FBQVVHQkFEN0N3QUFBQVlDQUFJQUF3WUNBQUlBQ3dZUUFBc01BQUFNREFBQURnd0FBQUFBQUFBQUFBV0FEZ3dBQUFvQUFnQVpBQVFHQkFEN0N3QUFCUVlFQVB3TEFBQUtCZ0VBQVFBQUJZQVBEQUFBQ2dBQ0FCb0FCQVlFQVB3TEFBQUZCZ1FBL1FzQUFBb0dBUUFCQUFBRmdCQU1BQUFLQUFJQUd3QUVCZ1FBL1FzQUFBVUdCQUQrQ3dBQUFBWUNBQUlBQXdZQ0FBSUFDd1lRQUJFTUFBQVBEQUFBREF3QUFBQUFBQUFBQUFXQUVRd0FBQW9BQWdBY0FBUUdCQUQ5Q3dBQUJRWUVBUDhMQUFBS0JnRUFBUUFBQllBU0RBQUFDZ0FDQUIwQUJBWUVBUDhMQUFBRkJnUUFCQXdBQUFvR0FRQUJBQUFGZ0JNTUFBQUtBQUlBSGdBRUJnUUEvd3NBQUFVR0JBQUFEQUFBQUFZQ0FBSUFBd1lDQUFJQUN3WVFBQkVNQUFBU0RBQUFGQXdBQUFBQUFBQUFBQVdBRkF3QUFBb0FBZ0FmQUFRR0JBQUFEQUFBQlFZRUFBRU1BQUFLQmdFQUFRQUFCWUFWREFBQUNnQUNBQ0FBQkFZRUFBRU1BQUFGQmdRQUFnd0FBQUFHQWdBQ0FBTUdBZ0FDQUFzR0VBQUFBQUFBRkF3QUFCWU1BQUFYREFBQUFBQUZnQllNQUFBS0FBSUFJUUFFQmdRQUFnd0FBQVVHQkFBRERBQUFDZ1lCQUFFQUFBV0FGd3dBQUFvQUFnQWlBQVFHQkFBQ0RBQUFCUVlFQUFVTUFBQUtCZ0VBQVFBQUJZQVlEQUFBQ2dBQ0FDTUFCQVlFQUFNTUFBQUZCZ1FBQkF3QUFBQUdBZ0FDQUFNR0FnQUNBQXNHRUFBQUFBQUFGZ3dBQUJJTUFBQUFBQUFBQUFBRmdCa01BQUFLQUFJQUpBQUVCZ1FBQlF3QUFBVUdCQUFHREFBQUFBWUNBQUlBQUFBRmdCb01BQUFLQUFJQUpRQUVCZ1FBQlF3QUFBVUdCQUFIREFBQUFBWUNBQUlBQUFBRmdCc01BQUFLQUFJQUpnQUVCZ1FBQlF3QUFBVUdCQUFJREFBQUNnWUJBQUVBQUN1QUFBQUFBQUFWRkFBQUFFRnRZbWx1ZEdWeVgzSmxabVZ5Wlc1alpRRVZEQUFBQUVGdFlqZ3dNVEV4TkRrQUFDdUFBQUFBQUFBVkJBQUFBRTFYQVJVSkFBQUFNalkzTGpJMU9BQUFLNEFBQUFBQUFCVUtBQUFBVTNWd2NHeHBaWElCRlJJQUFBQjNkM2N1WVcxaWFXNTBaWEl1WTI5dEFBQUFBQUFBQUFBQUFBPT0=</t>
        </r>
      </text>
    </comment>
    <comment ref="A55" authorId="0" shapeId="0">
      <text>
        <r>
          <rPr>
            <sz val="9"/>
            <color indexed="81"/>
            <rFont val="Tahoma"/>
            <family val="2"/>
          </rPr>
          <t>QzEwSDVGMk5PM3xQaWN0dXJlIDcyMTN8Vm1wRFJEQXhNREFFQXdJQkFBQUFBQUFBQUFBQUFBQ0FBQUFBQUFNQUZRQUFBRU5vWlcxRWNtRjNJREUzTGpBdU1DNHlNRFlJQUJNQUFBQlZiblJwZEd4bFpDQkViMk4xYldWdWRBUUNFQUFBbXhRQ2xLSE9BQmI0aVFLdnY3QUJBUWtJQUFDQXdRQUFnTUVBQWdrSUFBREFJUUFBd0xVQ0RRZ0JBQUVJQndFQUFUb0VBUUFCT3dRQkFBQkZCQUVBQVR3RUFRQUFTZ1FCQUFBTUJnRUFBUThHQVFBQkRRWUJBQUJDQkFFQUFFTUVBUUFBUkFRQkFBQU9DQUlBel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llKQUFBRUFoQUFBQUFBQUFBQUFBRHZRYmNDMkltTkx4WUlCQUFBQUNRQUdBZ0VBQUFBSkFBWkNBQUFFQWdDQUFF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BQUFFZ0xZSkFBQUFBZ2dBZ1VwRUFrUVVsd0VLQUFJQUJBQUNCQUlBQ0FBckJBSUFBQUJJQkFBQU53UUJBQUVHZ0FBQUFBQUFBZ2dBNXpCSUF0MHRrd0VFQWhBQWtycy9BdDB0a3dHQlNrZ0NxdnFhQVNNSUFRQUFBZ2NDQUFBQUFBY05BQUVBQUFBREFHQUF5QUFBQUU4QUFBQUFCSUMzQ1FBQUFBSUlBQVRWYVFKN0puTUJDZ0FDQUFVQUFBQUVnTGdKQUFBQUFnZ0FzQkdHQW5zRWFRRUtBQUlBQmdBQ0JBSUFCd0FyQkFJQUFBQklCQUFBTndRQkFBRUdnQUFBQUFBQUFnZ0FGdmlKQXVGcVpRRUVBaEFBbnFDQkF1RnFaUUVXK0lrQ29hTnNBU01JQVFBQUFnY0NBQUFBQUFjTkFBRUFBQUFEQUdBQXlBQUFBRTRBQUFBQUJJQzVDUUFBQUFJSUFFY29oUUpHQ0VzQkNnQUNBQWNBQWdRQ0FBZ0FLd1FDQUFBQVNBUUFBRGNFQVFBQkJvQUFBQUFBQUFJSUFLME9pUUxmSVVjQkJBSVFBRmlaZ0FMZklVY0JSeWlKQXF6dVRnRWpDQUVBQUFJSEFnQUFBQUFIRFFBQkFBQUFBd0JnQU1nQUFBQlBBQUFBQUFTQXVna0FBQUFDQ0FDM1cyZ0NCS0pDQVFvQUFnQUlBQUFBQklDN0NRQUFBQUlJQUQxNFZ3SnNiVnNCQ2dBQ0FBa0FOd1FCQUFFQUFBU0F2QWtBQUFBQ0NBQWhPVjRDM0dRbUFRb0FBZ0FLQUFBQUJJQzlDUUFBQUFJSUFGK2NjUUxkZnc4QkNnQUNBQXNBTndRQkFBRUFBQVNBdmdrQUFBQUNDQUJlZW1jQ05FUHpBQW9BQWdBTUFEY0VBUUFCQUFBRWdMOEpBQUFBQWdnQUkvVkpBb2pyN1FBS0FBSUFEUUFBQUFTQXdBa0FBQUFDQ0FEbGtUWUNoOUFFQVFvQUFnQU9BQUFBQklEQkNRQUFBQUlJQU9TelFBSXZEU0VCQ2dBQ0FBOEFOd1FCQUFFQUFBU0F3Z2tBQUFBQ0NBQVNEQmtDWEhqL0FBb0FBZ0FRQUFJRUFnQUpBQ3NFQWdBQUFFZ0VBQUEzQkFFQUFRYUFBQUFBQUFBQ0NBQjQ4aHdDajJ2OEFBUUNFQUFBbXhRQ2oydjhBSGp5SEFKUGh3SUJJd2dCQUFBQ0J3SUFBQUFBQncwQUFRQUFBQU1BWUFESUFBQUFSZ0FBQUFBRWdNTUpBQUFBQWdnQWpkSS9BbUd1MFFBS0FBSUFFUUFDQkFJQUNRQXJCQUlBQUFCSUJBQUFOd1FCQUFFR2dBQUFBQUFBQWdnQTg3aERBcFNoemdBRUFoQUFlMkU3QXBTaHpnRHp1RU1DVkwzVUFDTUlBUUFBQWdjQ0FBQUFBQWNOQUFFQUFBQURBR0FBeUFBQUFFWUFBQUFBQllERUNRQUFDZ0FDQUJJQUJBWUVBTFFKQUFBRkJnUUF0UWtBQUFvR0FRQUJBQUFGZ01VSkFBQUtBQUlBRXdBRUJnUUF0UWtBQUFVR0JBQzJDUUFBQUFZQ0FBSUFBQUFGZ01ZSkFBQUtBQUlBRkFBRUJnUUF0UWtBQUFVR0JBQzNDUUFBQ2dZQkFBRUFBQVdBeHdrQUFBb0FBZ0FWQUFRR0JBQzNDUUFBQlFZRUFMc0pBQUFLQmdFQUFRQUFCWURJQ1FBQUNnQUNBQllBQkFZRUFMY0pBQUFGQmdRQXVBa0FBQUFHQWdBQ0FBTUdBZ0FDQUFzR0VBREdDUUFBeHdrQUFNa0pBQUFBQUFBQUFBQUZnTWtKQUFBS0FBSUFGd0FFQmdRQXVBa0FBQVVHQkFDNUNRQUFDZ1lCQUFFQUFBV0F5Z2tBQUFvQUFnQVlBQVFHQkFDNUNRQUFCUVlFQUxvSkFBQUtCZ0VBQVFBQUJZRExDUUFBQ2dBQ0FCa0FCQVlFQUxvSkFBQUZCZ1FBdXdrQUFBQUdBZ0FDQUFNR0FnQUNBQXNHRUFETUNRQUF5Z2tBQU1jSkFBQUFBQUFBQUFBRmdNd0pBQUFLQUFJQUdnQUVCZ1FBdWdrQUFBVUdCQUM4Q1FBQUNnWUJBQUVBQUFXQXpRa0FBQW9BQWdBYkFBUUdCQUM4Q1FBQUJRWUVBTUVKQUFBS0JnRUFBUUFBQllET0NRQUFDZ0FDQUJ3QUJBWUVBTHdKQUFBRkJnUUF2UWtBQUFBR0FnQUNBQU1HQWdBQ0FBc0dFQURNQ1FBQXpRa0FBTThKQUFBQUFBQUFBQUFGZ004SkFBQUtBQUlBSFFBRUJnUUF2UWtBQUFVR0JBQytDUUFBQ2dZQkFBRUFBQVdBMEFrQUFBb0FBZ0FlQUFRR0JBQytDUUFBQlFZRUFMOEpBQUFBQmdJQUFnQURCZ0lBQWdBTEJoQUFBQUFBQU04SkFBRFJDUUFBMGdrQUFBQUFCWURSQ1FBQUNnQUNBQjhBQkFZRUFMOEpBQUFGQmdRQXdBa0FBQW9HQVFBQkFBQUZnTklKQUFBS0FBSUFJQUFFQmdRQXZ3a0FBQVVHQkFERENRQUFDZ1lCQUFFQUFBV0Ewd2tBQUFvQUFnQWhBQVFHQkFEQUNRQUFCUVlFQU1FSkFBQUFCZ0lBQWdBREJnSUFBZ0FMQmhBQTFBa0FBTkVKQUFETkNRQUFBQUFBQUFBQUJZRFVDUUFBQ2dBQ0FDSUFCQVlFQU1BSkFBQUZCZ1FBd2drQUFBb0dBUUFCQUFBcmdBQUFBQUFBRlJRQUFBQkJiV0pwYm5SbGNsOXlaV1psY21WdVkyVUJGUXdBQUFCQmJXSTVNVGMwTWpJMEFBQXJnQUFBQUFBQUZRUUFBQUJOVndFVkNRQUFBREl5TlM0eE5EZ0FBQ3VBQUFBQUFBQVZDZ0FBQUZOMWNIQnNhV1Z5QVJVU0FBQUFkM2QzTG1GdFltbHVkR1Z5TG1OdmJRQUFBQUFBQUFBQUFBQT0=</t>
        </r>
      </text>
    </comment>
    <comment ref="A56" authorId="0" shapeId="0">
      <text>
        <r>
          <rPr>
            <sz val="9"/>
            <color indexed="81"/>
            <rFont val="Tahoma"/>
            <family val="2"/>
          </rPr>
          <t>QzE0SDlOTzN8UGljdHVyZSA3MjE0fFZtcERSREF4TURBRUF3SUJBQUFBQUFBQUFBQUFBQUNBQUFBQUFBTUFGUUFBQUVOb1pXMUVjbUYzSURFM0xqQXVNQzR5TURZSUFCTUFBQUJWYm5ScGRHeGxaQ0JFYjJOMWJXVnVkQVFDRUFEZDZqRUNnZDBGQVhGMnRBS0FaY29CQVFrSUFBQ0F3UUFBZ01FQUFna0lBQURBSVFBQXdMVUNEUWdCQUFFSUJ3RUFBVG9FQVFBQk93UUJBQUJGQkFFQUFUd0VBUUFBU2dRQkFBQU1CZ0VBQVE4R0FRQUJEUVlCQUFCQ0JBRUFBRU1FQVFBQVJBUUJBQUFPQ0FJQWxU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S0FBQUVBaEFBQUFBQUFBQUFBQUNFOGVZQ0V6c0JOUllJQkFBQUFDUUFHQWdFQUFBQUpBQVpDQUFBRUFnQ0FBR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QUFBRWdJOEtBQUFBQWdnQWQ0SnRBc0JZcndFS0FBSUFCQUFDQkFJQUNBQXJCQUlBQUFCSUJBQUFOd1FCQUFFR2dBQUFBQUFBQWdnQTNXaHhBbGx5cXdFRUFoQUFpUE5vQWxseXF3RjNnbkVDSmorekFTTUlBUUFBQWdjQ0FBQUFBQWNOQUFFQUFBQURBR0FBeUFBQUFFOEFBQUFBQklDUUNnQUFBQUlJQURrSmxBSkZlb3dCQ2dBQ0FBVUFBQUFFZ0pFS0FBQUFBZ2dBQll1d0FqQWlnd0VLQUFJQUJnQUNCQUlBQndBckJBSUFBQUJJQkFBQU53UUJBQUVHZ0FBQUFBQUFBZ2dBYTNHMEFwYUlmd0VFQWhBQTh4bXNBcGFJZndGcmNiUUNWc0dHQVNNSUFRQUFBZ2NDQUFBQUFBY05BQUVBQUFBREFHQUF5QUFBQUU0QUFBQUFCSUNTQ2dBQUFBSUlBSEYyc0FJZEltVUJDZ0FDQUFjQUFnUUNBQWdBS3dRQ0FBQUFTQVFBQURjRUFRQUJCb0FBQUFBQUFBSUlBTmRjdEFLMk8yRUJCQUlRQUlMbnF3SzJPMkVCY1hhMEFvTUlhUUVqQ0FFQUFBSUhBZ0FBQUFBSERRQUJBQUFBQXdCZ0FNZ0FBQUJQQUFBQUFBU0Frd29BQUFBQ0NBQ2c2Sk1DMys5YkFRb0FBZ0FJQUFBQUJJQ1VDZ0FBQUFJSUFJcFdnZ0tPUUhRQkNnQUNBQWtBTndRQkFBRUFBQVNBbFFvQUFBQUNDQUNPa0lvQ0VtNC9BUW9BQWdBS0FBQUFCSUNXQ2dBQUFBSUlBS09VbmdKaEZTa0JDZ0FDQUFzQU53UUJBQUVBQUFTQWx3b0FBQUFDQ0FDUFBKVUNsWk1NQVFvQUFnQU1BRGNFQVFBQkFBQUVnSmdLQUFBQUFnZ0ExTjkzQXZWcEJnRUtBQUlBRFFBM0JBRUFBUUFBQklDWkNnQUFBQUlJQUwvYll3S213aHdCQ2dBQ0FBNEFBQUFFZ0pvS0FBQUFBZ2dBWlRSdEF2ZEVPUUVLQUFJQUR3QUFBQVNBbXdvQUFBQUNDQUJSTUZrQ3BwMVBBUW9BQWdBUUFEY0VBUUFCQUFBRWdKd0tBQUFBQWdnQWx0TTdBZ1owU1FFS0FBSUFFUUEzQkFFQUFRQUFCSUNkQ2dBQUFBSUlBSVI3TWdJNzhpd0JDZ0FDQUJJQU53UUJBQUVBQUFTQW5nb0FBQUFDQ0FDWWYwWUNqSmtXQVFvQUFnQVRBRGNFQVFBQkFBQUZnSjhLQUFBS0FBSUFGQUFFQmdRQWpRb0FBQVVHQkFDT0NnQUFDZ1lCQUFFQUFBV0FvQW9BQUFvQUFnQVZBQVFHQkFDT0NnQUFCUVlFQUk4S0FBQUFCZ0lBQWdBQUFBV0FvUW9BQUFvQUFnQVdBQVFHQkFDT0NnQUFCUVlFQUpBS0FBQUtCZ0VBQVFBQUJZQ2lDZ0FBQ2dBQ0FCY0FCQVlFQUpBS0FBQUZCZ1FBbEFvQUFBb0dBUUFCQUFBRmdLTUtBQUFLQUFJQUdBQUVCZ1FBa0FvQUFBVUdCQUNSQ2dBQUFBWUNBQUlBQXdZQ0FBSUFDd1lRQUtFS0FBQ2lDZ0FBcEFvQUFBQUFBQUFBQUFXQXBBb0FBQW9BQWdBWkFBUUdCQUNSQ2dBQUJRWUVBSklLQUFBS0JnRUFBUUFBQllDbENnQUFDZ0FDQUJvQUJBWUVBSklLQUFBRkJnUUFrd29BQUFvR0FRQUJBQUFGZ0tZS0FBQUtBQUlBR3dBRUJnUUFrd29BQUFVR0JBQ1VDZ0FBQUFZQ0FBSUFBd1lDQUFJQUN3WVFBS2NLQUFDbENnQUFvZ29BQUFBQUFBQUFBQVdBcHdvQUFBb0FBZ0FjQUFRR0JBQ1RDZ0FBQlFZRUFKVUtBQUFLQmdFQUFRQUFCWUNvQ2dBQUNnQUNBQjBBQkFZRUFKVUtBQUFGQmdRQW1nb0FBQW9HQVFBQkFBQUZnS2tLQUFBS0FBSUFIZ0FFQmdRQWxRb0FBQVVHQkFDV0NnQUFBQVlDQUFJQUF3WUNBQUlBQ3dZUUFLY0tBQUNvQ2dBQXFnb0FBQUFBQUFBQUFBV0FxZ29BQUFvQUFnQWZBQVFHQkFDV0NnQUFCUVlFQUpjS0FBQUtCZ0VBQVFBQUJZQ3JDZ0FBQ2dBQ0FDQUFCQVlFQUpjS0FBQUZCZ1FBbUFvQUFBQUdBZ0FDQUFNR0FnQUNBQXNHRUFBQUFBQUFxZ29BQUt3S0FBQUFBQUFBQUFBRmdLd0tBQUFLQUFJQUlRQUVCZ1FBbUFvQUFBVUdCQUNaQ2dBQUNnWUJBQUVBQUFXQXJRb0FBQW9BQWdBaUFBUUdCQUNaQ2dBQUJRWUVBSjRLQUFBS0JnRUFBUUFBQllDdUNnQUFDZ0FDQUNNQUJBWUVBSmtLQUFBRkJnUUFtZ29BQUFBR0FnQUNBQU1HQWdBQ0FBc0dFQUN0Q2dBQXJBb0FBS2dLQUFDdkNnQUFBQUFGZ0s4S0FBQUtBQUlBSkFBRUJnUUFtZ29BQUFVR0JBQ2JDZ0FBQ2dZQkFBRUFBQVdBc0FvQUFBb0FBZ0FsQUFRR0JBQ2JDZ0FBQlFZRUFKd0tBQUFBQmdJQUFnQURCZ0lBQVFBTEJoQUFyd29BQUFBQUFBQUFBQUFBc1FvQUFBQUFCWUN4Q2dBQUNnQUNBQ1lBQkFZRUFKd0tBQUFGQmdRQW5Rb0FBQW9HQVFBQkFBQUZnTElLQUFBS0FBSUFKd0FFQmdRQW5Rb0FBQVVHQkFDZUNnQUFBQVlDQUFJQUF3WUNBQUVBQ3dZUUFMRUtBQUFBQUFBQUFBQUFBSzBLQUFBQUFDdUFBQUFBQUFBVkZBQUFBRUZ0WW1sdWRHVnlYM0psWm1WeVpXNWpaUUVWREFBQUFFRnRZamt4TnpRek1qRUFBQ3VBQUFBQUFBQVZCQUFBQUUxWEFSVUpBQUFBTWpNNUxqSXlOZ0FBSzRBQUFBQUFBQlVLQUFBQVUzVndjR3hwWlhJQkZSSUFBQUIzZDNjdVlXMWlhVzUwWlhJdVkyOXRBQUFBQUFBQUFBQUFBQT09</t>
        </r>
      </text>
    </comment>
    <comment ref="A57" authorId="0" shapeId="0">
      <text>
        <r>
          <rPr>
            <sz val="9"/>
            <color indexed="81"/>
            <rFont val="Tahoma"/>
            <family val="2"/>
          </rPr>
          <t>QzEwSDZCck5PM3xQaWN0dXJlIDcyMTV8Vm1wRFJEQXhNREFFQXdJQkFBQUFBQUFBQUFBQUFBQ0FBQUFBQUFNQUZRQUFBRU5vWlcxRWNtRjNJREUzTGpBdU1DNHlNRFlJQUJNQUFBQlZiblJwZEd4bFpDQkViMk4xYldWdWRBUUNFQUIwVDBNQ2YzRCtBRTQvcEFKMzlNRUJBUWtJQUFDQXdRQUFnTUVBQWdrSUFBREFJUUFBd0xVQ0RRZ0JBQUVJQndFQUFUb0VBUUFCT3dRQkFBQkZCQUVBQVR3RUFRQUFTZ1FCQUFBTUJnRUFBUThHQVFBQkRRWUJBQUJDQkFFQUFFTUVBUUFBUkFRQkFBQU9DQUlBR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LQUFBRUFoQUFBQUFBQUFBQUFBQk92OGtDQUlBTkp4WUlCQUFBQUNRQUdBZ0VBQUFBSkFBWkNBQUFFQWdDQUFF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BQUFFZ0JvS0FBQUFBZ2dBcEN4UkFrSFFGUUVLQUFJQUJBQTNCQUVBQVFBQUJJQWJDZ0FBQUFJSUFBdWpaQUxIKy80QUNnQUNBQVVBTndRQkFBRUFBQVNBSEFvQUFBQUNDQURuSTRJQ1lHd0VBUW9BQWdBR0FEY0VBUUFCQUFBRWdCMEtBQUFBQWdnQVdTNk1Bbk94SUFFS0FBSUFCd0EzQkFFQUFRQUFCSUFlQ2dBQUFBSUlBT3kzZUFMdGhUY0JDZ0FDQUFnQUFBQUVnQjhLQUFBQUFnZ0FPOEtDQXI3TFV3RUtBQUlBQ1FBQUFBU0FJQW9BQUFBQ0NBREVpSjhDRjBwY0FRb0FBZ0FLQUFJRUFnQUlBQ3NFQWdBQUFFZ0VBQUEzQkFFQUFRYUFBQUFBQUFBQ0NBQXFiNk1Dc0dOWUFRUUNFQURWK1pvQ3NHTllBY1NJb3dKOU1HQUJJd2dCQUFBQ0J3SUFBQUFBQncwQUFRQUFBQU1BWUFESUFBQUFUd0FBQUFBRWdDRUtBQUFBQWdnQTZGaWdBZzlIZWdFS0FBSUFDd0FDQkFJQUJ3QXJCQUlBQUFCSUJBQUFOd1FCQUFFR2dBQUFBQUFBQWdnQVRqK2tBbld0ZGdFRUFoQUExdWViQW5XdGRnRk9QNlFDTmVaOUFTTUlBUUFBQWdjQ0FBQUFBQWNOQUFFQUFBQURBR0FBeUFBQUFFNEFBQUFBQklBaUNnQUFBQUlJQUJjVGhBSmNVWVFCQ2dBQ0FBd0FBQUFFZ0NNS0FBQUFBZ2dBV01weEF1ZUliQUVLQUFJQURRQTNCQUVBQVFBQUJJQWtDZ0FBQUFJSUFMeVVld0xsRjZFQkNnQUNBQTRBQUFBRWdDVUtBQUFBQWdnQTFHcGVBb0VmcUFFS0FBSUFEd0FDQkFJQUNBQXJCQUlBQUFCSUJBQUFOd1FCQUFFR2dBQUFBQUFBQWdnQU9sRmlBaG81cEFFRUFoQUE1ZHRaQWhvNXBBSFVhbUlDNXdXc0FTTUlBUUFBQWdjQ0FBQUFBQWNOQUFFQUFBQURBR0FBeUFBQUFFOEFBQUFBQklBbUNnQUFBQUlJQUpCQWtBSlIxYllCQ2dBQ0FCQUFBZ1FDQUFnQUt3UUNBQUVBU0FRQUFEY0VBUUFCQm9BQUFBQUFBQUlJQVBZbWxBTHE3cklCQkFJUUFLR3hpd0xxN3JJQmtFQ1VBbmYwd1FFakNBRUFBQUlIQWdBQUFBVUhBUUFCQUFjT0FBRUFBQUFEQUdBQXlBQUFBRTlJQUFBQUFBV0FKd29BQUFvQUFnQVJBQVFHQkFBWUNnQUFCUVlFQUJrS0FBQUtCZ0VBQVFBQUJZQW9DZ0FBQ2dBQ0FCSUFCQVlFQUJrS0FBQUZCZ1FBSGdvQUFBb0dBUUFCQUFBRmdDa0tBQUFLQUFJQUV3QUVCZ1FBR1FvQUFBVUdCQUFhQ2dBQUFBWUNBQUlBQXdZQ0FBRUFDd1lRQUNnS0FBQW5DZ0FBQUFBQUFDb0tBQUFBQUFXQUtnb0FBQW9BQWdBVUFBUUdCQUFhQ2dBQUJRWUVBQnNLQUFBS0JnRUFBUUFBQllBckNnQUFDZ0FDQUJVQUJBWUVBQnNLQUFBRkJnUUFIQW9BQUFBR0FnQUNBQU1HQWdBQkFBc0dFQUFxQ2dBQUFBQUFBQUFBQUFBc0NnQUFBQUFGZ0N3S0FBQUtBQUlBRmdBRUJnUUFIQW9BQUFVR0JBQWRDZ0FBQ2dZQkFBRUFBQVdBTFFvQUFBb0FBZ0FYQUFRR0JBQWRDZ0FBQlFZRUFCNEtBQUFBQmdJQUFnQURCZ0lBQVFBTEJoQUFMQW9BQUFBQUFBQXVDZ0FBS0FvQUFBQUFCWUF1Q2dBQUNnQUNBQmdBQkFZRUFCNEtBQUFGQmdRQUh3b0FBQW9HQVFBQkFBQUZnQzhLQUFBS0FBSUFHUUFFQmdRQUh3b0FBQVVHQkFBakNnQUFBQVlDQUFJQUF3WUNBQUlBQ3dZUUFDNEtBQUF3Q2dBQU13b0FBQUFBQUFBQUFBV0FNQW9BQUFvQUFnQWFBQVFHQkFBZkNnQUFCUVlFQUNBS0FBQUtCZ0VBQVFBQUJZQXhDZ0FBQ2dBQ0FCc0FCQVlFQUNBS0FBQUZCZ1FBSVFvQUFBb0dBUUFCQUFBRmdESUtBQUFLQUFJQUhBQUVCZ1FBSVFvQUFBVUdCQUFpQ2dBQUFBWUNBQUlBQXdZQ0FBRUFDd1lRQURFS0FBQUFBQUFBTkFvQUFETUtBQUFBQUFXQU13b0FBQW9BQWdBZEFBUUdCQUFpQ2dBQUJRWUVBQ01LQUFBS0JnRUFBUUFBQllBMENnQUFDZ0FDQUI0QUJBWUVBQ0lLQUFBRkJnUUFKQW9BQUFvR0FRQUJBQUFGZ0RVS0FBQUtBQUlBSHdBRUJnUUFKQW9BQUFVR0JBQWxDZ0FBQUFZQ0FBSUFBQUFGZ0RZS0FBQUtBQUlBSUFBRUJnUUFKQW9BQUFVR0JBQW1DZ0FBQ2dZQkFBRUFBQ3VBQUFBQUFBQVZGQUFBQUVGdFltbHVkR1Z5WDNKbFptVnlaVzVqWlFFVkRBQUFBRUZ0WWpreE56UXpNaklBQUN1QUFBQUFBQUFWQkFBQUFFMVhBUlVKQUFBQU1qWTRMakEyTkFBQUs0QUFBQUFBQUJVS0FBQUFVM1Z3Y0d4cFpYSUJGUklBQUFCM2QzY3VZVzFpYVc1MFpYSXVZMjl0QUFBQUFBQUFBQUFBQUE9PQ==</t>
        </r>
      </text>
    </comment>
    <comment ref="A58" authorId="0" shapeId="0">
      <text>
        <r>
          <rPr>
            <sz val="9"/>
            <color indexed="81"/>
            <rFont val="Tahoma"/>
            <family val="2"/>
          </rPr>
          <t>QzE1SDE2TjJPN1N8UGljdHVyZSA3MjE2fFZtcERSREF4TURBRUF3SUJBQUFBQUFBQUFBQUFBQUNBQUFBQUFBTUFGUUFBQUVOb1pXMUVjbUYzSURFM0xqQXVNQzR5TURZSUFCTUFBQUJWYm5ScGRHeGxaQ0JFYjJOMWJXVnVkQVFDRUFDK0poTUNuc3ZNQUhwTHFnSWJjTVFCQVFrSUFBQ0F3UUFBZ01FQUFna0lBQURBSVFBQXdMVUNEUWdCQUFFSUJ3RUFBVG9FQVFBQk93UUJBQUJGQkFFQUFUd0VBUUFBU2dRQkFBQU1CZ0VBQVE4R0FRQUJEUVlCQUFCQ0JBRUFBRU1FQVFBQVJBUUJBQUFPQ0FJQVhV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3REFBQUVBaEFBQUFBQUFBQUFBQUJta09RQ25WaUFQUllJQkFBQUFDUUFHQWdFQUFBQUpBQVpDQUFBRUFnQ0FBR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QUFBQklCS0F3QUFBQUlJQUVxZWpBS2ZlQVlCQ2dBQ0FBVUFOd1FCQUFFQUFBU0FTd01BQUFBQ0NBQ25kcFVDTnlNakFRb0FBZ0FHQURjRUFRQUJBQUFFZ0V3REFBQUFBZ2dBUmcrQkFtQWhPUUVLQUFJQUJ3QUFBQVNBVFFNQUFBQUNDQUNKejJNQzczUXlBUW9BQWdBSUFEY0VBUUFCQUFBRWdFNERBQUFBQWdnQUx2ZGFBbGJLRlFFS0FBSUFDUUFBQUFTQVR3TUFBQUFDQ0FCeHR6MEM1aDBQQVFvQUFnQUtBQUlFQWdBUUFDc0VBZ0FBQUVnRUFBQUdnQUFBQUFBQUFnZ0ExNTFCQXJMS0N3RUVBaEFBZ2lnNUFyTEtDd0Z4dDBFQ01uWVNBU01JQVFBQUFnY0NBQUFBQUFjTkFBRUFBQUFEQUdBQXlBQUFBRk1BQUFBQUJJQlFBd0FBQUFJSUFPRmpSQUlyM3ZFQUNnQUNBQXNBQWdRQ0FBZ0FLd1FDQUFBQVNBUUFBRGNFQVFBQkJvQUFBQUFBQUFJSUFFZEtTQUxFOSswQUJBSVFBUExVUHdMRTkrMEE0V05JQXBIRTlRQWpDQUVBQUFJSEFnQUFBQUFIRFFBQkFBQUFBd0JnQU1nQUFBQlBBQUFBQUFTQVVRTUFBQUFDQ0FDMmR5QUNkbkVJQVFvQUFnQU1BQUlFQWdBSUFDc0VBZ0FBQUVnRUFBQTNCQUVBQVFhQUFBQUFBQUFDQ0FBY1hpUUNENHNFQVFRQ0VBREg2QnNDRDRzRUFiWjNKQUxjVnd3Qkl3Z0JBQUFDQndJQUFBQUFCdzBBQVFBQUFBTUFZQURJQUFBQVR3QUFBQUFFZ0ZJREFBQUFBZ2dBQVFzM0FxSmRMQUVLQUFJQURRQUNCQUlBQndBckJBSUFBQUJJQkFBQUJvQUFBQUFBQUFJSUFHZnhPZ0lJeENnQkJBSVFBTytaTWdJSXhDZ0JaL0U2QXNqOEx3RWpDQUVBQUFJSEFnQUFBQUFIRFFBQkFBQUFBd0JnQU1nQUFBQk9BQUFBQUFTQVV3TUFBQUFDQ0FBcUNVMENBc1ZBQVFvQUFnQU9BRGNFQVFBQkFBQUVnRlFEQUFBQUFnZ0F1bHhHQXJ3RVhnRUtBQUlBRHdBM0JBRUFBUUFBQklCVkF3QUFBQUlJQUNHeUtRSWEzV1lCQ2dBQ0FCQUFBZ1FDQUFnQUt3UUNBQUFBU0FRQUFEY0VBUUFCQm9BQUFBQUFBQUlJQUllWUxRS3o5bUlCQkFJUUFESWpKUUt6OW1JQkliSXRBb0REYWdFakNBRUFBQUlIQWdBQUFBQUhEUUFCQUFBQUF3QmdBTWdBQUFCUEFBQUFBQVNBVmdNQUFBQUNDQUQ2c3hNQ3VIVlNBUW9BQWdBUkFEY0VBUUFCQUFBRWdGY0RBQUFBQWdnQWFtQWFBdjQxTlFFS0FBSUFFZ0EzQkFFQUFRQUFCSUJZQXdBQUFBSUlBSGZuaVFLNHpGVUJDZ0FDQUJNQUFBQUVnRmtEQUFBQUFnZ0Fla3VtQWpsK1h3RUtBQUlBRkFBQ0JBSUFDQUFyQkFJQUFBQklCQUFBTndRQkFBRUdnQUFBQUFBQUFnZ0E0REdxQXRLWFd3RUVBaEFBaTd5aEF0S1hXd0Y2UzZvQ24yUmpBU01JQVFBQUFnY0NBQUFBQUFjTkFBRUFBQUFEQUdBQXlBQUFBRThBQUFBQUJJQmFBd0FBQUFJSUFDalpwUUlxZlgwQkNnQUNBQlVBQWdRQ0FBY0FLd1FDQUFBQVNBUUFBRGNFQVFBQkJvQUFBQUFBQUFJSUFJNi9xUUtRNDNrQkJBSVFBQlpvb1FLUTQza0JqcitwQWxBY2dRRWpDQUVBQUFJSEFnQUFBQUFIRFFBQkFBQUFBd0JnQU1nQUFBQk9BQUFBQUFTQVd3TUFBQUFDQ0FDUExva0NoMVdHQVFvQUFnQVdBQUFBQklCY0F3QUFBQUlJQUl2cGR3THh6VzBCQ2dBQ0FCY0FOd1FCQUFFQUFBU0FYUU1BQUFBQ0NBQU5mWDhDaWJtaUFRb0FBZ0FZQUFBQUJJQmVBd0FBQUFJSUFFUU5ZZ0s0aHFnQkNnQUNBQmtBQWdRQ0FBZ0FLd1FDQUFBQVNBUUFBRGNFQVFBQkJvQUFBQUFBQUFJSUFLcnpaUUpSb0tRQkJBSVFBRlYrWFFKUm9LUUJSQTFtQWg1dHJBRWpDQUVBQUFJSEFnQUFBQUFIRFFBQkFBQUFBd0JnQU1nQUFBQlBBQUFBQUFTQVh3TUFBQUFDQ0FCb09wTUM5VkM1QVFvQUFnQWFBQUlFQWdBSUFDc0VBZ0FCQUVnRUFBQTNCQUVBQVFhQUFBQUFBQUFDQ0FET0lKY0NqbXExQVFRQ0VBQjVxNDRDam1xMUFXZzZsd0liY01RQkl3Z0JBQUFDQndJQUFBQUZCd0VBQVFBSERnQUJBQUFBQXdCZ0FNZ0FBQUJQU0FBQUFBQUZnR0FEQUFBS0FBSUFHd0FFQmdRQVJ3TUFBQVVHQkFCSUF3QUFDZ1lCQUFFQUFBV0FZUU1BQUFvQUFnQWNBQVFHQkFCSUF3QUFCUVlFQUVrREFBQUtCZ0VBQVFBQUJZQmlBd0FBQ2dBQ0FCMEFCQVlFQUVrREFBQUZCZ1FBVGdNQUFBb0dBUUFCQUFBRmdHTURBQUFLQUFJQUhnQUVCZ1FBU1FNQUFBVUdCQUJLQXdBQUFBWUNBQUlBQXdZQ0FBRUFDd1lRQUdJREFBQmhBd0FBQUFBQUFHUURBQUFBQUFXQVpBTUFBQW9BQWdBZkFBUUdCQUJLQXdBQUJRWUVBRXNEQUFBS0JnRUFBUUFBQllCbEF3QUFDZ0FDQUNBQUJBWUVBRXNEQUFBRkJnUUFUQU1BQUFBR0FnQUNBQU1HQWdBQkFBc0dFQUJrQXdBQUFBQUFBR2NEQUFCbUF3QUFBQUFGZ0dZREFBQUtBQUlBSVFBRUJnUUFUQU1BQUFVR0JBQk5Bd0FBQ2dZQkFBRUFBQVdBWndNQUFBb0FBZ0FpQUFRR0JBQk1Bd0FBQlFZRUFGZ0RBQUFLQmdFQUFRQUFCWUJvQXdBQUNnQUNBQ01BQkFZRUFFMERBQUFGQmdRQVRnTUFBQUFHQWdBQ0FBTUdBZ0FCQUFzR0VBQm1Bd0FBQUFBQUFHa0RBQUJpQXdBQUFBQUZnR2tEQUFBS0FBSUFKQUFFQmdRQVRnTUFBQVVHQkFCUEF3QUFDZ1lCQUFFQUFBV0FhZ01BQUFvQUFnQWxBQVFHQkFCUEF3QUFCUVlFQUZBREFBQUFCZ0lBQWdBQUFBV0Fhd01BQUFvQUFnQW1BQVFHQkFCUEF3QUFCUVlFQUZFREFBQUFCZ0lBQWdBQUFBV0FiQU1BQUFvQUFnQW5BQVFHQkFCUEF3QUFCUVlFQUZJREFBQUtCZ0VBQVFBQUJZQnRBd0FBQ2dBQ0FDZ0FCQVlFQUZJREFBQUZCZ1FBVndNQUFBb0dBUUFCQUFBRmdHNERBQUFLQUFJQUtRQUVCZ1FBVWdNQUFBVUdCQUJUQXdBQUNnWUJBQUVBQUFXQWJ3TUFBQW9BQWdBcUFBUUdCQUJUQXdBQUJRWUVBRlFEQUFBS0JnRUFBUUFBQllCd0F3QUFDZ0FDQUNzQUJBWUVBRlFEQUFBRkJnUUFWUU1BQUFvR0FRQUJBQUFGZ0hFREFBQUtBQUlBTEFBRUJnUUFWUU1BQUFVR0JBQldBd0FBQ2dZQkFBRUFBQVdBY2dNQUFBb0FBZ0F0QUFRR0JBQldBd0FBQlFZRUFGY0RBQUFLQmdFQUFRQUFCWUJ6QXdBQUNnQUNBQzRBQkFZRUFGZ0RBQUFGQmdRQVhBTUFBQUFHQWdBQ0FBTUdBZ0FDQUFzR0VBQm5Bd0FBZEFNQUFIY0RBQUFBQUFBQUFBQUZnSFFEQUFBS0FBSUFMd0FFQmdRQVdBTUFBQVVHQkFCWkF3QUFDZ1lCQUFFQUFBV0FkUU1BQUFvQUFnQXdBQVFHQkFCWkF3QUFCUVlFQUZvREFBQUtCZ0VBQVFBQUJZQjJBd0FBQ2dBQ0FERUFCQVlFQUZvREFBQUZCZ1FBV3dNQUFBQUdBZ0FDQUFNR0FnQUJBQXNHRUFCMUF3QUFBQUFBQUhnREFBQjNBd0FBQUFBRmdIY0RBQUFLQUFJQU1nQUVCZ1FBV3dNQUFBVUdCQUJjQXdBQUNnWUJBQUVBQUFXQWVBTUFBQW9BQWdBekFBUUdCQUJiQXdBQUJRWUVBRjBEQUFBS0JnRUFBUUFBQllCNUF3QUFDZ0FDQURRQUJBWUVBRjBEQUFBRkJnUUFYZ01BQUFBR0FnQUNBQUFBQllCNkF3QUFDZ0FDQURVQUJBWUVBRjBEQUFBRkJnUUFYd01BQUFvR0FRQUJBQUFyZ0FBQUFBQUFGUlFBQUFCQmJXSnBiblJsY2w5eVpXWmxjbVZ1WTJVQkZRMEFBQUJCYldJeE1EQTNORFV4T1FBQUs0QUFBQUFBQUJVRUFBQUFUVmNCRlFrQUFBQXpOamd1TXpZeUFBQXJnQUFBQUFBQUZRb0FBQUJUZFhCd2JHbGxjZ0VWRWdBQUFIZDNkeTVoYldKcGJuUmxjaTVqYjIwQUFBQUFBQUFBQUFBQQ==</t>
        </r>
      </text>
    </comment>
    <comment ref="A59" authorId="0" shapeId="0">
      <text>
        <r>
          <rPr>
            <sz val="9"/>
            <color indexed="81"/>
            <rFont val="Tahoma"/>
            <family val="2"/>
          </rPr>
          <t>QzE1SDE2TjJPNlN8UGljdHVyZSA3MjE4fFZtcERSREF4TURBRUF3SUJBQUFBQUFBQUFBQUFBQUNBQUFBQUFBTUFGUUFBQUVOb1pXMUVjbUYzSURFM0xqQXVNQzR5TURZSUFCTUFBQUJWYm5ScGRHeGxaQ0JFYjJOMWJXVnVkQVFDRUFBSGhqUUMyQUhuQUhBWHhBS1ZGODhC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R0FBQUVBaEFBQUFBQUFBQUFBQUMrdy9zQ0ozYWhPaFlJQkFBQUFDUUFHQWdFQUFBQUpBQVpDQUFBRUFnQ0FBR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QUFBQklBVkJnQUFBQUlJQU9QMHBRSXRLaEVCQ2dBQ0FBVUFOd1FCQUFFQUFBU0FGZ1lBQUFBQ0NBQUk4NjRDNE1ndEFRb0FBZ0FHQURjRUFRQUJBQUFFZ0JjR0FBQUFBZ2dBM0tpYUF0TGhRd0VLQUFJQUJ3QUFBQVNBR0FZQUFBQUNDQUNJWUgwQ0RsdzlBUW9BQWdBSUFEY0VBUUFCQUFBRWdCa0dBQUFBQWdnQVltSjBBbG05SUFFS0FBSUFDUUFBQUFTQUdnWUFBQUFDQ0FBT0dsY0NsamNhQVFvQUFnQUtBQUlFQWdBUUFDc0VBZ0FBQUVnRUFBQUdnQUFBQUFBQUFnZ0FkQUJiQW1Ma0ZnRUVBaEFBSDR0U0FtTGtGZ0VPR2xzQzRvOGRBU01JQVFBQUFnY0NBQUFBQUFjTkFBRUFBQUFEQUdBQXlBQUFBRk1BQUFBQUJJQWJCZ0FBQUFJSUFOR2ZYUUpENy93QUNnQUNBQXNBQWdRQ0FBZ0FLd1FDQUFBQVNBUUFBRGNFQVFBQkJvQUFBQUFBQUFJSUFEZUdZUUxjQ1BrQUJBSVFBT0lRV1FMY0NQa0EwWjloQXFuVkFBRWpDQUVBQUFJSEFnQUFBQUFIRFFBQkFBQUFBd0JnQU1nQUFBQlBBQUFBQUFTQUhBWUFBQUFDQ0FDODBUa0MwN0VUQVFvQUFnQU1BQUlFQWdBSUFDc0VBZ0FBQUVnRUFBQTNCQUVBQVFhQUFBQUFBQUFDQ0FBaXVEMENiTXNQQVFRQ0VBRE5RalVDYk1zUEFielJQUUk1bUJjQkl3Z0JBQUFDQndJQUFBQUFCdzBBQVFBQUFBTUFZQURJQUFBQVR3QUFBQUFFZ0IwR0FBQUFBZ2dBU3BSUUF1bC9Od0VLQUFJQURRQUNCQUlBQndBckJBSUFBQUJJQkFBQUJvQUFBQUFBQUFJSUFMQjZWQUpQNWpNQkJBSVFBRGdqVEFKUDVqTUJzSHBVQWc4Zk93RWpDQUVBQUFJSEFnQUFBQUFIRFFBQkFBQUFBd0JnQU1nQUFBQk9BQUFBQUFTQUhnWUFBQUFDQ0FCV2IyUUNHUDFOQVFvQUFnQU9BRGNFQVFBQkFBQUVnQjhHQUFBQUFnZ0FDQzlWQWlUU1p3RUtBQUlBRHdBM0JBRUFBUUFBQklBZ0JnQUFBQUlJQUxQbU53SmhUR0VCQ2dBQ0FCQUFOd1FCQUFFQUFBU0FJUVlBQUFBQ0NBQkdEalVDYTI5REFRb0FBZ0FSQURjRUFRQUJBQUFFZ0NJR0FBQUFBZ2dBMXFhakFrS0JZQUVLQUFJQUVnQUFBQVNBSXdZQUFBQUNDQUJ3RjhBQ05RMXFBUW9BQWdBVEFBSUVBZ0FJQUNzRUFnQUFBRWdFQUFBM0JBRUFBUWFBQUFBQUFBQUNDQURXL2NNQ3ppWm1BUVFDRUFDQmlMc0N6aVptQVhBWHhBS2I4MjBCSXdnQkFBQUNCd0lBQUFBQUJ3MEFBUUFBQUFNQVlBRElBQUFBVHdBQUFBQUVnQ1FHQUFBQUFnZ0F2Y3kvQW9JTWlBRUtBQUlBRkFBQ0JBSUFCd0FyQkFJQUFBQklCQUFBTndRQkFBRUdnQUFBQUFBQUFnZ0FJN1BEQXVoeWhBRUVBaEFBcTF1N0F1aHloQUVqczhNQ3FLdUxBU01JQVFBQUFnY0NBQUFBQUFjTkFBRUFBQUFEQUdBQXlBQUFBRTRBQUFBQUJJQWxCZ0FBQUFJSUFBZ3Vvd0tvQ3BFQkNnQUNBQlVBQUFBRWdDWUdBQUFBQWdnQXdzaVJBZythZUFFS0FBSUFGZ0EzQkFFQUFRQUFCSUFuQmdBQUFBSUlBQmFpbVFKRGU2MEJDZ0FDQUJjQUFBQUVnQ2dHQUFBQUFnZ0FNRHA4QWtSdnN3RUtBQUlBR0FBQ0JBSUFDQUFyQkFJQUFBQklCQUFBTndRQkFBRUdnQUFBQUFBQUFnZ0FsaUNBQXQySXJ3RUVBaEFBUWF0M0F0Mklyd0V3T29BQ3FsVzNBU01JQVFBQUFnY0NBQUFBQUFjTkFBRUFBQUFEQUdBQXlBQUFBRThBQUFBQUJJQXBCZ0FBQUFJSUFDRjlyUUp2K01NQkNnQUNBQmtBQWdRQ0FBZ0FLd1FDQUFFQVNBUUFBRGNFQVFBQkJvQUFBQUFBQUFJSUFJZGpzUUlJRXNBQkJBSVFBREx1cUFJSUVzQUJJWDJ4QXBVWHp3RWpDQUVBQUFJSEFnQUFBQVVIQVFBQkFBY09BQUVBQUFBREFHQUF5QUFBQUU5SUFBQUFBQVdBS2dZQUFBb0FBZ0FhQUFRR0JBQVNCZ0FBQlFZRUFCTUdBQUFLQmdFQUFRQUFCWUFyQmdBQUNnQUNBQnNBQkFZRUFCTUdBQUFGQmdRQUZBWUFBQW9HQVFBQkFBQUZnQ3dHQUFBS0FBSUFIQUFFQmdRQUZBWUFBQVVHQkFBWkJnQUFDZ1lCQUFFQUFBV0FMUVlBQUFvQUFnQWRBQVFHQkFBVUJnQUFCUVlFQUJVR0FBQUFCZ0lBQWdBREJnSUFBUUFMQmhBQUxBWUFBQ3NHQUFBQUFBQUFMZ1lBQUFBQUJZQXVCZ0FBQ2dBQ0FCNEFCQVlFQUJVR0FBQUZCZ1FBRmdZQUFBb0dBUUFCQUFBRmdDOEdBQUFLQUFJQUh3QUVCZ1FBRmdZQUFBVUdCQUFYQmdBQUFBWUNBQUlBQXdZQ0FBRUFDd1lRQUM0R0FBQUFBQUFBTVFZQUFEQUdBQUFBQUFXQU1BWUFBQW9BQWdBZ0FBUUdCQUFYQmdBQUJRWUVBQmdHQUFBS0JnRUFBUUFBQllBeEJnQUFDZ0FDQUNFQUJBWUVBQmNHQUFBRkJnUUFJZ1lBQUFvR0FRQUJBQUFGZ0RJR0FBQUtBQUlBSWdBRUJnUUFHQVlBQUFVR0JBQVpCZ0FBQUFZQ0FBSUFBd1lDQUFFQUN3WVFBREFHQUFBQUFBQUFNd1lBQUN3R0FBQUFBQVdBTXdZQUFBb0FBZ0FqQUFRR0JBQVpCZ0FBQlFZRUFCb0dBQUFLQmdFQUFRQUFCWUEwQmdBQUNnQUNBQ1FBQkFZRUFCb0dBQUFGQmdRQUd3WUFBQUFHQWdBQ0FBQUFCWUExQmdBQUNnQUNBQ1VBQkFZRUFCb0dBQUFGQmdRQUhBWUFBQUFHQWdBQ0FBQUFCWUEyQmdBQUNnQUNBQ1lBQkFZRUFCb0dBQUFGQmdRQUhRWUFBQW9HQVFBQkFBQUZnRGNHQUFBS0FBSUFKd0FFQmdRQUhRWUFBQVVHQkFBaEJnQUFDZ1lCQUFFQUFBV0FPQVlBQUFvQUFnQW9BQVFHQkFBZEJnQUFCUVlFQUI0R0FBQUtCZ0VBQVFBQUJZQTVCZ0FBQ2dBQ0FDa0FCQVlFQUI0R0FBQUZCZ1FBSHdZQUFBb0dBUUFCQUFBRmdEb0dBQUFLQUFJQUtnQUVCZ1FBSHdZQUFBVUdCQUFnQmdBQUNnWUJBQUVBQUFXQU93WUFBQW9BQWdBckFBUUdCQUFnQmdBQUJRWUVBQ0VHQUFBS0JnRUFBUUFBQllBOEJnQUFDZ0FDQUN3QUJBWUVBQ0lHQUFBRkJnUUFKZ1lBQUFBR0FnQUNBQU1HQWdBQ0FBc0dFQUF4QmdBQVBRWUFBRUFHQUFBQUFBQUFBQUFGZ0QwR0FBQUtBQUlBTFFBRUJnUUFJZ1lBQUFVR0JBQWpCZ0FBQ2dZQkFBRUFBQVdBUGdZQUFBb0FBZ0F1QUFRR0JBQWpCZ0FBQlFZRUFDUUdBQUFLQmdFQUFRQUFCWUEvQmdBQUNnQUNBQzhBQkFZRUFDUUdBQUFGQmdRQUpRWUFBQUFHQWdBQ0FBTUdBZ0FCQUFzR0VBQStCZ0FBQUFBQUFFRUdBQUJBQmdBQUFBQUZnRUFHQUFBS0FBSUFNQUFFQmdRQUpRWUFBQVVHQkFBbUJnQUFDZ1lCQUFFQUFBV0FRUVlBQUFvQUFnQXhBQVFHQkFBbEJnQUFCUVlFQUNjR0FBQUtCZ0VBQVFBQUJZQkNCZ0FBQ2dBQ0FESUFCQVlFQUNjR0FBQUZCZ1FBS0FZQUFBQUdBZ0FDQUFBQUJZQkRCZ0FBQ2dBQ0FETUFCQVlFQUNjR0FBQUZCZ1FBS1FZQUFBb0dBUUFCQUFBcmdBQUFBQUFBRlJRQUFBQkJiV0pwYm5SbGNsOXlaV1psY21WdVkyVUJGUTBBQUFCQmJXSXhNREEzTkRVeU9RQUFLNEFBQUFBQUFCVUVBQUFBVFZjQkZRa0FBQUF6TlRJdU16WXlBQUFyZ0FBQUFBQUFGUW9BQUFCVGRYQndiR2xsY2dFVkVnQUFBSGQzZHk1aGJXSnBiblJsY2k1amIyMEFBQUFBQUFBQUFBQUE=</t>
        </r>
      </text>
    </comment>
    <comment ref="A60" authorId="0" shapeId="0">
      <text>
        <r>
          <rPr>
            <sz val="9"/>
            <color indexed="81"/>
            <rFont val="Tahoma"/>
            <family val="2"/>
          </rPr>
          <t>QzIySDIyTjJPNlN8UGljdHVyZSA3MjIwfFZtcERSREF4TURBRUF3SUJBQUFBQUFBQUFBQUFBQUNBQUFBQUFBTUFGUUFBQUVOb1pXMUVjbUYzSURFM0xqQXVNQzR5TURZSUFCTUFBQUJWYm5ScGRHeGxaQ0JFYjJOMWJXVnVkQVFDRUFBeXpzd0IycXpLQUwvUXRnSk96N0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VVEFBQUVBaEFBQUFBQUFBQUFBQUNYR2hFRDdJUUFZQllJQkFBQUFDUUFHQWdFQUFBQUpBQVpDQUFBRUFnQ0FBRUFEd2dDQUFFQUE0RENFZ0FBQkFJUUFETE96QUhhck1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QUFBU0F4eElBQUFBQ0NBRExyRklDdTJhVkFRb0FBZ0FHQUFJRUFnQUlBQ3NFQWdBQUFFZ0VBQUEzQkFFQUFRYUFBQUFBQUFBQ0NBQXhrMVlDVklDUkFRUUNFQURjSFU0Q1ZJQ1JBY3VzVmdJaFRaa0JJd2dCQUFBQ0J3SUFBQUFBQncwQUFRQUFBQU1BWUFESUFBQUFUd0FBQUFBRWdNZ1NBQUFBQWdnQVhEUjRBZ04yY1FFS0FBSUFCd0FBQUFTQXlSSUFBQUFDQ0FEemI1UUNhbEZuQVFvQUFnQUlBQUlFQWdBSEFDc0VBZ0FBQUVnRUFBQTNCQUVBQVFhQUFBQUFBQUFDQ0FCWlZwZ0MwTGRqQVFRQ0VBRGgvbzhDMExkakFWbFdtQUtROEdvQkl3Z0JBQUFDQndJQUFBQUFCdzBBQVFBQUFBTUFZQURJQUFBQVRnQUFBQUFFZ01vU0FBQUFBZ2dBQVlTVEFtSlZTUUVLQUFJQUNRQUNCQUlBQ0FBckJBSUFBQUJJQkFBQU53UUJBQUVHZ0FBQUFBQUFBZ2dBWjJxWEF2dHVSUUVFQWhBQUV2V09BdnR1UlFFQmhKY0N5RHROQVNNSUFRQUFBZ2NDQUFBQUFBY05BQUVBQUFBREFHQUF5QUFBQUU4QUFBQUFCSURMRWdBQUFBSUlBSVcyZGdMcDhVQUJDZ0FDQUFvQUFBQUVnTXdTQUFBQUFnZ0FydFZsQXFlK1dRRUtBQUlBQ3dBM0JBRUFBUUFBQklETkVnQUFBQUlJQUEyU2JBS1J0U1FCQ2dBQ0FBd0FBQUFFZ000U0FBQUFBZ2dBTVBOL0FpelBEUUVLQUFJQURRQTNCQUVBQVFBQUJJRFBFZ0FBQUFJSUFKYk9kUUtXay9FQUNnQUNBQTRBTndRQkFBRUFBQVNBMEJJQUFBQUNDQURkU0ZnQ1lqN3NBQW9BQWdBUEFBQUFCSURSRWdBQUFBSUlBTDNuUkFMRkpBTUJDZ0FDQUJBQUFBQUVnTklTQUFBQUFnZ0FWUXhQQWwxZ0h3RUtBQUlBRVFBM0JBRUFBUUFBQklEVEVnQUFBQUlJQUFSaUp3S1J6LzBBQ2dBQ0FCSUFBZ1FDQUJBQUt3UUNBQUFBU0FRQUFBYUFBQUFBQUFBQ0NBQnFTQ3NDWFh6NkFBUUNFQUFWMHlJQ1hYejZBQVJpS3dMZEp3RUJJd2dCQUFBQ0J3SUFBQUFBQncwQUFRQUFBQU1BWUFESUFBQUFVd0FBQUFBRWdOUVNBQUFBQWdnQU9MY3NBdGhKNEFBS0FBSUFFd0FDQkFJQUNBQXJCQUlBQUFCSUJBQUFOd1FCQUFFR2dBQUFBQUFBQWdnQW5wMHdBbkZqM0FBRUFoQUFTU2dvQW5GajNBQTR0ekFDUGpEa0FDTUlBUUFBQWdjQ0FBQUFBQWNOQUFFQUFBQURBR0FBeUFBQUFFOEFBQUFBQklEVkVnQUFBQUlJQUV2Y0NRSmRldmdBQ2dBQ0FCUUFBZ1FDQUFnQUt3UUNBQUFBU0FRQUFEY0VBUUFCQm9BQUFBQUFBQUlJQUxIQ0RRTDJrL1FBQkFJUUFGeE5CUUwyay9RQVM5d05Bc05nL0FBakNBRUFBQUlIQWdBQUFBQUhEUUFCQUFBQUF3QmdBTWdBQUFCUEFBQUFBQVNBMWhJQUFBQUNDQURRRENJQ1NsVWJBUW9BQWdBVkFBSUVBZ0FIQUNzRUFnQUFBRWdFQUFBR2dBQUFBQUFBQWdnQU52TWxBckM3RndFRUFoQUF2cHNkQXJDN0Z3RTI4eVVDY1BRZUFTTUlBUUFBQWdjQ0FBQUFBQWNOQUFFQUFBQURBR0FBeUFBQUFFNEFBQUFBQklEWEVnQUFBQUlJQURQek9BSnJ0aTRCQ2dBQ0FCWUFOd1FCQUFFQUFBU0EyQklBQUFBQ0NBRC9uVE1DSkR4TUFRb0FBZ0FYQURjRUFRQUJBQUFFZ05rU0FBQUFBZ2dBYVdJWEFydGdWZ0VLQUFJQUdBQTNCQUVBQVFBQUJJRGFFZ0FBQUFJSUFBWjhBQUtjLzBJQkNnQUNBQmtBQUFBRWdOc1NBQUFBQWdnQU9kRUZBdVI1SlFFS0FBSUFHZ0FBQUFTQTNCSUFBQUFDQ0FBWDZ1NEJueGdTQVFvQUFnQWJBRGNFQVFBQkFBQUVnTjBTQUFBQUFnZ0FnSzdTQVRrOUhBRUtBQUlBSEFBM0JBRUFBUUFBQklEZUVnQUFBQUlJQUV4WnpRSHl3amtCQ2dBQ0FCMEFOd1FCQUFFQUFBU0EzeElBQUFBQ0NBQ3ZQK1FCRVNSTkFRb0FBZ0FlQURjRUFRQUJBQUFFZ09BU0FBQUFBZ2dBWnlST0FnMEMwQUFLQUFJQUh3QUNCQUlBQ0FBckJBSUFBQUJJQkFBQU53UUJBQUVHZ0FBQUFBQUFBZ2dBelFwU0FxWWJ6QUFFQWhBQWVKVkpBcVliekFCbkpGSUNjK2pUQUNNSUFRQUFBZ2NDQUFBQUFBY05BQUVBQUFBREFHQUF5QUFBQUU4QUFBQUFCSURoRWdBQUFBSUlBSzZlTUFMYXJNb0FDZ0FDQUNBQU53UUJBQUVBQUFXQTRoSUFBQW9BQWdBaEFBUUdCQURERWdBQUJRWUVBTVFTQUFBS0JnRUFBUUFBQllEakVnQUFDZ0FDQUNJQUJBWUVBTVFTQUFBRkJnUUF4UklBQUFvR0FRQUJBQUFGZ09RU0FBQUtBQUlBSXdBRUJnUUF4UklBQUFVR0JBREdFZ0FBQ2dZQkFBRUFBQVdBNVJJQUFBb0FBZ0FrQUFRR0JBREdFZ0FBQlFZRUFNY1NBQUFBQmdJQUFnQUFBQVdBNWhJQUFBb0FBZ0FsQUFRR0JBREdFZ0FBQlFZRUFNZ1NBQUFLQmdFQUFRQUFCWURuRWdBQUNnQUNBQ1lBQkFZRUFNZ1NBQUFGQmdRQXpCSUFBQW9HQVFBQkFBQUZnT2dTQUFBS0FBSUFKd0FFQmdRQXlCSUFBQVVHQkFESkVnQUFBQVlDQUFJQUF3WUNBQUlBQ3dZUUFPWVNBQURuRWdBQTZSSUFBQUFBQUFBQUFBV0E2UklBQUFvQUFnQW9BQVFHQkFESkVnQUFCUVlFQU1vU0FBQUtCZ0VBQVFBQUJZRHFFZ0FBQ2dBQ0FDa0FCQVlFQU1vU0FBQUZCZ1FBeXhJQUFBb0dBUUFCQUFBRmdPc1NBQUFLQUFJQUtnQUVCZ1FBeXhJQUFBVUdCQURNRWdBQUFBWUNBQUlBQXdZQ0FBSUFDd1lRQU93U0FBRHFFZ0FBNXhJQUFBQUFBQUFBQUFXQTdCSUFBQW9BQWdBckFBUUdCQURMRWdBQUJRWUVBTTBTQUFBS0JnRUFBUUFBQllEdEVnQUFDZ0FDQUN3QUJBWUVBTTBTQUFBRkJnUUEwaElBQUFvR0FRQUJBQUFGZ080U0FBQUtBQUlBTFFBRUJnUUF6UklBQUFVR0JBRE9FZ0FBQUFZQ0FBSUFBd1lDQUFJQUN3WVFBT3dTQUFEdEVnQUE3eElBQUFBQUFBQUFBQVdBN3hJQUFBb0FBZ0F1QUFRR0JBRE9FZ0FBQlFZRUFNOFNBQUFLQmdFQUFRQUFCWUR3RWdBQUNnQUNBQzhBQkFZRUFNOFNBQUFGQmdRQTBCSUFBQUFHQWdBQ0FBTUdBZ0FDQUFzR0VBQUFBQUFBN3hJQUFQRVNBQUR5RWdBQUFBQUZnUEVTQUFBS0FBSUFNQUFFQmdRQTBCSUFBQVVHQkFEUkVnQUFDZ1lCQUFFQUFBV0E4aElBQUFvQUFnQXhBQVFHQkFEUUVnQUFCUVlFQU9BU0FBQUtCZ0VBQVFBQUJZRHpFZ0FBQ2dBQ0FESUFCQVlFQU5FU0FBQUZCZ1FBMGhJQUFBQUdBZ0FDQUFNR0FnQUNBQXNHRUFEMEVnQUE4UklBQU8wU0FBQUFBQUFBQUFBRmdQUVNBQUFLQUFJQU13QUVCZ1FBMFJJQUFBVUdCQURURWdBQUNnWUJBQUVBQUFXQTlSSUFBQW9BQWdBMEFBUUdCQURURWdBQUJRWUVBTlFTQUFBQUJnSUFBZ0FBQUFXQTloSUFBQW9BQWdBMUFBUUdCQURURWdBQUJRWUVBTlVTQUFBQUJnSUFBZ0F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XNHRUFEOEVnQUEvUklBQVA4U0FBRDRFZ0FBQUFBRmdQOFNBQUFLQUFJQVBnQUVCZ1FBMnhJQUFBVUdCQURjRWdBQUNnWUJBQUVBQUFXQUFCTUFBQW9BQWdBL0FBUUdCQURjRWdBQUJRWUVBTjBTQUFBQUJnSUFBZ0FEQmdJQUFnQUxCaEFBQUFBQUFQOFNBQUFCRXdBQUFBQUFBQUFBQllBQkV3QUFDZ0FDQUVBQUJBWUVBTjBTQUFBRkJnUUEzaElBQUFvR0FRQUJBQUFGZ0FJVEFBQUtBQUlBUVFBRUJnUUEzaElBQUFVR0JBRGZFZ0FBQUFZQ0FBSUFBd1lDQUFJQUN3WVFBQUFBQUFBQkV3QUEvUklBQUFBQUFBQUFBQVdBQXhNQUFBb0FBZ0JDQUFRR0JBRGdFZ0FBQlFZRUFPRVNBQUFLQmdFQUFRQUFLNEFBQUFBQUFCVVVBQUFBUVcxaWFXNTBaWEpmY21WbVpYSmxibU5sQVJVTkFBQUFRVzFpTVRZMU5qRTVNalFBQUN1QUFBQUFBQUFWQkFBQUFFMVhBUlVKQUFBQU5EUXlMalE0TlFBQUs0QUFBQUFBQUJVS0FBQUFVM1Z3Y0d4cFpYSUJGUklBQUFCM2QzY3VZVzFpYVc1MFpYSXVZMjl0QUFBQUFBQUFBQUFBQUE9PQ==</t>
        </r>
      </text>
    </comment>
    <comment ref="A61" authorId="0" shapeId="0">
      <text>
        <r>
          <rPr>
            <sz val="9"/>
            <color indexed="81"/>
            <rFont val="Tahoma"/>
            <family val="2"/>
          </rPr>
          <t>QzE3SDIwTjJPNlN8UGljdHVyZSA3MjIxfFZtcERSREF4TURBRUF3SUJBQUFBQUFBQUFBQUFBQUNBQUFBQUFBTUFGUUFBQUVOb1pXMUVjbUYzSURFM0xqQXVNQzR5TURZSUFCTUFBQUJWYm5ScGRHeGxaQ0JFYjJOMWJXVnVkQVFDRUFEZWVQVUJETjYzQUdsQmhBS2tzTWtCQVFrSUFBQ0F3UUFBZ01FQUFna0lBQURBSVFBQXdMVUNEUWdCQUFFSUJ3RUFBVG9FQVFBQk93UUJBQUJGQkFFQUFUd0VBUUFBU2dRQkFBQU1CZ0VBQVE4R0FRQUJEUVlCQUFCQ0JBRUFBRU1FQVFBQVJBUUJBQUFPQ0FJQXp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08wS0FBQUVBaEFBQUFBQUFBQUFBQUFHV3JzQ0ovWWJPaFlJQkFBQUFDUUFHQWdFQUFBQUpBQVpDQUFBRUFnQ0FBR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QUFBU0F1Z29BQUFBQ0NBQWcram9DUGNHRUFRb0FBZ0FHQUFJRUFnQUlBQ3NFQWdBQUFFZ0VBQUEzQkFFQUFRYUFBQUFBQUFBQ0NBQ0c0RDRDMXRxQUFRUUNFQUF4YXpZQzF0cUFBU0Q2UGdLanA0Z0JJd2dCQUFBQ0J3SUFBQUFBQncwQUFRQUFBQU1BWUFESUFBQUFUd0FBQUFBRWdMc0tBQUFBQWdnQSs1WmlBclVnWXdFS0FBSUFCd0FBQUFTQXZBb0FBQUFDQ0FBa1lYOENzckZhQVFvQUFnQUlBQUlFQWdBSEFDc0VBZ0FBQUVnRUFBQTNCQUVBQVFhQUFBQUFBQUFDQ0FDS1I0TUNHQmhYQVFRQ0VBQVM4SG9DR0JoWEFZcEhnd0xZVUY0Qkl3Z0JBQUFDQndJQUFBQUFCdzBBQVFBQUFBTUFZQURJQUFBQVRnQUFBQUFFZ0wwS0FBQUFBZ2dBYVVHQUFrMjFQQUVLQUFJQUNRQUNCQUlBQ0FBckJBSUFBQUJJQkFBQU53UUJBQUVHZ0FBQUFBQUFBZ2dBenllRUF1Yk9PQUVFQWhBQWVySjdBdWJPT0FGcFFZUUNzNXRBQVNNSUFRQUFBZ2NDQUFBQUFBY05BQUVBQUFBREFHQUF5QUFBQUU4QUFBQUFCSUMrQ2dBQUFBSUlBTWdCWkFJQ25ESUJDZ0FDQUFvQUFBQUVnTDhLQUFBQUFnZ0FhS3hSQW81YVNnRUtBQUlBQ3dBM0JBRUFBUUFBQklEQUNnQUFBQUlJQVBTU1d3SWIwUlVCQ2dBQ0FBd0FBQUFFZ01FS0FBQUFBZ2dBVjBwd0Fta2VBQUVLQUFJQURRQTNCQUVBQVFBQUJJRENDZ0FBQUFJSUFGWGJad0k5Vk9NQUNnQUNBQTRBTndRQkFBRUFBQVNBd3dvQUFBQUNDQUR6dEVvQ3lEemNBQW9BQWdBUEFBQUFCSURFQ2dBQUFBSUlBSkQ5TlFKOTcvRUFDZ0FDQUJBQUFBQUVnTVVLQUFBQUFnZ0FrbXcrQXFXNURnRUtBQUlBRVFBM0JBRUFBUUFBQklER0NnQUFBQUlJQUN6WEdBSUgyT29BQ2dBQ0FCSUFBZ1FDQUJBQUt3UUNBQUFBU0FRQUFBYUFBQUFBQUFBQ0NBQ1N2UndDMDRUbkFBUUNFQUE5U0JRQzA0VG5BQ3pYSEFKVE1PNEFJd2dCQUFBQ0J3SUFBQUFBQncwQUFRQUFBQU1BWUFESUFBQUFVd0FBQUFBRWdNY0tBQUFBQWdnQW91NGZBcVN4elFBS0FBSUFFd0FDQkFJQUNBQXJCQUlBQUFCSUJBQUFOd1FCQUFFR2dBQUFBQUFBQWdnQUNOVWpBajNMeVFBRUFoQUFzMThiQWozTHlRQ2k3aU1DQ3BqUkFDTUlBUUFBQWdjQ0FBQUFBQWNOQUFFQUFBQURBR0FBeUFBQUFFOEFBQUFBQklESUNnQUFBQUlJQU1pdyt3R1N3T01BQ2dBQ0FCUUFBZ1FDQUFnQUt3UUNBQUFBU0FRQUFEY0VBUUFCQm9BQUFBQUFBQUlJQUM2WC93RXIydDhBQkFJUUFOa2g5d0VyMnQ4QXlMRC9BZmltNXdBakNBRUFBQUlIQWdBQUFBQUhEUUFCQUFBQUF3QmdBTWdBQUFCUEFBQUFBQVNBeVFvQUFBQUNDQUMydnhFQ2EvNEhBUW9BQWdBVkFBSUVBZ0FIQUNzRUFnQUFBRWdFQUFBR2dBQUFBQUFBQWdnQUhLWVZBdEZrQkFFRUFoQUFwRTROQXRGa0JBRWNwaFVDa1owTEFTTUlBUUFBQWdjQ0FBQUFBQWNOQUFFQUFBQURBR0FBeUFBQUFFNEFBQUFBQklES0NnQUFBQUlJQUtrcEpRS0UzUjRCQ2dBQ0FCWUFOd1FCQUFFQUFBU0F5d29BQUFBQ0NBQklhUlVDUkdVNEFRb0FBZ0FYQURjRUFRQUJBQUFFZ013S0FBQUFBZ2dBNVVMNEFjNU5NUUVLQUFJQUdBQTNCQUVBQVFBQUJJRE5DZ0FBQUFJSUFJWC85UUVhWkJNQkNnQUNBQmtBTndRQkFBRUFBQVNBemdvQUFBQUNDQUFmUmtJQzRYRy9BQW9BQWdBYUFBSUVBZ0FJQUNzRUFnQUFBRWdFQUFBM0JBRUFBUWFBQUFBQUFBQUNDQUNGTEVZQ2VvdTdBQVFDRUFBd3R6MENlb3U3QUI5R1JnSkhXTU1BSXdnQkFBQUNCd0lBQUFBQUJ3MEFBUUFBQUFNQVlBRElBQUFBVHdBQUFBQUVnTThLQUFBQUFnZ0F1eDhsQW14YXVBQUtBQUlBR3dBM0JBRUFBUUFBQllEUUNnQUFDZ0FDQUJ3QUJBWUVBTFlLQUFBRkJnUUF0d29BQUFvR0FRQUJBQUFGZ05FS0FBQUtBQUlBSFFBRUJnUUF0d29BQUFVR0JBQzRDZ0FBQ2dZQkFBRUFBQVdBMGdvQUFBb0FBZ0FlQUFRR0JBQzRDZ0FBQlFZRUFMa0tBQUFLQmdFQUFRQUFCWURUQ2dBQUNnQUNBQjhBQkFZRUFMa0tBQUFGQmdRQXVnb0FBQUFHQWdBQ0FBQUFCWURVQ2dBQUNnQUNBQ0FBQkFZRUFMa0tBQUFGQmdRQXV3b0FBQW9HQVFBQkFBQUZnTlVLQUFBS0FBSUFJUUFFQmdRQXV3b0FBQVVHQkFDL0NnQUFDZ1lCQUFFQUFBV0ExZ29BQUFvQUFnQWlBQVFHQkFDN0NnQUFCUVlFQUx3S0FBQUFCZ0lBQWdBREJnSUFBZ0FMQmhBQTFBb0FBTlVLQUFEWENnQUFBQUFBQUFBQUJZRFhDZ0FBQ2dBQ0FDTUFCQVlFQUx3S0FBQUZCZ1FBdlFvQUFBb0dBUUFCQUFBRmdOZ0tBQUFLQUFJQUpBQUVCZ1FBdlFvQUFBVUdCQUMrQ2dBQUNnWUJBQUVBQUFXQTJRb0FBQW9BQWdBbEFBUUdCQUMrQ2dBQUJRWUVBTDhLQUFBQUJnSUFBZ0FEQmdJQUFnQUxCaEFBMmdvQUFOZ0tBQURWQ2dBQUFBQUFBQUFBQllEYUNnQUFDZ0FDQUNZQUJBWUVBTDRLQUFBRkJnUUF3QW9BQUFvR0FRQUJBQUFGZ05zS0FBQUtBQUlBSndBRUJnUUF3QW9BQUFVR0JBREZDZ0FBQ2dZQkFBRUFBQVdBM0FvQUFBb0FBZ0FvQUFRR0JBREFDZ0FBQlFZRUFNRUtBQUFBQmdJQUFnQURCZ0lBQWdBTEJoQUEyZ29BQU5zS0FBRGRDZ0FBQUFBQUFBQUFCWURkQ2dBQUNnQUNBQ2tBQkFZRUFNRUtBQUFGQmdRQXdnb0FBQW9HQVFBQkFBQUZnTjRLQUFBS0FBSUFLZ0FFQmdRQXdnb0FBQVVHQkFERENnQUFBQVlDQUFJQUF3WUNBQUlBQ3dZUUFBQUFBQURkQ2dBQTN3b0FBT0FLQUFBQUFBV0Ezd29BQUFvQUFnQXJBQVFHQkFERENnQUFCUVlFQU1RS0FBQUtCZ0VBQVFBQUJZRGdDZ0FBQ2dBQ0FDd0FCQVlFQU1NS0FBQUZCZ1FBemdvQUFBb0dBUUFCQUFBRmdPRUtBQUFLQUFJQUxRQUVCZ1FBeEFvQUFBVUdCQURGQ2dBQUFBWUNBQUlBQXdZQ0FBSUFDd1lRQU9JS0FBRGZDZ0FBMndvQUFBQUFBQUFBQUFXQTRnb0FBQW9BQWdBdUFBUUdCQURFQ2dBQUJRWUVBTVlLQUFBS0JnRUFBUUFBQllEakNnQUFDZ0FDQUM4QUJBWUVBTVlLQUFBRkJnUUF4d29BQUFBR0FnQUNBQUFBQllEa0NnQUFDZ0FDQURBQUJBWUVBTVlLQUFBRkJnUUF5QW9BQUFBR0FnQUNBQUFBQllEbENnQUFDZ0FDQURFQUJBWUVBTVlLQUFBRkJnUUF5UW9BQUFvR0FRQUJBQUFGZ09ZS0FBQUtBQUlBTWdBRUJnUUF5UW9BQUFVR0JBRE5DZ0FBQ2dZQkFBRUFBQVdBNXdvQUFBb0FBZ0F6QUFRR0JBREpDZ0FBQlFZRUFNb0tBQUFLQmdFQUFRQUFCWURvQ2dBQUNnQUNBRFFBQkFZRUFNb0tBQUFGQmdRQXl3b0FBQW9HQVFBQkFBQUZnT2tLQUFBS0FBSUFOUUFFQmdRQXl3b0FBQVVHQkFETUNnQUFDZ1lCQUFFQUFBV0E2Z29BQUFvQUFnQTJBQVFHQkFETUNnQUFCUVlFQU0wS0FBQUtCZ0VBQVFBQUJZRHJDZ0FBQ2dBQ0FEY0FCQVlFQU00S0FBQUZCZ1FBendvQUFBb0dBUUFCQUFBcmdBQUFBQUFBRlJRQUFBQkJiV0pwYm5SbGNsOXlaV1psY21WdVkyVUJGUTBBQUFCQmJXSXhOalUyTVRrek1BQUFLNEFBQUFBQUFCVUVBQUFBVFZjQkZRa0FBQUF6T0RBdU5ERTFBQUFyZ0FBQUFBQUFGUW9BQUFCVGRYQndiR2xsY2dFVkVnQUFBSGQzZHk1aGJXSnBiblJsY2k1amIyMEFBQUFBQUFBQUFBQUE=</t>
        </r>
      </text>
    </comment>
    <comment ref="A62" authorId="0" shapeId="0">
      <text>
        <r>
          <rPr>
            <sz val="9"/>
            <color indexed="81"/>
            <rFont val="Tahoma"/>
            <family val="2"/>
          </rPr>
          <t>QzE0SDE2TjJPNlN8UGljdHVyZSA3MjIyfFZtcERSREF4TURBRUF3SUJBQUFBQUFBQUFBQUFBQUNBQUFBQUFBTUFGUUFBQUVOb1pXMUVjbUYzSURFM0xqQXVNQzR5TURZSUFCTUFBQUJWYm5ScGRHeGxaQ0JFYjJOMWJXVnVkQVFDRUFEUElnVUNOdW5QQVBCN2xRSWhBZUFCQVFrSUFBQ0F3UUFBZ01FQUFna0lBQURBSVFBQXdMVUNEUWdCQUFFSUJ3RUFBVG9FQVFBQk93UUJBQUJGQkFFQUFUd0VBUUFBU2dRQkFBQU1CZ0VBQVE4R0FRQUJEUVlCQUFCQ0JBRUFBRU1FQVFBQVJBUUJBQUFPQ0FJQWRE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ZSEFBQUVBaEFBQUFBQUFBQUFBQUErS00wQ0ozYWhPaFlJQkFBQUFDUUFHQWdFQUFBQUpBQVpDQUFBRUFnQ0FBR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QUFBU0FTZ2NBQUFBQ0NBRER1MDBDdVV5Y0FRb0FBZ0FHQUFJRUFnQUlBQ3NFQWdBQUFFZ0VBQUEzQkFFQUFRYUFBQUFBQUFBQ0NBQXBvbEVDVW1hWUFRUUNFQURVTEVrQ1VtYVlBY083VVFJZk02QUJJd2dCQUFBQ0J3SUFBQUFBQncwQUFRQUFBQU1BWUFESUFBQUFUd0FBQUFBRWdFc0hBQUFBQWdnQW9LRjBBZ0RaZVFFS0FBSUFCd0FBQUFTQVRBY0FBQUFDQ0FEdlBKRUNwODl3QVFvQUFnQUlBQUlFQWdBSEFDc0VBZ0FBQUVnRUFBQTNCQUVBQVFhQUFBQUFBQUFDQ0FCVkk1VUNEVFp0QVFRQ0VBRGR5NHdDRFRadEFWVWpsUUxOYm5RQkl3Z0JBQUFDQndJQUFBQUFCdzBBQVFBQUFBTUFZQURJQUFBQVRnQUFBQUFFZ0UwSEFBQUFBZ2dBOEh1UkFoL1FVZ0VLQUFJQUNRQUNCQUlBQ0FBckJBSUFBQUJJQkFBQU53UUJBQUVHZ0FBQUFBQUFBZ2dBVm1LVkFyanBUZ0VFQWhBQUFlMk1BcmpwVGdId2U1VUNoYlpXQVNNSUFRQUFBZ2NDQUFBQUFBY05BQUVBQUFBREFHQUF5QUFBQUU4QUFBQUFCSUJPQndBQUFBSUlBSUFIZFFJL1Qwa0JDZ0FDQUFvQUFBQUVnRThIQUFBQUFnZ0F3REpqQWhwdllRRUtBQUlBQ3dBM0JBRUFBUUFBQklCUUJ3QUFBQUlJQUZMK2F3SXlzeXdCQ2dBQ0FBd0FBQUFFZ0ZFSEFBQUFBZ2dBOVQrQUFrR1NGZ0VLQUFJQURRQTNCQUVBQVFBQUJJQlNCd0FBQUFJSUFKczJkd0wxOXZrQUNnQUNBQTRBTndRQkFBRUFBQVNBVXdjQUFBQUNDQUNoNjFrQ21IenpBQW9BQWdBUEFBQUFCSUJVQndBQUFBSUlBQUNxUlFLSG5Ra0JDZ0FDQUJBQUFBQUVnRlVIQUFBQUFnZ0FWN05PQXRVNEpnRUtBQUlBRVFBM0JBRUFBUUFBQklCV0J3QUFBQUlJQUFWZktBSXFJd01CQ2dBQ0FCSUFBZ1FDQUJBQUt3UUNBQUFBU0FRQUFBYUFBQUFBQUFBQ0NBQnJSU3dDOXMvL0FBUUNFQUFXMENNQzlzLy9BQVZmTEFKMmV3WUJJd2dCQUFBQ0J3SUFBQUFBQncwQUFRQUFBQU1BWUFESUFBQUFVd0FBQUFBRWdGY0hBQUFBQWdnQVk5a3VBaXpZNVFBS0FBSUFFd0FDQkFJQUNBQXJCQUlBQUFCSUJBQUFOd1FCQUFFR2dBQUFBQUFBQWdnQXliOHlBc1h4NFFBRUFoQUFkRW9xQXNYeDRRQmoyVElDa3I3cEFDTUlBUUFBQWdjQ0FBQUFBQWNOQUFFQUFBQURBR0FBeUFBQUFFOEFBQUFBQklCWUJ3QUFBQUlJQUF3VUN3TE5xUHdBQ2dBQ0FCUUFBZ1FDQUFnQUt3UUNBQUFBU0FRQUFEY0VBUUFCQm9BQUFBQUFBQUlJQUhMNkRnSm13dmdBQkFJUUFCMkZCZ0ptd3ZnQURCUVBBak9QQUFFakNBRUFBQUlIQWdBQUFBQUhEUUFCQUFBQUF3QmdBTWdBQUFCUEFBQUFBQVNBV1FjQUFBQUNDQUNvNUNFQ0pHNGdBUW9BQWdBVkFBSUVBZ0FIQUNzRUFnQUJBRWdFQUFBM0JBRUFBUWFBQUFBQUFBQUNDQUFPeXlVQ2l0UWNBUVFDRUFDV2N4MENpdFFjQVE3TEpRSUtSaXNCSXdnQkFBQUNCd0lBQUFBRkJ3RUFBUUFIRGdBQkFBQUFBd0JnQU1nQUFBQk9TQUFBQUFBRWdGb0hBQUFBQWdnQVhra0ZBbngzS1FFS0FBSUFGZ0EzQkFFQUFRQUFCSUJiQndBQUFBSUlBSFBpVUFLTzROWUFDZ0FDQUJjQUFnUUNBQWdBS3dRQ0FBQUFTQVFBQURjRUFRQUJCb0FBQUFBQUFBSUlBTm5JVkFJbit0SUFCQUlRQUlSVFRBSW4rdElBYytKVUF2VEcyZ0FqQ0FFQUFBSUhBZ0FBQUFBSERRQUJBQUFBQXdCZ0FNZ0FBQUJQQUFBQUFBU0FYQWNBQUFBQ0NBQjVsek1DTVdiUUFBb0FBZ0FZQURjRUFRQUJBQUFGZ0YwSEFBQUtBQUlBR1FBRUJnUUFSZ2NBQUFVR0JBQkhCd0FBQ2dZQkFBRUFBQVdBWGdjQUFBb0FBZ0FhQUFRR0JBQkhCd0FBQlFZRUFFZ0hBQUFLQmdFQUFRQUFCWUJmQndBQUNnQUNBQnNBQkFZRUFFZ0hBQUFGQmdRQVNRY0FBQW9HQVFBQkFBQUZnR0FIQUFBS0FBSUFIQUFFQmdRQVNRY0FBQVVHQkFCS0J3QUFBQVlDQUFJQUFBQUZnR0VIQUFBS0FBSUFIUUFFQmdRQVNRY0FBQVVHQkFCTEJ3QUFDZ1lCQUFFQUFBV0FZZ2NBQUFvQUFnQWVBQVFHQkFCTEJ3QUFCUVlFQUU4SEFBQUtCZ0VBQVFBQUJZQmpCd0FBQ2dBQ0FCOEFCQVlFQUVzSEFBQUZCZ1FBVEFjQUFBQUdBZ0FDQUFNR0FnQUNBQXNHRUFCaEJ3QUFZZ2NBQUdRSEFBQUFBQUFBQUFBRmdHUUhBQUFLQUFJQUlBQUVCZ1FBVEFjQUFBVUdCQUJOQndBQUNnWUJBQUVBQUFXQVpRY0FBQW9BQWdBaEFBUUdCQUJOQndBQUJRWUVBRTRIQUFBS0JnRUFBUUFBQllCbUJ3QUFDZ0FDQUNJQUJBWUVBRTRIQUFBRkJnUUFUd2NBQUFBR0FnQUNBQU1HQWdBQ0FBc0dFQUJuQndBQVpRY0FBR0lIQUFBQUFBQUFBQUFGZ0djSEFBQUtBQUlBSXdBRUJnUUFUZ2NBQUFVR0JBQlFCd0FBQ2dZQkFBRUFBQVdBYUFjQUFBb0FBZ0FrQUFRR0JBQlFCd0FBQlFZRUFGVUhBQUFLQmdFQUFRQUFCWUJwQndBQUNnQUNBQ1VBQkFZRUFGQUhBQUFGQmdRQVVRY0FBQUFHQWdBQ0FBTUdBZ0FDQUFzR0VBQm5Cd0FBYUFjQUFHb0hBQUFBQUFBQUFBQUZnR29IQUFBS0FBSUFKZ0FFQmdRQVVRY0FBQVVHQkFCU0J3QUFDZ1lCQUFFQUFBV0Fhd2NBQUFvQUFnQW5BQVFHQkFCU0J3QUFCUVlFQUZNSEFBQUFCZ0lBQWdBREJnSUFBZ0FMQmhBQUFBQUFBR29IQUFCc0J3QUFiUWNBQUFBQUJZQnNCd0FBQ2dBQ0FDZ0FCQVlFQUZNSEFBQUZCZ1FBVkFjQUFBb0dBUUFCQUFBRmdHMEhBQUFLQUFJQUtRQUVCZ1FBVXdjQUFBVUdCQUJiQndBQUNnWUJBQUVBQUFXQWJnY0FBQW9BQWdBcUFBUUdCQUJVQndBQUJRWUVBRlVIQUFBQUJnSUFBZ0FEQmdJQUFnQUxCaEFBYndjQUFHd0hBQUJvQndBQUFBQUFBQUFBQllCdkJ3QUFDZ0FDQUNzQUJBWUVBRlFIQUFBRkJnUUFWZ2NBQUFvR0FRQUJBQUFGZ0hBSEFBQUtBQUlBTEFBRUJnUUFWZ2NBQUFVR0JBQlhCd0FBQUFZQ0FBSUFBQUFGZ0hFSEFBQUtBQUlBTFFBRUJnUUFWZ2NBQUFVR0JBQllCd0FBQUFZQ0FBSUFBQUFGZ0hJSEFBQUtBQUlBTGdBRUJnUUFWZ2NBQUFVR0JBQlpCd0FBQ2dZQkFBRUFBQVdBY3djQUFBb0FBZ0F2QUFRR0JBQlpCd0FBQlFZRUFGb0hBQUFLQmdFQUFRQUFCWUIwQndBQUNnQUNBREFBQkFZRUFGc0hBQUFGQmdRQVhBY0FBQW9HQVFBQkFBQXJnQUFBQUFBQUZSUUFBQUJCYldKcGJuUmxjbDl5WldabGNtVnVZMlVCRlEwQUFBQkJiV0l4TmpVMk1Ua3pOUUFBSzRBQUFBQUFBQlVFQUFBQVRWY0JGUWtBQUFBek5EQXVNelV5QUFBcmdBQUFBQUFBRlFvQUFBQlRkWEJ3YkdsbGNnRVZFZ0FBQUhkM2R5NWhiV0pwYm5SbGNpNWpiMjBBQUFBQUFBQUFBQUFB</t>
        </r>
      </text>
    </comment>
    <comment ref="A63" authorId="0" shapeId="0">
      <text>
        <r>
          <rPr>
            <sz val="9"/>
            <color indexed="81"/>
            <rFont val="Tahoma"/>
            <family val="2"/>
          </rPr>
          <t>QzIxSDIwTjJPNlN8UGljdHVyZSA3MjIzfFZtcERSREF4TURBRUF3SUJBQUFBQUFBQUFBQUFBQUNBQUFBQUFBTUFGUUFBQUVOb1pXMUVjbUYzSURFM0xqQXVNQzR5TURZSUFCTUFBQUJWYm5ScGRHeGxaQ0JFYjJOMWJXVnVkQVFDRUFCa2crTUJIeHpNQUdPNXBnSUlDZHd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FSkFBQUVBaEFBQUFBQUFBQUFBQUE3QS9JQzJFblJUeFlJQkFBQUFDUUFHQWdFQUFBQUpBQVpDQUFBRUFnQ0FBRUFEd2dDQUFFQUE0Q2dDUUFBQkFJUUFHU0Q0d0VmSE13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QUFBU0FwUWtBQUFBQ0NBRGlzVjRDOVJxWUFRb0FBZ0FHQUFJRUFnQUlBQ3NFQWdBQUFFZ0VBQUEzQkFFQUFRYUFBQUFBQUFBQ0NBQkltR0lDampTVUFRUUNFQUR6SWxvQ2pqU1VBZUt4WWdKYkFad0JJd2dCQUFBQ0J3SUFBQUFBQncwQUFRQUFBQU1BWUFESUFBQUFUd0FBQUFBRWdLWUpBQUFBQWdnQU5ybUZBbFBOZFFFS0FBSUFCd0FBQUFTQXB3a0FBQUFDQ0FBbVhhSUM2dDlzQVFvQUFnQUlBQUlFQWdBSEFDc0VBZ0FBQUVnRUFBQTNCQUVBQVFhQUFBQUFBQUFDQ0FDTVE2WUNVRVpwQVFRQ0VBQVU3SjBDVUVacEFZeERwZ0lRZjNBQkl3Z0JBQUFDQndJQUFBQUFCdzBBQVFBQUFBTUFZQURJQUFBQVRnQUFBQUFFZ0tnSkFBQUFBZ2dBWTdtaUFzemdUZ0VLQUFJQUNRQUNCQUlBQ0FBckJBSUFBQUJJQkFBQU53UUJBQUVHZ0FBQUFBQUFBZ2dBeVorbUFtWDZTZ0VFQWhBQWRDcWVBbVg2U2dGanVhWUNNc2RTQVNNSUFRQUFBZ2NDQUFBQUFBY05BQUVBQUFBREFHQUF5QUFBQUU4QUFBQUFCSUNwQ1FBQUFBSUlBR0pPaGdJOVJFVUJDZ0FDQUFvQUFBQUVnS29KQUFBQUFnZ0FPR0owQXBWU1hRRUtBQUlBQ3dBM0JBRUFBUUFBQklDckNRQUFBQUlJQUNGaGZRS09ueWdCQ2dBQ0FBd0FBQUFFZ0t3SkFBQUFBZ2dBTnJpUkFuNlNFZ0VLQUFJQURRQTNCQUVBQVFBQUJJQ3RDUUFBQUFJSUFNcktpQUtPN3ZVQUNnQUNBQTRBTndRQkFBRUFBQVNBcmdrQUFBQUNDQUJMaG1zQ3IxZnZBQW9BQWdBUEFBQUFCSUN2Q1FBQUFBSUlBRGd2VndMQVpBVUJDZ0FDQUJBQUFBQUVnTEFKQUFBQUFnZ0FvUnhnQXE4SUlnRUtBQUlBRVFBM0JBRUFBUUFBQklDeENRQUFBQUlJQUxucU9RTGh6ZjRBQ2dBQ0FCSUFBZ1FDQUJBQUt3UUNBQUFBU0FRQUFBYUFBQUFBQUFBQ0NBQWYwVDBDclhyN0FBUUNFQURLV3pVQ3JYcjdBTG5xUFFJdEpnSUJJd2dCQUFBQ0J3SUFBQUFBQncwQUFRQUFBQU1BWUFESUFBQUFVd0FBQUFBRWdMSUpBQUFBQWdnQW1JRkFBbUdKNFFBS0FBSUFFd0FDQkFJQUNBQXJCQUlBQUFCSUJBQUFOd1FCQUFFR2dBQUFBQUFBQWdnQS9tZEVBdnFpM1FBRUFoQUFxZkk3QXZxaTNRQ1lnVVFDeDIvbEFDTUlBUUFBQWdjQ0FBQUFBQWNOQUFFQUFBQURBR0FBeUFBQUFFOEFBQUFBQklDekNRQUFBQUlJQURxbUhBSUNOL2dBQ2dBQ0FCUUFBZ1FDQUFnQUt3UUNBQUFBU0FRQUFEY0VBUUFCQm9BQUFBQUFBQUlJQUtDTUlBS2JVUFFBQkFJUUFFc1hHQUtiVVBRQU9xWWdBbWdkL0FBakNBRUFBQUlIQWdBQUFBQUhEUUFCQUFBQUF3QmdBTWdBQUFCUEFBQUFBQVNBdEFrQUFBQUNDQURhVXpNQ1h4SWNBUW9BQWdBVkFBSUVBZ0FIQUNzRUFnQUFBRWdFQUFBR2dBQUFBQUFBQWdnQVFEbzNBc1Y0R0FFRUFoQUF5T0l1QXNWNEdBRkFPamNDaGJFZkFTTUlBUUFBQWdjQ0FBQUFBQWNOQUFFQUFBQURBR0FBeUFBQUFFNEFBQUFBQklDMUNRQUFBQUlJQUwwaFJ3SWpteklCQ2dBQ0FCWUFOd1FCQUFFQUFBU0F0Z2tBQUFBQ0NBQlgwamNDUVdkTUFRb0FBZ0FYQURjRUFRQUJBQUFFZ0xjSkFBQUFBZ2dBMm8wYUFtTFFSUUVLQUFJQUdBQUFBQVNBdUFrQUFBQUNDQURqeGhjQ3lQRW5BUW9BQWdBWkFBQUFCSUM1Q1FBQUFBSUlBRzZFL0FIOGFSc0JDZ0FDQUJvQU53UUJBQUVBQUFTQXVna0FBQUFDQ0FDdkNlUUIrOEFzQVFvQUFnQWJBRGNFQVFBQkFBQUVnTHNKQUFBQUFnZ0FlOURtQVZXZ1NnRUtBQUlBSEFBM0JBRUFBUUFBQklDOENRQUFBQUlJQVBFU0FnSWZLRmNCQ2dBQ0FCMEFOd1FCQUFFQUFBU0F2UWtBQUFBQ0NBQU1tV0lDL3JMU0FBb0FBZ0FlQUFJRUFnQUlBQ3NFQWdBQUFFZ0VBQUEzQkFFQUFRYUFBQUFBQUFBQ0NBQnlmMllDbDh6T0FBUUNFQUFkQ2w0Q2w4ek9BQXlaWmdKa21kWUFJd2dCQUFBQ0J3SUFBQUFBQncwQUFRQUFBQU1BWUFESUFBQUFUd0FBQUFBRWdMNEpBQUFBQWdnQWpsUkZBaDhjekFBS0FBSUFId0EzQkFFQUFRQUFCWUMvQ1FBQUNnQUNBQ0FBQkFZRUFLRUpBQUFGQmdRQW9na0FBQW9HQVFBQkFBQUZnTUFKQUFBS0FBSUFJUUFFQmdRQW9na0FBQVVHQkFDakNRQUFDZ1lCQUFFQUFBV0F3UWtBQUFvQUFnQWlBQVFHQkFDakNRQUFCUVlFQUtRSkFBQUtCZ0VBQVFBQUJZRENDUUFBQ2dBQ0FDTUFCQVlFQUtRSkFBQUZCZ1FBcFFrQUFBQUdBZ0FDQUFBQUJZRERDUUFBQ2dBQ0FDUUFCQVlFQUtRSkFBQUZCZ1FBcGdrQUFBb0dBUUFCQUFBRmdNUUpBQUFLQUFJQUpRQUVCZ1FBcGdrQUFBVUdCQUNxQ1FBQUNnWUJBQUVBQUFXQXhRa0FBQW9BQWdBbUFBUUdCQUNtQ1FBQUJRWUVBS2NKQUFBQUJnSUFBZ0FEQmdJQUFnQUxCaEFBd3drQUFNUUpBQURHQ1FBQUFBQUFBQUFBQllER0NRQUFDZ0FDQUNjQUJBWUVBS2NKQUFBRkJnUUFxQWtBQUFvR0FRQUJBQUFGZ01jSkFBQUtBQUlBS0FBRUJnUUFxQWtBQUFVR0JBQ3BDUUFBQ2dZQkFBRUFBQVdBeUFrQUFBb0FBZ0FwQUFRR0JBQ3BDUUFBQlFZRUFLb0pBQUFBQmdJQUFnQURCZ0lBQWdBTEJoQUF5UWtBQU1jSkFBREVDUUFBQUFBQUFBQUFCWURKQ1FBQUNnQUNBQ29BQkFZRUFLa0pBQUFGQmdRQXF3a0FBQW9HQVFBQkFBQUZnTW9KQUFBS0FBSUFLd0FFQmdRQXF3a0FBQVVHQkFDd0NRQUFDZ1lCQUFFQUFBV0F5d2tBQUFvQUFnQXNBQVFHQkFDckNRQUFCUVlFQUt3SkFBQUFCZ0lBQWdBREJnSUFBZ0FMQmhBQXlRa0FBTW9KQUFETUNRQUFBQUFBQUFBQUJZRE1DUUFBQ2dBQ0FDMEFCQVlFQUt3SkFBQUZCZ1FBclFrQUFBb0dBUUFCQUFBRmdNMEpBQUFLQUFJQUxnQUVCZ1FBclFrQUFBVUdCQUN1Q1FBQUFBWUNBQUlBQXdZQ0FBSUFDd1lRQUFBQUFBRE1DUUFBemdrQUFNOEpBQUFBQUFXQXpna0FBQW9BQWdBdkFBUUdCQUN1Q1FBQUJRWUVBSzhKQUFBS0JnRUFBUUFBQllEUENRQUFDZ0FDQURBQUJBWUVBSzRKQUFBRkJnUUF2UWtBQUFvR0FRQUJBQUFGZ05BSkFBQUtBQUlBTVFBRUJnUUFyd2tBQUFVR0JBQ3dDUUFBQUFZQ0FBSUFBd1lDQUFJQUN3WVFBTkVKQUFET0NRQUF5Z2tBQUFBQUFBQUFBQVdBMFFrQUFBb0FBZ0F5QUFRR0JBQ3ZDUUFBQlFZRUFMRUpBQUFLQmdFQUFRQUFCWURTQ1FBQUNnQUNBRE1BQkFZRUFMRUpBQUFGQmdRQXNna0FBQUFHQWdBQ0FBQUFCWURUQ1FBQUNnQUNBRFFBQkFZRUFMRUpBQUFGQmdRQXN3a0FBQUFHQWdBQ0FB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c0dFQURZQ1FBQTJRa0FBTnNKQUFEVkNRQUFBQUFGZ05zSkFBQUtBQUlBUEFBRUJnUUF1QWtBQUFVR0JBQzVDUUFBQ2dZQkFBRUFBQVdBM0FrQUFBb0FBZ0E5QUFRR0JBQzVDUUFBQlFZRUFMb0pBQUFBQmdJQUFnQURCZ0lBQWdBTEJoQUFBQUFBQU5zSkFBRGRDUUFBQUFBQUFBQUFCWURkQ1FBQUNnQUNBRDRBQkFZRUFMb0pBQUFGQmdRQXV3a0FBQW9HQVFBQkFBQUZnTjRKQUFBS0FBSUFQd0FFQmdRQXV3a0FBQVVHQkFDOENRQUFBQVlDQUFJQUF3WUNBQUlBQ3dZUUFBQUFBQURkQ1FBQTJRa0FBQUFBQUFBQUFBV0Ezd2tBQUFvQUFnQkFBQVFHQkFDOUNRQUFCUVlFQUw0SkFBQUtCZ0VBQVFBQUs0QUFBQUFBQUJVVUFBQUFRVzFpYVc1MFpYSmZjbVZtWlhKbGJtTmxBUlVOQUFBQVFXMWlNVFkxTmpFNU16Y0FBQ3VBQUFBQUFBQVZCQUFBQUUxWEFSVUpBQUFBTkRJNExqUTFPQUFBSzRBQUFBQUFBQlVLQUFBQVUzVndjR3hwWlhJQkZSSUFBQUIzZDNjdVlXMWlhVzUwWlhJdVkyOXRBQUFBQUFBQUFBQUFBQT09</t>
        </r>
      </text>
    </comment>
    <comment ref="A64" authorId="0" shapeId="0">
      <text>
        <r>
          <rPr>
            <sz val="9"/>
            <color indexed="81"/>
            <rFont val="Tahoma"/>
            <family val="2"/>
          </rPr>
          <t>QzE4SDIyTjJPNlN8UGljdHVyZSA3MjI0fFZtcERSREF4TURBRUF3SUJBQUFBQUFBQUFBQUFBQUNBQUFBQUFBTUFGUUFBQUVOb1pXMUVjbUYzSURFM0xqQXVNQzR5TURZSUFCTUFBQUJWYm5ScGRHeGxaQ0JFYjJOMWJXVnVkQVFDRUFDUU12Y0IyUVRyQU5rT3VnTFhHZmN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kFBQUVBaEFBQUFBQUFBQUFBQUN5V0FVRFRpeXpUeFlJQkFBQUFDUUFHQWdFQUFBQUpBQVpDQUFBRUFnQ0FBRUFEd2dDQUFFQUE0Q1pDUUFBQkFJUUFKQXk5d0haQk9z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QUFBU0FuZ2tBQUFBQ0NBRGVHWFFDbHh1M0FRb0FBZ0FHQUFJRUFnQUlBQ3NFQWdBQUFFZ0VBQUEzQkFFQUFRYUFBQUFBQUFBQ0NBQkVBSGdDTURXekFRUUNFQUR2aW04Q01EV3pBZDRaZUFMOUFic0JJd2dCQUFBQ0J3SUFBQUFBQncwQUFRQUFBQU1BWUFESUFBQUFUd0FBQUFBRWdKOEpBQUFBQWdnQWxzNlpBaHlra2dFS0FBSUFCd0FBQUFTQW9Ba0FBQUFDQ0FCektMWUMvTlNJQVFvQUFnQUlBQUlFQWdBSEFDc0VBZ0FBQUVnRUFBQTNCQUVBQVFhQUFBQUFBQUFDQ0FEWkRyb0NZanVGQVFRQ0VBQmh0N0VDWWp1RkFka091Z0lpZEl3Qkl3Z0JBQUFDQndJQUFBQUFCdzBBQVFBQUFBTUFZQURJQUFBQVRnQUFBQUFFZ0tFSkFBQUFBZ2dBSTVlMUFwVFdhZ0VLQUFJQUNRQUNCQUlBQ0FBckJBSUFBQUJJQkFBQU53UUJBQUVHZ0FBQUFBQUFBZ2dBaVgyNUFpM3daZ0VFQWhBQU5BaXhBaTN3WmdFamw3a0Mrcnh1QVNNSUFRQUFBZ2NDQUFBQUFBY05BQUVBQUFBREFHQUF5QUFBQUU4QUFBQUFCSUNpQ1FBQUFBSUlBR1RqbUFJcEhHSUJDZ0FDQUFvQUFBQUVnS01KQUFBQUFnZ0EwN2VIQXBDMWVnRUtBQUlBQ3dBM0JBRUFBUUFBQklDa0NRQUFBQUlJQUdjVWp3S0x3VVVCQ2dBQ0FBd0FBQUFFZ0tVSkFBQUFBZ2dBZTdxaUFna1dMd0VLQUFJQURRQTNCQUVBQVFBQUJJQ21DUUFBQUFJSUFGanJtQUl0dkJJQkNnQUNBQTRBTndRQkFBRUFBQVNBcHdrQUFBQUNDQUFsZG5zQzBnME5BUW9BQWdBUEFBQUFCSUNvQ1FBQUFBSUlBQkhRWndKU3VTTUJDZ0FDQUJBQUFBQUVnS2tKQUFBQUFnZ0FNNTl4QWpBVFFBRUtBQUlBRVFBM0JBRUFBUUFBQklDcUNRQUFBQUlJQU4xYVNnTDNDaDRCQ2dBQ0FCSUFBZ1FDQUJBQUt3UUNBQUFBU0FRQUFBYUFBQUFBQUFBQ0NBQkRRVTRDdzdjYUFRUUNFQUR1eTBVQ3c3Y2FBZDFhVGdKRFl5RUJJd2dCQUFBQ0J3SUFBQUFBQncwQUFRQUFBQU1BWUFESUFBQUFVd0FBQUFBRWdLc0pBQUFBQWdnQU9BbFFBc09WQUFFS0FBSUFFd0FDQkFJQUNBQXJCQUlBQUFCSUJBQUFOd1FCQUFFR2dBQUFBQUFBQWdnQW51OVRBbHl2L0FBRUFoQUFTWHBMQWx5di9BQTRDVlFDS1h3RUFTTUlBUUFBQWdjQ0FBQUFBQWNOQUFFQUFBQURBR0FBeUFBQUFFOEFBQUFBQklDc0NRQUFBQUlJQUtubExBS2NYQmdCQ2dBQ0FCUUFBZ1FDQUFnQUt3UUNBQUFBU0FRQUFEY0VBUUFCQm9BQUFBQUFBQUlJQUEvTU1BSTFkaFFCQkFJUUFMcFdLQUkxZGhRQnFlVXdBZ0pESEFFakNBRUFBQUlIQWdBQUFBQUhEUUFCQUFBQUF3QmdBTWdBQUFCUEFBQUFBQVNBclFrQUFBQUNDQUNDckVRQ0s0QTdBUW9BQWdBVkFBSUVBZ0FIQUNzRUFnQUJBRWdFQUFBM0JBRUFBUWFBQUFBQUFBQUNDQURva2tnQ2tlWTNBUVFDRUFCd08wQUNrZVkzQWVpU1NBSVJXRVlCSXdnQkFBQUNCd0lBQUFBRkJ3RUFBUUFIRGdBQkFBQUFBd0JnQU1nQUFBQk9TQUFBQUFBRWdLNEpBQUFBQWdnQXAxSW9Ba3hQUlFFS0FBSUFGZ0FBQUFTQXJ3a0FBQUFDQ0FCNmx4OEM2QUppQVFvQUFnQVhBRGNFQVFBQkFBQUVnTEFKQUFBQUFnZ0FENWtCQWppVVlnRUtBQUlBR0FBM0JBRUFBUUFBQklDeENRQUFBQUlJQVBESjl3RmNPa1lCQ2dBQ0FCa0FOd1FCQUFFQUFBU0FzZ2tBQUFBQ0NBQjl1QThDbHlNMEFRb0FBZ0FhQURjRUFRQUJBQUFFZ0xNSkFBQUFBZ2dBSjZkeEFqU3o4QUFLQUFJQUd3QUNCQUlBQ0FBckJBSUFBQUJJQkFBQU53UUJBQUVHZ0FBQUFBQUFBZ2dBalkxMUFzM003QUFFQWhBQU9CaHRBczNNN0FBbnAzVUNtcG4wQUNNSUFRQUFBZ2NDQUFBQUFBY05BQUVBQUFBREFHQUF5QUFBQUU4QUFBQUFCSUMwQ1FBQUFBSUlBUFF4VkFMWkJPc0FDZ0FDQUJ3QU53UUJBQUVBQUFXQXRRa0FBQW9BQWdBZEFBUUdCQUNhQ1FBQUJRWUVBSnNKQUFBS0JnRUFBUUFBQllDMkNRQUFDZ0FDQUI0QUJBWUVBSnNKQUFBRkJnUUFuQWtBQUFvR0FRQUJBQUFGZ0xjSkFBQUtBQUlBSHdBRUJnUUFuQWtBQUFVR0JBQ2RDUUFBQ2dZQkFBRUFBQVdBdUFrQUFBb0FBZ0FnQUFRR0JBQ2RDUUFBQlFZRUFKNEpBQUFBQmdJQUFnQUFBQVdBdVFrQUFBb0FBZ0FoQUFRR0JBQ2RDUUFBQlFZRUFKOEpBQUFLQmdFQUFRQUFCWUM2Q1FBQUNnQUNBQ0lBQkFZRUFKOEpBQUFGQmdRQW93a0FBQW9HQVFBQkFBQUZnTHNKQUFBS0FBSUFJd0FFQmdRQW53a0FBQVVHQkFDZ0NRQUFBQVlDQUFJQUF3WUNBQUlBQ3dZUUFMa0pBQUM2Q1FBQXZBa0FBQUFBQUFBQUFBV0F2QWtBQUFvQUFnQWtBQVFHQkFDZ0NRQUFCUVlFQUtFSkFBQUtCZ0VBQVFBQUJZQzlDUUFBQ2dBQ0FDVUFCQVlFQUtFSkFBQUZCZ1FBb2drQUFBb0dBUUFCQUFBRmdMNEpBQUFLQUFJQUpnQUVCZ1FBb2drQUFBVUdCQUNqQ1FBQUFBWUNBQUlBQXdZQ0FBSUFDd1lRQUw4SkFBQzlDUUFBdWdrQUFBQUFBQUFBQUFXQXZ3a0FBQW9BQWdBbkFBUUdCQUNpQ1FBQUJRWUVBS1FKQUFBS0JnRUFBUUFBQllEQUNRQUFDZ0FDQUNnQUJBWUVBS1FKQUFBRkJnUUFxUWtBQUFvR0FRQUJBQUFGZ01FSkFBQUtBQUlBS1FBRUJnUUFwQWtBQUFVR0JBQ2xDUUFBQUFZQ0FBSUFBd1lDQUFJQUN3WVFBTDhKQUFEQUNRQUF3Z2tBQUFBQUFBQUFBQVdBd2drQUFBb0FBZ0FxQUFRR0JBQ2xDUUFBQlFZRUFLWUpBQUFLQmdFQUFRQUFCWUREQ1FBQUNnQUNBQ3NBQkFZRUFLWUpBQUFGQmdRQXB3a0FBQUFHQWdBQ0FBTUdBZ0FDQUFzR0VBQUFBQUFBd2drQUFNUUpBQURGQ1FBQUFBQUZnTVFKQUFBS0FBSUFMQUFFQmdRQXB3a0FBQVVHQkFDb0NRQUFDZ1lCQUFFQUFBV0F4UWtBQUFvQUFnQXRBQVFHQkFDbkNRQUFCUVlFQUxNSkFBQUtCZ0VBQVFBQUJZREdDUUFBQ2dBQ0FDNEFCQVlFQUtnSkFBQUZCZ1FBcVFrQUFBQUdBZ0FDQUFNR0FnQUNBQXNHRUFESENRQUF4QWtBQU1BSkFBQUFBQUFBQUFBRmdNY0pBQUFLQUFJQUx3QUVCZ1FBcUFrQUFBVUdCQUNxQ1FBQUNnWUJBQUVBQUFXQXlBa0FBQW9BQWdBd0FBUUdCQUNxQ1FBQUJRWUVBS3NKQUFBQUJnSUFBZ0FBQUFXQXlRa0FBQW9BQWdBeEFBUUdCQUNxQ1FBQUJRWUVBS3dKQUFBQUJnSUFBZ0FBQUFXQXlna0FBQW9BQWdBeUFBUUdCQUNxQ1FBQUJRWUVBSzBKQUFBS0JnRUFBUUFBQllETENRQUFDZ0FDQURNQUJBWUVBSzBKQUFBRkJnUUFyZ2tBQUFvR0FRQUJBQUFGZ013SkFBQUtBQUlBTkFBRUJnUUFyZ2tBQUFVR0JBQ3lDUUFBQ2dZQkFBRUFBQVdBelFrQUFBb0FBZ0ExQUFRR0JBQ3VDUUFBQlFZRUFLOEpBQUFLQmdFQUFRQUFCWURPQ1FBQUNnQUNBRFlBQkFZRUFLOEpBQUFGQmdRQXNBa0FBQW9HQVFBQkFBQUZnTThKQUFBS0FBSUFOd0FFQmdRQXNBa0FBQVVHQkFDeENRQUFDZ1lCQUFFQUFBV0EwQWtBQUFvQUFnQTRBQVFHQkFDeENRQUFCUVlFQUxJSkFBQUtCZ0VBQVFBQUJZRFJDUUFBQ2dBQ0FEa0FCQVlFQUxNSkFBQUZCZ1FBdEFrQUFBb0dBUUFCQUFBcmdBQUFBQUFBRlJRQUFBQkJiV0pwYm5SbGNsOXlaV1psY21WdVkyVUJGUTBBQUFCQmJXSXhOalUyTVRrMU1BQUFLNEFBQUFBQUFCVUVBQUFBVFZjQkZRa0FBQUF6T1RRdU5EUXlBQUFyZ0FBQUFBQUFGUW9BQUFCVGRYQndiR2xsY2dFVkVnQUFBSGQzZHk1aGJXSnBiblJsY2k1amIyMEFBQUFBQUFBQUFBQUE=</t>
        </r>
      </text>
    </comment>
    <comment ref="A65" authorId="0" shapeId="0">
      <text>
        <r>
          <rPr>
            <sz val="9"/>
            <color indexed="81"/>
            <rFont val="Tahoma"/>
            <family val="2"/>
          </rPr>
          <t>QzE5SDE5TjNPNlN8UGljdHVyZSA3MjI2fFZtcERSREF4TURBRUF3SUJBQUFBQUFBQUFBQUFBQUNBQUFBQUFBTUFGUUFBQUVOb1pXMUVjbUYzSURFM0xqQXVNQzR5TURZSUFCTUFBQUJWYm5ScGRHeGxaQ0JFYjJOMWJXVnVkQVFDRUFBQVl0RUIxZDJ5QUVEY213SlFrTDh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4SkFBQUVBaEFBQUFBQUFBQUFBQUNQQ09vQ08zSC9VaFlJQkFBQUFDUUFHQWdFQUFBQUpBQVpDQUFBRUFnQ0FBRUFEd2dDQUFFQUE0QUJDUUFBQkFJUUFBQmkwUUhWM2J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QUFBU0FCZ2tBQUFBQ0NBQUNnbFVDRUpKL0FRb0FBZ0FHQUFJRUFnQUlBQ3NFQWdBQUFFZ0VBQUEzQkFFQUFRYUFBQUFBQUFBQ0NBQm9hRmtDcWF0N0FRUUNFQUFUODFBQ3FhdDdBUUtDV1FKMmVJTUJJd2dCQUFBQ0J3SUFBQUFBQncwQUFRQUFBQU1BWUFESUFBQUFUd0FBQUFBRWdBY0pBQUFBQWdnQWo0SjdBajB5V3dFS0FBSUFCd0FBQUFTQUNBa0FBQUFDQ0FEYTlaY0NYSzVSQVFvQUFnQUlBQUlFQWdBSEFDc0VBZ0FBQUVnRUFBQTNCQUVBQVFhQUFBQUFBQUFDQ0FCQTNKc0N3aFJPQVFRQ0VBREloSk1Dd2hST0FVRGNtd0tDVFZVQkl3Z0JBQUFDQndJQUFBQUFCdzBBQVFBQUFBTUFZQURJQUFBQVRnQUFBQUFFZ0FrSkFBQUFBZ2dBK2JPWEFnT3ZNd0VLQUFJQUNRQUNCQUlBQ0FBckJBSUFBQUJJQkFBQU53UUJBQUVHZ0FBQUFBQUFBZ2dBWDVxYkFweklMd0VFQWhBQUNpV1RBcHpJTHdINXM1c0NhWlUzQVNNSUFRQUFBZ2NDQUFBQUFBY05BQUVBQUFBREFHQUF5QUFBQUU4QUFBQUFCSUFLQ1FBQUFBSUlBTjRYZXdMRHFDb0JDZ0FDQUFvQUFBQUVnQXNKQUFBQUFnZ0FncXRwQWo0VVF3RUtBQUlBQ3dBM0JBRUFBUUFBQklBTUNRQUFBQUlJQUNTVWNRSzVOQTRCQ2dBQ0FBd0FBQUFFZ0EwSkFBQUFBZ2dBM25XRkFxcTk5d0FLQUFJQURRQTNCQUVBQVFBQUJJQU9DUUFBQUFJSUFQM3hld0plU3RzQUNnQUNBQTRBTndRQkFBRUFBQVNBRHdrQUFBQUNDQUJrakY0Q0lFN1ZBQW9BQWdBUEFBQUFCSUFRQ1FBQUFBSUlBS3FxU2dJdXhlc0FDZ0FDQUJBQUFBQUVnQkVKQUFBQUFnZ0FpeTVVQW5zNENBRUtBQUlBRVFBM0JBRUFBUUFBQklBU0NRQUFBQUlJQUE1RkxRTHZ5T1VBQ2dBQ0FCSUFBZ1FDQUJBQUt3UUNBQUFBU0FRQUFBYUFBQUFBQUFBQ0NBQjBLekVDdTNYaUFBUUNFQUFmdGlnQ3UzWGlBQTVGTVFJN0lla0FJd2dCQUFBQ0J3SUFBQUFBQncwQUFRQUFBQU1BWUFESUFBQUFVd0FBQUFBRWdCTUpBQUFBQWdnQVRFRXpBbE5qeUFBS0FBSUFFd0FDQkFJQUNBQXJCQUlBQUFCSUJBQUFOd1FCQUFFR2dBQUFBQUFBQWdnQXNpYzNBdXg4eEFBRUFoQUFYYkl1QXV4OHhBQk1RVGNDdVVuTUFDTUlBUUFBQWdjQ0FBQUFBQWNOQUFFQUFBQURBR0FBeUFBQUFFOEFBQUFBQklBVUNRQUFBQUlJQUhUZkR3S3h6TjhBQ2dBQ0FCUUFBZ1FDQUFnQUt3UUNBQUFBU0FRQUFEY0VBUUFCQm9BQUFBQUFBQUlJQU5yRkV3Sks1dHNBQkFJUUFJVlFDd0pLNXRzQWROOFRBaGV6NHdBakNBRUFBQUlIQWdBQUFBQUhEUUFCQUFBQUF3QmdBTWdBQUFCUEFBQUFBQVNBRlFrQUFBQUNDQURRU0NjQ2lTNERBUW9BQWdBVkFBSUVBZ0FIQUNzRUFnQUJBRWdFQUFBM0JBRUFBUWFBQUFBQUFBQUNDQUEyTHlzQzc1VC9BQVFDRUFDKzF5SUM3NVQvQURZdkt3SnZCZzRCSXdnQkFBQUNCd0lBQUFBRkJ3RUFBUUFIRGdBQkFBQUFBd0JnQU1nQUFBQk9TQUFBQUFBRWdCWUpBQUFBQWdnQWhOVUtBbXl5REFFS0FBSUFGZ0FBQUFTQUZ3a0FBQUFDQ0FCRzJRUUNCeGdxQVFvQUFnQVhBQUlFQWdBSEFDc0VBZ0FBQUVnRUFBQTNCQUVBQVFhQUFBQUFBQUFDQ0FDc3Z3Z0NiWDRtQVFRQ0VBQTBhQUFDYlg0bUFheS9DQUl0dHkwQkl3Z0JBQUFDQndJQUFBQUFCdzBBQVFBQUFBTUFZQURJQUFBQVRnQUFBQUFFZ0JnSkFBQUFBZ2dBT21Yb0FjQ2JNd0VLQUFJQUdBQTNCQUVBQVFBQUJJQVpDUUFBQUFJSUFDenUwUUVIdWg4QkNnQUNBQmtBTndRQkFBRUFBQVNBR2drQUFBQUNDQUJxNnRjQmJWUUNBUW9BQWdBYUFEY0VBUUFCQUFBRWdCc0pBQUFBQWdnQXQxMzBBWXJRK0FBS0FBSUFHd0F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QUFBV0FJd2tBQUFvQUFnQWpBQVFHQkFBRkNRQUFCUVlFQUFjSkFBQUtCZ0VBQVFBQUJZQWtDUUFBQ2dBQ0FDUUFCQVlFQUFjSkFBQUZCZ1FBQ3drQUFBb0dBUUFCQUFBRmdDVUpBQUFLQUFJQUpRQUVCZ1FBQndrQUFBVUdCQUFJQ1FBQUFBWUNBQUlBQXdZQ0FBSUFDd1lRQUNNSkFBQWtDUUFBSmdrQUFBQUFBQUFBQUFXQUpna0FBQW9BQWdBbUFBUUdCQUFJQ1FBQUJRWUVBQWtKQUFBS0JnRUFBUUFBQllBbkNRQUFDZ0FDQUNjQUJBWUVBQWtKQUFBRkJnUUFDZ2tBQUFvR0FRQUJBQUFGZ0NnSkFBQUtBQUlBS0FBRUJnUUFDZ2tBQUFVR0JBQUxDUUFBQUFZQ0FBSUFBd1lDQUFJQUN3WVFBQ2tKQUFBbkNRQUFKQWtBQUFBQUFBQUFBQVdBS1FrQUFBb0FBZ0FwQUFRR0JBQUtDUUFBQlFZRUFBd0pBQUFLQmdFQUFRQUFCWUFxQ1FBQUNnQUNBQ29BQkFZRUFBd0pBQUFGQmdRQUVRa0FBQW9HQVFBQkFBQUZnQ3NKQUFBS0FBSUFLd0FFQmdRQURBa0FBQVVHQkFBTkNRQUFBQVlDQUFJQUF3WUNBQUlBQ3dZUUFDa0pBQUFxQ1FBQUxBa0FBQUFBQUFBQUFBV0FMQWtBQUFvQUFnQXNBQVFHQkFBTkNRQUFCUVlFQUE0SkFBQUtCZ0VBQVFBQUJZQXRDUUFBQ2dBQ0FDMEFCQVlFQUE0SkFBQUZCZ1FBRHdrQUFBQUdBZ0FDQUFNR0FnQUNBQXNHRUFBQUFBQUFMQWtBQUM0SkFBQXZDUUFBQUFBRmdDNEpBQUFLQUFJQUxnQUVCZ1FBRHdrQUFBVUdCQUFRQ1FBQUNnWUJBQUVBQUFXQUx3a0FBQW9BQWdBdkFBUUdCQUFQQ1FBQUJRWUVBQjBKQUFBS0JnRUFBUUFBQllBd0NRQUFDZ0FDQURBQUJBWUVBQkFKQUFBRkJnUUFFUWtBQUFBR0FnQUNBQU1HQWdBQ0FBc0dFQUF4Q1FBQUxna0FBQ29KQUFBQUFBQUFBQUFGZ0RFSkFBQUtBQUlBTVFBRUJnUUFFQWtBQUFVR0JBQVNDUUFBQ2dZQkFBRUFBQVdBTWdrQUFBb0FBZ0F5QUFRR0JBQVNDUUFBQlFZRUFCTUpBQUFBQmdJQUFnQUFBQVdBTXdrQUFBb0FBZ0F6QUFRR0JBQVNDUUFBQlFZRUFCUUpBQUFBQmdJQUFnQUFBQVdBTkFrQUFBb0FBZ0EwQUFRR0JBQVNDUUFBQlFZRUFCVUpBQUFLQmdFQUFRQUFCWUExQ1FBQUNnQUNBRFVBQkFZRUFCVUpBQUFGQmdRQUZna0FBQW9HQVFBQkFBQUZnRFlKQUFBS0FBSUFOZ0FFQmdRQUZna0FBQVVHQkFBYkNRQUFDZ1lCQUFFQUFBV0FOd2tBQUFvQUFnQTNBQVFHQkFBV0NRQUFCUVlFQUJjSkFBQUFCZ0lBQWdBREJnSUFBUUFMQmhBQU5na0FBRFVKQUFBQUFBQUFPQWtBQUFBQUJZQTRDUUFBQ2dBQ0FEZ0FCQVlFQUJjSkFBQUZCZ1FBR0FrQUFBb0dBUUFCQUFBRmdEa0pBQUFLQUFJQU9RQUVCZ1FBR0FrQUFBVUdCQUFaQ1FBQUFBWUNBQUlBQXdZQ0FBRUFDd1lRQURnSkFBQUFBQUFBQUFBQUFEb0pBQUFBQUFXQU9na0FBQW9BQWdBNkFBUUdCQUFaQ1FBQUJRWUVBQm9KQUFBS0JnRUFBUUFBQllBN0NRQUFDZ0FDQURzQUJBWUVBQm9KQUFBRkJnUUFHd2tBQUFBR0FnQUNBQU1HQWdBQkFBc0dFQUE2Q1FBQUFBQUFBRHdKQUFBMkNRQUFBQUFGZ0R3SkFBQUtBQUlBUEFBRUJnUUFHd2tBQUFVR0JBQWNDUUFBQ2dZQkFBRUFBQVdBUFFrQUFBb0FBZ0E5QUFRR0JBQWRDUUFBQlFZRUFCNEpBQUFLQmdFQUFRQUFLNEFBQUFBQUFCVVVBQUFBUVcxaWFXNTBaWEpmY21WbVpYSmxibU5sQVJVTkFBQUFRVzFpTVRZMU5qRTVOaklBQUN1QUFBQUFBQUFWQkFBQUFFMVhBUlVKQUFBQU5ERTNMalF6TmdBQUs0QUFBQUFBQUJVS0FBQUFVM1Z3Y0d4cFpYSUJGUklBQUFCM2QzY3VZVzFpYVc1MFpYSXVZMjl0QUFBQUFBQUFBQUFBQUE9PQ==</t>
        </r>
      </text>
    </comment>
    <comment ref="A66" authorId="0" shapeId="0">
      <text>
        <r>
          <rPr>
            <sz val="9"/>
            <color indexed="81"/>
            <rFont val="Tahoma"/>
            <family val="2"/>
          </rPr>
          <t>QzIxSDIwTjJPN1N8UGljdHVyZSA3MjM2fFZtcERSREF4TURBRUF3SUJBQUFBQUFBQUFBQUFBQUNBQUFBQUFBTUFGUUFBQUVOb1pXMUVjbUYzSURFM0xqQXVNQzR5TURZSUFCTUFBQUJWYm5ScGRHeGxaQ0JFYjJOMWJXVnVkQVFDRUFDNlljRUJ2V3JOQUlaZ2pBS05mTmt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S0FBQUVBaEFBQUFBQUFBQUFBQURWak5vQ1RpemdVaFlJQkFBQUFDUUFHQWdFQUFBQUpBQVpDQUFBRUFnQ0FBRUFEd2dDQUFFQUE0Q05DZ0FBQkFJUUFMcGh3UUc5YXMw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QUFBU0FrZ29BQUFBQ0NBQ0xiVVlDVFg2WkFRb0FBZ0FHQUFJRUFnQUlBQ3NFQWdBQUFFZ0VBQUEzQkFFQUFRYUFBQUFBQUFBQ0NBRHhVMG9DNXBlVkFRUUNFQUNjM2tFQzVwZVZBWXR0U2dLelpKMEJJd2dCQUFBQ0J3SUFBQUFBQncwQUFRQUFBQU1BWUFESUFBQUFUd0FBQUFBRWdKTUtBQUFBQWdnQXh5QnNBbDhHZFFFS0FBSUFCd0FBQUFTQWxBb0FBQUFDQ0FBZ2VvZ0N4RFZyQVFvQUFnQUlBQUlFQWdBSEFDc0VBZ0FBQUVnRUFBQTNCQUVBQVFhQUFBQUFBQUFDQ0FDR1lJd0NLcHhuQVFRQ0VBQU9DWVFDS3B4bkFZWmdqQUxxMUc0Qkl3Z0JBQUFDQndJQUFBQUFCdzBBQVFBQUFBTUFZQURJQUFBQVRnQUFBQUFFZ0pVS0FBQUFBZ2dBUStlSEFtUTNUUUVLQUFJQUNRQUNCQUlBQ0FBckJBSUFBQUJJQkFBQU53UUJBQUVHZ0FBQUFBQUFBZ2dBcWMyTEF2MVFTUUVFQWhBQVZGaURBdjFRU1FGRDU0c0N5aDFSQVNNSUFRQUFBZ2NDQUFBQUFBY05BQUVBQUFBREFHQUF5QUFBQUU4QUFBQUFCSUNXQ2dBQUFBSUlBQkV6YXdKM2ZrUUJDZ0FDQUFvQUFBQUVnSmNLQUFBQUFnZ0F5QWhhQXNJWVhRRUtBQUlBQ3dBM0JBRUFBUUFBQklDWUNnQUFBQUlJQUp4aVlRSmVKQ2dCQ2dBQ0FBd0FBQUFFZ0prS0FBQUFBZ2dBZ3dkMUF0bDNFUUVLQUFJQURRQTNCQUVBQVFBQUJJQ2FDZ0FBQUFJSUFPazJhd0o5SHZVQUNnQUNBQTRBTndRQkFBRUFBQVNBbXdvQUFBQUNDQUJxd1UwQ3FYSHZBQW9BQWdBUEFBQUFCSUNjQ2dBQUFBSUlBSVFjT2dJd0hnWUJDZ0FDQUJBQUFBQUVnSjBLQUFBQUFnZ0FIZTFEQW9wM0lnRUtBQUlBRVFBM0JBRUFBUUFBQklDZUNnQUFBQUlJQUFXbkhBSmNjUUFCQ2dBQ0FCSUFBZ1FDQUJBQUt3UUNBQUFBU0FRQUFBYUFBQUFBQUFBQ0NBQnJqU0FDS0I3OUFBUUNFQUFXR0JnQ0tCNzlBQVduSUFLb3lRTUJJd2dCQUFBQ0J3SUFBQUFBQncwQUFRQUFBQU1BWUFESUFBQUFVd0FBQUFBRWdKOEtBQUFBQWdnQTJsTWlBdDM3NGdBS0FBSUFFd0FDQkFJQUNBQXJCQUlBQUFCSUJBQUFOd1FCQUFFR2dBQUFBQUFBQWdnQVFEb21BbllWM3dBRUFoQUE2OFFkQW5ZVjN3RGFVeVlDUStMbUFDTUlBUUFBQWdjQ0FBQUFBQWNOQUFFQUFBQURBR0FBeUFBQUFFOEFBQUFBQklDZ0NnQUFBQUlJQUljeC93R0l4UG9BQ2dBQ0FCUUFBZ1FDQUFnQUt3UUNBQUFBU0FRQUFEY0VBUUFCQm9BQUFBQUFBQUlJQU8wWEF3SWgzdllBQkFJUUFKaWkrZ0VoM3ZZQWh6RURBdTZxL2dBakNBRUFBQUlIQWdBQUFBQUhEUUFCQUFBQUF3QmdBTWdBQUFCUEFBQUFBQVNBb1FvQUFBQUNDQUF4K2hZQzIrWWRBUW9BQWdBVkFBSUVBZ0FIQUNzRUFnQUFBRWdFQUFBR2dBQUFBQUFBQWdnQWwrQWFBa0ZOR2dFRUFoQUFINGtTQWtGTkdnR1g0Qm9DQVlZaEFTTUlBUUFBQWdjQ0FBQUFBQWNOQUFFQUFBQURBR0FBeUFBQUFFNEFBQUFBQklDaUNnQUFBQUlJQUxlbUxRTEFpekVCQ2dBQ0FCWUFOd1FCQUFFQUFBU0Fvd29BQUFBQ0NBRGorU2NDUGdGUEFRb0FBZ0FYQURjRUFRQUJBQUFFZ0tRS0FBQUFBZ2dBaWFBTEF0clJXQUVLQUFJQUdBQUNCQUlBQ0FBckJBSUFBQUJJQkFBQU53UUJBQUVHZ0FBQUFBQUFBZ2dBNzRZUEFuUHJWQUVFQWhBQW1oRUhBblByVkFHSm9BOENRTGhjQVNNSUFRQUFBZ2NDQUFBQUFBY05BQUVBQUFBREFHQUF5QUFBQUU4QUFBQUFCSUNsQ2dBQUFBSUlBQVQwOUFIeUxFVUJDZ0FDQUJrQUFBQUVnS1lLQUFBQUFnZ0EyS0Q2QVhPM0p3RUtBQUlBR2dBQUFBU0Fwd29BQUFBQ0NBQ1M4K01CYWhJVUFRb0FBZ0FiQURjRUFRQUJBQUFFZ0tnS0FBQUFBZ2dBT3BySEFRTGpIUUVLQUFJQUhBQTNCQUVBQVFBQUJJQ3BDZ0FBQUFJSUFHYnR3UUdCV0RzQkNnQUNBQjBBTndRQkFBRUFBQVNBcWdvQUFBQUNDQURxbWRnQmFQMU9BUW9BQWdBZUFEY0VBUUFCQUFBRWdLc0tBQUFBQWdnQTl2QkRBcEVYMHdBS0FBSUFId0FDQkFJQUNBQXJCQUlBQUFCSUJBQUFOd1FCQUFFR2dBQUFBQUFBQWdnQVhOZEhBaW94endBRUFoQUFCMkkvQWlveHp3RDI4RWNDOS8zV0FDTUlBUUFBQWdjQ0FBQUFBQWNOQUFFQUFBQURBR0FBeUFBQUFFOEFBQUFBQklDc0NnQUFBQUlJQUhkN0pnSzlhczBBQ2dBQ0FDQUFOd1FCQUFFQUFBV0FyUW9BQUFvQUFnQWhBQVFHQkFDT0NnQUFCUVlFQUk4S0FBQUtCZ0VBQVFBQUJZQ3VDZ0FBQ2dBQ0FDSUFCQVlFQUk4S0FBQUZCZ1FBa0FvQUFBb0dBUUFCQUFBRmdLOEtBQUFLQUFJQUl3QUVCZ1FBa0FvQUFBVUdCQUNSQ2dBQUNnWUJBQUVBQUFXQXNBb0FBQW9BQWdBa0FBUUdCQUNSQ2dBQUJRWUVBSklLQUFBQUJnSUFBZ0FBQUFXQXNRb0FBQW9BQWdBbEFBUUdCQUNSQ2dBQUJRWUVBSk1LQUFBS0JnRUFBUUFBQllDeUNnQUFDZ0FDQUNZQUJBWUVBSk1LQUFBRkJnUUFsd29BQUFvR0FRQUJBQUFGZ0xNS0FBQUtBQUlBSndBRUJnUUFrd29BQUFVR0JBQ1VDZ0FBQUFZQ0FBSUFBd1lDQUFJQUN3WVFBTEVLQUFDeUNnQUF0QW9BQUFBQUFBQUFBQVdBdEFvQUFBb0FBZ0FvQUFRR0JBQ1VDZ0FBQlFZRUFKVUtBQUFLQmdFQUFRQUFCWUMxQ2dBQUNnQUNBQ2tBQkFZRUFKVUtBQUFGQmdRQWxnb0FBQW9HQVFBQkFBQUZnTFlLQUFBS0FBSUFLZ0FFQmdRQWxnb0FBQVVHQkFDWENnQUFBQVlDQUFJQUF3WUNBQUlBQ3dZUUFMY0tBQUMxQ2dBQXNnb0FBQUFBQUFBQUFBV0F0d29BQUFvQUFnQXJBQVFHQkFDV0NnQUFCUVlFQUpnS0FBQUtCZ0VBQVFBQUJZQzRDZ0FBQ2dBQ0FDd0FCQVlFQUpnS0FBQUZCZ1FBblFvQUFBb0dBUUFCQUFBRmdMa0tBQUFLQUFJQUxRQUVCZ1FBbUFvQUFBVUdCQUNaQ2dBQUFBWUNBQUlBQXdZQ0FBSUFDd1lRQUxjS0FBQzRDZ0FBdWdvQUFBQUFBQUFBQUFXQXVnb0FBQW9BQWdBdUFBUUdCQUNaQ2dBQUJRWUVBSm9LQUFBS0JnRUFBUUFBQllDN0NnQUFDZ0FDQUM4QUJBWUVBSm9LQUFBRkJnUUFtd29BQUFBR0FnQUNBQU1HQWdBQ0FBc0dFQUFBQUFBQXVnb0FBTHdLQUFDOUNnQUFBQUFGZ0x3S0FBQUtBQUlBTUFBRUJnUUFtd29BQUFVR0JBQ2NDZ0FBQ2dZQkFBRUFBQVdBdlFvQUFBb0FBZ0F4QUFRR0JBQ2JDZ0FBQlFZRUFLc0tBQUFLQmdFQUFRQUFCWUMrQ2dBQUNnQUNBRElBQkFZRUFKd0tBQUFGQmdRQW5Rb0FBQUFHQWdBQ0FBTUdBZ0FDQUFzR0VBQy9DZ0FBdkFvQUFMZ0tBQUFBQUFBQUFBQUZnTDhLQUFBS0FBSUFNd0FFQmdRQW5Bb0FBQVVHQkFDZUNnQUFDZ1lCQUFFQUFBV0F3QW9BQUFvQUFnQTBBQVFHQkFDZUNnQUFCUVlFQUo4S0FBQUFCZ0lBQWdBQUFBV0F3UW9BQUFvQUFnQTFBQVFHQkFDZUNnQUFCUVlFQUtBS0FBQUFCZ0lBQWdB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zR0VBREhDZ0FBeUFvQUFNb0tBQUREQ2dBQUFBQUZnTW9LQUFBS0FBSUFQZ0FFQmdRQXBnb0FBQVVHQkFDbkNnQUFDZ1lCQUFFQUFBV0F5d29BQUFvQUFnQS9BQVFHQkFDbkNnQUFCUVlFQUtnS0FBQUFCZ0lBQWdBREJnSUFBZ0FMQmhBQUFBQUFBTW9LQUFETUNnQUFBQUFBQUFBQUJZRE1DZ0FBQ2dBQ0FFQUFCQVlFQUtnS0FBQUZCZ1FBcVFvQUFBb0dBUUFCQUFBRmdNMEtBQUFLQUFJQVFRQUVCZ1FBcVFvQUFBVUdCQUNxQ2dBQUFBWUNBQUlBQXdZQ0FBSUFDd1lRQUFBQUFBRE1DZ0FBeUFvQUFBQUFBQUFBQUFXQXpnb0FBQW9BQWdCQ0FBUUdCQUNyQ2dBQUJRWUVBS3dLQUFBS0JnRUFBUUFBSzRBQUFBQUFBQlVVQUFBQVFXMWlhVzUwWlhKZmNtVm1aWEpsYm1ObEFSVU5BQUFBUVcxaU1UWTFOakk0T1RBQUFDdUFBQUFBQUFBVkJBQUFBRTFYQVJVSkFBQUFORFEwTGpRMU9BQUFLNEFBQUFBQUFCVUtBQUFBVTNWd2NHeHBaWElCRlJJQUFBQjNkM2N1WVcxaWFXNTBaWEl1WTI5dEFBQUFBQUFBQUFBQUFBPT0=</t>
        </r>
      </text>
    </comment>
    <comment ref="A67" authorId="0" shapeId="0">
      <text>
        <r>
          <rPr>
            <sz val="9"/>
            <color indexed="81"/>
            <rFont val="Tahoma"/>
            <family val="2"/>
          </rPr>
          <t>QzEzSDExTk81fFBpY3R1cmUgNzIzN3xWbXBEUkRBeE1EQUVBd0lCQUFBQUFBQUFBQUFBQUFDQUFBQUFBQU1BRlFBQUFFTm9aVzFFY21GM0lERTNMakF1TUM0eU1EWUlBQk1BQUFCVmJuUnBkR3hsWkNCRWIyTjFiV1Z1ZEFRQ0VBQjZkWEFDUStMeEFJVG02UUxOU05rQkFRa0lBQUNBd1FBQWdNRUFBZ2tJQUFEQUlRQUF3TFVDRFFnQkFBRUlCd0VBQVRvRUFRQUJPd1FCQUFCRkJBRUFBVHdFQVFBQVNnUUJBQUFNQmdFQUFROEdBUUFCRFFZQkFBQkNCQUVBQUVNRUFRQUFSQVFCQUFBT0NBSUF2a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Y0tBQUFFQWhBQUFBQUFBQUFBQUFCdzZ4Z0R4STVDTVJZSUJBQUFBQ1FBR0FnRUFBQUFKQUFaQ0FBQUVBZ0NBQUVBRHdnQ0FBRUFBNERWQ1FBQUJBSVFBSHAxY0FKRDR2RUFoT2JwQXMxSTJRRUtBQUlBUGdBRWdOWUpBQUFBQWdnQWVyVzNBaWtFZ3dFS0FBSUFQQUFBQUFTQTF3a0FBQUFDQ0FDV1lza0MzTVpxQVFvQUFnQTlBQUFBQklEWUNRQUFBQUlJQUZYTHR3S3NlVklCQ2dBQ0FEOEFBQUFFZ05rSkFBQUFBZ2dBREQrYkFoT3lXd0VLQUFJQVFBQUFBQVNBMmdrQUFBQUNDQUNMTVpzQ0ViSjVBUW9BQWdCQkFEY0VBUUFCQUFBRWdOc0pBQUFBQWdnQVRSVytBbElrTlFFS0FBSUFSd0EzQkFFQUFRQUFCSURjQ1FBQUFBSUlBUC9TcHdKZEJ5RUJDZ0FDQUVnQUFBQUVnTjBKQUFBQUFnZ0F0MGFMQXNNL0tnRUtBQUlBU1FBQUFBU0EzZ2tBQUFBQ0NBQysvSVFDSUpWSEFRb0FBZ0JLQURjRUFRQUJBQUFFZ044SkFBQUFBZ2dBdWt6SkFsaFJtd0VLQUFJQVVBQUFBQVNBNEFrQUFBQUNDQUFCMmVVQzhCaVNBUW9BQWdCUkFBSUVBZ0FIQUNzRUFnQUFBRWdFQUFBM0JBRUFBUWFBQUFBQUFBQUNDQUJuditrQ1ZuK09BUVFDRUFEdlorRUNWbitPQVdlLzZRSVd1SlVCSXdnQkFBQUNCd0lBQUFBQUJ3MEFBUUFBQUFNQVlBRElBQUFBVGdBQUFBQUVnT0VKQUFBQUFnZ0FoT2JsQXZNWWRBRUtBQUlBVWdBQ0JBSUFDQUFyQkFJQUFBQklCQUFBTndRQkFBRUdnQUFBQUFBQUFnZ0E2c3pwQW93eWNBRUVBaEFBbFZmaEFvd3ljQUdFNXVrQ1dmOTNBU01JQVFBQUFnY0NBQUFBQUFjTkFBRUFBQUFEQUdBQXlBQUFBRThBQUFBQUJJRGlDUUFBQUFJSUFLTDZ2d0pGMWJjQkNnQUNBRmNBQUFBRWdPTUpBQUFBQWdnQWFRUjFBdEFpRmdFS0FBSUFXUUFBQkFJQUJRQklCQUFBTndRQkFBRURnQWdLQUFBRWdPVUpBQUFBQWdnQWFRUjFBdEFpRmdFS0FBSUFNZ0FDQkFJQUNBQXJCQUlBQUFCSUJBQUFCb0FBQUFBQUFBSUlBTS9xZUFKcFBCSUJCQUlRQUhwMWNBSnBQQklCYVFSNUFqWUpHZ0VqQ0FFQUFBSUhBZ0FBQUFBSERRQUJBQUFBQXdCZ0FNZ0FBQUJQQUFBQUFBU0E1Z2tBQUFBQ0NBRDE5blFDSXdnMEFRb0FBZ0F6QUFBQUJJRG5DUUFBQUFJSUFDb25Xd0orSkFjQkNnQUNBRFFBQUFRQ0FBd0FTd1FCQUFFQUFBV0E2QWtBQUFvQUFnQTFBQVFHQkFEbENRQUFCUVlFQU9ZSkFBQUFBQVdBNlFrQUFBb0FBZ0EyQUFRR0JBRG5DUUFBQlFZRUFPVUpBQUFBQUFBQUJvQUFBQUFBQUFJSUFNL3FlQUkyQ1JvQkJBSVFBSHAxY0FJUVV3UUJhUVI1QWpZSkdnRWpDQUVBL3dFSEFRRC9BZ2NDQUFBQUJRY0JBQU1BQnc4QUFRQUFBQU1BWUFESUFBQUFUMDFsQUFBQUFBU0E2Z2tBQUFBQ0NBRDRISzRDQTdJREFRb0FBZ0JiQUFBRUFnQUZBRWdFQUFBM0JBRUFBUU9BQ1FvQUFBU0E3QWtBQUFBQ0NBRDRISzRDQTdJREFRb0FBZ0EzQUFJRUFnQUlBQ3NFQWdBQUFFZ0VBQUFHZ0FBQUFBQUFBZ2dBWGdPeUFwekwvd0FFQWhBQUNZNnBBcHpML3dENEhMSUNhWmdIQVNNSUFRQUFBZ2NDQUFBQUFBY05BQUVBQUFBREFHQUF5QUFBQUU4QUFBQUFCSUR0Q1FBQUFBSUlBRGY2eHdKVnNCSUJDZ0FDQURnQUFBQUVnTzRKQUFBQUFnZ0FSREtVQWdTWkVnRUtBQUlBT1FBQUJBSUFEQUJMQkFFQUFRQUFCWUR2Q1FBQUNnQUNBRG9BQkFZRUFPd0pBQUFGQmdRQTdRa0FBQUFBQllEd0NRQUFDZ0FDQURzQUJBWUVBTzRKQUFBRkJnUUE3QWtBQUFBQUFBQUdnQUFBQUFBQUFnZ0FYZ095QW1tWUJ3RUVBaEFBQ1k2cEFrUGk4UUQ0SExJQ2FaZ0hBU01JQVFEL0FRY0JBUDhDQndJQUFBQUZCd0VBQXdBSER3QUJBQUFBQXdCZ0FNZ0FBQUJQVFdVQUFBQUFCSUR4Q1FBQUFBSUlBS3Fmb2dMUkJMNEJDZ0FDQUYwQUFnUUNBQWdBS3dRQ0FBQUFTQVFBQURjRUFRQUJCb0FBQUFBQUFBSUlBQkNHcGdKcUhyb0JCQUlRQUxzUW5nSnFIcm9CcXArbUFqZnJ3UUVqQ0FFQUFBSUhBZ0FBQUFBSERRQUJBQUFBQXdCZ0FNZ0FBQUJQQUFBQUFBU0E4Z2tBQUFBQ0NBQ0RBOVFDcHluT0FRb0FBZ0JmQUFJRUFnQUlBQ3NFQWdBQkFFZ0VBQUEzQkFFQUFRYUFBQUFBQUFBQ0NBRHA2ZGNDUUVQS0FRUUNFQUNVZE04Q1FFUEtBWU1EMkFMTlNOa0JJd2dCQUFBQ0J3SUFBQUFGQndFQUFRQUhEZ0FCQUFBQUF3QmdBTWdBQUFCUFNBQUFBQUFGZ1BNSkFBQUtBQUlBUWdBRUJnUUExZ2tBQUFVR0JBRFhDUUFBQUFZQ0FBSUFBd1lDQUFFQUN3WVFBUDBKQUFEM0NRQUE5QWtBQUFBS0FBQUFBQVdBOUFrQUFBb0FBZ0JEQUFRR0JBRFhDUUFBQlFZRUFOZ0pBQUFLQmdFQUFRQUFCWUQxQ1FBQUNnQUNBRVFBQkFZRUFOZ0pBQUFGQmdRQTJRa0FBQUFHQWdBQ0FBTUdBZ0FCQUFzR0VBRDRDUUFBOUFrQUFQWUpBQUQ4Q1FBQUFBQUZnUFlKQUFBS0FBSUFSUUFFQmdRQTJRa0FBQVVHQkFEYUNRQUFDZ1lCQUFFQUFBV0E5d2tBQUFvQUFnQkdBQVFHQkFEYUNRQUFCUVlFQU5ZSkFBQUtCZ0VBQVFBQUJZRDRDUUFBQ2dBQ0FFc0FCQVlFQU5nSkFBQUZCZ1FBMndrQUFBb0dBUUFCQUFBRmdQa0pBQUFLQUFJQVRBQUVCZ1FBMndrQUFBVUdCQURjQ1FBQUFBWUNBQUlBQXdZQ0FBSUFDd1lRQUFBQUFBRDRDUUFBK2drQUFBTUtBQUFBQUFXQStna0FBQW9BQWdCTkFBUUdCQURjQ1FBQUJRWUVBTjBKQUFBS0JnRUFBUUFBQllEN0NRQUFDZ0FDQUU0QUJBWUVBTjBKQUFBRkJnUUEzZ2tBQUFBR0FnQUNBQU1HQWdBQ0FBc0dFQUFDQ2dBQStna0FBUHdKQUFBQUFBQUFBQUFGZ1B3SkFBQUtBQUlBVHdBRUJnUUEzZ2tBQUFVR0JBRFpDUUFBQ2dZQkFBRUFBQVdBL1FrQUFBb0FBZ0JUQUFRR0JBRFdDUUFBQlFZRUFOOEpBQUFLQmdFQUFRQUFCWUQrQ1FBQUNnQUNBRlFBQkFZRUFOOEpBQUFGQmdRQTRBa0FBQUFHQWdBQ0FBTUdBZ0FDQUFzR0VBQUJDZ0FBL1FrQUFQOEpBQUFBQUFBQUFBQUZnUDhKQUFBS0FBSUFWUUFFQmdRQTRBa0FBQVVHQkFEaENRQUFDZ1lCQUFFQUFBV0FBQW9BQUFvQUFnQldBQVFHQkFEaENRQUFCUVlFQU5jSkFBQUtCZ0VBQVFBQUJZQUJDZ0FBQ2dBQ0FGZ0FCQVlFQU44SkFBQUZCZ1FBNGdrQUFBb0dBUUFCQUFBRmdBSUtBQUFLQUFJQVdnQUVCZ1FBM1FrQUFBVUdCQURqQ1FBQUNnWUJBQUVBQUFXQUF3b0FBQW9BQWdCY0FBUUdCQURjQ1FBQUJRWUVBT29KQUFBS0JnRUFBUUFBQllBRUNnQUFDZ0FDQUY0QUJBWUVBT0lKQUFBRkJnUUE4UWtBQUFBR0FnQUNBQUFBQllBRkNnQUFDZ0FDQUdBQUJBWUVBT0lKQUFBRkJnUUE4Z2tBQUFvR0FRQUJBQUFBQUFBQUFBQUFBQT09</t>
        </r>
      </text>
    </comment>
    <comment ref="A68" authorId="0" shapeId="0">
      <text>
        <r>
          <rPr>
            <sz val="9"/>
            <color indexed="81"/>
            <rFont val="Tahoma"/>
            <family val="2"/>
          </rPr>
          <t>QzE4SDE0QnJOTzN8UGljdHVyZSA3MjQzfFZtcERSREF4TURBRUF3SUJBQUFBQUFBQUFBQUFBQUNBQUFBQUFBTUFGUUFBQUVOb1pXMUVjbUYzSURFM0xqQXVNQzR5TURZSUFCTUFBQUJWYm5ScGRHeGxaQ0JFYjJOMWJXVnVkQVFDRUFEcGJpOEMzUCtqQU41S29BSWNHODhCQVFrSUFBQ0F3UUFBZ01FQUFna0lBQURBSVFBQXdMVUNEUWdCQUFFSUJ3RUFBVG9FQVFBQk93UUJBQUJGQkFFQUFUd0VBUUFBU2dRQkFBQU1CZ0VBQVE4R0FRQUJEUVlCQUFCQ0JBRUFBRU1FQVFBQVJBUUJBQUFPQ0FJQUx6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wR0FBQUVBaEFBQUFBQUFBQUFBQUI3STh3Q25kZ0pMaFlJQkFBQUFDUUFHQWdFQUFBQUpBQVpDQUFBRUFnQ0FBR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QUFBRWdKNEdBQUFBQWdnQUx4ZHpBa2lOemdFS0FBSUFCQUEzQkFFQUFRQUFCSUNmQmdBQUFBSUlBQVEra0FLdmQ4Y0JDZ0FDQUFVQU53UUJBQUVBQUFTQW9BWUFBQUFDQ0FDdnJwZ0NVcTJxQVFvQUFnQUdBRGNFQVFBQkFBQUVnS0VHQUFBQUFnZ0FzUGlEQWs3NWxBRUtBQUlBQndBQUFBU0FvZ1lBQUFBQ0NBRGEwV1lDNXc2Y0FRb0FBZ0FJQURjRUFRQUJBQUFFZ0tNR0FBQUFBZ2dBaVdtTUFyRXZlQUVLQUFJQUNRQUNCQUlBQ0FBckJBSUFBQUJJQkFBQU53UUJBQUVHZ0FBQUFBQUFBZ2dBNzArUUFrcEpkQUVFQWhBQW10cUhBa3BKZEFHSmFaQUNGeFo4QVNNSUFRQUFBZ2NDQUFBQUFBY05BQUVBQUFBREFHQUF5QUFBQUU4QUFBQUFCSUNrQmdBQUFBSUlBSXF6ZHdLdWUySUJDZ0FDQUFvQUFBQUVnS1VHQUFBQUFnZ0F0SXhhQWthUmFRRUtBQUlBQ3dBQ0JBSUFDQUFyQkFJQUFBQklCQUFBTndRQkFBRUdnQUFBQUFBQUFnZ0FHbk5lQXQrcVpRRUVBaEFBeGYxVkF0K3FaUUcwakY0Q3JIZHRBU01JQVFBQUFnY0NBQUFBQUFjTkFBRUFBQUFEQUdBQXlBQUFBRThBQUFBQUJJQ21CZ0FBQUFJSUFEVWtnQUpUc1VVQkNnQUNBQXdBQUFBRWdLY0dBQUFBQWdnQWVHU2NBdGVaT3dFS0FBSUFEUUFDQkFJQUJ3QXJCQUlBQUFCSUJBQUFOd1FCQUFFR2dBQUFBQUFBQWdnQTNrcWdBajBBT0FFRUFoQUFadk9YQWowQU9BSGVTcUFDL1RnL0FTTUlBUUFBQWdjQ0FBQUFBQWNOQUFFQUFBQURBR0FBeUFBQUFFNEFBQUFBQklDb0JnQUFBQUlJQUJ5R213SmtuUjBCQ2dBQ0FBNEFBZ1FDQUFnQUt3UUNBQUFBU0FRQUFEY0VBUUFCQm9BQUFBQUFBQUlJQUlKc253TDl0aGtCQkFJUUFDMzNsZ0w5dGhrQkhJYWZBc3FESVFFakNBRUFBQUlIQWdBQUFBQUhEUUFCQUFBQUF3QmdBTWdBQUFCUEFBQUFBQVNBcVFZQUFBQUNDQUNCdkg0Q2pTd1ZBUW9BQWdBUEFBQUFCSUNxQmdBQUFBSUlBSnJQYlFMTThTMEJDZ0FDQUJBQU53UUJBQUVBQUFTQXF3WUFBQUFDQ0FBWHBIUUN0K3Y0QUFvQUFnQVJBQUFBQklDc0JnQUFBQUlJQUdzUWlBSndEdUlBQ2dBQ0FCSUFOd1FCQUFFQUFBU0FyUVlBQUFBQ0NBQUIrSDBDbTgzRkFBb0FBZ0FUQURjRUFRQUJBQUFFZ0s0R0FBQUFBZ2dBSG5WZ0FpOXJ3QUFLQUFJQUZBQUFBQVNBcndZQUFBQUNDQUMyQ1UwQ0NVblhBQW9BQWdBVkFBQUFCSUN3QmdBQUFBSUlBRFFoVndKT2lmTUFDZ0FDQUJZQU53UUJBQUVBQUFTQXNRWUFBQUFDQ0FEbGhTOENFT2JSQUFvQUFnQVhBRGNFQVFBQkFBQUVnTElHQUFBQUFnZ0FuMTFXQXV3cXBBQUtBQUlBR0FBM0JBRUFBUUFBQllDekJnQUFDZ0FDQUJrQUJBWUVBSndHQUFBRkJnUUFuUVlBQUFvR0FRQUJBQUFGZ0xRR0FBQUtBQUlBR2dBRUJnUUFuUVlBQUFVR0JBQ2lCZ0FBQ2dZQkFBRUFBQVdBdFFZQUFBb0FBZ0FiQUFRR0JBQ2RCZ0FBQlFZRUFKNEdBQUFBQmdJQUFnQURCZ0lBQWdBTEJoQUFzd1lBQUxRR0FBQzJCZ0FBQUFBQUFBQUFCWUMyQmdBQUNnQUNBQndBQkFZRUFKNEdBQUFGQmdRQW53WUFBQW9HQVFBQkFBQUZnTGNHQUFBS0FBSUFIUUFFQmdRQW53WUFBQVVHQkFDZ0JnQUFBQVlDQUFJQUF3WUNBQUlBQ3dZUUFBQUFBQUMyQmdBQXVBWUFBQUFBQUFBQUFBV0F1QVlBQUFvQUFnQWVBQVFHQkFDZ0JnQUFCUVlFQUtFR0FBQUtCZ0VBQVFBQUJZQzVCZ0FBQ2dBQ0FCOEFCQVlFQUtFR0FBQUZCZ1FBb2dZQUFBQUdBZ0FDQUFNR0FnQUNBQXNHRUFDNkJnQUF1QVlBQUxRR0FBQUFBQUFBQUFBRmdMb0dBQUFLQUFJQUlBQUVCZ1FBb1FZQUFBVUdCQUNqQmdBQUNnWUJBQUVBQUFXQXV3WUFBQW9BQWdBaEFBUUdCQUNqQmdBQUJRWUVBS1FHQUFBS0JnRUFBUUFBQllDOEJnQUFDZ0FDQUNJQUJBWUVBS1FHQUFBRkJnUUFwUVlBQUFBR0FnQUNBQUFBQllDOUJnQUFDZ0FDQUNNQUJBWUVBS1FHQUFBRkJnUUFwZ1lBQUFvR0FRQUJBQUFGZ0w0R0FBQUtBQUlBSkFBRUJnUUFwZ1lBQUFVR0JBQ3FCZ0FBQ2dZQkFBRUFBQVdBdndZQUFBb0FBZ0FsQUFRR0JBQ21CZ0FBQlFZRUFLY0dBQUFBQmdJQUFnQURCZ0lBQWdBTEJoQUF2UVlBQUw0R0FBREFCZ0FBQUFBQUFBQUFCWURBQmdBQUNnQUNBQ1lBQkFZRUFLY0dBQUFGQmdRQXFBWUFBQW9HQVFBQkFBQUZnTUVHQUFBS0FBSUFKd0FFQmdRQXFBWUFBQVVHQkFDcEJnQUFDZ1lCQUFFQUFBV0F3Z1lBQUFvQUFnQW9BQVFHQkFDcEJnQUFCUVlFQUtvR0FBQUFCZ0lBQWdBREJnSUFBZ0FMQmhBQXd3WUFBTUVHQUFDK0JnQUFBQUFBQUFBQUJZRERCZ0FBQ2dBQ0FDa0FCQVlFQUtrR0FBQUZCZ1FBcXdZQUFBb0dBUUFCQUFBRmdNUUdBQUFLQUFJQUtnQUVCZ1FBcXdZQUFBVUdCQUN3QmdBQUNnWUJBQUVBQUFXQXhRWUFBQW9BQWdBckFBUUdCQUNyQmdBQUJRWUVBS3dHQUFBQUJnSUFBZ0FEQmdJQUFnQUxCaEFBd3dZQUFNUUdBQURHQmdBQUFBQUFBQUFBQllER0JnQUFDZ0FDQUN3QUJBWUVBS3dHQUFBRkJnUUFyUVlBQUFvR0FRQUJBQUFGZ01jR0FBQUtBQUlBTFFBRUJnUUFyUVlBQUFVR0JBQ3VCZ0FBQUFZQ0FBSUFBd1lDQUFJQUN3WVFBQUFBQUFER0JnQUF5QVlBQU1rR0FBQUFBQVdBeUFZQUFBb0FBZ0F1QUFRR0JBQ3VCZ0FBQlFZRUFLOEdBQUFLQmdFQUFRQUFCWURKQmdBQUNnQUNBQzhBQkFZRUFLNEdBQUFGQmdRQXNnWUFBQW9HQVFBQkFBQUZnTW9HQUFBS0FBSUFNQUFFQmdRQXJ3WUFBQVVHQkFDd0JnQUFBQVlDQUFJQUF3WUNBQUlBQ3dZUUFNc0dBQURJQmdBQXhBWUFBQUFBQUFBQUFBV0F5d1lBQUFvQUFnQXhBQVFHQkFDdkJnQUFCUVlFQUxFR0FBQUtCZ0VBQVFBQUs0QUFBQUFBQUJVVUFBQUFRVzFpYVc1MFpYSmZjbVZtWlhKbGJtTmxBUlVNQUFBQVFXMWlNVGMyTVRVM09RQUFLNEFBQUFBQUFCVUVBQUFBVFZjQkZRa0FBQUF6TnpJdU1qRXpBQUFyZ0FBQUFBQUFGUW9BQUFCVGRYQndiR2xsY2dFVkVnQUFBSGQzZHk1aGJXSnBiblJsY2k1amIyMEFBQUFBQUFBQUFBQUE=</t>
        </r>
      </text>
    </comment>
    <comment ref="A69" authorId="0" shapeId="0">
      <text>
        <r>
          <rPr>
            <sz val="9"/>
            <color indexed="81"/>
            <rFont val="Tahoma"/>
            <family val="2"/>
          </rPr>
          <t>QzE4SDE0QnJOTzN8UGljdHVyZSA3MjQ0fFZtcERSREF4TURBRUF3SUJBQUFBQUFBQUFBQUFBQUNBQUFBQUFBTUFGUUFBQUVOb1pXMUVjbUYzSURFM0xqQXVNQzR5TURZSUFCTUFBQUJWYm5ScGRHeGxaQ0JFYjJOMWJXVnVkQVFDRUFDYmZWMEM1eityQUhnTXpRSzRnZmtCQVFrSUFBQ0F3UUFBZ01F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nSkFBQUVBaEFBQUFBQUFBQUFBQUJrVWZnQ1lpZE1MUllJQkFBQUFDUUFHQWdFQUFBQUpBQVpDQUFBRUFnQ0FBR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QUFBRWdBa0pBQUFBQWdnQWNVZTdBcFZuendFS0FBSUFCQUEzQkFFQUFRQUFCSUFLQ1FBQUFBSUlBSjBTeEFKSXVMSUJDZ0FDQUFVQU53UUJBQUVBQUFTQUN3a0FBQUFDQ0FCTW9hOENhc09jQVFvQUFnQUdBQUFBQklBTUNRQUFBQUlJQUtka2tnSWFmYU1CQ2dBQ0FBY0FOd1FCQUFFQUFBU0FEUWtBQUFBQ0NBQlFtWWtDcVN2QUFRb0FBZ0FJQURjRUFRQUJBQUFFZ0E0SkFBQUFBZ2dBcFd5NEF0MFVnQUVLQUFJQUNRQUNCQUlBQ0FBckJBSUFBQUJJQkFBQU53UUJBQUVHZ0FBQUFBQUFBZ2dBQzFPOEFuWXVmQUVFQWhBQXR0MnpBbll1ZkFHbGJMd0NRL3VEQVNNSUFRQUFBZ2NDQUFBQUFBY05BQUVBQUFBREFHQUF5QUFBQUU4QUFBQUFCSUFQQ1FBQUFBSUlBRlQ3b3dML0gyb0JDZ0FDQUFvQUFBQUVnQkFKQUFBQUFnZ0FyNzZHQXJEWmNBRUtBQUlBQ3dBQ0JBSUFDQUFyQkFJQUFBQklCQUFBTndRQkFBRUdnQUFBQUFBQUFnZ0FGYVdLQWtuemJBRUVBaEFBd0MrQ0FrbnpiQUd2dm9vQ0ZzQjBBU01JQVFBQUFnY0NBQUFBQUFjTkFBRUFBQUFEQUdBQXlBQUFBRThBQUFBQUJJQVJDUUFBQUFJSUFJSEdyQUswY0UwQkNnQUNBQXdBQUFBRWdCSUpBQUFBQWdnQUVpYkpBbGV5UXdFS0FBSUFEUUFDQkFJQUJ3QXJCQUlBQUFCSUJBQUFOd1FCQUFFR2dBQUFBQUFBQWdnQWVBek5BcjBZUUFFRUFoQUFBTFhFQXIwWVFBRjRETTBDZlZGSEFTTUlBUUFBQWdjQ0FBQUFBQWNOQUFFQUFBQURBR0FBeUFBQUFFNEFBQUFBQklBVENRQUFBQUlJQUNTbXlBS3BzeVVCQ2dBQ0FBNEFBZ1FDQUFnQUt3UUNBQUFBU0FRQUFEY0VBUUFCQm9BQUFBQUFBQUlJQUlxTXpBSkN6U0VCQkFJUUFEVVh4QUpDelNFQkpLYk1BZythS1FFakNBRUFBQUlIQWdBQUFBQUhEUUFCQUFBQUF3QmdBTWdBQUFCUEFBQUFBQVNBRkFrQUFBQUNDQUNYOTZzQ1VlZ2NBUW9BQWdBUEFBQUFCSUFWQ1FBQUFBSUlBUHE4bWdMY2R6VUJDZ0FDQUJBQU53UUJBQUVBQUFTQUZna0FBQUFDQ0FCTk9LSUNMWWdBQVFvQUFnQVJBQUFBQklBWENRQUFBQUlJQUV2c3RRSnU2T2tBQ2dBQ0FCSUFOd1FCQUFFQUFBU0FHQWtBQUFBQ0NBQUNMYXdDU0lqTkFBb0FBZ0FUQURjRUFRQUJBQUFFZ0JrSkFBQUFBZ2dBa2J1T0Fndkp4d0FLQUFJQUZBQUFBQVNBR2drQUFBQUNDQUIrQ0hzQ1htbmVBQW9BQWdBVkFBQUFCSUFiQ1FBQUFBSUlBTnpHaEFMdnlQb0FDZ0FDQUJZQU53UUJBQUVBQUFTQUhBa0FBQUFDQ0FBamxsMENqYW5ZQUFvQUFnQVhBRGNFQVFBQkFBQUVnQjBKQUFBQUFnZ0FNZjJFQW5wcHF3QUtBQUlBR0FBM0JBRUFBUUFBQllBZUNRQUFDZ0FDQUJrQUJBWUVBQWNKQUFBRkJnUUFDQWtBQUFvR0FRQUJBQUFGZ0I4SkFBQUtBQUlBR2dBRUJnUUFDQWtBQUFVR0JBQU5DUUFBQ2dZQkFBRUFBQVdBSUFrQUFBb0FBZ0FiQUFRR0JBQUlDUUFBQlFZRUFBa0pBQUFBQmdJQUFnQURCZ0lBQWdBTEJoQUFIZ2tBQUI4SkFBQWhDUUFBQUFBQUFBQUFCWUFoQ1FBQUNnQUNBQndBQkFZRUFBa0pBQUFGQmdRQUNna0FBQW9HQVFBQkFBQUZnQ0lKQUFBS0FBSUFIUUFFQmdRQUNna0FBQVVHQkFBTENRQUFBQVlDQUFJQUF3WUNBQUlBQ3dZUUFBQUFBQUFoQ1FBQUl3a0FBQ1FKQUFBQUFBV0FJd2tBQUFvQUFnQWVBQVFHQkFBTENRQUFCUVlFQUF3SkFBQUtCZ0VBQVFBQUJZQWtDUUFBQ2dBQ0FCOEFCQVlFQUFzSkFBQUZCZ1FBRGdrQUFBb0dBUUFCQUFBRmdDVUpBQUFLQUFJQUlBQUVCZ1FBREFrQUFBVUdCQUFOQ1FBQUFBWUNBQUlBQXdZQ0FBSUFDd1lRQUFBQUFBQWpDUUFBSHdrQUFBQUFBQUFBQUFXQUpna0FBQW9BQWdBaEFBUUdCQUFPQ1FBQUJRWUVBQThKQUFBS0JnRUFBUUFBQllBbkNRQUFDZ0FDQUNJQUJBWUVBQThKQUFBRkJnUUFFQWtBQUFBR0FnQUNBQUFBQllBb0NRQUFDZ0FDQUNNQUJBWUVBQThKQUFBRkJnUUFFUWtBQUFvR0FRQUJBQUFGZ0NrSkFBQUtBQUlBSkFBRUJnUUFFUWtBQUFVR0JBQVZDUUFBQ2dZQkFBRUFBQVdBS2drQUFBb0FBZ0FsQUFRR0JBQVJDUUFBQlFZRUFCSUpBQUFBQmdJQUFnQURCZ0lBQWdBTEJoQUFLQWtBQUNrSkFBQXJDUUFBQUFBQUFBQUFCWUFyQ1FBQUNnQUNBQ1lBQkFZRUFCSUpBQUFGQmdRQUV3a0FBQW9HQVFBQkFBQUZnQ3dKQUFBS0FBSUFKd0FFQmdRQUV3a0FBQVVHQkFBVUNRQUFDZ1lCQUFFQUFBV0FMUWtBQUFvQUFnQW9BQVFHQkFBVUNRQUFCUVlFQUJVSkFBQUFCZ0lBQWdBREJnSUFBZ0FMQmhBQUxna0FBQ3dKQUFBcENRQUFBQUFBQUFBQUJZQXVDUUFBQ2dBQ0FDa0FCQVlFQUJRSkFBQUZCZ1FBRmdrQUFBb0dBUUFCQUFBRmdDOEpBQUFLQUFJQUtnQUVCZ1FBRmdrQUFBVUdCQUFiQ1FBQUNnWUJBQUVBQUFXQU1Ba0FBQW9BQWdBckFBUUdCQUFXQ1FBQUJRWUVBQmNKQUFBQUJnSUFBZ0FEQmdJQUFnQUxCaEFBTGdrQUFDOEpBQUF4Q1FBQUFBQUFBQUFBQllBeENRQUFDZ0FDQUN3QUJBWUVBQmNKQUFBRkJnUUFHQWtBQUFvR0FRQUJBQUFGZ0RJSkFBQUtBQUlBTFFBRUJnUUFHQWtBQUFVR0JBQVpDUUFBQUFZQ0FBSUFBd1lDQUFJQUN3WVFBQUFBQUFBeENRQUFNd2tBQURRSkFBQUFBQVdBTXdrQUFBb0FBZ0F1QUFRR0JBQVpDUUFBQlFZRUFCb0pBQUFLQmdFQUFRQUFCWUEwQ1FBQUNnQUNBQzhBQkFZRUFCa0pBQUFGQmdRQUhRa0FBQW9HQVFBQkFBQUZnRFVKQUFBS0FBSUFNQUFFQmdRQUdna0FBQVVHQkFBYkNRQUFBQVlDQUFJQUF3WUNBQUlBQ3dZUUFEWUpBQUF6Q1FBQUx3a0FBQUFBQUFBQUFBV0FOZ2tBQUFvQUFnQXhBQVFHQkFBYUNRQUFCUVlFQUJ3SkFBQUtCZ0VBQVFBQUs0QUFBQUFBQUJVVUFBQUFRVzFpYVc1MFpYSmZjbVZtWlhKbGJtTmxBUlVNQUFBQVFXMWlNVGMyTVRVNE13QUFLNEFBQUFBQUFCVUVBQUFBVFZjQkZRa0FBQUF6TnpJdU1qRXpBQUFyZ0FBQUFBQUFGUW9BQUFCVGRYQndiR2xsY2dFVkVnQUFBSGQzZHk1aGJXSnBiblJsY2k1amIyMEFBQUFBQUFBQUFBQUE=</t>
        </r>
      </text>
    </comment>
    <comment ref="A70" authorId="0" shapeId="0">
      <text>
        <r>
          <rPr>
            <sz val="9"/>
            <color indexed="81"/>
            <rFont val="Tahoma"/>
            <family val="2"/>
          </rPr>
          <t>QzE4SDE0QnJOTzN8UGljdHVyZSA3MjQ3fFZtcERSREF4TURBRUF3SUJBQUFBQUFBQUFBQUFBQUNBQUFBQUFBTUFGUUFBQUVOb1pXMUVjbUYzSURFM0xqQXVNQzR5TURZSUFCTUFBQUJWYm5ScGRHeGxaQ0JFYjJOMWJXVnVkQVFDRUFBY0pFMEM4QTY5QU5xTjFRSUlhZWdCQVFrSUFBQ0F3UUFBZ01FQUFna0lBQURBSVFBQXdMVUNEUWdCQUFFSUJ3RUFBVG9FQVFBQk93UUJBQUJGQkFFQUFUd0VBUUFBU2dRQkFBQU1CZ0VBQVE4R0FRQUJEUVlCQUFCQ0JBRUFBRU1FQVFBQVJBUUJBQUFPQ0FJQU56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TEFBQUVBaEFBQUFBQUFBQUFBQUN6VndvREp6YU5OeFlJQkFBQUFDUUFHQWdFQUFBQUpBQVpDQUFBRUFnQ0FBR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FBQUVnS0FMQUFBQUFnZ0FyTTZjQWtVZlh3RUtBQUlBQkFBQUFBU0FvUXNBQUFBQ0NBQUNKcmtDNDBoVkFRb0FBZ0FGQUFJRUFnQUhBQ3NFQWdBQUFFZ0VBQUEzQkFFQUFRYUFBQUFBQUFBQ0NBQm9ETDBDU2E5UkFRUUNFQUR3dExRQ1NhOVJBV2dNdlFJSjZGZ0JJd2dCQUFBQ0J3SUFBQUFBQncwQUFRQUFBQU1BWUFESUFBQUFUZ0FBQUFBRWdLSUxBQUFBQWdnQWc0eTRBdDlKTndFS0FBSUFCZ0FDQkFJQUNBQXJCQUlBQUFCSUJBQUFOd1FCQUFFR2dBQUFBQUFBQWdnQTZYSzhBbmhqTXdFRUFoQUFsUDJ6QW5oak13R0RqTHdDUlRBN0FTTUlBUUFBQWdjQ0FBQUFBQWNOQUFFQUFBQURBR0FBeUFBQUFFOEFBQUFBQklDakN3QUFBQUlJQUlUV213TE5saTRCQ2dBQ0FBY0FBQUFFZ0tRTEFBQUFBZ2dBbkxHS0FvQTFSd0VLQUFJQUNBQTNCQUVBQVFBQUJJQ2xDd0FBQUFJSUFDVUFrZ0o0UHhJQkNnQUNBQWtBQUFBRWdLWUxBQUFBQWdnQUVxQ2xBbm1PK3dBS0FBSUFDZ0EzQkFFQUFRQUFCSUNuQ3dBQUFBSUlBTEhKbXdJbE45OEFDZ0FDQUFzQU53UUJBQUVBQUFTQXFBc0FBQUFDQ0FDalVuNEMvSkRaQUFvQUFnQU1BQUFBQklDcEN3QUFBQUlJQUlheWFnSTlRZkFBQ2dBQ0FBMEFBQUFFZ0tvTEFBQUFBZ2dBRllsMEFsS1pEQUVLQUFJQURnQTNCQUVBQVFBQUJJQ3JDd0FBQUFJSUFEZzhUUUxwbXVvQUNnQUNBQThBTndRQkFBRUFBQVNBckFzQUFBQUNDQUFVZkhRQzZUaTlBQW9BQWdBUUFEY0VBUUFCQUFBRWdLMExBQUFBQWdnQWZaK29BdFM0a1FFS0FBSUFFUUFDQkFJQUNBQXJCQUlBQUFCSUJBQUFOd1FCQUFFR2dBQUFBQUFBQWdnQTQ0V3NBbTNTalFFRUFoQUFqaENrQW0zU2pRRjluNndDT3ArVkFTTUlBUUFBQWdjQ0FBQUFBQWNOQUFFQUFBQURBR0FBeUFBQUFFOEFBQUFBQklDdUN3QUFBQUlJQUpqc253S1ViNjRCQ2dBQ0FCSUFBQUFFZ0s4TEFBQUFBZ2dBb2JXQ0FnTkN0UUVLQUFJQUV3QTNCQUVBQVFBQUJJQ3dDd0FBQUFJSUFJOENlZ0lGK05FQkNnQUNBQlFBTndRQkFBRUFBQVNBc1FzQUFBQUNDQUJ6aG80Q2xkdm5BUW9BQWdBVkFEY0VBUUFCQUFBRWdMSUxBQUFBQWdnQWFyMnJBaVlKNFFFS0FBSUFGZ0EzQkFFQUFRQUFCSUN6Q3dBQUFBSUlBSDF3dEFJblU4UUJDZ0FDQUJjQUFBQUVnTFFMQUFBQUFnZ0FkS2ZSQXJtQXZRRUtBQUlBR0FBQ0JBSUFJd0FyQkFJQUFBQklCQUFBTndRQkFBRUdnQUFBQUFBQUFnZ0EybzNWQW9VdHZ3RUVBaEFBWWpiTkFtd290UUhhamRVQ2hTMi9BU01JQVFEL0FRY0JBUDhDQndJQUFBQUZCd0VBQXdBSERnQUJBQUFBQXdCZ0FNZ0FBQUJDY2dBQUFBQUZnTFVMQUFBS0FBSUFHUUFFQmdRQW5nc0FBQVVHQkFDZkN3QUFBQVlDQUFJQUFBQUZnTFlMQUFBS0FBSUFHZ0FFQmdRQW53c0FBQVVHQkFDZ0N3QUFDZ1lCQUFFQUFBV0F0d3NBQUFvQUFnQWJBQVFHQkFDZkN3QUFCUVlFQUswTEFBQUtCZ0VBQVFBQUJZQzRDd0FBQ2dBQ0FCd0FCQVlFQUtBTEFBQUZCZ1FBcEFzQUFBb0dBUUFCQUFBRmdMa0xBQUFLQUFJQUhRQUVCZ1FBb0FzQUFBVUdCQUNoQ3dBQUFBWUNBQUlBQXdZQ0FBSUFDd1lRQUxZTEFBQzRDd0FBdWdzQUFBQUFBQUFBQUFXQXVnc0FBQW9BQWdBZUFBUUdCQUNoQ3dBQUJRWUVBS0lMQUFBS0JnRUFBUUFBQllDN0N3QUFDZ0FDQUI4QUJBWUVBS0lMQUFBRkJnUUFvd3NBQUFvR0FRQUJBQUFGZ0x3TEFBQUtBQUlBSUFBRUJnUUFvd3NBQUFVR0JBQ2tDd0FBQUFZQ0FBSUFBd1lDQUFJQUN3WVFBTDBMQUFDN0N3QUF1QXNBQUFBQUFBQUFBQVdBdlFzQUFBb0FBZ0FoQUFRR0JBQ2pDd0FBQlFZRUFLVUxBQUFLQmdFQUFRQUFCWUMrQ3dBQUNnQUNBQ0lBQkFZRUFLVUxBQUFGQmdRQXFnc0FBQW9HQVFBQkFBQUZnTDhMQUFBS0FBSUFJd0FFQmdRQXBRc0FBQVVHQkFDbUN3QUFBQVlDQUFJQUF3WUNBQUlBQ3dZUUFMMExBQUMrQ3dBQXdBc0FBQUFBQUFBQUFBV0F3QXNBQUFvQUFnQWtBQVFHQkFDbUN3QUFCUVlFQUtjTEFBQUtCZ0VBQVFBQUJZREJDd0FBQ2dBQ0FDVUFCQVlFQUtjTEFBQUZCZ1FBcUFzQUFBQUdBZ0FDQUFNR0FnQUNBQXNHRUFBQUFBQUF3QXNBQU1JTEFBRERDd0FBQUFBRmdNSUxBQUFLQUFJQUpnQUVCZ1FBcUFzQUFBVUdCQUNwQ3dBQUNnWUJBQUVBQUFXQXd3c0FBQW9BQWdBbkFBUUdCQUNvQ3dBQUJRWUVBS3dMQUFBS0JnRUFBUUFBQllERUN3QUFDZ0FDQUNnQUJBWUVBS2tMQUFBRkJnUUFxZ3NBQUFBR0FnQUNBQU1HQWdBQ0FBc0dFQURGQ3dBQXdnc0FBTDRMQUFBQUFBQUFBQUFGZ01VTEFBQUtBQUlBS1FBRUJnUUFxUXNBQUFVR0JBQ3JDd0FBQ2dZQkFBRUFBQVdBeGdzQUFBb0FBZ0FxQUFRR0JBQ3RDd0FBQlFZRUFLNExBQUFLQmdFQUFRQUFCWURIQ3dBQUNnQUNBQ3NBQkFZRUFLNExBQUFGQmdRQXN3c0FBQW9HQVFBQkFBQUZnTWdMQUFBS0FBSUFMQUFFQmdRQXJnc0FBQVVHQkFDdkN3QUFBQVlDQUFJQUF3WUNBQUlBQ3dZUUFNWUxBQURIQ3dBQXlRc0FBQUFBQUFBQUFBV0F5UXNBQUFvQUFnQXRBQVFHQkFDdkN3QUFCUVlFQUxBTEFBQUtCZ0VBQVFBQUJZREtDd0FBQ2dBQ0FDNEFCQVlFQUxBTEFBQUZCZ1FBc1FzQUFBQUdBZ0FDQUFNR0FnQUNBQXNHRUFBQUFBQUF5UXNBQU1zTEFBQUFBQUFBQUFBRmdNc0xBQUFLQUFJQUx3QUVCZ1FBc1FzQUFBVUdCQUN5Q3dBQUNnWUJBQUVBQUFXQXpBc0FBQW9BQWdBd0FBUUdCQUN5Q3dBQUJRWUVBTE1MQUFBQUJnSUFBZ0FEQmdJQUFnQUxCaEFBQUFBQUFNc0xBQURIQ3dBQXpRc0FBQUFBQllETkN3QUFDZ0FDQURFQUJBWUVBTE1MQUFBRkJnUUF0QXNBQUFvR0FRQUJBQUFyZ0FBQUFBQUFGUlFBQUFCQmJXSnBiblJsY2w5eVpXWmxjbVZ1WTJVQkZRd0FBQUJCYldJeE56WXhOVGczQUFBcmdBQUFBQUFBRlFRQUFBQk5Wd0VWQ1FBQUFETTNNaTR5TVRNQUFDdUFBQUFBQUFBVkNnQUFBRk4xY0hCc2FXVnlBUlVTQUFBQWQzZDNMbUZ0WW1sdWRHVnlMbU52YlFBQUFBQUFBQUFBQUFBPQ==</t>
        </r>
      </text>
    </comment>
    <comment ref="A71" authorId="0" shapeId="0">
      <text>
        <r>
          <rPr>
            <sz val="9"/>
            <color indexed="81"/>
            <rFont val="Tahoma"/>
            <family val="2"/>
          </rPr>
          <t>QzE4SDEyQnJOTzV8UGljdHVyZSA3MjQ2fFZtcERSREF4TURBRUF3SUJBQUFBQUFBQUFBQUFBQUNBQUFBQUFBTUFGUUFBQUVOb1pXMUVjbUYzSURFM0xqQXVNQzR5TURZSUFCTUFBQUJWYm5ScGRHeGxaQ0JFYjJOMWJXVnVkQVFDRUFEeEl6VUNZazJrQUd1UXdRSW5COWNCQVFrSUFBQ0F3UUFBZ01FQUFna0lBQURBSVFBQXdMVUNEUWdCQUFFSUJ3RUFBVG9FQVFBQk93UUJBQUJGQkFFQUFUd0VBUUFBU2dRQkFBQU1CZ0VBQVE4R0FRQUJEUVlCQUFCQ0JBRUFBRU1FQVFBQVJBUUJBQUFPQ0FJQTF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BS0FBQUVBaEFBQUFBQUFBQUFBQUIveS9jQ3hFNHlPUllJQkFBQUFDUUFHQWdFQUFBQUpBQVpDQUFBRUFnQ0FBR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FBQUVnTHdLQUFBQUFnZ0FJRTJMQWg0cVRnRUtBQUlBQkFBQUFBU0F2UW9BQUFBQ0NBQ000NmNDeHhGRkFRb0FBZ0FGQUFJRUFnQUhBQ3NFQWdBQUFFZ0VBQUEzQkFFQUFRYUFBQUFBQUFBQ0NBRHl5YXNDTFhoQkFRUUNFQUI2Y3FNQ0xYaEJBZkxKcXdMdHNFZ0JJd2dCQUFBQ0J3SUFBQUFBQncwQUFRQUFBQU1BWUFESUFBQUFUZ0FBQUFBRWdMNEtBQUFBQWdnQTl4S29Bb0lSSndFS0FBSUFCZ0FDQkFJQUNBQXJCQUlBQUFCSUJBQUFOd1FCQUFFR2dBQUFBQUFBQWdnQVhmbXJBaHNySXdFRUFoQUFDSVNqQWhzckl3SDNFcXdDNlBjcUFTTUlBUUFBQWdjQ0FBQUFBQWNOQUFFQUFBQURBR0FBeUFBQUFFOEFBQUFBQklDL0NnQUFBQUlJQUttWml3S2ZueDBCQ2dBQ0FBY0FBQUFFZ01BS0FBQUFBZ2dBZ2RGNUFudkpOUUVLQUFJQUNBQTNCQUVBQVFBQUJJREJDZ0FBQUFJSUFGU0JnZ0l6Q1FFQkNnQUNBQWtBQUFBRWdNSUtBQUFBQWdnQVByZVdBcmZkNmdBS0FBSUFDZ0EzQkFFQUFRQUFCSUREQ2dBQUFBSUlBQktmalFLTVJzNEFDZ0FDQUFzQU53UUJBQUVBQUFTQXhBb0FBQUFDQ0FEU1VIQUNtdHZIQUFvQUFnQU1BQUFBQklERkNnQUFBQUlJQUwwYVhBTFRCOTRBQ2dBQ0FBMEFBQUFFZ01ZS0FBQUFBZ2dBRXpObEFrR2UrZ0FLQUFJQURnQTNCQUVBQVFBQUJJREhDZ0FBQUFJSUFIek1QZ0xobk5jQUNnQUNBQThBQWdRQ0FBZ0FLd1FDQUFBQVNBUUFBRGNFQVFBQkJvQUFBQUFBQUFJSUFPS3lRZ0o2dHRNQUJBSVFBSTA5T2dKNnR0TUFmTXhDQWtlRDJ3QWpDQUVBQUFJSEFnQUFBQUFIRFFBQkFBQUFBd0JnQU1nQUFBQlBBQUFBQUFTQXlBb0FBQUFDQ0FCU3REVUN0Z1c3QUFvQUFnQVFBRGNFQVFBQkFBQUVnTWtLQUFBQUFnZ0FPK3BKQWp2YXBBQUtBQUlBRVFBM0JBRUFBUUFBQklES0NnQUFBQUlJQUh3NFp3SXVSYXNBQ2dBQ0FCSUFBZ1FDQUFnQUt3UUNBQUFBU0FRQUFEY0VBUUFCQm9BQUFBQUFBQUlJQU9JZWF3TEhYcWNBQkFJUUFJMnBZZ0xIWHFjQWZEaHJBcFFycndBakNBRUFBQUlIQWdBQUFBQUhEUUFCQUFBQUF3QmdBTWdBQUFCUEFBQUFBQVNBeXdvQUFBQUNDQURVeXBVQ1lnNkJBUW9BQWdBVEFBSUVBZ0FJQUNzRUFnQUFBRWdFQUFBM0JBRUFBUWFBQUFBQUFBQUNDQUE2c1prQyt5ZDlBUVFDRUFEbE81RUMreWQ5QWRUS21RTEk5SVFCSXdnQkFBQUNCd0lBQUFBQUJ3MEFBUUFBQUFNQVlBRElBQUFBVHdBQUFBQUVnTXdLQUFBQUFnZ0E3MWlNQXF5SG5RRUtBQUlBRkFBQUFBU0F6UW9BQUFBQ0NBQ0k5bTRDbVphakFRb0FBZ0FWQURjRUFRQUJBQUFFZ000S0FBQUFBZ2dBbzRSbEF1Y1B3QUVLQUFJQUZnQTNCQUVBQVFBQUJJRFBDZ0FBQUFJSUFEdDBlUUxlZXRZQkNnQUNBQmNBTndRQkFBRUFBQVNBMEFvQUFBQUNDQUNrMXBZQzhXdlFBUW9BQWdBWUFEY0VBUUFCQUFBRWdORUtBQUFBQWdnQWlVaWdBcVh5c3dFS0FBSUFHUUFBQUFTQTBnb0FBQUFDQ0FBRnFyMENUK1N0QVFvQUFnQWFBQUlFQWdBakFDc0VBZ0FBQUVnRUFBQTNCQUVBQVFhQUFBQUFBQUFDQ0FCcmtNRUNHNUd2QVFRQ0VBRHpPTGtDQW95bEFXdVF3UUlia2E4Qkl3Z0JBUDhCQndFQS93SUhBZ0FBQUFVSEFRQURBQWNPQUFFQUFBQURBR0FBeUFBQUFFSnlBQUFBQUFXQTB3b0FBQW9BQWdBYkFBUUdCQUM2Q2dBQUJRWUVBTHNLQUFBQUJnSUFBZ0FBQUFXQTFBb0FBQW9BQWdBY0FBUUdCQUM3Q2dBQUJRWUVBTHdLQUFBS0JnRUFBUUFBQllEVkNnQUFDZ0FDQUIwQUJBWUVBTHNLQUFBRkJnUUF5d29BQUFvR0FRQUJBQUFGZ05ZS0FBQUtBQUlBSGdBRUJnUUF2QW9BQUFVR0JBREFDZ0FBQ2dZQkFBRUFBQVdBMXdvQUFBb0FBZ0FmQUFRR0JBQzhDZ0FBQlFZRUFMMEtBQUFBQmdJQUFnQURCZ0lBQWdBTEJoQUExQW9BQU5ZS0FBRFlDZ0FBQUFBQUFBQUFCWURZQ2dBQUNnQUNBQ0FBQkFZRUFMMEtBQUFGQmdRQXZnb0FBQW9HQVFBQkFBQUZnTmtLQUFBS0FBSUFJUUFFQmdRQXZnb0FBQVVHQkFDL0NnQUFDZ1lCQUFFQUFBV0EyZ29BQUFvQUFnQWlBQVFHQkFDL0NnQUFCUVlFQU1BS0FBQUFCZ0lBQWdBREJnSUFBZ0FMQmhBQTJ3b0FBTmtLQUFEV0NnQUFBQUFBQUFBQUJZRGJDZ0FBQ2dBQ0FDTUFCQVlFQUw4S0FBQUZCZ1FBd1FvQUFBb0dBUUFCQUFBRmdOd0tBQUFLQUFJQUpBQUVCZ1FBd1FvQUFBVUdCQURHQ2dBQUNnWUJBQUVBQUFXQTNRb0FBQW9BQWdBbEFBUUdCQURCQ2dBQUJRWUVBTUlLQUFBQUJnSUFBZ0FEQmdJQUFnQUxCaEFBMndvQUFOd0tBQURlQ2dBQUFBQUFBQUFBQllEZUNnQUFDZ0FDQUNZQUJBWUVBTUlLQUFBRkJnUUF3d29BQUFvR0FRQUJBQUFGZ044S0FBQUtBQUlBSndBRUJnUUF3d29BQUFVR0JBREVDZ0FBQUFZQ0FBSUFBd1lDQUFJQUN3WVFBQUFBQUFEZUNnQUE0UW9BQU9BS0FBQUFBQVdBNEFvQUFBb0FBZ0FvQUFRR0JBREVDZ0FBQlFZRUFNb0tBQUFLQmdFQUFRQUFCWURoQ2dBQUNnQUNBQ2tBQkFZRUFNUUtBQUFGQmdRQXhRb0FBQW9HQVFBQkFBQUZnT0lLQUFBS0FBSUFLZ0FFQmdRQXhRb0FBQVVHQkFER0NnQUFBQVlDQUFJQUF3WUNBQUlBQ3dZUUFPTUtBQURoQ2dBQTNBb0FBQUFBQUFBQUFBV0E0d29BQUFvQUFnQXJBQVFHQkFERkNnQUFCUVlFQU1jS0FBQUtCZ0VBQVFBQUJZRGtDZ0FBQ2dBQ0FDd0FCQVlFQU1jS0FBQUZCZ1FBeUFvQUFBb0dBUUFCQUFBRmdPVUtBQUFLQUFJQUxRQUVCZ1FBeUFvQUFBVUdCQURKQ2dBQUNnWUJBQUVBQUFXQTVnb0FBQW9BQWdBdUFBUUdCQURKQ2dBQUJRWUVBTW9LQUFBS0JnRUFBUUFBQllEbkNnQUFDZ0FDQUM4QUJBWUVBTXNLQUFBRkJnUUF6QW9BQUFvR0FRQUJBQUFGZ09nS0FBQUtBQUlBTUFBRUJnUUF6QW9BQUFVR0JBRFJDZ0FBQ2dZQkFBRUFBQVdBNlFvQUFBb0FBZ0F4QUFRR0JBRE1DZ0FBQlFZRUFNMEtBQUFBQmdJQUFnQURCZ0lBQWdBTEJoQUE1d29BQU9nS0FBRHFDZ0FBQUFBQUFBQUFCWURxQ2dBQUNnQUNBRElBQkFZRUFNMEtBQUFGQmdRQXpnb0FBQW9HQVFBQkFBQUZnT3NLQUFBS0FBSUFNd0FFQmdRQXpnb0FBQVVHQkFEUENnQUFBQVlDQUFJQUF3WUNBQUlBQ3dZUUFBQUFBQURxQ2dBQTdBb0FBQUFBQUFBQUFBV0E3QW9BQUFvQUFnQTBBQVFHQkFEUENnQUFCUVlFQU5BS0FBQUtCZ0VBQVFBQUJZRHRDZ0FBQ2dBQ0FEVUFCQVlFQU5BS0FBQUZCZ1FBMFFvQUFBQUdBZ0FDQUFNR0FnQUNBQXNHRUFBQUFBQUE3QW9BQU9nS0FBRHVDZ0FBQUFBRmdPNEtBQUFLQUFJQU5nQUVCZ1FBMFFvQUFBVUdCQURTQ2dBQUNnWUJBQUVBQUN1QUFBQUFBQUFWRkFBQUFFRnRZbWx1ZEdWeVgzSmxabVZ5Wlc1alpRRVZEQUFBQUVGdFlqRTNOakkxTURZQUFDdUFBQUFBQUFBVkJBQUFBRTFYQVJVSkFBQUFOREF5TGpFNU5nQUFLNEFBQUFBQUFCVUtBQUFBVTNWd2NHeHBaWElCRlJJQUFBQjNkM2N1WVcxaWFXNTBaWEl1WTI5dEFBQUFBQUFBQUFBQUFBPT0=</t>
        </r>
      </text>
    </comment>
    <comment ref="A72" authorId="0" shapeId="0">
      <text>
        <r>
          <rPr>
            <sz val="9"/>
            <color indexed="81"/>
            <rFont val="Tahoma"/>
            <family val="2"/>
          </rPr>
          <t>QzE4SDEyQnJOTzV8UGljdHVyZSA3MjU2fFZtcERSREF4TURBRUF3SUJBQUFBQUFBQUFBQUFBQUNBQUFBQUFBTUFGUUFBQUVOb1pXMUVjbUYzSURFM0xqQXVNQzR5TURZSUFCTUFBQUJWYm5ScGRHeGxaQ0JFYjJOMWJXVnVkQVFDRUFCRm5lZ0JZUW1rQU9ybVhnSTFtL2tCQVFrSUFBQ0F3UUFBZ01FQUFna0lBQURBSVFBQXdMVUNEUWdCQUFFSUJ3RUFBVG9FQVFBQk93UUJBQUJGQkFFQUFUd0VBUUFBU2dRQkFBQU1CZ0VBQVE4R0FRQUJEUVlCQUFCQ0JBRUFBRU1FQVFBQVJBUUJBQUFPQ0FJQWN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TEFBQUVBaEFBQUFBQUFBQUFBQUJ6eEl3Q08zRWZNQllJQkFBQUFDUUFHQWdFQUFBQUpBQVpDQUFBRUFnQ0FBR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QUFBRWdHRUxBQUFBQWdnQWpuRVhBbW4xdndFS0FBSUFCQUEzQkFFQUFRQUFCSUJpQ3dBQUFBSUlBRjRPSVFKVGlxTUJDZ0FDQUFVQU53UUJBQUVBQUFTQVl3c0FBQUFDQ0FCd2VUNENtcWVkQVFvQUFnQUdBQUFBQklCa0N3QUFBQUlJQUJCSFVnSnJNTFFCQ2dBQ0FBY0FOd1FCQUFFQUFBU0FaUXNBQUFBQ0NBQTlxa2dDZjV2UUFRb0FBZ0FJQURjRUFRQUJBQUFFZ0dZTEFBQUFBZ2dBUXhaSUFvWThnUUVLQUFJQUNRQUNCQUlBQ0FBckJBSUFBQUJJQkFBQU53UUJBQUVHZ0FBQUFBQUFBZ2dBcWZ4TEFoOVdmUUVFQWhBQVZJZERBaDlXZlFGREZrd0M3Q0tGQVNNSUFRQUFBZ2NDQUFBQUFBY05BQUVBQUFBREFHQUF5QUFBQUU4QUFBQUFCSUJuQ3dBQUFBSUlBS1pJTkFLMnMyb0JDZ0FDQUFvQUFBQUVnR2dMQUFBQUFnZ0FyOTBXQW1DVmNBRUtBQUlBQ3dBQ0JBSUFDQUFyQkFJQUFBQklCQUFBTndRQkFBRUdnQUFBQUFBQUFnZ0FGY1FhQXZtdWJBRUVBaEFBd0U0U0F2bXViQUd2M1JvQ3hudDBBU01JQVFBQUFnY0NBQUFBQUFjTkFBRUFBQUFEQUdBQXlBQUFBRThBQUFBQUJJQnBDd0FBQUFJSUFJZm1QUUtwU0U0QkNnQUNBQXdBQUFBRWdHb0xBQUFBQWdnQXRJcGFBZ0JjUlFFS0FBSUFEUUFDQkFJQUJ3QXJCQUlBQUFCSUJBQUFOd1FCQUFFR2dBQUFBQUFBQWdnQUduRmVBbWJDUVFFRUFoQUFvaGxXQW1iQ1FRRWFjVjRDSnZ0SUFTTUlBUUFBQWdjQ0FBQUFBQWNOQUFFQUFBQURBR0FBeUFBQUFFNEFBQUFBQklCckN3QUFBQUlJQU9ybVdnSm5YQ2NCQ2dBQ0FBNEFBZ1FDQUFnQUt3UUNBQUFBU0FRQUFEY0VBUUFCQm9BQUFBQUFBQUlJQUZETlhnSUFkaU1CQkFJUUFQdFhWZ0lBZGlNQjZ1WmVBczFDS3dFakNBRUFBQUlIQWdBQUFBQUhEUUFCQUFBQUF3QmdBTWdBQUFCUEFBQUFBQVNBYkFzQUFBQUNDQUJ0ZkQ0Q0RyOGRBUW9BQWdBUEFBQUFCSUJ0Q3dBQUFBSUlBR1NQTEFJS3pUVUJDZ0FDQUJBQU53UUJBQUVBQUFTQWJnc0FBQUFDQ0FESWp6VUM0Qm9CQVFvQUFnQVJBQUFBQklCdkN3QUFBQUlJQUZqblNRSUlEdXNBQ2dBQ0FCSUFOd1FCQUFFQUFBU0FjQXNBQUFBQ0NBQ3cra0FDMkduT0FBb0FBZ0FUQURjRUFRQUJBQUFFZ0hFTEFBQUFBZ2dBNXJVakF2L1J4d0FLQUFJQUZBQUFBQVNBY2dzQUFBQUNDQUJWWGc4QzE5N2RBQW9BQWdBVkFBQUFCSUJ6Q3dBQUFBSUlBSXhMR0FLTGcvb0FDZ0FDQUJZQU53UUJBQUVBQUFTQWRBc0FBQUFDQ0FBYkd2SUJnMGZYQUFvQUFnQVhBQUlFQWdBSUFDc0VBZ0FBQUVnRUFBQTNCQUVBQVFhQUFBQUFBQUFDQ0FDQkFQWUJIR0hUQUFRQ0VBQXNpKzBCSEdIVEFCc2E5Z0hwTGRzQUl3Z0JBQUFDQndJQUFBQUFCdzBBQVFBQUFBTUFZQURJQUFBQVR3QUFBQUFFZ0hVTEFBQUFBZ2dBZGkzcEFWV2p1Z0FLQUFJQUdBQTNCQUVBQVFBQUJJQjJDd0FBQUFJSUFBYUYvUUY5bHFRQUNnQUNBQmtBTndRQkFBRUFBQVNBZHdzQUFBQUNDQUEveVJvQzBDMnJBQW9BQWdBYUFBSUVBZ0FJQUNzRUFnQUFBRWdFQUFBM0JBRUFBUWFBQUFBQUFBQUNDQUNscng0Q2FVZW5BQVFDRUFCUU9oWUNhVWVuQUQvSkhnSTJGSzhBSXdnQkFBQUNCd0lBQUFBQUJ3MEFBUUFBQUFNQVlBRElBQUFBVHdBQUFBQUZnSGdMQUFBS0FBSUFHd0FFQmdRQVh3c0FBQVVHQkFCZ0N3QUFDZ1lCQUFFQUFBV0FlUXNBQUFvQUFnQWNBQVFHQkFCZ0N3QUFCUVlFQUdVTEFBQUtCZ0VBQVFBQUJZQjZDd0FBQ2dBQ0FCMEFCQVlFQUdBTEFBQUZCZ1FBWVFzQUFBQUdBZ0FDQUFNR0FnQUJBQXNHRUFCNUN3QUFlQXNBQUFBQUFBQjdDd0FBQUFBRmdIc0xBQUFLQUFJQUhnQUVCZ1FBWVFzQUFBVUdCQUJpQ3dBQUNnWUJBQUVBQUFXQWZBc0FBQW9BQWdBZkFBUUdCQUJpQ3dBQUJRWUVBR01MQUFBQUJnSUFBZ0FEQmdJQUFRQUxCaEFBZXdzQUFBQUFBQUIrQ3dBQWZRc0FBQUFBQllCOUN3QUFDZ0FDQUNBQUJBWUVBR01MQUFBRkJnUUFaQXNBQUFvR0FRQUJBQUFGZ0g0TEFBQUtBQUlBSVFBRUJnUUFZd3NBQUFVR0JBQm1Dd0FBQ2dZQkFBRUFBQVdBZndzQUFBb0FBZ0FpQUFRR0JBQmtDd0FBQlFZRUFHVUxBQUFBQmdJQUFnQURCZ0lBQVFBTEJoQUFmUXNBQUFBQUFBQUFBQUFBZVFzQUFBQUFCWUNBQ3dBQUNnQUNBQ01BQkFZRUFHWUxBQUFGQmdRQVp3c0FBQW9HQVFBQkFBQUZnSUVMQUFBS0FBSUFKQUFFQmdRQVp3c0FBQVVHQkFCb0N3QUFBQVlDQUFJQUFBQUZnSUlMQUFBS0FBSUFKUUFFQmdRQVp3c0FBQVVHQkFCcEN3QUFDZ1lCQUFFQUFBV0Fnd3NBQUFvQUFnQW1BQVFHQkFCcEN3QUFCUVlFQUcwTEFBQUtCZ0VBQVFBQUJZQ0VDd0FBQ2dBQ0FDY0FCQVlFQUdrTEFBQUZCZ1FBYWdzQUFBQUdBZ0FDQUFNR0FnQUNBQXNHRUFDQ0N3QUFnd3NBQUlVTEFBQUFBQUFBQUFBRmdJVUxBQUFLQUFJQUtBQUVCZ1FBYWdzQUFBVUdCQUJyQ3dBQUNnWUJBQUVBQUFXQWhnc0FBQW9BQWdBcEFBUUdCQUJyQ3dBQUJRWUVBR3dMQUFBS0JnRUFBUUFBQllDSEN3QUFDZ0FDQUNvQUJBWUVBR3dMQUFBRkJnUUFiUXNBQUFBR0FnQUNBQU1HQWdBQ0FBc0dFQUNJQ3dBQWhnc0FBSU1MQUFBQUFBQUFBQUFGZ0lnTEFBQUtBQUlBS3dBRUJnUUFiQXNBQUFVR0JBQnVDd0FBQ2dZQkFBRUFBQVdBaVFzQUFBb0FBZ0FzQUFRR0JBQnVDd0FBQlFZRUFITUxBQUFLQmdFQUFRQUFCWUNLQ3dBQUNnQUNBQzBBQkFZRUFHNExBQUFGQmdRQWJ3c0FBQUFHQWdBQ0FBTUdBZ0FDQUFzR0VBQ0lDd0FBaVFzQUFJc0xBQUFBQUFBQUFBQUZnSXNMQUFBS0FBSUFMZ0FFQmdRQWJ3c0FBQVVHQkFCd0N3QUFDZ1lCQUFFQUFBV0FqQXNBQUFvQUFnQXZBQVFHQkFCd0N3QUFCUVlFQUhFTEFBQUFCZ0lBQWdBREJnSUFBZ0FMQmhBQUFBQUFBSXNMQUFDT0N3QUFqUXNBQUFBQUJZQ05Dd0FBQ2dBQ0FEQUFCQVlFQUhFTEFBQUZCZ1FBZHdzQUFBb0dBUUFCQUFBRmdJNExBQUFLQUFJQU1RQUVCZ1FBY1FzQUFBVUdCQUJ5Q3dBQUNnWUJBQUVBQUFXQWp3c0FBQW9BQWdBeUFBUUdCQUJ5Q3dBQUJRWUVBSE1MQUFBQUJnSUFBZ0FEQmdJQUFnQUxCaEFBa0FzQUFJNExBQUNKQ3dBQUFBQUFBQUFBQllDUUN3QUFDZ0FDQURNQUJBWUVBSElMQUFBRkJnUUFkQXNBQUFvR0FRQUJBQUFGZ0pFTEFBQUtBQUlBTkFBRUJnUUFkQXNBQUFVR0JBQjFDd0FBQ2dZQkFBRUFBQVdBa2dzQUFBb0FBZ0ExQUFRR0JBQjFDd0FBQlFZRUFIWUxBQUFLQmdFQUFRQUFCWUNUQ3dBQUNnQUNBRFlBQkFZRUFIWUxBQUFGQmdRQWR3c0FBQW9HQVFBQkFBQXJnQUFBQUFBQUZSUUFBQUJCYldKcGJuUmxjbDl5WldabGNtVnVZMlVCRlF3QUFBQkJiV0l4TnpZek1qVTVBQUFyZ0FBQUFBQUFGUVFBQUFCTlZ3RVZDUUFBQURRd01pNHhPVFlBQUN1QUFBQUFBQUFWQ2dBQUFGTjFjSEJzYVdWeUFSVVNBQUFBZDNkM0xtRnRZbWx1ZEdWeUxtTnZiUUFBQUFBQUFBQUFBQUE9</t>
        </r>
      </text>
    </comment>
    <comment ref="A73" authorId="0" shapeId="0">
      <text>
        <r>
          <rPr>
            <sz val="9"/>
            <color indexed="81"/>
            <rFont val="Tahoma"/>
            <family val="2"/>
          </rPr>
          <t>QzE4SDEyQnJOTzV8UGljdHVyZSA3MjU1fFZtcERSREF4TURBRUF3SUJBQUFBQUFBQUFBQUFBQUNBQUFBQUFBTUFGUUFBQUVOb1pXMUVjbUYzSURFM0xqQXVNQzR5TURZSUFCTUFBQUJWYm5ScGRHeGxaQ0JFYjJOMWJXVnVkQVFDRUFEOUkrOEI4QzU5QUpHU2NBSkV2TU1CQVFrSUFBQ0F3UUFBZ01FQUFna0lBQURBSVFBQXdMVUNEUWdCQUFFSUJ3RUFBVG9FQVFBQk93UUJBQUJGQkFFQUFUd0VBUUFBU2dRQkFBQU1CZ0VBQVE4R0FRQUJEUVlCQUFCQ0JBRUFBRU1FQVFBQVJBUUJBQUFPQ0FJQSt6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S0FBQUVBaEFBQUFBQUFBQUFBQUR6ZWFJQzJBbWlOQllJQkFBQUFDUUFHQWdFQUFBQUpBQVpDQUFBRUFnQ0FBR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QUFBRWdDSUtBQUFBQWdnQU1mQTZBbzc5clFFS0FBSUFCQUEzQkFFQUFRQUFCSUFqQ2dBQUFBSUlBTWxwSmdKdkhKZ0JDZ0FDQUFVQU53UUJBQUVBQUFTQUpBb0FBQUFDQ0FDeEdTOENlV1Y3QVFvQUFnQUdBRGNFQVFBQkFBQUVnQ1VLQUFBQUFnZ0FBbEJNQXA2UGRBRUtBQUlBQndBQUFBU0FKZ29BQUFBQ0NBRE8xV0FDTkhHS0FRb0FBZ0FJQURjRUFRQUJBQUFFZ0NjS0FBQUFBZ2dBNlA5VUFxZllWd0VLQUFJQUNRQUNCQUlBQ0FBckJBSUFBQUJJQkFBQU53UUJBQUVHZ0FBQUFBQUFBZ2dBVHVaWUFrRHlVd0VFQWhBQStYQlFBa0R5VXdIby8xZ0NEYjliQVNNSUFRQUFBZ2NDQUFBQUFBY05BQUVBQUFBREFHQUF5QUFBQUU4QUFBQUFCSUFvQ2dBQUFBSUlBQng2UUFJUjkwRUJDZ0FDQUFvQUFBQUVnQ2tLQUFBQUFnZ0EzME1qQXQvTFNBRUtBQUlBQ3dBQ0JBSUFDQUFyQkFJQUFBQklCQUFBTndRQkFBRUdnQUFBQUFBQUFnZ0FSU29uQW5qbFJBRUVBaEFBOExRZUFuamxSQUhmUXljQ1JiSk1BU01JQVFBQUFnY0NBQUFBQUFjTkFBRUFBQUFEQUdBQXlBQUFBRThBQUFBQUJJQXFDZ0FBQUFJSUFCRXJTUUlZUUNVQkNnQUNBQXdBQUFBRWdDc0tBQUFBQWdnQVpvRmxBaWxuR3dFS0FBSUFEUUFDQkFJQUJ3QXJCQUlBQUFCSUJBQUFOd1FCQUFFR2dBQUFBQUFBQWdnQXpHZHBBby9ORndFRUFoQUFWQkJoQW8vTkZ3SE1aMmtDVHdZZkFTTUlBUUFBQWdjQ0FBQUFBQWNOQUFFQUFBQURBR0FBeUFBQUFFNEFBQUFBQklBc0NnQUFBQUlJQU5Qa1pBS2NhUDBBQ2dBQ0FBNEFBZ1FDQUFnQUt3UUNBQUFBU0FRQUFEY0VBUUFCQm9BQUFBQUFBQUlJQURuTGFBSTFndmtBQkFJUUFPUlZZQUkxZ3ZrQTArUm9BZ0pQQVFFakNBRUFBQUlIQWdBQUFBQUhEUUFCQUFBQUF3QmdBTWdBQUFCUEFBQUFBQVNBTFFvQUFBQUNDQUJ1TGtnQ0o3ajBBQW9BQWdBUEFBQUFCSUF1Q2dBQUFBSUlBRUlMTndLUFZ3MEJDZ0FDQUJBQU53UUJBQUVBQUFTQUx3b0FBQUFDQ0FCK1ZUNEMxR0hZQUFvQUFnQVJBQUFBQklBd0NnQUFBQUlJQUlEelVRSkZyOEVBQ2dBQ0FCSUFOd1FCQUFFQUFBU0FNUW9BQUFBQ0NBQ1FHa2dDOFZpbEFBb0FBZ0FUQURjRUFRQUJBQUFFZ0RJS0FBQUFBZ2dBQzZNcUFxbTBud0FLQUFJQUZBQUFBQVNBTXdvQUFBQUNDQUFKQlJjQ09HZTJBQW9BQWdBVkFBQUFCSUEwQ2dBQUFBSUlBSTdlSUFJTXZ0SUFDZ0FDQUJZQU53UUJBQUVBQUFTQU5Rb0FBQUFDQ0FBWWp2a0JiOE93QUFvQUFnQVhBQUlFQWdBSUFDc0VBZ0FBQUVnRUFBQTNCQUVBQVFhQUFBQUFBQUFDQ0FCK2RQMEJDTjJzQUFRQ0VBQXAvL1FCQ04yc0FCaU8vUUhWcWJRQUl3Z0JBQUFDQndJQUFBQUFCdzBBQVFBQUFBTUFZQURJQUFBQVR3QUFBQUFFZ0RZS0FBQUFBZ2dBS0xYdkFSdHRsQUFLQUFJQUdBQTNCQUVBQVFBQUJJQTNDZ0FBQUFJSUFDbFRBd0tOdW4wQUNnQUNBQmtBTndRQkFBRUFBQVNBT0FvQUFBQUNDQUFheWlBQ1UxNkRBQW9BQWdBYUFBSUVBZ0FJQUNzRUFnQUFBRWdFQUFBM0JBRUFBUWFBQUFBQUFBQUNDQUNBc0NRQzdIZC9BQVFDRUFBck94d0M3SGQvQUJyS0pBSzVSSWNBSXdnQkFBQUNCd0lBQUFBQUJ3MEFBUUFBQUFNQVlBRElBQUFBVHdBQUFBQUZnRGtLQUFBS0FBSUFHd0FFQmdRQUlBb0FBQVVHQkFBaENnQUFDZ1lCQUFFQUFBV0FPZ29BQUFvQUFnQWNBQVFHQkFBaENnQUFCUVlFQUNZS0FBQUtCZ0VBQVFBQUJZQTdDZ0FBQ2dBQ0FCMEFCQVlFQUNFS0FBQUZCZ1FBSWdvQUFBQUdBZ0FDQUFNR0FnQUJBQXNHRUFBNkNnQUFPUW9BQUFBQUFBQThDZ0FBQUFBRmdEd0tBQUFLQUFJQUhnQUVCZ1FBSWdvQUFBVUdCQUFqQ2dBQUNnWUJBQUVBQUFXQVBRb0FBQW9BQWdBZkFBUUdCQUFqQ2dBQUJRWUVBQ1FLQUFBQUJnSUFBZ0FEQmdJQUFRQUxCaEFBUEFvQUFBQUFBQUFBQUFBQVBnb0FBQUFBQllBK0NnQUFDZ0FDQUNBQUJBWUVBQ1FLQUFBRkJnUUFKUW9BQUFvR0FRQUJBQUFGZ0Q4S0FBQUtBQUlBSVFBRUJnUUFKUW9BQUFVR0JBQW1DZ0FBQUFZQ0FBSUFBd1lDQUFFQUN3WVFBRDRLQUFCQUNnQUFBQUFBQURvS0FBQUFBQVdBUUFvQUFBb0FBZ0FpQUFRR0JBQWxDZ0FBQlFZRUFDY0tBQUFLQmdFQUFRQUFCWUJCQ2dBQUNnQUNBQ01BQkFZRUFDY0tBQUFGQmdRQUtBb0FBQW9HQVFBQkFBQUZnRUlLQUFBS0FBSUFKQUFFQmdRQUtBb0FBQVVHQkFBcENnQUFBQVlDQUFJQUFBQUZnRU1LQUFBS0FBSUFKUUFFQmdRQUtBb0FBQVVHQkFBcUNnQUFDZ1lCQUFFQUFBV0FSQW9BQUFvQUFnQW1BQVFHQkFBcUNnQUFCUVlFQUM0S0FBQUtCZ0VBQVFBQUJZQkZDZ0FBQ2dBQ0FDY0FCQVlFQUNvS0FBQUZCZ1FBS3dvQUFBQUdBZ0FDQUFNR0FnQUNBQXNHRUFCRENnQUFSQW9BQUVZS0FBQUFBQUFBQUFBRmdFWUtBQUFLQUFJQUtBQUVCZ1FBS3dvQUFBVUdCQUFzQ2dBQUNnWUJBQUVBQUFXQVJ3b0FBQW9BQWdBcEFBUUdCQUFzQ2dBQUJRWUVBQzBLQUFBS0JnRUFBUUFBQllCSUNnQUFDZ0FDQUNvQUJBWUVBQzBLQUFBRkJnUUFMZ29BQUFBR0FnQUNBQU1HQWdBQ0FBc0dFQUJKQ2dBQVJ3b0FBRVFLQUFBQUFBQUFBQUFGZ0VrS0FBQUtBQUlBS3dBRUJnUUFMUW9BQUFVR0JBQXZDZ0FBQ2dZQkFBRUFBQVdBU2dvQUFBb0FBZ0FzQUFRR0JBQXZDZ0FBQlFZRUFEUUtBQUFLQmdFQUFRQUFCWUJMQ2dBQUNnQUNBQzBBQkFZRUFDOEtBQUFGQmdRQU1Bb0FBQUFHQWdBQ0FBTUdBZ0FDQUFzR0VBQkpDZ0FBU2dvQUFFd0tBQUFBQUFBQUFBQUZnRXdLQUFBS0FBSUFMZ0FFQmdRQU1Bb0FBQVVHQkFBeENnQUFDZ1lCQUFFQUFBV0FUUW9BQUFvQUFnQXZBQVFHQkFBeENnQUFCUVlFQURJS0FBQUFCZ0lBQWdBREJnSUFBZ0FMQmhBQUFBQUFBRXdLQUFCUENnQUFUZ29BQUFBQUJZQk9DZ0FBQ2dBQ0FEQUFCQVlFQURJS0FBQUZCZ1FBT0FvQUFBb0dBUUFCQUFBRmdFOEtBQUFLQUFJQU1RQUVCZ1FBTWdvQUFBVUdCQUF6Q2dBQUNnWUJBQUVBQUFXQVVBb0FBQW9BQWdBeUFBUUdCQUF6Q2dBQUJRWUVBRFFLQUFBQUJnSUFBZ0FEQmdJQUFnQUxCaEFBVVFvQUFFOEtBQUJLQ2dBQUFBQUFBQUFBQllCUkNnQUFDZ0FDQURNQUJBWUVBRE1LQUFBRkJnUUFOUW9BQUFvR0FRQUJBQUFGZ0ZJS0FBQUtBQUlBTkFBRUJnUUFOUW9BQUFVR0JBQTJDZ0FBQ2dZQkFBRUFBQVdBVXdvQUFBb0FBZ0ExQUFRR0JBQTJDZ0FBQlFZRUFEY0tBQUFLQmdFQUFRQUFCWUJVQ2dBQUNnQUNBRFlBQkFZRUFEY0tBQUFGQmdRQU9Bb0FBQW9HQVFBQkFBQXJnQUFBQUFBQUZSUUFBQUJCYldKcGJuUmxjbDl5WldabGNtVnVZMlVCRlF3QUFBQkJiV0l4TnpZek5UTTRBQUFyZ0FBQUFBQUFGUVFBQUFCTlZ3RVZDUUFBQURRd01pNHhPVFlBQUN1QUFBQUFBQUFWQ2dBQUFGTjFjSEJzYVdWeUFSVVNBQUFBZDNkM0xtRnRZbWx1ZEdWeUxtTnZiUUFBQUFBQUFBQUFBQUE9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QzE5SDE3Q2xOMk82U3xQaWN0dXJlIDcyNTd8Vm1wRFJEQXhNREFFQXdJQkFBQUFBQUFBQUFBQUFBQ0FBQUFBQUFNQUZRQUFBRU5vWlcxRWNtRjNJREUzTGpBdU1DNHlNRFlJQUJNQUFBQlZiblJwZEd4bFpDQkViMk4xYldWdWRBUUNFQUFGS29nQlFEcTlBTmp2WlFMUFllRUJBUWtJQUFDQXdRQUFnTUVBQWdrSUFBREFJUUFBd0xVQ0RRZ0JBQUVJQndFQUFUb0VBUUFCT3dRQkFBQkZCQUVBQVR3RUFRQUFTZ1FCQUFBTUJnRUFBUThHQVFBQkRRWUJBQUJDQkFFQUFFTUVBUUFBUkFRQkFBQU9DQUlBUGx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WNLQUFBRUFoQUFBQUFBQUFBQUFBQ2N2c3dDTy9IMVdoWUlCQUFBQUNRQUdBZ0VBQUFBSkFBWkNBQUFFQWdDQUFFQUR3Z0NBQUVBQTRDSkNnQUFCQUlRQUFVcWlBRkFPcjB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BQUFCSUNOQ2dBQUFBSUlBSFo3UndJNVlQc0FDZ0FDQUFVQU53UUJBQUVBQUFTQWpnb0FBQUFDQ0FBZmxGQUNxdllYQVFvQUFnQUdBRGNFQVFBQkFBQUVnSThLQUFBQUFnZ0FXbDQ4QW00aUxnRUtBQUlBQndBQUFBU0FrQW9BQUFBQ0NBRHFEeDhDd2JjbkFRb0FBZ0FJQURjRUFRQUJBQUFFZ0pFS0FBQUFBZ2dBUWZjVkFsRWhDd0VLQUFJQUNRQUFBQVNBa2dvQUFBQUNDQURUcVBnQnBMWUVBUW9BQWdBS0FBSUVBZ0FRQUNzRUFnQUFBRWdFQUFBR2dBQUFBQUFBQWdnQU9ZLzhBWEJqQVFFRUFoQUE1Qm4wQVhCakFRSFRxUHdCOEE0SUFTTUlBUUFBQWdjQ0FBQUFBQWNOQUFFQUFBQURBR0FBeUFBQUFGTUFBQUFBQklDVENnQUFBQUlJQUg4VC93RTJhT2NBQ2dBQ0FBc0FBZ1FDQUFnQUt3UUNBQUFBU0FRQUFEY0VBUUFCQm9BQUFBQUFBQUlJQU9YNUFnTFBnZU1BQkFJUUFKQ0UrZ0hQZ2VNQWZ4TURBcHhPNndBakNBRUFBQUlIQWdBQUFBQUhEUUFCQUFBQUF3QmdBTWdBQUFCUEFBQUFBQVNBbEFvQUFBQUNDQUJpV3RzQitFditBQW9BQWdBTUFBSUVBZ0FJQUNzRUFnQUFBRWdFQUFBM0JBRUFBUWFBQUFBQUFBQUNDQURJUU44QmtXWDZBQVFDRUFCenk5WUJrV1g2QUdKYTN3RmVNZ0lCSXdnQkFBQUNCd0lBQUFBQUJ3MEFBUUFBQUFNQVlBRElBQUFBVHdBQUFBQUVnSlVLQUFBQUFnZ0FKajd5QVJNRklnRUtBQUlBRFFBQ0JBSUFCd0FyQkFJQUFRQklCQUFBTndRQkFBRUdnQUFBQUFBQUFnZ0FqQ1QyQVhsckhnRUVBaEFBRk0zdEFYbHJIZ0dNSlBZQitkd3NBU01JQVFBQUFnY0NBQUFBQlFjQkFBRUFCdzRBQVFBQUFBTUFZQURJQUFBQVRrZ0FBQUFBQklDV0NnQUFBQUlJQUxPbjFRRzlIU3NCQ2dBQ0FBNEFBQUFFZ0pjS0FBQUFBZ2dBQnozUEFTeHNTQUVLQUFJQUR3QTNCQUVBQVFBQUJJQ1lDZ0FBQUFJSUFOV2xzZ0dzaEZFQkNnQUNBQkFBTndRQkFBRUFBQVNBbVFvQUFBQUNDQUFPZXB3QjVVNDlBUW9BQWdBUkFEY0VBUUFCQUFBRWdKb0tBQUFBQWdnQXV1U2lBWGNBSUFFS0FBSUFFZ0FBQUFTQW13b0FBQUFDQ0FEMHVJd0JyOG9MQVFvQUFnQVRBQUlFQWdBUkFDc0VBZ0FBQUVnRUFBQTNCQUVBQVFhQUFBQUFBQUFDQ0FCYW41QUJTT1FNQVFRQ0VBQUZLb2dCeUhJREFmUzRrQUZJNUF3Qkl3Z0JBUDhCQndFQS93SUhBZ0FBQUFVSEFRQURBQWNPQUFFQUFBQURBR0FBeUFBQUFFTnNBQUFBQUFTQW5Bb0FBQUFDQ0FBdWU3OEJ6T2NXQVFvQUFnQVVBRGNFQVFBQkFBQUVnSjBLQUFBQUFnZ0EySFpGQXFLNVNnRUtBQUlBRlFBQUFBU0FuZ29BQUFBQ0NBQW5yak1Dc2VKaUFRb0FBZ0FXQURjRUFRQUJBQUFFZ0o4S0FBQUFBZ2dBc3lsRkFwSkRld0VLQUFJQUZ3QUFBQVNBb0FvQUFBQUNDQUJnd0dFQ3FDdHlBUW9BQWdBWUFBSUVBZ0FIQUNzRUFnQUFBRWdFQUFBM0JBRUFBUWFBQUFBQUFBQUNDQURHcG1VQ0RwSnVBUVFDRUFCT1QxMENEcEp1QWNhbVpRTE95blVCSXdnQkFBQUNCd0lBQUFBRkJ3RUFCQUFIRFFBQkFBQUFBd0JnQU1nQUFBQk9BQUFBQUFTQW9Rb0FBQUFDQ0FEWTcyRUNEU3hVQVFvQUFnQVpBQUlFQWdBSUFDc0VBZ0FBQUVnRUFBQTNCQUVBQVFhQUFBQUFBQUFDQ0FBKzFtVUNwa1ZRQVFRQ0VBRHBZRjBDcGtWUUFkanZaUUp6RWxnQkl3Z0JBQUFDQndJQUFBQUFCdzBBQVFBQUFBTUFZQURJQUFBQVR3QUFBQUFFZ0tJS0FBQUFBZ2dBVkxjN0FxbTlsd0VLQUFJQUdnQ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3WVFBS2tLQUFDb0NnQUFBQUFBQUtzS0FBQUFBQVdBcXdvQUFBb0FBZ0FqQUFRR0JBQ05DZ0FBQlFZRUFJNEtBQUFLQmdFQUFRQUFCWUNzQ2dBQUNnQUNBQ1FBQkFZRUFJNEtBQUFGQmdRQWp3b0FBQUFHQWdBQ0FBTUdBZ0FCQUFzR0VBQ3JDZ0FBQUFBQUFLNEtBQUN0Q2dBQUFBQUZnSzBLQUFBS0FBSUFKUUFFQmdRQWp3b0FBQVVHQkFDUUNnQUFDZ1lCQUFFQUFBV0FyZ29BQUFvQUFnQW1BQVFHQkFDUENnQUFCUVlFQUowS0FBQUtCZ0VBQVFBQUJZQ3ZDZ0FBQ2dBQ0FDY0FCQVlFQUpBS0FBQUZCZ1FBa1FvQUFBQUdBZ0FDQUFNR0FnQUJBQXNHRUFDdENnQUFBQUFBQUxBS0FBQ3BDZ0FBQUFBRmdMQUtBQUFLQUFJQUtBQUVCZ1FBa1FvQUFBVUdCQUNTQ2dBQUNnWUJBQUVBQUFXQXNRb0FBQW9BQWdBcEFBUUdCQUNTQ2dBQUJRWUVBSk1LQUFBQUJnSUFBZ0FBQUFXQXNnb0FBQW9BQWdBcUFBUUdCQUNTQ2dBQUJRWUVBSlFLQUFBQUJnSUFBZ0FBQUFXQXN3b0FBQW9BQWdBckFBUUdCQUNTQ2dBQUJRWUVBSlVLQUFBS0JnRUFBUUFBQllDMENnQUFDZ0FDQUN3QUJBWUVBSlVLQUFBRkJnUUFsZ29BQUFvR0FRQUJBQUFGZ0xVS0FBQUtBQUlBTFFBRUJnUUFsZ29BQUFVR0JBQ2NDZ0FBQ2dZQkFBRUFBQVdBdGdvQUFBb0FBZ0F1QUFRR0JBQ1dDZ0FBQlFZRUFKY0tBQUFBQmdJQUFnQURCZ0lBQVFBTEJoQUF0UW9BQUxRS0FBQUFBQUFBdHdvQUFBQUFCWUMzQ2dBQUNnQUNBQzhBQkFZRUFKY0tBQUFGQmdRQW1Bb0FBQW9HQVFBQkFBQUZnTGdLQUFBS0FBSUFNQUFFQmdRQW1Bb0FBQVVHQkFDWkNnQUFBQVlDQUFJQUF3WUNBQUVBQ3dZUUFMY0tBQUFBQUFBQUFBQUFBTGtLQUFBQUFBV0F1UW9BQUFvQUFnQXhBQVFHQkFDWkNnQUFCUVlFQUpvS0FBQUtCZ0VBQVFBQUJZQzZDZ0FBQ2dBQ0FESUFCQVlFQUpvS0FBQUZCZ1FBbXdvQUFBb0dBUUFCQUFBRmdMc0tBQUFLQUFJQU13QUVCZ1FBbWdvQUFBVUdCQUNjQ2dBQUFBWUNBQUlBQXdZQ0FBRUFDd1lRQUxrS0FBQzZDZ0FBQUFBQUFMVUtBQUFBQUFXQXZBb0FBQW9BQWdBMEFBUUdCQUNkQ2dBQUJRWUVBS0VLQUFBS0JnRUFBUUFBQllDOUNnQUFDZ0FDQURVQUJBWUVBSjBLQUFBRkJnUUFuZ29BQUFBR0FnQUNBQU1HQWdBQ0FBc0dFQUN1Q2dBQXZBb0FBTDRLQUFBQUFBQUFBQUFGZ0w0S0FBQUtBQUlBTmdBRUJnUUFuZ29BQUFVR0JBQ2ZDZ0FBQ2dZQkFBRUFBQVdBdndvQUFBb0FBZ0EzQUFRR0JBQ2ZDZ0FBQlFZRUFLQUtBQUFBQmdJQUFnQURCZ0lBQWdBTEJoQUF3QW9BQUw0S0FBREJDZ0FBQUFBQUFBQUFCWURBQ2dBQUNnQUNBRGdBQkFZRUFKOEtBQUFGQmdRQW9nb0FBQW9HQVFBQkFBQUZnTUVLQUFBS0FBSUFPUUFFQmdRQW9Bb0FBQVVHQkFDaENnQUFDZ1lCQUFFQUFBV0F3Z29BQUFvQUFnQTZBQVFHQkFDaUNnQUFCUVlFQUtNS0FBQUFCZ0lBQWdBQUFBV0F3d29BQUFvQUFnQTdBQVFHQkFDaUNnQUFCUVlFQUtRS0FBQUtCZ0VBQVFBQUJZREVDZ0FBQ2dBQ0FEd0FCQVlFQUtRS0FBQUZCZ1FBcFFvQUFBb0dBUUFCQUFBRmdNVUtBQUFLQUFJQVBRQUVCZ1FBcFFvQUFBVUdCQUNtQ2dBQUNnWUJBQUVBQUN1QUFBQUFBQUFWRkFBQUFFRnRZbWx1ZEdWeVgzSmxabVZ5Wlc1alpRRVZEUUFBQUVGdFlqSXdNelV6TXpZNUFBQXJnQUFBQUFBQUZRUUFBQUJOVndFVkNRQUFBRFF6Tmk0NE5qWUFBQ3VBQUFBQUFBQVZDZ0FBQUZOMWNIQnNhV1Z5QVJVU0FBQUFkM2QzTG1GdFltbHVkR1Z5TG1OdmJRQUFBQUFBQUFBQUFBQT0=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QzE5SDE3Q2xOMk82U3xQaWN0dXJlIDcyNTh8Vm1wRFJEQXhNREFFQXdJQkFBQUFBQUFBQUFBQUFBQ0FBQUFBQUFNQUZRQUFBRU5vWlcxRWNtRjNJREUzTGpBdU1DNHlNRFlJQUJNQUFBQlZiblJwZEd4bFpDQkViMk4xYldWdWRBUUNFQUF2MkhRQlc2VEJBRFpHWHdMM2dlY0JBUWtJQUFDQXdRQUFnTUVBQWdrSUFBREFJUUFBd0xVQ0RRZ0JBQUVJQndFQUFUb0VBUUFCT3dRQkFBQkZCQUVBQVR3RUFRQUFTZ1FCQUFBTUJnRUFBUThHQVFBQkRRWUJBQUJDQkFFQUFFTUVBUUFBUkFRQkFBQU9DQUlBREY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1MQUFBRUFoQUFBQUFBQUFBQUFBQmR2TzhDSjNidVh4WUlCQUFBQUNRQUdBZ0VBQUFBSkFBWkNBQUFFQWdDQUFFQUR3Z0NBQUVBQTRBVkN3QUFCQUlRQUMvWWRBRmJwTUV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BQUFCSUFaQ3dBQUFBSUlBUHpiUVFLdVRRRUJDZ0FDQUFVQU53UUJBQUVBQUFTQUdnc0FBQUFDQ0FEeW5rb0MxdjRkQVFvQUFnQUdBRGNFQVFBQkFBQUVnQnNMQUFBQUFnZ0FNU2MyQXIvdE13RUtBQUlBQndBQUFBU0FIQXNBQUFBQ0NBQjM3QmdDZmlzdEFRb0FBZ0FJQURjRUFRQUJBQUFFZ0IwTEFBQUFBZ2dBZ1NrUUFsWjZFQUVLQUFJQUNRQUFBQVNBSGdzQUFBQUNDQURKN3ZJQkZiZ0pBUW9BQWdBS0FBSUVBZ0FRQUNzRUFnQUFBRWdFQUFBR2dBQUFBQUFBQWdnQUw5WDJBZUZrQmdFRUFoQUEybC91QWVGa0JnSEo3dllCWVJBTkFTTUlBUUFBQWdjQ0FBQUFBQWNOQUFFQUFBQURBR0FBeUFBQUFGTUFBQUFBQklBZkN3QUFBQUlJQUFteCtRRmRmZXdBQ2dBQ0FBc0FBZ1FDQUFnQUt3UUNBQUFBU0FRQUFEY0VBUUFCQm9BQUFBQUFBQUlJQUcrWC9RSDJsdWdBQkFJUUFCb2k5UUgybHVnQUNiSDlBY05qOEFBakNBRUFBQUlIQWdBQUFBQUhEUUFCQUFBQUF3QmdBTWdBQUFCUEFBQUFBQVNBSUFzQUFBQUNDQUFPdE5VQjFmVUNBUW9BQWdBTUFBSUVBZ0FJQUNzRUFnQUFBRWdFQUFBM0JBRUFBUWFBQUFBQUFBQUNDQUIwbXRrQmJnLy9BQVFDRUFBZkpkRUJiZy8vQUE2MDJRRTczQVlCSXdnQkFBQUNCd0lBQUFBQUJ3MEFBUUFBQUFNQVlBRElBQUFBVHdBQUFBQUVnQ0VMQUFBQUFnZ0FpQ3pzQWM3eUpnRUtBQUlBRFFBQ0JBSUFCd0FyQkFJQUFRQklCQUFBTndRQkFBRUdnQUFBQUFBQUFnZ0E3aEx3QVRSWkl3RUVBaEFBZHJ2bkFUUlpJd0h1RXZBQnRNb3hBU01JQVFBQUFnY0NBQUFBQlFjQkFBRUFCdzRBQVFBQUFBTUFZQURJQUFBQVRrZ0FBQUFBQklBaUN3QUFBQUlJQUY1N3p3SEZ0UzhCQ2dBQ0FBNEFBQUFFZ0NNTEFBQUFBZ2dBSGJuSUFYM3dUQUVLQUFJQUR3QTNCQUVBQVFBQUJJQWtDd0FBQUFJSUFEUUhyQUZKczFVQkNnQUNBQkFBTndRQkFBRUFBQVNBSlFzQUFBQUNDQUJKR0pZQmhUdEJBUW9BQWdBUkFBQUFCSUFtQ3dBQUFBSUlBQjVuZVFGOC9ra0JDZ0FDQUJJQUFnUUNBQkVBS3dRQ0FBQUFTQVFBQURjRUFRQUJCb0FBQUFBQUFBSUlBSVJOZlFIaVpFWUJCQUlRQUMvWWRBSGlaRVlCSG1kOUFXTFdUd0VqQ0FFQUFBSUhBZ0FBQUFVSEFRQUJBQWNPQUFFQUFBQURBR0FBeUFBQUFFTnNBQUFBQUFTQUp3c0FBQUFDQ0FDSjJwd0J6UUFrQVFvQUFnQVRBRGNFQVFBQkFBQUVnQ2dMQUFBQUFnZ0F0WXU1QWRVOUd3RUtBQUlBRkFBM0JBRUFBUUFBQklBcEN3QUFBQUlJQVBycFBnS3FuMUFCQ2dBQ0FCVUFBQUFFZ0NvTEFBQUFBZ2dBVGRrc0FoYVRhQUVLQUFJQUZnQTNCQUVBQVFBQUJJQXJDd0FBQUFJSUFKa0xQZ0xhSjRFQkNnQUNBQmNBQUFBRWdDd0xBQUFBQWdnQS9MeGFBcU5sZUFFS0FBSUFHQUFDQkFJQUJ3QXJCQUlBQUFCSUJBQUFOd1FCQUFFR2dBQUFBQUFBQWdnQVlxTmVBZ25NZEFFRUFoQUE2a3RXQWduTWRBRmlvMTRDeVFSOEFTTUlBUUFBQWdjQ0FBQUFCUWNCQUFRQUJ3MEFBUUFBQUFNQVlBRElBQUFBVGdBQUFBQUVnQzBMQUFBQUFnZ0FOa1piQWgxbldnRUtBQUlBR1FBQ0JBSUFDQUFyQkFJQUFBQklCQUFBTndRQkFBRUdnQUFBQUFBQUFnZ0FuQ3hmQXJhQVZnRUVBaEFBUjdkV0FyYUFWZ0UyUmw4Q2cwMWVBU01JQVFBQUFnY0NBQUFBQUFjTkFBRUFBQUFEQUdBQXlBQUFBRThBQUFBQUJJQXVDd0FBQUFJSUFDOUVOQUl0aFowQkNnQUNBQm9B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XNHRUFBMUN3QUFOQXNBQUFBQUFBQTNDd0FBQUFBRmdEY0xBQUFLQUFJQUl3QUVCZ1FBR1FzQUFBVUdCQUFhQ3dBQUNnWUJBQUVBQUFXQU9Bc0FBQW9BQWdBa0FBUUdCQUFhQ3dBQUJRWUVBQnNMQUFBQUJnSUFBZ0FEQmdJQUFRQUxCaEFBTndzQUFBQUFBQUE2Q3dBQU9Rc0FBQUFBQllBNUN3QUFDZ0FDQUNVQUJBWUVBQnNMQUFBRkJnUUFIQXNBQUFvR0FRQUJBQUFGZ0RvTEFBQUtBQUlBSmdBRUJnUUFHd3NBQUFVR0JBQXBDd0FBQ2dZQkFBRUFBQVdBT3dzQUFBb0FBZ0FuQUFRR0JBQWNDd0FBQlFZRUFCMExBQUFBQmdJQUFnQURCZ0lBQVFBTEJoQUFPUXNBQUFBQUFBQThDd0FBTlFzQUFBQUFCWUE4Q3dBQUNnQUNBQ2dBQkFZRUFCMExBQUFGQmdRQUhnc0FBQW9HQVFBQkFBQUZnRDBMQUFBS0FBSUFLUUFFQmdRQUhnc0FBQVVHQkFBZkN3QUFBQVlDQUFJQUFBQUZnRDRMQUFBS0FBSUFLZ0FFQmdRQUhnc0FBQVVHQkFBZ0N3QUFBQVlDQUFJQUFBQUZnRDhMQUFBS0FBSUFLd0FFQmdRQUhnc0FBQVVHQkFBaEN3QUFDZ1lCQUFFQUFBV0FRQXNBQUFvQUFnQXNBQVFHQkFBaEN3QUFCUVlFQUNJTEFBQUtCZ0VBQVFBQUJZQkJDd0FBQ2dBQ0FDMEFCQVlFQUNJTEFBQUZCZ1FBS0FzQUFBb0dBUUFCQUFBRmdFSUxBQUFLQUFJQUxnQUVCZ1FBSWdzQUFBVUdCQUFqQ3dBQUFBWUNBQUlBQXdZQ0FBRUFDd1lRQUVFTEFBQkFDd0FBQUFBQUFFTUxBQUFBQUFXQVF3c0FBQW9BQWdBdkFBUUdCQUFqQ3dBQUJRWUVBQ1FMQUFBS0JnRUFBUUFBQllCRUN3QUFDZ0FDQURBQUJBWUVBQ1FMQUFBRkJnUUFKUXNBQUFBR0FnQUNBQU1HQWdBQkFBc0dFQUJEQ3dBQUFBQUFBRVVMQUFCR0N3QUFBQUFGZ0VVTEFBQUtBQUlBTVFBRUJnUUFKUXNBQUFVR0JBQW1Dd0FBQ2dZQkFBRUFBQVdBUmdzQUFBb0FBZ0F5QUFRR0JBQWxDd0FBQlFZRUFDY0xBQUFLQmdFQUFRQUFCWUJIQ3dBQUNnQUNBRE1BQkFZRUFDY0xBQUFGQmdRQUtBc0FBQUFHQWdBQ0FBTUdBZ0FCQUFzR0VBQkdDd0FBQUFBQUFBQUFBQUJCQ3dBQUFBQUZnRWdMQUFBS0FBSUFOQUFFQmdRQUtRc0FBQVVHQkFBdEN3QUFDZ1lCQUFFQUFBV0FTUXNBQUFvQUFnQTFBQVFHQkFBcEN3QUFCUVlFQUNvTEFBQUFCZ0lBQWdBREJnSUFBZ0FMQmhBQU9nc0FBRWdMQUFCS0N3QUFBQUFBQUFBQUJZQktDd0FBQ2dBQ0FEWUFCQVlFQUNvTEFBQUZCZ1FBS3dzQUFBb0dBUUFCQUFBRmdFc0xBQUFLQUFJQU53QUVCZ1FBS3dzQUFBVUdCQUFzQ3dBQUFBWUNBQUlBQXdZQ0FBSUFDd1lRQUV3TEFBQktDd0FBVFFzQUFBQUFBQUFBQUFXQVRBc0FBQW9BQWdBNEFBUUdCQUFyQ3dBQUJRWUVBQzRMQUFBS0JnRUFBUUFBQllCTkN3QUFDZ0FDQURrQUJBWUVBQ3dMQUFBRkJnUUFMUXNBQUFvR0FRQUJBQUFGZ0U0TEFBQUtBQUlBT2dBRUJnUUFMZ3NBQUFVR0JBQXZDd0FBQUFZQ0FBSUFBQUFGZ0U4TEFBQUtBQUlBT3dBRUJnUUFMZ3NBQUFVR0JBQXdDd0FBQ2dZQkFBRUFBQVdBVUFzQUFBb0FBZ0E4QUFRR0JBQXdDd0FBQlFZRUFERUxBQUFLQmdFQUFRQUFCWUJSQ3dBQUNnQUNBRDBBQkFZRUFERUxBQUFGQmdRQU1nc0FBQW9HQVFBQkFBQXJnQUFBQUFBQUZSUUFBQUJCYldKcGJuUmxjbDl5WldabGNtVnVZMlVCRlEwQUFBQkJiV0l5TURNMU16TTNNQUFBSzRBQUFBQUFBQlVFQUFBQVRWY0JGUWtBQUFBME16WXVPRFkyQUFBcmdBQUFBQUFBRlFvQUFBQlRkWEJ3YkdsbGNnRVZFZ0FBQUhkM2R5NWhiV0pwYm5SbGNpNWpiMjBBQUFBQUFBQUFBQUFB</t>
        </r>
      </text>
    </comment>
    <comment ref="A76" authorId="0" shapeId="0">
      <text>
        <r>
          <rPr>
            <sz val="9"/>
            <color indexed="81"/>
            <rFont val="Tahoma"/>
            <family val="2"/>
          </rPr>
          <t>QzE3SDE3TjNPN1N8UGljdHVyZSA3MjU5fFZtcERSREF4TURBRUF3SUJBQUFBQUFBQUFBQUFBQUNBQUFBQUFBTUFGUUFBQUVOb1pXMUVjbUYzSURFM0xqQXVNQzR5TURZSUFCTUFBQUJWYm5ScGRHeGxaQ0JFYjJOMWJXVnVkQVFDRUFBS1JNb0JBaHl4QVA0K2xBSTVyYjRCQVFrSUFBQ0F3UUFBZ01FQUFna0lBQURBSVFBQXdMVUNEUWdCQUFFSUJ3RUFBVG9FQVFBQk93UUJBQUJGQkFFQUFUd0VBUUFBU2dRQkFBQU1CZ0VBQVE4R0FRQUJEUVlCQUFCQ0JBRUFBRU1FQVFBQVJBUUJBQUFPQ0FJQUlW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TkFBQUVBaEFBQUFBQUFBQUFBQUIwSWVJQzJBbXhVaFlJQkFBQUFDUUFHQWdFQUFBQUpBQVpDQUFBRUFnQ0FBRUFEd2dDQUFFQUE0QlNEUUFBQkFJUUFBcEV5Z0VDSExFQS9qNlVBam10dmdFS0FBSUFBUUFFZ0ZNTkFBQUFBZ2dBdEt6S0FiL2JRQUVLQUFJQUFnQTNCQUVBQVFBQUJJQlVEUUFBQUFJSUFFbnkyd0hMVXlnQkNnQUNBQU1BQUFBRWdGVU5BQUFBQWdnQUxQSDVBUjdpSndFS0FBSUFCQUEzQkFFQUFRQUFCSUJXRFFBQUFBSUlBSkxLQWdMWE53c0JDZ0FDQUFVQUFBQUVnRmNOQUFBQUFnZ0FxUzRmQXFTR0FRRUtBQUlBQmdBQ0JBSUFCd0FyQkFJQUFRQklCQUFBTndRQkFBRUdnQUFBQUFBQUFnZ0FEeFVqQWdydC9RQUVBaEFBbDcwYUFncnQvUUFQRlNNQ2lsNE1BU01JQVFBQUFnY0NBQUFBQlFjQkFBRUFCdzRBQVFBQUFBTUFZQURJQUFBQVRrZ0FBQUFBQklCWURRQUFBQUlJQUE3OEpBS09GK1FBQ2dBQ0FBY0FBZ1FDQUJBQUt3UUNBQUFBU0FRQUFBYUFBQUFBQUFBQ0NBQjA0aWdDV3NUZ0FBUUNFQUFmYlNBQ1dzVGdBQTc4S0FMYWIrY0FJd2dCQUFBQ0J3SUFBQUFBQncwQUFRQUFBQU1BWUFESUFBQUFVd0FBQUFBRWdGa05BQUFBQWdnQTlvd0hBaWxLM2dBS0FBSUFDQUFDQkFJQUNBQXJCQUlBQUFCSUJBQUFOd1FCQUFFR2dBQUFBQUFBQWdnQVhITUxBc0pqMmdBRUFoQUFCLzRDQXNKajJnRDJqQXNDanpEaUFDTUlBUUFBQWdjQ0FBQUFBQWNOQUFFQUFBQURBR0FBeUFBQUFFOEFBQUFBQklCYURRQUFBQUlJQUhUSktnSjBxTVlBQ2dBQ0FBa0FBZ1FDQUFnQUt3UUNBQUFBU0FRQUFEY0VBUUFCQm9BQUFBQUFBQUlJQU5xdkxnSU53c0lBQkFJUUFJVTZKZ0lOd3NJQWRNa3VBdHFPeWdBakNBRUFBQUlIQWdBQUFBQUhEUUFCQUFBQUF3QmdBTWdBQUFCUEFBQUFBQVNBV3cwQUFBQUNDQUFvYTBJQzlPVHBBQW9BQWdBS0FBQUFCSUJjRFFBQUFBSUlBRmdjVEFJSVNRWUJDZ0FDQUFzQU53UUJBQUVBQUFTQVhRMEFBQUFDQ0FCd2kya0NiUllNQVFvQUFnQU1BQUFBQklCZURRQUFBQUlJQUZaSmZRSytmL1VBQ2dBQ0FBMEFOd1FCQUFFQUFBU0FYdzBBQUFBQ0NBQWttSE1DcGh2WkFBb0FBZ0FPQURjRUFRQUJBQUFFZ0dBTkFBQUFBZ2dBRmlsV0FqVk8wd0FLQUFJQUR3QUFBQVNBWVEwQUFBQUNDQUFEZUV3Q2FPbTJBQW9BQWdBUUFBSUVBZ0FJQUNzRUFnQUFBRWdFQUFBM0JBRUFBUWFBQUFBQUFBQUNDQUJwWGxBQ0FRT3pBQVFDRUFBVTZVY0NBUU96QUFONFVBTE96N29BSXdnQkFBQUNCd0lBQUFBQUJ3MEFBUUFBQUFNQVlBRElBQUFBVHdBQUFBQUVnR0lOQUFBQUFnZ0E2UWd2QWdJY3NRQUtBQUlBRVFBM0JBRUFBUUFBQklCakRRQUFBQUlJQUh3OGN3SkZleWdCQ2dBQ0FCSUFBQUFFZ0dRTkFBQUFBZ2dBRC9kaEFua0NRUUVLQUFJQUV3QTNCQUVBQVFBQUJJQmxEUUFBQUFJSUFJSDBjd0lBQkZrQkNnQUNBQlFBQUFBRWdHWU5BQUFBQWdnQW1GaVFBczFTVHdFS0FBSUFGUUFDQkFJQUJ3QXJCQUlBQUFCSUJBQUFOd1FCQUFFR2dBQUFBQUFBQWdnQS9qNlVBak81U3dFRUFoQUFodWVMQWpPNVN3SCtQcFFDOC9GU0FTTUlBUUFBQWdjQ0FBQUFCUWNCQUFNQUJ3MEFBUUFBQUFNQVlBRElBQUFBVGdBQUFBQUVnR2NOQUFBQUFnZ0E2K2FQQXV0VE1RRUtBQUlBRmdBQ0JBSUFDQUFyQkFJQUFBQklCQUFBTndRQkFBRUdnQUFBQUFBQUFnZ0FVYzJUQW9SdExRRUVBaEFBL0ZlTEFvUnRMUUhyNXBNQ1VUbzFBU01JQVFBQUFnY0NBQUFBQUFjTkFBRUFBQUFEQUdBQXlBQUFBRThBQUFBQUJJQm9EUUFBQUFJSUFLc2Jhd0owcm5VQkNnQUNBQmNB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3dZUUFHOE5BQUJ3RFFBQWNnMEFBQUFBQUFBQUFBV0FjZzBBQUFvQUFnQWhBQVFHQkFCVkRRQUFCUVlFQUZZTkFBQUtCZ0VBQVFBQUJZQnpEUUFBQ2dBQ0FDSUFCQVlFQUZZTkFBQUZCZ1FBVncwQUFBb0dBUUFCQUFBRmdIUU5BQUFLQUFJQUl3QUVCZ1FBVmcwQUFBVUdCQUJ0RFFBQUFBWUNBQUlBQXdZQ0FBSUFDd1lRQUhNTkFBQnlEUUFBakEwQUFBQUFBQUFBQUFXQWRRMEFBQW9BQWdBa0FBUUdCQUJYRFFBQUJRWUVBRmdOQUFBS0JnRUFBUUFBQllCMkRRQUFDZ0FDQUNVQUJBWUVBRmdOQUFBRkJnUUFXUTBBQUFBR0FnQUNBQUFBQllCM0RRQUFDZ0FDQUNZQUJBWUVBRmdOQUFBRkJnUUFXZzBBQUFBR0FnQUNBQUFBQllCNERRQUFDZ0FDQUNjQUJBWUVBRmdOQUFBRkJnUUFXdzBBQUFvR0FRQUJBQUFGZ0hrTkFBQUtBQUlBS0FBRUJnUUFXdzBBQUFVR0JBQmdEUUFBQ2dZQkFBRUFBQVdBZWcwQUFBb0FBZ0FwQUFRR0JBQmJEUUFBQlFZRUFGd05BQUFBQmdJQUFnQURCZ0lBQWdBTEJoQUFlQTBBQUhrTkFBQjdEUUFBQUFBQUFBQUFCWUI3RFFBQUNnQUNBQ29BQkFZRUFGd05BQUFGQmdRQVhRMEFBQW9HQVFBQkFBQUZnSHdOQUFBS0FBSUFLd0FFQmdRQVhRMEFBQVVHQkFCZURRQUFBQVlDQUFJQUF3WUNBQUlBQ3dZUUFIME5BQUI3RFFBQWZnMEFBQUFBQUFBQUFBV0FmUTBBQUFvQUFnQXNBQVFHQkFCZERRQUFCUVlFQUdNTkFBQUtCZ0VBQVFBQUJZQitEUUFBQ2dBQ0FDMEFCQVlFQUY0TkFBQUZCZ1FBWHcwQUFBb0dBUUFCQUFBRmdIOE5BQUFLQUFJQUxnQUVCZ1FBWHcwQUFBVUdCQUJnRFFBQUFBWUNBQUlBQXdZQ0FBSUFDd1lRQUFBQUFBQitEUUFBZVEwQUFJQU5BQUFBQUFXQWdBMEFBQW9BQWdBdkFBUUdCQUJnRFFBQUJRWUVBR0VOQUFBS0JnRUFBUUFBQllDQkRRQUFDZ0FDQURBQUJBWUVBR0VOQUFBRkJnUUFZZzBBQUFvR0FRQUJBQUFGZ0lJTkFBQUtBQUlBTVFBRUJnUUFZdzBBQUFVR0JBQm5EUUFBQ2dZQkFBRUFBQVdBZ3cwQUFBb0FBZ0F5QUFRR0JBQmpEUUFBQlFZRUFHUU5BQUFBQmdJQUFnQURCZ0lBQWdBTEJoQUFmUTBBQUlJTkFBQ0VEUUFBQUFBQUFBQUFCWUNFRFFBQUNnQUNBRE1BQkFZRUFHUU5BQUFGQmdRQVpRMEFBQW9HQVFBQkFBQUZnSVVOQUFBS0FBSUFOQUFFQmdRQVpRMEFBQVVHQkFCbURRQUFBQVlDQUFJQUF3WUNBQUlBQ3dZUUFJWU5BQUNFRFFBQWh3MEFBQUFBQUFBQUFBV0FoZzBBQUFvQUFnQTFBQVFHQkFCbERRQUFCUVlFQUdnTkFBQUtCZ0VBQVFBQUJZQ0hEUUFBQ2dBQ0FEWUFCQVlFQUdZTkFBQUZCZ1FBWncwQUFBb0dBUUFCQUFBRmdJZ05BQUFLQUFJQU53QUVCZ1FBYUEwQUFBVUdCQUJwRFFBQUFBWUNBQUlBQUFBRmdJa05BQUFLQUFJQU9BQUVCZ1FBYUEwQUFBVUdCQUJxRFFBQUNnWUJBQUVBQUFXQWlnMEFBQW9BQWdBNUFBUUdCQUJxRFFBQUJRWUVBR3NOQUFBS0JnRUFBUUFBQllDTERRQUFDZ0FDQURvQUJBWUVBR3NOQUFBRkJnUUFiQTBBQUFvR0FRQUJBQUFGZ0l3TkFBQUtBQUlBT3dBRUJnUUFiUTBBQUFVR0JBQnVEUUFBQ2dZQkFBRUFBQ3VBQUFBQUFBQVZGQUFBQUVGdFltbHVkR1Z5WDNKbFptVnlaVzVqWlFFVkRRQUFBRUZ0WWpJd016VXpNemMzQUFBcmdBQUFBQUFBRlFRQUFBQk5Wd0VWQ1FBQUFEUXdOeTR6T1RnQUFDdUFBQUFBQUFBVkNnQUFBRk4xY0hCc2FXVnlBUlVTQUFBQWQzZDNMbUZ0WW1sdWRHVnlMbU52YlFBQUFBQUFBQUFBQUFBPQ==</t>
        </r>
      </text>
    </comment>
    <comment ref="A77" authorId="0" shapeId="0">
      <text>
        <r>
          <rPr>
            <sz val="9"/>
            <color indexed="81"/>
            <rFont val="Tahoma"/>
            <family val="2"/>
          </rPr>
          <t>QzIxSDE5TjNPN1N8UGljdHVyZSA3MjYwfFZtcERSREF4TURBRUF3SUJBQUFBQUFBQUFBQUFBQUNBQUFBQUFBTUFGUUFBQUVOb1pXMUVjbUYzSURFM0xqQXVNQzR5TURZSUFCTUFBQUJWYm5ScGRHeGxaQ0JFYjJOMWJXVnVkQVFDRUFESWZhMEJNTmpDQUdlb2R3SmVKZEV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ZTUFBQUVBaEFBQUFBQUFBQUFBQUMxMU1VQ3hNN3ZVaFlJQkFBQUFDUUFHQWdFQUFBQUpBQVpDQUFBRUFnQ0FBRUFEd2dDQUFFQUE0Q3hEQUFBQkFJUUFNaDlyUUV3Mk1J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QUFBQklDMURBQUFBQUlJQURlUldBSnI4dXdBQ2dBQ0FBVUFOd1FCQUFFQUFBU0F0Z3dBQUFBQ0NBQkozbUVDNm5jSkFRb0FBZ0FHQURjRUFRQUJBQUFFZ0xjTUFBQUFBZ2dBWk5GTkFweklId0VLQUFJQUJ3QUFBQVNBdUF3QUFBQUNDQUJxZHpBQ3k1TVpBUW9BQWdBSUFEY0VBUUFCQUFBRWdMa01BQUFBQWdnQVdDb25Ba29PL1FBS0FBSUFDUUFBQUFTQXVnd0FBQUFDQ0FCaTBBa0NldG4yQUFvQUFnQUtBQUlFQWdBUUFDc0VBZ0FBQUVnRUFBQUdnQUFBQUFBQUFnZ0F5TFlOQWthRzh3QUVBaEFBYzBFRkFrYUc4d0JpMEEwQ3hqSDZBQ01JQVFBQUFnY0NBQUFBQUFjTkFBRUFBQUFEQUdBQXlBQUFBRk1BQUFBQUJJQzdEQUFBQUFJSUFESUZFQUtFZjlrQUNnQUNBQXNBQWdRQ0FBZ0FLd1FDQUFBQVNBUUFBRGNFQVFBQkJvQUFBQUFBQUFJSUFKanJFd0lkbWRVQUJBSVFBRU4yQ3dJZG1kVUFNZ1VVQXVwbDNRQWpDQUVBQUFJSEFnQUFBQUFIRFFBQkFBQUFBd0JnQU1nQUFBQlBBQUFBQUFTQXZBd0FBQUFDQ0FCb2R1d0JxYVR3QUFvQUFnQU1BQUlFQWdBSUFDc0VBZ0FBQUVnRUFBQTNCQUVBQVFhQUFBQUFBQUFDQ0FET1hQQUJRcjdzQUFRQ0VBQjU1K2NCUXI3c0FHaDI4QUVQaS9RQUl3Z0JBQUFDQndJQUFBQUFCdzBBQVFBQUFBTUFZQURJQUFBQVR3QUFBQUFFZ0wwTUFBQUFBZ2dBa3BzREFuTXpGQUVLQUFJQURRQUNCQUlBQndBckJBSUFBQUJJQkFBQUJvQUFBQUFBQUFJSUFQaUJCd0xabVJBQkJBSVFBSUFxL3dIWm1SQUIrSUVIQXBuU0Z3RWpDQUVBQUFJSEFnQUFBQUFIRFFBQkFBQUFBd0JnQU1nQUFBQk9BQUFBQUFTQXZnd0FBQUFDQ0FBYTdCa0NOMEFvQVFvQUFnQU9BRGNFQVFBQkFBQUVnTDhNQUFBQUFnZ0FiN2NUQWxHYVJRRUtBQUlBRHdBQUFBU0F3QXdBQUFBQ0NBRGlDQ29DWDZkWkFRb0FBZ0FRQUFJRUFnQUlBQ3NFQWdBQUFFZ0VBQUEzQkFFQUFRYUFBQUFBQUFBQ0NBQkk3eTBDK01CVkFRUUNFQUR6ZVNVQytNQlZBZUlJTGdMRmpWMEJJd2dCQUFBQ0J3SUFBQUFBQncwQUFRQUFBQU1BWUFESUFBQUFUd0FBQUFBRWdNRU1BQUFBQWdnQThqSDNBV1RuVGdFS0FBSUFFUUFDQkFJQUJ3QXJCQUlBQVFCSUJBQUFOd1FCQUFFR2dBQUFBQUFBQWdnQVdCajdBY3BOU3dFRUFoQUE0TUR5QWNwTlN3RllHUHNCU3I5WkFTTUlBUUFBQWdjQ0FBQUFCUWNCQUFFQUJ3NEFBUUFBQUFNQVlBRElBQUFBVGtnQUFBQUFCSURDREFBQUFBSUlBRC9oNEFGKzJqb0JDZ0FDQUJJQUFBQUVnTU1NQUFBQUFnZ0EvVnJFQVdnblJBRUtBQUlBRXdBM0JBRUFBUUFBQklERURBQUFBQUlJQUUwS3JnR0NHakFCQ2dBQ0FCUUFOd1FCQUFFQUFBU0F4UXdBQUFBQ0NBQWRQN1FCaXNBU0FRb0FBZ0FWQURjRUFRQUJBQUFFZ01ZTUFBQUFBZ2dBbmNUUUFYZHpDUUVLQUFJQUZnQTNCQUVBQVFBQUJJREhEQUFBQUFJSUFBOFc1d0dHZ0IwQkNnQUNBQmNBQUFBRWdNZ01BQUFBQWdnQVRSNVhBdDVPUEFFS0FBSUFHQUFBQUFTQXlRd0FBQUFDQ0FBZWdrVUNZWmhVQVFvQUFnQVpBRGNFQVFBQkFBQUVnTW9NQUFBQUFnZ0FSaXBYQXZYWWJBRUtBQUlBR2dBQUFBU0F5d3dBQUFBQ0NBQUdzSE1DbjR4akFRb0FBZ0FiQUFJRUFnQUhBQ3NFQWdBQUFFZ0VBQUEzQkFFQUFRYUFBQUFBQUFBQ0NBQnNsbmNDQmZOZkFRUUNFQUQwUG04Q0JmTmZBV3lXZHdMRksyY0JJd2dCQUFBQ0J3SUFBQUFGQndFQUJBQUhEUUFCQUFBQUF3QmdBTWdBQUFCT0FBQUFBQVNBekF3QUFBQUNDQUJucUhNQzhJeEZBUW9BQWdBY0FBSUVBZ0FJQUNzRUFnQUFBRWdFQUFBM0JBRUFBUWFBQUFBQUFBQUNDQUROam5jQ2lhWkJBUVFDRUFCNEdXOENpYVpCQVdlb2R3SldjMGtCSXdnQkFBQUNCd0lBQUFBQUJ3MEFBUUFBQUFNQVlBRElBQUFBVHdBQUFBQUVnTTBNQUFBQUFnZ0FMZXhOQW1SamlRRUtBQUlBSFFBQUFBU0F6Z3dBQUFBQ0NBRGQ4VEFDSHllUkFRb0FBZ0FlQUFJRUFnQUlBQ3NFQWdBQUFFZ0VBQUEzQkFFQUFRYUFBQUFBQUFBQ0NBQkQyRFFDdUVDTkFRUUNFQUR1WWl3Q3VFQ05BZDN4TkFLRkRaVUJJd2dCQUFBQ0J3SUFBQUFBQncwQUFRQUFBQU1BWUFESUFBQUFUd0FBQUFBRWdNOE1BQUFBQWdnQXdTSmpBdmlabmdFS0FBSUFId0FDQkFJQUNBQXJCQUlBQUFCSUJBQUFOd1FCQUFFR2dBQUFBQUFBQWdnQUp3bG5BcEd6bWdFRUFoQUEwcE5lQXBHem1nSEJJbWNDWG9DaUFTTUlBUUFBQWdjQ0FBQUFBQWNOQUFFQUFBQURBR0FBeUFBQUFFOEFBQUFBQklEUURBQUFBQUlJQUFaZld3SklsTHNCQ2dBQ0FDQUFOd1FCQUFFQUFBU0EwUXdBQUFBQ0NBQ2JsWEFDM01yUUFRb0FBZ0FoQURjRUFRQUJBQUFGZ05JTUFBQUtBQUlBSWdBRUJnUUFzZ3dBQUFVR0JBQ3pEQUFBQ2dZQkFBRUFBQVdBMHd3QUFBb0FBZ0FqQUFRR0JBQ3pEQUFBQlFZRUFMUU1BQUFLQmdFQUFRQUFCWURVREFBQUNnQUNBQ1FBQkFZRUFMUU1BQUFGQmdRQXVRd0FBQW9HQVFBQkFBQUZnTlVNQUFBS0FBSUFKUUFFQmdRQXRBd0FBQVVHQkFDMURBQUFBQVlDQUFJQUF3WUNBQUVBQ3dZUUFOUU1BQURUREFBQUFBQUFBTllNQUFBQUFBV0ExZ3dBQUFvQUFnQW1BQVFHQkFDMURBQUFCUVlFQUxZTUFBQUtCZ0VBQVFBQUJZRFhEQUFBQ2dBQ0FDY0FCQVlFQUxZTUFBQUZCZ1FBdHd3QUFBQUdBZ0FDQUFNR0FnQUJBQXNHRUFEV0RBQUFBQUFBQU5rTUFBRFlEQUFBQUFBRmdOZ01BQUFLQUFJQUtBQUVCZ1FBdHd3QUFBVUdCQUM0REFBQUNnWUJBQUVBQUFXQTJRd0FBQW9BQWdBcEFBUUdCQUMzREFBQUJRWUVBTWdNQUFBS0JnRUFBUUFBQllEYURBQUFDZ0FDQUNvQUJBWUVBTGdNQUFBRkJnUUF1UXdBQUFBR0FnQUNBQU1HQWdBQkFBc0dFQURZREFBQUFBQUFBTnNNQUFEVURBQUFBQUFGZ05zTUFBQUtBQUlBS3dBRUJnUUF1UXdBQUFVR0JBQzZEQUFBQ2dZQkFBRUFBQVdBM0F3QUFBb0FBZ0FzQUFRR0JBQzZEQUFBQlFZRUFMc01BQUFBQmdJQUFnQUFBQVdBM1F3QUFBb0FBZ0F0QUFRR0JBQzZEQUFBQlFZRUFMd01BQUFBQmdJQUFnQUFBQVdBM2d3QUFBb0FBZ0F1QUFRR0JBQzZEQUFBQlFZRUFMME1BQUFLQmdFQUFRQUFCWURmREFBQUNnQUNBQzhBQkFZRUFMME1BQUFGQmdRQXh3d0FBQW9HQVFBQkFBQUZnT0FNQUFBS0FBSUFNQUFFQmdRQXZRd0FBQVVHQkFDK0RBQUFDZ1lCQUFFQUFBV0E0UXdBQUFvQUFnQXhBQVFHQkFDK0RBQUFCUVlFQUw4TUFBQUtCZ0VBQVFBQUJZRGlEQUFBQ2dBQ0FESUFCQVlFQUw4TUFBQUZCZ1FBd0F3QUFBQUdBZ0FDQUFBQUJZRGpEQUFBQ2dBQ0FETUFCQVlFQUw4TUFBQUZCZ1FBd1F3QUFBb0dBUUFCQUFBRmdPUU1BQUFLQUFJQU5BQUVCZ1FBd1F3QUFBVUdCQURDREFBQUNnWUJBQUVBQUFXQTVRd0FBQW9BQWdBMUFBUUdCQURDREFBQUJRWUVBTWNNQUFBS0JnRUFBUUFBQllEbURBQUFDZ0FDQURZQUJBWUVBTUlNQUFBRkJnUUF3d3dBQUFBR0FnQUNBQU1HQWdBQkFBc0dFQURsREFBQTVBd0FBQUFBQUFEbkRBQUFBQUFGZ09jTUFBQUtBQUlBTndBRUJnUUF3d3dBQUFVR0JBREVEQUFBQ2dZQkFBRUFBQVdBNkF3QUFBb0FBZ0E0QUFRR0JBREVEQUFBQlFZRUFNVU1BQUFBQmdJQUFnQURCZ0lBQVFBTEJoQUE1d3dBQUFBQUFBQUFBQUFBNlF3QUFBQUFCWURwREFBQUNnQUNBRGtBQkFZRUFNVU1BQUFGQmdRQXhnd0FBQW9HQVFBQkFBQUZnT29NQUFBS0FBSUFPZ0FFQmdRQXhnd0FBQVVHQkFESERBQUFBQVlDQUFJQUF3WUNBQUVBQ3dZUUFPa01BQUFBQUFBQTN3d0FBT1VNQUFBQUFBV0E2d3dBQUFvQUFnQTdBQVFHQkFESURBQUFCUVlFQU13TUFBQUtCZ0VBQVFBQUJZRHNEQUFBQ2dBQ0FEd0FCQVlFQU1nTUFBQUZCZ1FBeVF3QUFBQUdBZ0FDQUFNR0FnQUNBQXNHRUFEWkRBQUE2d3dBQU8wTUFBQUFBQUFBQUFBRmdPME1BQUFLQUFJQVBRQUVCZ1FBeVF3QUFBVUdCQURLREFBQUNnWUJBQUVBQUFXQTdnd0FBQW9BQWdBK0FBUUdCQURLREFBQUJRWUVBTXNNQUFBQUJnSUFBZ0FEQmdJQUFnQUxCaEFBN3d3QUFPME1BQUR3REFBQUFBQUFBQUFBQllEdkRBQUFDZ0FDQUQ4QUJBWUVBTW9NQUFBRkJnUUF6UXdBQUFvR0FRQUJBQUFGZ1BBTUFBQUtBQUlBUUFBRUJnUUF5d3dBQUFVR0JBRE1EQUFBQ2dZQkFBRUFBQVdBOFF3QUFBb0FBZ0JCQUFRR0JBRE5EQUFBQlFZRUFNNE1BQUFBQmdJQUFnQUFBQVdBOGd3QUFBb0FBZ0JDQUFRR0JBRE5EQUFBQlFZRUFNOE1BQUFLQmdFQUFRQUFCWUR6REFBQUNnQUNBRU1BQkFZRUFNOE1BQUFGQmdRQTBBd0FBQW9HQVFBQkFBQUZnUFFNQUFBS0FBSUFSQUFFQmdRQTBBd0FBQVVHQkFEUkRBQUFDZ1lCQUFFQUFDdUFBQUFBQUFBVkZBQUFBRUZ0WW1sdWRHVnlYM0psWm1WeVpXNWpaUUVWRFFBQUFFRnRZakl3TlRBNU1EYzBBQUFyZ0FBQUFBQUFGUVFBQUFCTlZ3RVZDUUFBQURRMU55NDBOVFlBQUN1QUFBQUFBQUFWQ2dBQUFGTjFjSEJzYVdWeUFSVVNBQUFBZDNkM0xtRnRZbWx1ZEdWeUxtTnZiUUFBQUFBQUFBQUFBQUE9</t>
        </r>
      </text>
    </comment>
    <comment ref="A78" authorId="0" shapeId="0">
      <text>
        <r>
          <rPr>
            <sz val="9"/>
            <color indexed="81"/>
            <rFont val="Tahoma"/>
            <family val="2"/>
          </rPr>
          <t>QzIwSDIwRjNOTzJ8UGljdHVyZSA3NTA0fFZtcERSREF4TURBRUF3SUJBQUFBQUFBQUFBQUFBQUNBQUFBQUFBTUFGUUFBQUVOb1pXMUVjbUYzSURFM0xqQXVNQzR5TURZSUFCTUFBQUJWYm5ScGRHeGxaQ0JFYjJOMWJXVnVkQVFDRUFDWGhpNENGbVFxQVJlWnp3SkdxeHNDQVFrSUFBQUFuQUFBQUp3QUFna0lBQURBSVFBQXdMVUNEUWdCQUFFSUJ3RUFBVG9FQVFBQk93UUJBQUJGQkFFQUFUd0VBUUFBU2dRQkFBQU1CZ0VBQVE4R0FRQUJEUVlCQUFCQ0JBRUFBRU1FQVFBQVJBUUJBQUFPQ0FJQUd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vWUFBQUVBaEFBQUFBQUFBQUFBQUJ2aCtzQ2V4cWhIQllJQkFBQUFDUUFHQWdFQUFBQUpBQVpDQUFBRUFnQ0FBRUFEd2dDQUFFQUE0Q0NHQUFBQkFJUUFKZUdMZ0lXWkNvQkY1blBBa2FyR3dJS0FBSUFLd1lFZ0lNWUFBQUFBZ2dBc3JKeEFnNGo1d0VLQUFJQUxBWUNCQUlBQ0FBckJBSUFBQUJJQkFBQU53UUJBQUVHZ0FBQUFBQUFBZ2dBR0psMUFxYzg0d0VFQWhBQXd5TnRBcWM4NHdHeXNuVUNkQW5yQVNNSUFRQUFBZ2NDQUFBQUFBY05BQUVBQUFBREFHQUF5QUFBQUU4QUFBQUFCSUNFR0FBQUFBSUlBTEt5Z0FMN0o4MEJDZ0FDQUMwR0FBQUVnSVVZQUFBQUFnZ0FzcktlQXZzbnpRRUtBQUlBTGdZQUFBU0FoaGdBQUFBQ0NBQ3lzcTBDRGlQbkFRb0FBZ0F2QmdBQUJJQ0hHQUFBQUFJSUFMR3l5d0lPSStjQkNnQUNBREFHQWdRQ0FBa0FLd1FDQUFBQVNBUUFBRGNFQVFBQkJvQUFBQUFBQUFJSUFCZVp6d0pCRnVRQkJBSVFBSjlCeHdKQkZ1UUJGNW5QQWdFeTZnRWpDQUVBQUFJSEFnQUFBQUFIRFFBQkFBQUFBd0JnQU1nQUFBQkdBQUFBQUFTQWlCZ0FBQUFDQ0FDeXNyd0NJaDRCQWdvQUFnQXhCZ0lFQWdBSkFDc0VBZ0FBQUVnRUFBQTNCQUVBQVFhQUFBQUFBQUFDQ0FBWW1jQUNWUkgrQVFRQ0VBQ2dRYmdDVlJIK0FSaVp3QUlWTFFRQ0l3Z0JBQUFDQndJQUFBQUFCdzBBQVFBQUFBTUFZQURJQUFBQVJnQUFBQUFFZ0lrWUFBQUFBZ2dBc3JLZUFpSWVBUUlLQUFJQU1nWUNCQUlBQ1FBckJBSUFBQUJJQkFBQU53UUJBQUVHZ0FBQUFBQUFBZ2dBR0ptaUFsVVIvZ0VFQWhBQW9FR2FBbFVSL2dFWW1hSUNGUzBFQWlNSUFRQUFBZ2NDQUFBQUFBY05BQUVBQUFBREFHQUF5QUFBQUVZQUFBQUFCSUNLR0FBQUFBSUlBTEt5clFMbkxMTUJDZ0FDQURNR053UUJBQUVBQUFTQWl4Z0FBQUFDQ0FDeXNwNEMxakdaQVFvQUFnQTBCZ0FBQklDTUdBQUFBQUlJQUpWNHNBS3JCb0VCQ2dBQ0FEVUdOd1FCQUFFQUFBU0FqUmdBQUFBQ0NBQXh5cWdDcXdaa0FRb0FBZ0EyQmpjRUFRQUJBQUFFZ0k0WUFBQUFBZ2dBSzJLTkF2RFNWd0VLQUFJQU53WUFBQVNBanhnQUFBQUNDQUFyWW8wQzhOSTVBUW9BQWdBNEJnQUFCSUNRR0FBQUFBSUlBQmRuY3dMdzBpb0JDZ0FDQURrR053UUJBQUVBQUFTQWtSZ0FBQUFDQ0FBK1hhY0M4TklxQVFvQUFnQTZCamNFQVFBQkFBQUVnSklZQUFBQUFnZ0FUTEZ5QWo2RlpRRUtBQUlBT3dZM0JBRUFBUUFBQklDVEdBQUFBQUlJQU1XZmJBSjY1b0lCQ2dBQ0FEd0dBQUFFZ0pRWUFBQUFBZ2dBdnpkUkFqZ2Fqd0VLQUFJQVBRWUFBQVNBbFJnQUFBQUNDQUNyUERjQ09CcUFBUW9BQWdBK0JqY0VBUUFCQUFBRWdKWVlBQUFBQWdnQWhWcFVBaVh3ckFFS0FBSUFQd1lBQUFTQWx4Z0FBQUFDQ0FDeXNuRUM1eXl6QVFvQUFnQkFCZ0FBQklDWUdBQUFBQUlJQUxLeWdBTFdNWmtCQ2dBQ0FFRUdBQUFFZ0prWUFBQUFBZ2dBTEE4K0FoRUR3UUVLQUFJQVFnWUNCQUlBQndBckJBSUFBUUJJQkFBQU53UUJBQUVHZ0FBQUFBQUFBZ2dBR3A0NUFuZHB2UUVFQWhBQW8wWXhBbmRwdlFHUzlVRUNONkxFQVNNSUFRQUFBZ2NDQUFBQUJRY0JBQVFFQndZQUFnQUNBQVFBQUFjT0FBRUFBQUFEQUdBQXlBQUFBRTVJQUFBQUFBU0FtaGdBQUFBQ0NBRHZTMFFDUFZ2ZUFRb0FBZ0JEQmpjRUFRQUJBQUFFZ0pzWUFBQUFBZ2dBV3hVdkF0S1I4d0VLQUFJQVJBWTNCQUVBQVFBQUJJQ2NHQUFBQUFJSUFCYlpOZ0lnakJBQ0NnQUNBRVVHQWdRQ0FBZ0FLd1FDQUFFQVNBUUFBRGNFQVFBQkJvQUFBQUFBQUFJSUFIeS9PZ0s1cFF3Q0JBSVFBQ2RLTWdLNXBRd0NGdGs2QWthckd3SWpDQUVBQUFJSEFnQUFBQVVIQVFBQkFBY09BQUVBQUFBREFHQUF5QUFBQUU5SUFBQUFBQVdBblJnQUFBb0FBZ0JHQmdRR0JBQ0RHQUFBQlFZRUFJUVlBQUFBQmdJQUFnQUFBQVdBbmhnQUFBb0FBZ0JIQmdRR0JBQ0VHQUFBQlFZRUFJVVlBQUFLQmdFQUFRQUFCWUNmR0FBQUNnQUNBRWdHQkFZRUFJVVlBQUFGQmdRQWhoZ0FBQW9HQVFBQkFBQUZnS0FZQUFBS0FBSUFTUVlFQmdRQWhoZ0FBQVVHQkFDSEdBQUFDZ1lCQUFFQUFBV0FvUmdBQUFvQUFnQktCZ1FHQkFDR0dBQUFCUVlFQUlnWUFBQUtCZ0VBQVFBQUJZQ2lHQUFBQ2dBQ0FFc0dCQVlFQUlZWUFBQUZCZ1FBaVJnQUFBb0dBUUFCQUFBRmdLTVlBQUFLQUFJQVRBWUVCZ1FBaFJnQUFBVUdCQUNLR0FBQUFBWUNBQUlBQXdZQ0FBSUFDd1lRQUo4WUFBQ2VHQUFBcEJnQUFBQUFBQUFBQUFXQXBCZ0FBQW9BQWdCTkJnUUdCQUNLR0FBQUJRWUVBSXNZQUFBS0JnRUFBUUFBQllDbEdBQUFDZ0FDQUU0R0JBWUVBSXNZQUFBRkJnUUFqQmdBQUFvR0FRQUJBQUFGZ0tZWUFBQUtBQUlBVHdZRUJnUUFqQmdBQUFVR0JBQ05HQUFBQUFZQ0FBSUFBd1lDQUFJQUN3WVFBQUFBQUFDbEdBQUFweGdBQUFBQUFBQUFBQVdBcHhnQUFBb0FBZ0JRQmdRR0JBQ05HQUFBQlFZRUFJNFlBQUFLQmdFQUFRQUFCWUNvR0FBQUNnQUNBRkVHQkFZRUFJNFlBQUFGQmdRQWp4Z0FBQW9HQVFBQkFBQUZnS2tZQUFBS0FBSUFVZ1lFQmdRQWp4Z0FBQVVHQkFDUUdBQUFDZ1lCQUFFQUFBV0FxaGdBQUFvQUFnQlRCZ1FHQkFDUEdBQUFCUVlFQUpFWUFBQUtCZ0VBQVFBQUJZQ3JHQUFBQ2dBQ0FGUUdCQVlFQUk0WUFBQUZCZ1FBa2hnQUFBQUdBZ0FDQUFNR0FnQUNBQXNHRUFDb0dBQUFweGdBQUt3WUFBQUFBQUFBQUFBRmdLd1lBQUFLQUFJQVZRWUVCZ1FBa2hnQUFBVUdCQUNUR0FBQUNnWUJBQUVBQUFXQXJSZ0FBQW9BQWdCV0JnUUdCQUNUR0FBQUJRWUVBSlFZQUFBQUJnSUFBZ0FEQmdJQUFnQUxCaEFBckJnQUFMUVlBQUN2R0FBQXJoZ0FBQUFBQllDdUdBQUFDZ0FDQUZjR0JBWUVBSlFZQUFBRkJnUUFsUmdBQUFvR0FRQUJBQUFGZ0s4WUFBQUtBQUlBV0FZRUJnUUFsQmdBQUFVR0JBQ1dHQUFBQ2dZQkFBRUFBQVdBc0JnQUFBb0FBZ0JaQmdRR0JBQ1dHQUFBQlFZRUFKY1lBQUFBQmdJQUFnQURCZ0lBQWdBTEJoQUF0UmdBQUs4WUFBQ3lHQUFBc1JnQUFBQUFCWUN4R0FBQUNnQUNBRm9HQkFZRUFJUVlBQUFGQmdRQWx4Z0FBQW9HQVFBQkFBQUZnTElZQUFBS0FBSUFXd1lFQmdRQWx4Z0FBQVVHQkFDWUdBQUFDZ1lCQUFFQUFBV0FzeGdBQUFvQUFnQmNCZ1FHQkFDTEdBQUFCUVlFQUpnWUFBQUFCZ0lBQWdBREJnSUFBUUFMQmhBQXBSZ0FBS1FZQUFDeUdBQUF0QmdBQUFBQUJZQzBHQUFBQ2dBQ0FGMEdCQVlFQUpNWUFBQUZCZ1FBbUJnQUFBb0dBUUFCQUFBRmdMVVlBQUFLQUFJQVhnWUVCZ1FBbGhnQUFBVUdCQUNaR0FBQUNnWUJBQUVBQUFXQXRoZ0FBQW9BQWdCZkJnUUdCQUNaR0FBQUJRWUVBSm9ZQUFBS0JnRUFBUUFBQllDM0dBQUFDZ0FDQUdBR0JBWUVBSm9ZQUFBRkJnUUFteGdBQUFvR0FRQUJBQUFGZ0xnWUFBQUtBQUlBWVFZRUJnUUFteGdBQUFVR0JBQ2NHQUFBQ2dZQkFBRUFBQUFBQUFBQUFBQUE=</t>
        </r>
      </text>
    </comment>
    <comment ref="A79" authorId="0" shapeId="0">
      <text>
        <r>
          <rPr>
            <sz val="9"/>
            <color indexed="81"/>
            <rFont val="Tahoma"/>
            <family val="2"/>
          </rPr>
          <t>QzE3SDE0TjRPU3xQaWN0dXJlIDc1MDd8Vm1wRFJEQXhNREFFQXdJQkFBQUFBQUFBQUFBQUFBQ0FBQUFBQUFNQUZRQUFBRU5vWlcxRWNtRjNJREUzTGpBdU1DNHlNRFlJQUJNQUFBQlZiblJwZEd4bFpDQkViMk4xYldWdWRBUUNFQURKZVY4QzQ2REhBSHFXendJWXdCc0NBUWtJQUFBQW5BQUFBSndBQWdrSUFBREFJUUFBd0xVQ0RRZ0JBQUVJQndFQUFUb0VBUUFCT3dRQkFBQkZCQUVBQVR3RUFRQUFTZ1FCQUFBTUJnRUFBUThHQVFBQkRRWUJBQUJDQkFFQUFFTUVBUUFBUkFRQkFBQU9DQUlBNW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VUQUFBRUFoQUFBQUFBQUFBQUFBRCt1emdER21IcEVoWUlCQUFBQUNRQUdBZ0VBQUFBSkFBWkNBQUFFQWdDQUFFQUR3Z0NBQUVBQTRCT0V3QUFCQUlRQU1sNVh3TGpvTWNBZXBiUEFoakFHd0lLQUFJQW1RVUVnRThUQUFBQUFnZ0FlaGJQQXJBMDlRQUtBQUlBbWdVM0JBRUFBUUFBQklCUUV3QUFBQUlJQUhvV3p3S3hOTmNBQ2dBQ0FKc0ZOd1FCQUFFQUFBU0FVUk1BQUFBQ0NBQm5HN1VDc1RUSUFBb0FBZ0NjQlRjRUFRQUJBQUFFZ0ZJVEFBQUFBZ2dBVkNDYkFyRTAxd0FLQUFJQW5RVTNCQUVBQVFBQUJJQlRFd0FBQUFJSUFGUWdtd0t3TlBVQUNnQUNBSjRGQUFBRWdGUVRBQUFBQWdnQVp4dTFBckEwQkFFS0FBSUFud1VBQUFTQVZSTUFBQUFDQ0FENjFJUUNuVWNKQVFvQUFnQ2dCUUlFQWdBSEFDc0VBZ0FCQUVnRUFBQTNCQUVBQVFhQUFBQUFBQUFDQ0FEb1k0QUNBNjRGQVFRQ0VBQnhESGdDQTY0RkFXQzdpQUxENWd3Qkl3Z0JBQUFDQndJQUFBQUZCd0VBQkFRSEJnQUNBQUlBQkFBQUJ3NEFBUUFBQUFNQVlBRElBQUFBVGtnQUFBQUFCSUJXRXdBQUFBSUlBTGNJa1FLa3J5UUJDZ0FDQUtFRkFBQUVnRmNUQUFBQUFnZ0FwTjZ1QXQyTUlRRUtBQUlBb2dVM0JBRUFBUUFBQklCWUV3QUFBQUlJQUxjSWdnSzNxajRCQ2dBQ0FLTUZBQUFFZ0ZrVEFBQUFBZ2dBdUFoa0FyZXFQZ0VLQUFJQXBBVUNCQUlBQ0FBckJBSUFBQUJJQkFBQU53UUJBQUVHZ0FBQUFBQUFBZ2dBSHU5bkFsREVPZ0VFQWhBQXlYbGZBbERFT2dHNENHZ0NIWkZDQVNNSUFRQUFBZ2NDQUFBQUFBY05BQUVBQUFBREFHQUF5QUFBQUU4QUFBQUFCSUJhRXdBQUFBSUlBTGNJa1FMSnBWZ0JDZ0FDQUtVRkFnUUNBQWNBS3dRQ0FBRUFTQVFBQURjRUFRQUJCb0FBQUFBQUFBSUlBQjN2bEFJdkRGVUJCQUlRQUtXWGpBSXZERlVCbEVhZEF1OUVYQUVqQ0FFQUFBSUhBZ0FBQUFVSEFRQUZCQWNHQUFJQUFnQURBQUFIRGdBQkFBQUFBd0JnQU1nQUFBQk9TQUFBQUFBRWdGc1RBQUFBQWdnQXR3aUNBdHlnY2dFS0FBSUFwZ1UzQkFFQUFRQUFCSUJjRXdBQUFBSUlBTGNJa1FMdm00d0JDZ0FDQUtjRkFBQUVnRjBUQUFBQUFnZ0F0d2l2QXUrYmpBRUtBQUlBcUFVM0JBRUFBUUFBQklCZUV3QUFBQUlJQUxjSXZnSURsNllCQ2dBQ0FLa0ZOd1FCQUFFQUFBU0FYeE1BQUFBQ0NBQzNDSUlDQTVlbUFRb0FBZ0NxQlRjRUFRQUJBQUFFZ0dBVEFBQUFBZ2dBdHdpUkFoU1N3QUVLQUFJQXF3VUFBQVNBWVJNQUFBQUNDQUMzQ0s4Q0ZKTEFBUW9BQWdDc0JRQUFCSUJpRXdBQUFBSUlBSGZEaHdJekd0MEJDZ0FDQUswRkFnUUNBQkFBS3dRQ0FBQUFTQVFBQURjRUFRQUJCb0FBQUFBQUFBSUlBTjJwaXdML3h0a0JCQUlRQUlnMGd3TC94dGtCZDhPTEFuOXk0QUVqQ0FFQUFBSUhBZ0FBQUFBSERRQUJBQUFBQXdCZ0FNZ0FBQUJUQUFBQUFBU0FZeE1BQUFBQ0NBQzNDS0FDWXJ6dUFRb0FBZ0N1QlFBQUJJQmtFd0FBQUFJSUFQZE51QUl6R3QwQkNnQUNBSzhGQWdRQ0FBY0FLd1FDQUFBQVNBUUFBRGNFQVFBQkJvQUFBQUFBQUFJSUFGMDB2QUtaZ05rQkJBSVFBT1hjc3dLWmdOa0JYVFM4QWxtNTRBRWpDQUVBQUFJSEFnQUFBQUFIRFFBQkFBQUFBd0JnQU1nQUFBQk9BQUFBQUFTQVpSTUFBQUFDQ0FDM0NLQUNZcndNQWdvQUFnQ3dCUUlFQWdBSEFDc0VBZ0FDQUVnRUFBQTNCQUVBQVFhQUFBQUFBQUFDQ0FBZDc2TUN5Q0lKQWdRQ0VBQ2xsNXNDeUNJSkFsQWlwZ0lZd0JzQ0l3Z0JBQUFDQndJQUFBQUZCd0VBQVFBSER3QUJBQUFBQXdCZ0FNZ0FBQUJPU0RJQUFBQUFCWUJtRXdBQUNnQUNBTEVGQkFZRUFFOFRBQUFGQmdRQVVCTUFBQW9HQVFBQkFBQUZnR2NUQUFBS0FBSUFzZ1VFQmdRQVVCTUFBQVVHQkFCUkV3QUFBQVlDQUFJQUF3WUNBQUlBQ3dZUUFBQUFBQUJtRXdBQWFCTUFBQUFBQUFBQUFBV0FhQk1BQUFvQUFnQ3pCUVFHQkFCUkV3QUFCUVlFQUZJVEFBQUtCZ0VBQVFBQUJZQnBFd0FBQ2dBQ0FMUUZCQVlFQUZJVEFBQUZCZ1FBVXhNQUFBQUdBZ0FDQUFNR0FnQUNBQXNHRUFBQUFBQUFhQk1BQUdvVEFBQnNFd0FBQUFBRmdHb1RBQUFLQUFJQXRRVUVCZ1FBVXhNQUFBVUdCQUJVRXdBQUNnWUJBQUVBQUFXQWF4TUFBQW9BQWdDMkJRUUdCQUJQRXdBQUJRWUVBRlFUQUFBQUJnSUFBZ0FEQmdJQUFRQUxCaEFBWmhNQUFBQUFBQUJ2RXdBQWFoTUFBQUFBQllCc0V3QUFDZ0FDQUxjRkJBWUVBRk1UQUFBRkJnUUFWUk1BQUFvR0FRQUJBQUFGZ0cwVEFBQUtBQUlBdUFVRUJnUUFWUk1BQUFVR0JBQldFd0FBQ2dZQkFBRUFBQVdBYmhNQUFBb0FBZ0M1QlFRR0JBQldFd0FBQlFZRUFGY1RBQUFBQmdJQUFnQURCZ0lBQWdBTEJoQUFjQk1BQUcwVEFBQnZFd0FBQUFBQUFBQUFCWUJ2RXdBQUNnQUNBTG9GQkFZRUFGUVRBQUFGQmdRQVZ4TUFBQW9HQVFBQkFBQUZnSEFUQUFBS0FBSUF1d1VFQmdRQVZoTUFBQVVHQkFCWUV3QUFDZ1lCQUFFQUFBV0FjUk1BQUFvQUFnQzhCUVFHQkFCWUV3QUFCUVlFQUZrVEFBQUFCZ0lBQWdBQUFBV0FjaE1BQUFvQUFnQzlCUVFHQkFCWUV3QUFCUVlFQUZvVEFBQUtCZ0VBQVFBQUJZQnpFd0FBQ2dBQ0FMNEZCQVlFQUZvVEFBQUZCZ1FBV3hNQUFBb0dBUUFCQUFBRmdIUVRBQUFLQUFJQXZ3VUVCZ1FBV3hNQUFBVUdCQUJjRXdBQUNnWUJBQUVBQUFXQWRSTUFBQW9BQWdEQUJRUUdCQUJjRXdBQUJRWUVBRjBUQUFBQUJnSUFBZ0FEQmdJQUFRQUxCaEFBZHhNQUFIUVRBQUFBQUFBQWRoTUFBQUFBQllCMkV3QUFDZ0FDQU1FRkJBWUVBRjBUQUFBRkJnUUFYaE1BQUFvR0FRQUJBQUFGZ0hjVEFBQUtBQUlBd2dVRUJnUUFYQk1BQUFVR0JBQmZFd0FBQ2dZQkFBRUFBQVdBZUJNQUFBb0FBZ0REQlFRR0JBQmZFd0FBQlFZRUFHQVRBQUFBQmdJQUFnQURCZ0lBQWdBTEJoQUFBQUFBQUhjVEFBQjVFd0FBZXhNQUFBQUFCWUI1RXdBQUNnQUNBTVFGQkFZRUFHQVRBQUFGQmdRQVlSTUFBQW9HQVFBQkFBQUZnSG9UQUFBS0FBSUF4UVVFQmdRQVhoTUFBQVVHQkFCaEV3QUFBQVlDQUFJQUF3WUNBQUVBQ3dZUUFIWVRBQUFBQUFBQWZoTUFBSGtUQUFBQUFBV0FleE1BQUFvQUFnREdCUVFHQkFCZ0V3QUFCUVlFQUdJVEFBQUtCZ0VBQVFBQUJZQjhFd0FBQ2dBQ0FNY0ZCQVlFQUdJVEFBQUZCZ1FBWXhNQUFBb0dBUUFCQUFBRmdIMFRBQUFLQUFJQXlBVUVCZ1FBWXhNQUFBVUdCQUJrRXdBQUFBWUNBQUlBQXdZQ0FBSUFDd1lRQUg4VEFBQjhFd0FBZmhNQUFBQUFBQUFBQUFXQWZoTUFBQW9BQWdESkJRUUdCQUJoRXdBQUJRWUVBR1FUQUFBS0JnRUFBUUFBQllCL0V3QUFDZ0FDQU1vRkJBWUVBR01UQUFBRkJnUUFaUk1BQUFvR0FRQUJBQUFBQUFBQUFBQUFBQT09</t>
        </r>
      </text>
    </comment>
    <comment ref="A80" authorId="0" shapeId="0">
      <text>
        <r>
          <rPr>
            <sz val="9"/>
            <color indexed="81"/>
            <rFont val="Tahoma"/>
            <family val="2"/>
          </rPr>
          <t>QzE4SDE1RjNPM3xQaWN0dXJlIDc1MDh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BSQUFBRUFoQUFBQUFBQUFBQUFBRHRQRk1EQ01zRkd4WUlCQUFBQUNRQUdBZ0VBQUFBSkFBWkNBQUFFQWdDQUFFQUR3Z0NBQUVBQTRDSkVRQUFCQUlRQU5yNE13SkxBVUlCYVJmUEFrcktHd0lLQUFJQW9RTUVnSW9SQUFBQUFnZ0FCREdBQWd2UHNBRUtBQUlBb2dNQUFBU0FpeEVBQUFBQ0NBQVhIbXdDc1lPYUFRb0FBZ0NqQXdBQUJJQ01FUUFBQUFJSUFCRzJVQUp2dDZZQkNnQUNBS1FEQUFBRWdJMFJBQUFBQWdnQS9ibzJBbSszbHdFS0FBSUFwUU0zQkFFQUFRQUFCSUNPRVFBQUFBSUlBUDI2TmdKdnQza0JDZ0FDQUtZREFnUUNBQWdBS3dRQ0FBQUFTQVFBQURjRUFRQUJCb0FBQUFBQUFBSUlBREJ1UEFJSTBYVUJCQUlRQU5yNE13SUkwWFVCeVljOEF0V2RmUUVqQ0FFQUFBSUhBZ0FBQUFBSERRQUJBQUFBQXdCZ0FNZ0FBQUJQQUFBQUFBU0FqeEVBQUFBQ0NBRFgyRk1DVzQzRUFRb0FBZ0NuQXpjRUFRQUJBQUFFZ0pBUkFBQUFBZ2dBQkRGeEFoN0t5Z0VLQUFJQXFBTUFBQVNBa1JFQUFBQUNDQUFFTVlBQ01zWGtBUW9BQWdDcEF3QUFCSUNTRVFBQUFBSUlBQVF4Y1FKRHdQNEJDZ0FDQUtvREFnUUNBQWdBS3dRQ0FBQUFTQVFBQURjRUFRQUJCb0FBQUFBQUFBSUlBR29YZFFMYzJmb0JCQUlRQUJXaWJBTGMyZm9CQkRGMUFxbW1BZ0lqQ0FFQUFBSUhBZ0FBQUFBSERRQUJBQUFBQXdCZ0FNZ0FBQUJQQUFBQUFBU0FreEVBQUFBQ0NBQUVNWjRDTXNYa0FRb0FBZ0NyQXdBQUJJQ1VFUUFBQUFJSUFBUXhyUUpEd1A0QkNnQUNBS3dEQUFBRWdKVVJBQUFBQWdnQUF6SExBa1BBL2dFS0FBSUFyUU1DQkFJQUNRQXJCQUlBQUFCSUJBQUFOd1FCQUFFR2dBQUFBQUFBQWdnQWFSZlBBbmF6K3dFRUFoQUE4Yi9HQW5heit3RnBGODhDTnM4QkFpTUlBUUFBQWdjQ0FBQUFBQWNOQUFFQUFBQURBR0FBeUFBQUFFWUFBQUFBQklDV0VRQUFBQUlJQUFReHZBSlh1eGdDQ2dBQ0FLNERBZ1FDQUFrQUt3UUNBQUFBU0FRQUFEY0VBUUFCQm9BQUFBQUFBQUlJQUdvWHdBS0tyaFVDQkFJUUFQSy90d0tLcmhVQ2FoZkFBa3JLR3dJakNBRUFBQUlIQWdBQUFBQUhEUUFCQUFBQUF3QmdBTWdBQUFCR0FBQUFBQVNBbHhFQUFBQUNDQUFFTVo0Q1Y3c1lBZ29BQWdDdkF3SUVBZ0FKQUNzRUFnQUFBRWdFQUFBM0JBRUFBUWFBQUFBQUFBQUNDQUJxRjZJQ2lxNFZBZ1FDRUFEeXY1a0NpcTRWQW1vWG9nSkt5aHNDSXdnQkFBQUNCd0lBQUFBQUJ3MEFBUUFBQUFNQVlBRElBQUFBUmdBQUFBQUVnSmdSQUFBQUFnZ0FCREc4QWpMRjVBRUtBQUlBc0FNQ0JBSUFDQUFyQkFJQUFRQklCQUFBTndRQkFBRUdnQUFBQUFBQUFnZ0FhaGZBQXN2ZTRBRUVBaEFBRmFLM0FzdmU0QUVFTWNBQ1dPVHZBU01JQVFBQUFnY0NBQUFBQlFjQkFBRUFCdzRBQVFBQUFBTUFZQURJQUFBQVQwZ0FBQUFBQklDWkVRQUFBQUlJQUFReHJRSWV5c29CQ2dBQ0FMRUROd1FCQUFFQUFBU0FtaEVBQUFBQ0NBQUVNWjRDQzgrd0FRb0FBZ0N5QXdBQUJJQ2JFUUFBQUFJSUFPZjJyd0xnbzVnQkNnQUNBTE1ETndRQkFBRUFBQVNBbkJFQUFBQUNDQUNEU0tnQzRxTjdBUW9BQWdDMEF6Y0VBUUFCQUFBRWdKMFJBQUFBQWdnQWZlQ01BaVJ3YndFS0FBSUF0UU1BQUFTQW5oRUFBQUFDQ0FDZEwzSUNkU0o5QVFvQUFnQzJBemNFQVFBQkFBQUVnSjhSQUFBQUFnZ0FmZUNNQWlWd1VRRUtBQUlBdHdNQUFBU0FvQkVBQUFBQ0NBQnA1WElDSlhCQ0FRb0FBZ0M0QXpjRUFRQUJBQUFFZ0tFUkFBQUFBZ2dBa051bUFpVndRZ0VLQUFJQXVRTTNCQUVBQVFBQUJZQ2lFUUFBQ2dBQ0FMb0RCQVlFQUlvUkFBQUZCZ1FBaXhFQUFBb0dBUUFCQUFBRmdLTVJBQUFLQUFJQXV3TUVCZ1FBaXhFQUFBVUdCQUNNRVFBQUFBWUNBQUlBQXdZQ0FBSUFDd1lRQUxnUkFBQ2lFUUFBcGhFQUFLUVJBQUFBQUFXQXBCRUFBQW9BQWdDOEF3UUdCQUNNRVFBQUJRWUVBSTBSQUFBS0JnRUFBUUFBQllDbEVRQUFDZ0FDQUwwREJBWUVBSTBSQUFBRkJnUUFqaEVBQUFBR0FnQUNBQU1HQWdBQkFBQUFCWUNtRVFBQUNnQUNBTDREQkFZRUFJd1JBQUFGQmdRQWp4RUFBQW9HQVFBQkFBQUZnS2NSQUFBS0FBSUF2d01FQmdRQWp4RUFBQVVHQkFDUUVRQUFBQVlDQUFJQUF3WUNBQUlBQ3dZUUFBQUFBQUNtRVFBQXFCRUFBS2tSQUFBQUFBV0FxQkVBQUFvQUFnREFBd1FHQkFDS0VRQUFCUVlFQUpBUkFBQUtCZ0VBQVFBQUJZQ3BFUUFBQ2dBQ0FNRURCQVlFQUpBUkFBQUZCZ1FBa1JFQUFBb0dBUUFCQUFBRmdLb1JBQUFLQUFJQXdnTUVCZ1FBa1JFQUFBVUdCQUNTRVFBQUFBWUNBQUlBQUFBRmdLc1JBQUFLQUFJQXd3TUVCZ1FBa1JFQUFBVUdCQUNURVFBQUNnWUJBQUVBQUFXQXJCRUFBQW9BQWdERUF3UUdCQUNURVFBQUJRWUVBSlFSQUFBS0JnRUFBUUFBQllDdEVRQUFDZ0FDQU1VREJBWUVBSlFSQUFBRkJnUUFsUkVBQUFvR0FRQUJBQUFGZ0s0UkFBQUtBQUlBeGdNRUJnUUFsQkVBQUFVR0JBQ1dFUUFBQ2dZQkFBRUFBQVdBcnhFQUFBb0FBZ0RIQXdRR0JBQ1VFUUFBQlFZRUFKY1JBQUFLQmdFQUFRQUFCWUN3RVFBQUNnQUNBTWdEQkFZRUFKTVJBQUFGQmdRQW1CRUFBQW9HQVFBQkFBQUZnTEVSQUFBS0FBSUF5UU1FQmdRQWt4RUFBQVVHQkFDWkVRQUFDZ1lCQUFFQUFBV0FzaEVBQUFvQUFnREtBd1FHQkFDWkVRQUFCUVlFQUpvUkFBQUtCZ0VBQVFBQUJZQ3pFUUFBQ2dBQ0FNc0RCQVlFQUlvUkFBQUZCZ1FBbWhFQUFBQUdBZ0FDQUFNR0FnQUNBQXNHRUFDb0VRQUFvaEVBQUxRUkFBQ3lFUUFBQUFBRmdMUVJBQUFLQUFJQXpBTUVCZ1FBbWhFQUFBVUdCQUNiRVFBQUNnWUJBQUVBQUFXQXRSRUFBQW9BQWdETkF3UUdCQUNiRVFBQUJRWUVBSndSQUFBQUJnSUFBZ0FEQmdJQUFnQUxCaEFBQUFBQUFMUVJBQUMyRVFBQUFBQUFBQUFBQllDMkVRQUFDZ0FDQU00REJBWUVBSndSQUFBRkJnUUFuUkVBQUFvR0FRQUJBQUFGZ0xjUkFBQUtBQUlBendNRUJnUUFuUkVBQUFVR0JBQ2VFUUFBQUFZQ0FBSUFBd1lDQUFJQUN3WVFBTGtSQUFDMkVRQUF1QkVBQUFBQUFBQUFBQVdBdUJFQUFBb0FBZ0RRQXdRR0JBQ0xFUUFBQlFZRUFKNFJBQUFLQmdFQUFRQUFCWUM1RVFBQUNnQUNBTkVEQkFZRUFKMFJBQUFGQmdRQW54RUFBQW9HQVFBQkFBQUZnTG9SQUFBS0FBSUEwZ01FQmdRQW54RUFBQVVHQkFDZ0VRQUFDZ1lCQUFFQUFBV0F1eEVBQUFvQUFnRFRBd1FHQkFDZkVRQUFCUVlFQUtFUkFBQUtCZ0VBQVFBQUFBQUFBQUFBQUFBPQ==</t>
        </r>
      </text>
    </comment>
    <comment ref="A81" authorId="0" shapeId="0">
      <text>
        <r>
          <rPr>
            <sz val="9"/>
            <color indexed="81"/>
            <rFont val="Tahoma"/>
            <family val="2"/>
          </rPr>
          <t>QzE4SDE1RjNPfFBpY3R1cmUgNzUwOXxWbXBEUkRBeE1EQUVBd0lCQUFBQUFBQUFBQUFBQUFDQUFBQUFBQU1BRlFBQUFFTm9aVzFFY21GM0lERTNMakF1TUM0eU1EWUlBQk1BQUFCVmJuUnBkR3hsWkNCRWIyTjFiV1Z1ZEFRQ0VBQUgvVFlDU3dGQ0FYU1p6d0pKeWhzQ0FRa0lBQUFBbkFBQUFKd0FBZ2tJQUFEQUlRQUF3TFVDRFFnQkFBRUlCd0VBQVRvRUFRQUJPd1FCQUFCRkJBRUFBVHdFQVFBQVNnUUJBQUFNQmdFQUFROEdBUUFCRFFZQkFBQkNCQUVBQUVNRUFRQUFSQVFCQUFBT0NBSUFla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VNBQUFFQWhBQUFBQUFBQUFBQUFDT2VrOEQ5elIyR2hZSUJBQUFBQ1FBR0FnRUFBQUFKQUFaQ0FBQUVBZ0NBQUVBRHdnQ0FBRUFBNEF5RWdBQUJBSVFBQWY5TmdKTEFVSUJkSm5QQWtuS0d3SUtBQUlBSFFRRWdETVNBQUFBQWdnQUQ3T0FBZ3JQc0FFS0FBSUFIZ1FBQUFTQU5CSUFBQUFDQ0FBaW9Hd0NzWU9hQVFvQUFnQWZCQUFBQklBMUVnQUFBQUlJQUJzNFVRSnV0NllCQ2dBQ0FDQUVBQUFFZ0RZU0FBQUFBZ2dBQ0QwM0FtNjNsd0VLQUFJQUlRUTNCQUVBQVFBQUJJQTNFZ0FBQUFJSUFPSmFWQUpiamNRQkNnQUNBQ0lFTndRQkFBRUFBQVNBT0JJQUFBQUNDQUFQczNFQ0hzcktBUW9BQWdBakJBQUFCSUE1RWdBQUFBSUlBQSt6Z0FJeHhlUUJDZ0FDQUNRRUFBQUVnRG9TQUFBQUFnZ0FEN054QWtQQS9nRUtBQUlBSlFRQ0JBSUFDQUFyQkFJQUFBQklCQUFBTndRQkFBRUdnQUFBQUFBQUFnZ0FkWmwxQXR6WitnRUVBaEFBSUNSdEF0elorZ0VQczNVQ3FhWUNBaU1JQVFBQUFnY0NBQUFBQUFjTkFBRUFBQUFEQUdBQXlBQUFBRThBQUFBQUJJQTdFZ0FBQUFJSUFBNnpuZ0l4eGVRQkNnQUNBQ1lFQUFBRWdEd1NBQUFBQWdnQURyT3RBa1BBL2dFS0FBSUFKd1FBQUFTQVBSSUFBQUFDQ0FBT3M4c0NROEQrQVFvQUFnQW9CQUlFQWdBSkFDc0VBZ0FBQUVnRUFBQTNCQUVBQVFhQUFBQUFBQUFDQ0FCMG1jOENkclA3QVFRQ0VBRDhRY2NDZHJQN0FYU1p6d0kyendFQ0l3Z0JBQUFDQndJQUFBQUFCdzBBQVFBQUFBTUFZQURJQUFBQVJnQUFBQUFFZ0Q0U0FBQUFBZ2dBRHJPOEFsYTdHQUlLQUFJQUtRUUNCQUlBQ1FBckJBSUFBQUJJQkFBQU53UUJBQUVHZ0FBQUFBQUFBZ2dBZEpuQUFvbXVGUUlFQWhBQS9FRzRBb211RlFKMG1jQUNTY29iQWlNSUFRQUFBZ2NDQUFBQUFBY05BQUVBQUFBREFHQUF5QUFBQUVZQUFBQUFCSUEvRWdBQUFBSUlBQTZ6bmdKV3V4Z0NDZ0FDQUNvRUFnUUNBQWtBS3dRQ0FBQUFTQVFBQURjRUFRQUJCb0FBQUFBQUFBSUlBSFNab2dLSnJoVUNCQUlRQVB4Qm1nS0pyaFVDZEptaUFrbktHd0lqQ0FFQUFBSUhBZ0FBQUFBSERRQUJBQUFBQXdCZ0FNZ0FBQUJHQUFBQUFBU0FRQklBQUFBQ0NBQU9zNjBDSHNyS0FRb0FBZ0FyQkRjRUFRQUJBQUFFZ0VFU0FBQUFBZ2dBRHJPZUFnclBzQUVLQUFJQUxBUUFBQVNBUWhJQUFBQUNDQUR5ZUxBQzM2T1lBUW9BQWdBdEJEY0VBUUFCQUFBRWdFTVNBQUFBQWdnQWpzcW9BdUdqZXdFS0FBSUFMZ1EzQkFFQUFRQUFCSUJFRWdBQUFBSUlBSWRpalFJa2NHOEJDZ0FDQUM4RUFBQUVnRVVTQUFBQUFnZ0FxTEZ5QW5VaWZRRUtBQUlBTUFRM0JBRUFBUUFBQklCR0VnQUFBQUlJQUlkaWpRSWtjRkVCQ2dBQ0FERUVBQUFFZ0VjU0FBQUFBZ2dBZEdkekFpVndRZ0VLQUFJQU1nUTNCQUVBQVFBQUJJQklFZ0FBQUFJSUFKcGRwd0lsY0VJQkNnQUNBRE1FTndRQkFBRUFBQVdBU1JJQUFBb0FBZ0EwQkFRR0JBQXpFZ0FBQlFZRUFEUVNBQUFLQmdFQUFRQUFCWUJLRWdBQUNnQUNBRFVFQkFZRUFEUVNBQUFGQmdRQU5SSUFBQUFHQWdBQ0FBTUdBZ0FDQUFzR0VBQmRFZ0FBU1JJQUFFd1NBQUJMRWdBQUFBQUZnRXNTQUFBS0FBSUFOZ1FFQmdRQU5SSUFBQVVHQkFBMkVnQUFDZ1lCQUFFQUFBV0FUQklBQUFvQUFnQTNCQVFHQkFBMUVnQUFCUVlFQURjU0FBQUtCZ0VBQVFBQUJZQk5FZ0FBQ2dBQ0FEZ0VCQVlFQURjU0FBQUZCZ1FBT0JJQUFBQUdBZ0FDQUFNR0FnQUNBQXNHRUFBQUFBQUFUQklBQUU0U0FBQlBFZ0FBQUFBRmdFNFNBQUFLQUFJQU9RUUVCZ1FBTXhJQUFBVUdCQUE0RWdBQUNnWUJBQUVBQUFXQVR4SUFBQW9BQWdBNkJBUUdCQUE0RWdBQUJRWUVBRGtTQUFBS0JnRUFBUUFBQllCUUVnQUFDZ0FDQURzRUJBWUVBRGtTQUFBRkJnUUFPaElBQUFBR0FnQUNBQUFBQllCUkVnQUFDZ0FDQUR3RUJBWUVBRGtTQUFBRkJnUUFPeElBQUFvR0FRQUJBQUFGZ0ZJU0FBQUtBQUlBUFFRRUJnUUFPeElBQUFVR0JBQThFZ0FBQ2dZQkFBRUFBQVdBVXhJQUFBb0FBZ0ErQkFRR0JBQThFZ0FBQlFZRUFEMFNBQUFLQmdFQUFRQUFCWUJVRWdBQUNnQUNBRDhFQkFZRUFEd1NBQUFGQmdRQVBoSUFBQW9HQVFBQkFBQUZnRlVTQUFBS0FBSUFRQVFFQmdRQVBCSUFBQVVHQkFBL0VnQUFDZ1lCQUFFQUFBV0FWaElBQUFvQUFnQkJCQVFHQkFBN0VnQUFCUVlFQUVBU0FBQUFCZ0lBQWdBREJnSUFBZ0FMQmhBQVVoSUFBRkVTQUFCWEVnQUFBQUFBQUFBQUJZQlhFZ0FBQ2dBQ0FFSUVCQVlFQUVBU0FBQUZCZ1FBUVJJQUFBb0dBUUFCQUFBRmdGZ1NBQUFLQUFJQVF3UUVCZ1FBTXhJQUFBVUdCQUJCRWdBQUFBWUNBQUlBQXdZQ0FBSUFDd1lRQUU0U0FBQkpFZ0FBV1JJQUFGY1NBQUFBQUFXQVdSSUFBQW9BQWdCRUJBUUdCQUJCRWdBQUJRWUVBRUlTQUFBS0JnRUFBUUFBQllCYUVnQUFDZ0FDQUVVRUJBWUVBRUlTQUFBRkJnUUFReElBQUFBR0FnQUNBQU1HQWdBQ0FBc0dFQUFBQUFBQVdSSUFBRnNTQUFBQUFBQUFBQUFGZ0ZzU0FBQUtBQUlBUmdRRUJnUUFReElBQUFVR0JBQkVFZ0FBQ2dZQkFBRUFBQVdBWEJJQUFBb0FBZ0JIQkFRR0JBQkVFZ0FBQlFZRUFFVVNBQUFBQmdJQUFnQURCZ0lBQWdBTEJoQUFYaElBQUZzU0FBQmRFZ0FBQUFBQUFBQUFCWUJkRWdBQUNnQUNBRWdFQkFZRUFEUVNBQUFGQmdRQVJSSUFBQW9HQVFBQkFBQUZnRjRTQUFBS0FBSUFTUVFFQmdRQVJCSUFBQVVHQkFCR0VnQUFDZ1lCQUFFQUFBV0FYeElBQUFvQUFnQktCQVFHQkFCR0VnQUFCUVlFQUVjU0FBQUtCZ0VBQVFBQUJZQmdFZ0FBQ2dBQ0FFc0VCQVlFQUVZU0FBQUZCZ1FBU0JJQUFBb0dBUUFCQUFBQUFBQUFBQUFBQUE9PQ==</t>
        </r>
      </text>
    </comment>
    <comment ref="A82" authorId="0" shapeId="0">
      <text>
        <r>
          <rPr>
            <sz val="9"/>
            <color indexed="81"/>
            <rFont val="Tahoma"/>
            <family val="2"/>
          </rPr>
          <t>QzE5SDE4RjNOT3xQaWN0dXJlIDc1MTF8Vm1wRFJEQXhNREFFQXdJQkFBQUFBQUFBQUFBQUFBQ0FBQUFBQUFNQUZRQUFBRU5vWlcxRWNtRjNJREUzTGpBdU1DNHlNRFlJQUJNQUFBQlZiblJwZEd4bFpDQkViMk4xYldWdWRBUUNFQUNqUmpFQ1N3RkNBUmVaendKSnloc0NBUWtJQUFBQW5BQUFBSndBQWdrSUFBREFJUUFBd0xVQ0RRZ0JBQUVJQndFQUFUb0VBUUFCT3dRQkFBQkZCQUVBQVR3RUFRQUFTZ1FCQUFBTUJnRUFBUThHQVFBQkRRWUJBQUJDQkFFQUFFTUVBUUFBUkFRQkFBQU9DQUlBamh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dUQUFBRUFoQUFBQUFBQUFBQUFBQUZRMW9EQ011Vkd4WUlCQUFBQUNRQUdBZ0VBQUFBSkFBWkNBQUFFQWdDQUFFQUR3Z0NBQUVBQTREVUVnQUFCQUlRQUtOR01RSkxBVUlCRjVuUEFrbktHd0lLQUFJQWdnUUVnTlVTQUFBQUFnZ0Fzckp4QWtQQS9nRUtBQUlBZ3dRQ0JBSUFDQUFyQkFJQUFBQklCQUFBTndRQkFBRUdnQUFBQUFBQUFnZ0FHSmwxQXR6WitnRUVBaEFBd3lOdEF0elorZ0d5c25VQ3FhWUNBaU1JQVFBQUFnY0NBQUFBQUFjTkFBRUFBQUFEQUdBQXlBQUFBRThBQUFBQUJJRFdFZ0FBQUFJSUFMS3lnQUl4eGVRQkNnQUNBSVFFQUFBRWdOY1NBQUFBQWdnQXNyS2VBakhGNUFFS0FBSUFoUVFBQUFTQTJCSUFBQUFDQ0FDeXNxMENROEQrQVFvQUFnQ0dCQUFBQklEWkVnQUFBQUlJQUxHeXl3SkR3UDRCQ2dBQ0FJY0VBZ1FDQUFrQUt3UUNBQUFBU0FRQUFEY0VBUUFCQm9BQUFBQUFBQUlJQUJlWnp3SjJzL3NCQkFJUUFKOUJ4d0oycy9zQkY1blBBamJQQVFJakNBRUFBQUlIQWdBQUFBQUhEUUFCQUFBQUF3QmdBTWdBQUFCR0FBQUFBQVNBMmhJQUFBQUNDQUN5c3J3Q1Zyc1lBZ29BQWdDSUJBSUVBZ0FKQUNzRUFnQUFBRWdFQUFBM0JBRUFBUWFBQUFBQUFBQUNDQUFZbWNBQ2lhNFZBZ1FDRUFDZ1FiZ0NpYTRWQWhpWndBSkp5aHNDSXdnQkFBQUNCd0lBQUFBQUJ3MEFBUUFBQUFNQVlBRElBQUFBUmdBQUFBQUVnTnNTQUFBQUFnZ0FzcktlQWxhN0dBSUtBQUlBaVFRQ0JBSUFDUUFyQkFJQUFBQklCQUFBTndRQkFBRUdnQUFBQUFBQUFnZ0FHSm1pQW9tdUZRSUVBaEFBb0VHYUFvbXVGUUlZbWFJQ1Njb2JBaU1JQVFBQUFnY0NBQUFBQUFjTkFBRUFBQUFEQUdBQXlBQUFBRVlBQUFBQUJJRGNFZ0FBQUFJSUFMS3lyUUlleXNvQkNnQUNBSW9FTndRQkFBRUFBQVNBM1JJQUFBQUNDQUN5c3A0Q0NzK3dBUW9BQWdDTEJBQUFCSURlRWdBQUFBSUlBSlY0c0FMZm81Z0JDZ0FDQUl3RU53UUJBQUVBQUFTQTN4SUFBQUFDQ0FBeHlxZ0M0YU43QVFvQUFnQ05CRGNFQVFBQkFBQUVnT0FTQUFBQUFnZ0FLMktOQWlSd2J3RUtBQUlBamdRQUFBU0E0UklBQUFBQ0NBQXJZbzBDSkhCUkFRb0FBZ0NQQkFBQUJJRGlFZ0FBQUFJSUFCZG5jd0lsY0VJQkNnQUNBSkFFTndRQkFBRUFBQVNBNHhJQUFBQUNDQUErWGFjQ0pYQkNBUW9BQWdDUkJEY0VBUUFCQUFBRWdPUVNBQUFBQWdnQVRMRnlBblVpZlFFS0FBSUFrZ1EzQkFFQUFRQUFCSURsRWdBQUFBSUlBTVdmYkFLeGc1b0JDZ0FDQUpNRUFBQUVnT1lTQUFBQUFnZ0F2emRSQW02M3BnRUtBQUlBbEFRQUFBU0E1eElBQUFBQ0NBQ3JQRGNDYnJlWEFRb0FBZ0NWQkRjRUFRQUJBQUFFZ09nU0FBQUFBZ2dBaFZwVUFsdU54QUVLQUFJQWxnUUFBQVNBNlJJQUFBQUNDQUN5c25FQ0hzcktBUW9BQWdDWEJBQUFCSURxRWdBQUFBSUlBTEt5Z0FJS3o3QUJDZ0FDQUpnRUFBQUVnT3NTQUFBQUFnZ0FMQTgrQWthZzJBRUtBQUlBbVFRQ0JBSUFCd0FyQkFJQUFRQklCQUFBTndRQkFBRUdnQUFBQUFBQUFnZ0FHcDQ1QXF3RzFRRUVBaEFBbzBZeEFxd0cxUUdTOVVFQ2JEL2NBU01JQVFBQUFnY0NBQUFBQlFjQkFBUUVCd1lBQWdBQ0FBUUFBQWNPQUFFQUFBQURBR0FBeUFBQUFFNUlBQUFBQUFTQTdCSUFBQUFDQ0FEdlMwUUNjL2oxQVFvQUFnQ2FCRGNFQVFBQkFBQUZnTzBTQUFBS0FBSUFtd1FFQmdRQTFSSUFBQVVHQkFEV0VnQUFBQVlDQUFJQUFBQUZnTzRTQUFBS0FBSUFuQVFFQmdRQTFoSUFBQVVHQkFEWEVnQUFDZ1lCQUFFQUFBV0E3eElBQUFvQUFnQ2RCQVFHQkFEWEVnQUFCUVlFQU5nU0FBQUtCZ0VBQVFBQUJZRHdFZ0FBQ2dBQ0FKNEVCQVlFQU5nU0FBQUZCZ1FBMlJJQUFBb0dBUUFCQUFBRmdQRVNBQUFLQUFJQW53UUVCZ1FBMkJJQUFBVUdCQURhRWdBQUNnWUJBQUVBQUFXQThoSUFBQW9BQWdDZ0JBUUdCQURZRWdBQUJRWUVBTnNTQUFBS0JnRUFBUUFBQllEekVnQUFDZ0FDQUtFRUJBWUVBTmNTQUFBRkJnUUEzQklBQUFBR0FnQUNBQU1HQWdBQ0FBc0dFQUR2RWdBQTdoSUFBUFFTQUFBQUFBQUFBQUFGZ1BRU0FBQUtBQUlBb2dRRUJnUUEzQklBQUFVR0JBRGRFZ0FBQ2dZQkFBRUFBQVdBOVJJQUFBb0FBZ0NqQkFRR0JBRGRFZ0FBQlFZRUFONFNBQUFLQmdFQUFRQUFCWUQyRWdBQUNnQUNBS1FFQkFZRUFONFNBQUFGQmdRQTN4SUFBQUFHQWdBQ0FBTUdBZ0FDQUFzR0VBQUFBQUFBOVJJQUFQY1NBQUFBQUFBQUFBQUZnUGNTQUFBS0FBSUFwUVFFQmdRQTN4SUFBQVVHQkFEZ0VnQUFDZ1lCQUFFQUFBV0ErQklBQUFvQUFnQ21CQVFHQkFEZ0VnQUFCUVlFQU9FU0FBQUtCZ0VBQVFBQUJZRDVFZ0FBQ2dBQ0FLY0VCQVlFQU9FU0FBQUZCZ1FBNGhJQUFBb0dBUUFCQUFBRmdQb1NBQUFLQUFJQXFBUUVCZ1FBNFJJQUFBVUdCQURqRWdBQUNnWUJBQUVBQUFXQSt4SUFBQW9BQWdDcEJBUUdCQURnRWdBQUJRWUVBT1FTQUFBQUJnSUFBZ0FEQmdJQUFnQUxCaEFBK0JJQUFQY1NBQUQ4RWdBQUFBQUFBQUFBQllEOEVnQUFDZ0FDQUtvRUJBWUVBT1FTQUFBRkJnUUE1UklBQUFvR0FRQUJBQUFGZ1AwU0FBQUtBQUlBcXdRRUJnUUE1UklBQUFVR0JBRG1FZ0FBQUFZQ0FBSUFBd1lDQUFJQUN3WVFBUHdTQUFBRUV3QUEveElBQVA0U0FBQUFBQVdBL2hJQUFBb0FBZ0NzQkFRR0JBRG1FZ0FBQlFZRUFPY1NBQUFLQmdFQUFRQUFCWUQvRWdBQUNnQUNBSzBFQkFZRUFPWVNBQUFGQmdRQTZCSUFBQW9HQVFBQkFBQUZnQUFUQUFBS0FBSUFyZ1FFQmdRQTZCSUFBQVVHQkFEcEVnQUFBQVlDQUFJQUF3WUNBQUlBQ3dZUUFBVVRBQUQvRWdBQUFoTUFBQUVUQUFBQUFBV0FBUk1BQUFvQUFnQ3ZCQVFHQkFEV0VnQUFCUVlFQU9rU0FBQUtCZ0VBQVFBQUJZQUNFd0FBQ2dBQ0FMQUVCQVlFQU9rU0FBQUZCZ1FBNmhJQUFBb0dBUUFCQUFBRmdBTVRBQUFLQUFJQXNRUUVCZ1FBM1JJQUFBVUdCQURxRWdBQUFBWUNBQUlBQXdZQ0FBRUFDd1lRQVBVU0FBRDBFZ0FBQWhNQUFBUVRBQUFBQUFXQUJCTUFBQW9BQWdDeUJBUUdCQURsRWdBQUJRWUVBT29TQUFBS0JnRUFBUUFBQllBRkV3QUFDZ0FDQUxNRUJBWUVBT2dTQUFBRkJnUUE2eElBQUFvR0FRQUJBQUFGZ0FZVEFBQUtBQUlBdEFRRUJnUUE2eElBQUFVR0JBRHNFZ0FBQ2dZQkFBRUFBQUFBQUFBQUFBQUE=</t>
        </r>
      </text>
    </comment>
    <comment ref="A83" authorId="0" shapeId="0">
      <text>
        <r>
          <rPr>
            <sz val="9"/>
            <color indexed="81"/>
            <rFont val="Tahoma"/>
            <family val="2"/>
          </rPr>
          <t>QzE1SDlDbE8yU3xQaWN0dXJlIDEwM3xWbXBEUkRBeE1EQUVBd0lCQUFBQUFBQUFBQUFBQUFDQUFBQUFBQU1BRlFBQUFFTm9aVzFFY21GM0lERTNMakF1TUM0eU1EWUlBQk1BQUFCVmJuUnBkR3hsWkNCRWIyTjFiV1Z1ZEFRQ0VBQzRuVkFDTmcwdkFmOXZ6d0s4VlJzQ0FRa0lBQUFBbkFBQUFKd0FBZ2tJQUFEQUlRQUF3TFVDRFFnQkFBRUlCd0VBQVRvRUFRQUJPd1FCQUFCRkJBRUFBVHdFQVFBQVNnUUJBQUFNQmdFQUFROEdBUUFCRFFZQkFBQkNCQUVBQUVNRUFRQUFSQVFCQUFBT0NBSUFzQ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MFRBQUFFQWhBQUFBQUFBQUFBQUFDakxlWUMvdHdCRnhZSUJBQUFBQ1FBR0FnRUFBQUFKQUFaQ0FBQUVBZ0NBQUVBRHdnQ0FBRUFBNEFqRXdBQUJBSVFBTGlkVUFJMkRTOEIvMi9QQXJ4Vkd3SUtBQUlBRFFVRWdDUVRBQUFBQWdnQUlheUNBdElhRFFJS0FBSUFEZ1VDQkFJQUVBQXJCQUlBQUFCSUJBQUFOd1FCQUFFR2dBQUFBQUFBQWdnQWg1S0dBcDdIQ1FJRUFoQUFNaDErQXA3SENRSWhySVlDSG5NUUFpTUlBUUFBQWdjQ0FBQUFBQWNOQUFFQUFBQURBR0FBeUFBQUFGTUFBQUFBQklBbEV3QUFBQUlJQUE5bm5RSjR1Um9DQ2dBQ0FBOEZOd1FCQUFFQUFBU0FKaE1BQUFBQ0NBQ2puYklDNG9JRkFnb0FBZ0FRQlRjRUFRQUJBQUFFZ0NjVEFBQUFBZ2dBL2Y2a0F2Ykg2Z0VLQUFJQUVRVTNCQUVBQVFBQUJJQW9Fd0FBQUFJSUFJdGRod0pnZWU4QkNnQUNBQklGQUFBRWdDa1RBQUFBQWdnQTl5WnlBc3RDMmdFS0FBSUFFd1VBQUFTQUtoTUFBQUFDQ0FDbkxGVUNoUWJpQVFvQUFnQVVCUUlFQWdBSUFDc0VBZ0FBQUVnRUFBQTNCQUVBQVFhQUFBQUFBQUFDQ0FBTkUxa0NIaURlQVFRQ0VBQzRuVkFDSGlEZUFhY3NXUUxyN09VQkl3Z0JBQUFDQndJQUFBQUFCdzBBQVFBQUFBTUFZQURJQUFBQVR3QUFBQUFFZ0NzVEFBQUFBZ2dBdW1ONEFwL3F2QUVLQUFJQUZRVUNCQUlBQ0FBckJBSUFBQUJJQkFBQU53UUJBQUVHZ0FBQUFBQUFBZ2dBSUVwOEFqZ0V1UUVFQWhBQXk5UnpBamdFdVFHNlkzd0NCZEhBQVNNSUFRQUFBZ2NDQUFBQUFBY05BQUVBQUFBREFHQUF5QUFBQUU4QUFBQUFCSUFzRXdBQUFBSUlBTmZybEFKZnBiTUJDZ0FDQUJZRkFBQUVnQzBUQUFBQUFnZ0FHREd0QW85SHhRRUtBQUlBRndVM0JBRUFBUUFBQklBdUV3QUFBQUlJQUZaMnhRSmZwYk1CQ2dBQ0FCZ0ZOd1FCQUFFQUFBU0FMeE1BQUFBQ0NBQVlNYndDUWgyWEFRb0FBZ0FaQlFBQUJJQXdFd0FBQUFJSUFCZ3huZ0pDSFpjQkNnQUNBQm9GQUFBRWdERVRBQUFBQWdnQWZ1WE9Bc21vZndFS0FBSUFHd1UzQkFFQUFRQUFCSUF5RXdBQUFBSUlBSWc0eUFKWGFXSUJDZ0FDQUJ3Rk53UUJBQUVBQUFTQU14TUFBQUFDQ0FBWU1hMENIV1ZWQVFvQUFnQWRCUUFBQklBMEV3QUFBQUlJQUJneHJRSWRaVGNCQ2dBQ0FCNEZBZ1FDQUJFQUt3UUNBQUFBU0FRQUFEY0VBUUFCQm9BQUFBQUFBQUlJQUg0WHNRSzJmamdCQkFJUUFDbWlxQUkyRFM4QkdER3hBclorT0FFakNBRUEvd0VIQVFEL0FnY0NBQUFBQlFjQkFBTUFCdzRBQVFBQUFBTUFZQURJQUFBQVEyd0FBQUFBQklBMUV3QUFBQUlJQUtZcGtnSlhhV0lCQ2dBQ0FCOEZOd1FCQUFFQUFBU0FOaE1BQUFBQ0NBQ3dmSXNDeWFoL0FRb0FBZ0FnQlRjRUFRQUJBQUFGZ0RjVEFBQUtBQUlBSVFVRUJnUUFKQk1BQUFVR0JBQWxFd0FBQ2dZQkFBRUFBQVdBT0JNQUFBb0FBZ0FpQlFRR0JBQWxFd0FBQlFZRUFDWVRBQUFBQmdJQUFnQURCZ0lBQWdBTEJoQUFBQUFBQURjVEFBQTVFd0FBQUFBQUFBQUFCWUE1RXdBQUNnQUNBQ01GQkFZRUFDWVRBQUFGQmdRQUp4TUFBQW9HQVFBQkFBQUZnRG9UQUFBS0FBSUFKQVVFQmdRQUp4TUFBQVVHQkFBb0V3QUFBQVlDQUFJQUF3WUNBQUlBQ3dZUUFBQUFBQUE1RXdBQU94TUFBRHdUQUFBQUFBV0FPeE1BQUFvQUFnQWxCUVFHQkFBa0V3QUFCUVlFQUNnVEFBQUtCZ0VBQVFBQUJZQThFd0FBQ2dBQ0FDWUZCQVlFQUNnVEFBQUZCZ1FBS1JNQUFBb0dBUUFCQUFBRmdEMFRBQUFLQUFJQUp3VUVCZ1FBS1JNQUFBVUdCQUFxRXdBQUFBWUNBQUlBQUFBRmdENFRBQUFLQUFJQUtBVUVCZ1FBS1JNQUFBVUdCQUFyRXdBQUNnWUJBQUVBQUFXQVB4TUFBQW9BQWdBcEJRUUdCQUFyRXdBQUJRWUVBQ3dUQUFBS0JnRUFBUUFBQllCQUV3QUFDZ0FDQUNvRkJBWUVBQ3dUQUFBRkJnUUFMUk1BQUFvR0FRQUJBQUFGZ0VFVEFBQUtBQUlBS3dVRUJnUUFMUk1BQUFVR0JBQXVFd0FBQUFZQ0FBSUFBd1lDQUFJQUN3WVFBQUFBQUFCQUV3QUFRaE1BQUFBQUFBQUFBQVdBUWhNQUFBb0FBZ0FzQlFRR0JBQXVFd0FBQlFZRUFDOFRBQUFLQmdFQUFRQUFCWUJERXdBQUNnQUNBQzBGQkFZRUFDOFRBQUFGQmdRQU1CTUFBQW9HQVFBQkFBQUZnRVFUQUFBS0FBSUFMZ1VFQmdRQUxCTUFBQVVHQkFBd0V3QUFBQVlDQUFJQUF3WUNBQUVBQ3dZUUFFQVRBQUEvRXdBQVN4TUFBRU1UQUFBQUFBV0FSUk1BQUFvQUFnQXZCUVFHQkFBdkV3QUFCUVlFQURFVEFBQUFCZ0lBQWdBREJnSUFBZ0FMQmhBQVFoTUFBRU1UQUFCR0V3QUFBQUFBQUFBQUJZQkdFd0FBQ2dBQ0FEQUZCQVlFQURFVEFBQUZCZ1FBTWhNQUFBb0dBUUFCQUFBRmdFY1RBQUFLQUFJQU1RVUVCZ1FBTWhNQUFBVUdCQUF6RXdBQUFBWUNBQUlBQXdZQ0FBSUFDd1lRQUFBQUFBQkdFd0FBU1JNQUFFZ1RBQUFBQUFXQVNCTUFBQW9BQWdBeUJRUUdCQUF6RXdBQUJRWUVBRFFUQUFBS0JnRUFBUUFBQllCSkV3QUFDZ0FDQURNRkJBWUVBRE1UQUFBRkJnUUFOUk1BQUFvR0FRQUJBQUFGZ0VvVEFBQUtBQUlBTkFVRUJnUUFOUk1BQUFVR0JBQTJFd0FBQUFZQ0FBSUFBd1lDQUFJQUN3WVFBQUFBQUFCSkV3QUFTeE1BQUFBQUFBQUFBQVdBU3hNQUFBb0FBZ0ExQlFRR0JBQXdFd0FBQlFZRUFEWVRBQUFLQmdFQUFRQUFBQUFBQUFBQUFBQT0=</t>
        </r>
      </text>
    </comment>
    <comment ref="A84" authorId="0" shapeId="0">
      <text>
        <r>
          <rPr>
            <sz val="9"/>
            <color indexed="81"/>
            <rFont val="Tahoma"/>
            <family val="2"/>
          </rPr>
          <t>QzE2SDEwQ2xOTzJ8UGljdHVyZSAxMDR8Vm1wRFJEQXhNREFFQXdJQkFBQUFBQUFBQUFBQUFBQ0FBQUFBQUFNQUZRQUFBRU5vWlcxRWNtRjNJREUzTGpBdU1DNHlNRFlJQUJNQUFBQlZiblJwZEd4bFpDQkViMk4xYldWdWRBUUNFQUM0blZBQ3N6QWxBZjl2endMbWJCc0NBUWtJQUFBQW5BQUFBSndBQWdrSUFBREFJUUFBd0xVQ0RRZ0JBQUVJQndFQUFUb0VBUUFCT3dRQkFBQkZCQUVBQVR3RUFRQUFTZ1FCQUFBTUJnRUFBUThHQVFBQkRRWUJBQUJDQkFFQUFFTUVBUUFBUkFRQkFBQU9DQUlBc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NUQUFBRUFoQUFBQUFBQUFBQUFBQ2pMZVlDVW1rR0Z4WUlCQUFBQUNRQUdBZ0VBQUFBSkFBWkNBQUFFQWdDQUFFQUR3Z0NBQUVBQTRCL0V3QUFCQUlRQUxpZFVBS3pNQ1VCLzIvUEF1WnNHd0lLQUFJQVB3VUVnSUFUQUFBQUFnZ0EwWmwvQWl5WEFnSUtBQUlBUUFVM0JBRUFBUUFBQklDQkV3QUFBQUlJQUdUUWxBTEF6UmNDQ2dBQ0FFRUZBZ1FDQUFjQUt3UUNBQUFBU0FRQUFEY0VBUUFCQm9BQUFBQUFBQUlJQU1xMm1BSW1OQlFDQkFJUUFGSmZrQUltTkJRQ3lyYVlBdVpzR3dJakNBRUFBQUlIQWdBQUFBQUhEUUFCQUFBQUF3QmdBTWdBQUFCT0FBQUFBQVNBZ2hNQUFBQUNDQUMxeXJFQ0JRb1FBZ29BQWdCQ0JUY0VBUUFCQUFBRWdJTVRBQUFBQWdnQWI0NjVBclVQOHdFS0FBSUFRd1UzQkFFQUFRQUFCSUNFRXdBQUFBSUlBTnhYcEFJaDJkMEJDZ0FDQUVRRk53UUJBQUVBQUFTQWhSTUFBQUFDQ0FDTFhZY0MyNXpsQVFvQUFnQkZCUUFBQklDR0V3QUFBQUlJQVBjbWNnSkladEFCQ2dBQ0FFWUZBQUFFZ0ljVEFBQUFBZ2dBcHl4VkFnSXEyQUVLQUFJQVJ3VUNCQUlBQ0FBckJBSUFBQUJJQkFBQU53UUJBQUVHZ0FBQUFBQUFBZ2dBRFJOWkFwdEQxQUVFQWhBQXVKMVFBcHREMUFHbkxGa0NhQkRjQVNNSUFRQUFBZ2NDQUFBQUFBY05BQUVBQUFBREFHQUF5QUFBQUU4QUFBQUFCSUNJRXdBQUFBSUlBTHBqZUFJYURyTUJDZ0FDQUVnRkFnUUNBQWdBS3dRQ0FBQUFTQVFBQURjRUFRQUJCb0FBQUFBQUFBSUlBQ0JLZkFLeko2OEJCQUlRQU12VWN3S3pKNjhCdW1OOEFvRDB0Z0VqQ0FFQUFBSUhBZ0FBQUFBSERRQUJBQUFBQXdCZ0FNZ0FBQUJQQUFBQUFBU0FpUk1BQUFBQ0NBRFg2NVFDMnNpcEFRb0FBZ0JKQlFBQUJJQ0tFd0FBQUFJSUFCZ3hyUUlNYTdzQkNnQUNBRW9GTndRQkFBRUFBQVNBaXhNQUFBQUNDQUJXZHNVQzJzaXBBUW9BQWdCTEJUY0VBUUFCQUFBRWdJd1RBQUFBQWdnQUdERzhBcjFBalFFS0FBSUFUQVVBQUFTQWpSTUFBQUFDQ0FBWU1aNEN2VUNOQVFvQUFnQk5CUUFBQklDT0V3QUFBQUlJQUg3bHpnSkh6SFVCQ2dBQ0FFNEZOd1FCQUFFQUFBU0FqeE1BQUFBQ0NBQ0lPTWdDMUl4WUFRb0FBZ0JQQlRjRUFRQUJBQUFFZ0pBVEFBQUFBZ2dBR0RHdEFwcUlTd0VLQUFJQVVBVUFBQVNBa1JNQUFBQUNDQUFZTWEwQ21vZ3RBUW9BQWdCUkJRSUVBZ0FSQUNzRUFnQUFBRWdFQUFBM0JBRUFBUWFBQUFBQUFBQUNDQUIrRjdFQ002SXVBUVFDRUFBcG9xZ0NzekFsQVJneHNRSXpvaTRCSXdnQkFQOEJCd0VBL3dJSEFnQUFBQVVIQVFBREFBY09BQUVBQUFBREFHQUF5QUFBQUVOc0FBQUFBQVNBa2hNQUFBQUNDQUNtS1pJQzFJeFlBUW9BQWdCU0JUY0VBUUFCQUFBRWdKTVRBQUFBQWdnQXNIeUxBa2ZNZFFFS0FBSUFVd1UzQkFFQUFRQUFCWUNVRXdBQUNnQUNBRlFGQkFZRUFJQVRBQUFGQmdRQWdSTUFBQUFHQWdBQ0FBTUdBZ0FDQUFzR0VBQUFBQUFBbVJNQUFKVVRBQUFBQUFBQUFBQUZnSlVUQUFBS0FBSUFWUVVFQmdRQWdSTUFBQVVHQkFDQ0V3QUFDZ1lCQUFFQUFBV0FsaE1BQUFvQUFnQldCUVFHQkFDQ0V3QUFCUVlFQUlNVEFBQUFCZ0lBQWdBREJnSUFBZ0FMQmhBQUFBQUFBSlVUQUFDWEV3QUFBQUFBQUFBQUJZQ1hFd0FBQ2dBQ0FGY0ZCQVlFQUlNVEFBQUZCZ1FBaEJNQUFBb0dBUUFCQUFBRmdKZ1RBQUFLQUFJQVdBVUVCZ1FBaEJNQUFBVUdCQUNGRXdBQUFBWUNBQUlBQXdZQ0FBSUFDd1lRQUFBQUFBQ1hFd0FBbVJNQUFKb1RBQUFBQUFXQW1STUFBQW9BQWdCWkJRUUdCQUNBRXdBQUJRWUVBSVVUQUFBS0JnRUFBUUFBQllDYUV3QUFDZ0FDQUZvRkJBWUVBSVVUQUFBRkJnUUFoaE1BQUFvR0FRQUJBQUFGZ0pzVEFBQUtBQUlBV3dVRUJnUUFoaE1BQUFVR0JBQ0hFd0FBQUFZQ0FBSUFBQUFGZ0p3VEFBQUtBQUlBWEFVRUJnUUFoaE1BQUFVR0JBQ0lFd0FBQ2dZQkFBRUFBQVdBblJNQUFBb0FBZ0JkQlFRR0JBQ0lFd0FBQlFZRUFJa1RBQUFLQmdFQUFRQUFCWUNlRXdBQUNnQUNBRjRGQkFZRUFJa1RBQUFGQmdRQWloTUFBQW9HQVFBQkFBQUZnSjhUQUFBS0FBSUFYd1VFQmdRQWloTUFBQVVHQkFDTEV3QUFBQVlDQUFJQUF3WUNBQUlBQ3dZUUFBQUFBQUNlRXdBQW9CTUFBQUFBQUFBQUFBV0FvQk1BQUFvQUFnQmdCUVFHQkFDTEV3QUFCUVlFQUl3VEFBQUtCZ0VBQVFBQUJZQ2hFd0FBQ2dBQ0FHRUZCQVlFQUl3VEFBQUZCZ1FBalJNQUFBb0dBUUFCQUFBRmdLSVRBQUFLQUFJQVlnVUVCZ1FBaVJNQUFBVUdCQUNORXdBQUFBWUNBQUlBQXdZQ0FBRUFDd1lRQUo0VEFBQ2RFd0FBcVJNQUFLRVRBQUFBQUFXQW94TUFBQW9BQWdCakJRUUdCQUNNRXdBQUJRWUVBSTRUQUFBQUJnSUFBZ0FEQmdJQUFnQUxCaEFBb0JNQUFLRVRBQUNrRXdBQUFBQUFBQUFBQllDa0V3QUFDZ0FDQUdRRkJBWUVBSTRUQUFBRkJnUUFqeE1BQUFvR0FRQUJBQUFGZ0tVVEFBQUtBQUlBWlFVRUJnUUFqeE1BQUFVR0JBQ1FFd0FBQUFZQ0FBSUFBd1lDQUFJQUN3WVFBQUFBQUFDa0V3QUFweE1BQUtZVEFBQUFBQVdBcGhNQUFBb0FBZ0JtQlFRR0JBQ1FFd0FBQlFZRUFKRVRBQUFLQmdFQUFRQUFCWUNuRXdBQUNnQUNBR2NGQkFZRUFKQVRBQUFGQmdRQWtoTUFBQW9HQVFBQkFBQUZnS2dUQUFBS0FBSUFhQVVFQmdRQWtoTUFBQVVHQkFDVEV3QUFBQVlDQUFJQUF3WUNBQUlBQ3dZUUFBQUFBQUNuRXdBQXFSTUFBQUFBQUFBQUFBV0FxUk1BQUFvQUFnQnBCUVFHQkFDTkV3QUFCUVlFQUpNVEFBQUtCZ0VBQVFBQUFBQUFBQUFBQUFBPQ==</t>
        </r>
      </text>
    </comment>
    <comment ref="A85" authorId="0" shapeId="0">
      <text>
        <r>
          <rPr>
            <sz val="9"/>
            <color indexed="81"/>
            <rFont val="Tahoma"/>
            <family val="2"/>
          </rPr>
          <t>QzE3SDE4Q2xOTzN8UGljdHVyZSAxMDV8Vm1wRFJEQXhNREFFQXdJQkFBQUFBQUFBQUFBQUFBQ0FBQUFBQUFNQUZRQUFBRU5vWlcxRWNtRjNJREUzTGpBdU1DNHlNRFlJQUJNQUFBQlZiblJwZEd4bFpDQkViMk4xYldWdWRBUUNFQUE0eUJRQ0N3SXlBZmhFendKY3poc0NBUWtJQUFBQW5BQUFBSndBQWdrSUFBREFJUUFBd0xVQ0RRZ0JBQUVJQndFQUFUb0VBUUFCT3dRQkFBQkZCQUVBQVR3RUFRQUFTZ1FCQUFBTUJnRUFBUThHQVFBQkRRWUJBQUJDQkFFQUFFTUVBUUFBUkFRQkFBQU9DQUlBck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TQUFBRUFoQUFBQUFBQUFBQUFBRFYyR29EZXhyaUlCWUlCQUFBQUNRQUdBZ0VBQUFBSkFBWkNBQUFFQWdDQUFFQUR3Z0NBQUVBQTRBVEVnQUFCQUlRQURqSUZBSUxBaklCK0VUUEFsek9Hd0lLQUFJQVB3TUVnQlFTQUFBQUFnZ0F6SjJTQXB5ZGdnRUtBQUlBUUFNM0JBRUFBUUFBQklBVkVnQUFBQUlJQU5id2l3SXFYbVVCQ2dBQ0FFRUROd1FCQUFFQUFBU0FGaElBQUFBQ0NBQm42WEFDOGxsWUFRb0FBZ0JDQXdBQUJJQVhFZ0FBQUFJSUFHZnBjQUx5V1RvQkNnQUNBRU1EQWdRQ0FCRUFLd1FDQUFBQVNBUUFBRGNFQVFBQkJvQUFBQUFBQUFJSUFNM1BkQUtMY3pzQkJBSVFBSGhhYkFJTEFqSUJaK2wwQW90ek93RWpDQUVBL3dFSEFRRC9BZ2NDQUFBQUJRY0JBQU1BQnc0QUFRQUFBQU1BWUFESUFBQUFRMndBQUFBQUJJQVlFZ0FBQUFJSUFQWGhWUUlxWG1VQkNnQUNBRVFETndRQkFBRUFBQVNBR1JJQUFBQUNDQUQvTkU4Q25KMkNBUW9BQWdCRkF6Y0VBUUFCQUFBRWdCb1NBQUFBQWdnQVorbGhBaFVTbWdFS0FBSUFSZ01BQUFTQUd4SUFBQUFDQ0FCbjZYOENGUkthQVFvQUFnQkhBd0FBQklBY0VnQUFBQUlJQUNha1dBSXhtcllCQ2dBQ0FFZ0RBQUFFZ0IwU0FBQUFBZ2dBQnh3OEFuTGZ2d0VLQUFJQVNRTUNCQUlBQ0FBckJBSUFBQUJJQkFBQU53UUJBQUVHZ0FBQUFBQUFBZ2dBYlFKQUFndjV1d0VFQWhBQUdJMDNBZ3Y1dXdFSEhFQUMyTVhEQVNNSUFRQUFBZ2NDQUFBQUFBY05BQUVBQUFBREFHQUF5QUFBQUU4QUFBQUFCSUFlRWdBQUFBSUlBRVRmTlFLZE45MEJDZ0FDQUVvREFBQUVnQjhTQUFBQUFnZ0FKMWNaQXQ1ODVnRUtBQUlBU3dNQ0JBSUFDQUFyQkFJQUFBQklCQUFBTndRQkFBRUdnQUFBQUFBQUFnZ0FqVDBkQW5lVzRnRUVBaEFBT01nVUFuZVc0Z0VuVngwQ1JHUHFBU01JQVFBQUFnY0NBQUFBQUFjTkFBRUFBQUFEQUdBQXlBQUFBRThBQUFBQUJJQWdFZ0FBQUFJSUFLQXFUQUtLU3ZFQkNnQUNBRXdETndRQkFBRUFBQVNBSVJJQUFBQUNDQUJuNlhBQ1l6eklBUW9BQWdCTkF6Y0VBUUFCQUFBRWdDSVNBQUFBQWdnQXBTNkpBakdhdGdFS0FBSUFUZ01BQUFTQUl4SUFBQUFDQ0FERXRxVUNjdCsvQVFvQUFnQlBBemNFQVFBQkFBQUVnQ1FTQUFBQUFnZ0FoL09yQXAwMzNRRUtBQUlBVUFNQ0JBSUFCd0FyQkFJQUFBQklCQUFBQm9BQUFBQUFBQUlJQU8zWnJ3SURudGtCQkFJUUFIV0Nwd0lEbnRrQjdkbXZBc1BXNEFFakNBRUFBQUlIQWdBQUFBQUhEUUFCQUFBQUF3QmdBTWdBQUFCT0FBQUFBQVNBSlJJQUFBQUNDQUFycUpVQ2lrcnhBUW9BQWdCUkF6Y0VBUUFCQUFBRWdDWVNBQUFBQWdnQTd1U2JBcmlpRGdJS0FBSUFVZ00zQkFFQUFRQUFCSUFuRWdBQUFBSUlBQTF0dUFMMjV4Y0NDZ0FDQUZNREFnUUNBQWdBS3dRQ0FBQUFTQVFBQURjRUFRQUJCb0FBQUFBQUFBSUlBSE5UdkFLUEFSUUNCQUlRQUI3ZXN3S1BBUlFDRFcyOEFsek9Hd0lqQ0FFQUFBSUhBZ0FBQUFBSERRQUJBQUFBQXdCZ0FNZ0FBQUJQQUFBQUFBU0FLQklBQUFBQ0NBQm51TTRDQzlVREFnb0FBZ0JVQXpjRUFRQUJBQUFFZ0NrU0FBQUFBZ2dBcEh2SUF0NTg1Z0VLQUFJQVZRTTNCQUVBQVFBQUJZQXFFZ0FBQ2dBQ0FGWURCQVlFQUJRU0FBQUZCZ1FBRlJJQUFBb0dBUUFCQUFBRmdDc1NBQUFLQUFJQVZ3TUVCZ1FBRlJJQUFBVUdCQUFXRWdBQUFBWUNBQUlBQXdZQ0FBSUFDd1lRQUFBQUFBQXFFZ0FBTFJJQUFDd1NBQUFBQUFXQUxCSUFBQW9BQWdCWUF3UUdCQUFXRWdBQUJRWUVBQmNTQUFBS0JnRUFBUUFBQllBdEVnQUFDZ0FDQUZrREJBWUVBQllTQUFBRkJnUUFHQklBQUFvR0FRQUJBQUFGZ0M0U0FBQUtBQUlBV2dNRUJnUUFHQklBQUFVR0JBQVpFZ0FBQUFZQ0FBSUFBd1lDQUFJQUN3WVFBQUFBQUFBdEVnQUFMeElBQUFBQUFBQUFBQVdBTHhJQUFBb0FBZ0JiQXdRR0JBQVpFZ0FBQlFZRUFCb1NBQUFLQmdFQUFRQUFCWUF3RWdBQUNnQUNBRndEQkFZRUFCb1NBQUFGQmdRQUd4SUFBQW9HQVFBQkFBQUZnREVTQUFBS0FBSUFYUU1FQmdRQUZCSUFBQVVHQkFBYkVnQUFBQVlDQUFJQUF3WUNBQUVBQ3dZUUFDb1NBQUFBQUFBQU9SSUFBREFTQUFBQUFBV0FNaElBQUFvQUFnQmVBd1FHQkFBYUVnQUFCUVlFQUJ3U0FBQUFCZ0lBQWdBREJnSUFBZ0FMQmhBQUx4SUFBREFTQUFBM0VnQUFNeElBQUFBQUJZQXpFZ0FBQ2dBQ0FGOERCQVlFQUJ3U0FBQUZCZ1FBSFJJQUFBb0dBUUFCQUFBRmdEUVNBQUFLQUFJQVlBTUVCZ1FBSFJJQUFBVUdCQUFlRWdBQUNnWUJBQUVBQUFXQU5SSUFBQW9BQWdCaEF3UUdCQUFlRWdBQUJRWUVBQjhTQUFBQUJnSUFBZ0FBQUFXQU5oSUFBQW9BQWdCaUF3UUdCQUFlRWdBQUJRWUVBQ0FTQUFBS0JnRUFBUUFBQllBM0VnQUFDZ0FDQUdNREJBWUVBQndTQUFBRkJnUUFJUklBQUFvR0FRQUJBQUFGZ0RnU0FBQUtBQUlBWkFNRUJnUUFJUklBQUFVR0JBQWlFZ0FBQUFZQ0FBSUFBd1lDQUFJQUN3WVFBQUFBQUFBM0VnQUFPUklBQURvU0FBQUFBQVdBT1JJQUFBb0FBZ0JsQXdRR0JBQWJFZ0FBQlFZRUFDSVNBQUFLQmdFQUFRQUFCWUE2RWdBQUNnQUNBR1lEQkFZRUFDSVNBQUFGQmdRQUl4SUFBQW9HQVFBQkFBQUZnRHNTQUFBS0FBSUFad01FQmdRQUl4SUFBQVVHQkFBa0VnQUFDZ1lCQUFFQUFBV0FQQklBQUFvQUFnQm9Bd1FHQkFBa0VnQUFCUVlFQUNVU0FBQUtCZ0VBQVFBQUJZQTlFZ0FBQ2dBQ0FHa0RCQVlFQUNVU0FBQUZCZ1FBSmhJQUFBb0dBUUFCQUFBRmdENFNBQUFLQUFJQWFnTUVCZ1FBSmhJQUFBVUdCQUFuRWdBQUNnWUJBQUVBQUFXQVB4SUFBQW9BQWdCckF3UUdCQUFuRWdBQUJRWUVBQ2dTQUFBS0JnRUFBUUFBQllCQUVnQUFDZ0FDQUd3REJBWUVBQ2dTQUFBRkJnUUFLUklBQUFvR0FRQUJBQUFGZ0VFU0FBQUtBQUlBYlFNRUJnUUFKQklBQUFVR0JBQXBFZ0FBQ2dZQkFBRUFBQUFBQUFBQUFBQUE=</t>
        </r>
      </text>
    </comment>
    <comment ref="A86" authorId="0" shapeId="0">
      <text>
        <r>
          <rPr>
            <sz val="9"/>
            <color indexed="81"/>
            <rFont val="Tahoma"/>
            <family val="2"/>
          </rPr>
          <t>QzIxSDE5RjNPM1N8UGljdHVyZSAxMDZ8Vm1wRFJEQXhNREFFQXdJQkFBQUFBQUFBQUFBQUFBQ0FBQUFBQUFNQUZRQUFBRU5vWlcxRWNtRjNJREUzTGpBdU1DNHlNRFlJQUJNQUFBQlZiblJwZEd4bFpDQkViMk4xYldWdWRBUUNFQUJremhnQ3RqQUdBV3dFendJTXhRb0NBUWtJQUFBQW5BQUFBSndBQWdrSUFBREFJUUFBd0xVQ0RRZ0JBQUVJQndFQUFUb0VBUUFCT3dRQkFBQkZCQUVBQVR3RUFRQUFTZ1FCQUFBTUJnRUFBUThHQVFBQkRRWUJBQUJDQkFFQUFFTUVBUUFBUkFRQkFBQU9DQUlBM1N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laQUFBRUFoQUFBQUFBQUFBQUFBQ3FFU0VEOXpTcElCWUlCQUFBQUNRQUdBZ0VBQUFBSkFBWkNBQUFFQWdDQUFFQUR3Z0NBQUVBQTRES0dBQUFCQUlRQUdUT0dBSzJNQVlCYkFUUEFnekZDZ0lLQUFJQUdBY0VnTXNZQUFBQUFnZ0F5ekJRQWpuWTlBRUtBQUlBR1FjQ0JBSUFDQUFyQkFJQUFBQklCQUFBTndRQkFBRUdnQUFBQUFBQUFnZ0FNUmRVQXRMeDhBRUVBaEFBM0tGTEF0THg4QUhMTUZRQ243NzRBU01JQVFBQUFnY0NBQUFBQUFjTkFBRUFBQUFEQUdBQXlBQUFBRThBQUFBQUJJRE1HQUFBQUFJSUFLMm9Nd0w1a3VzQkNnQUNBQm9IQUFBRWdNMFlBQUFBQWdnQVUxMGRBdWFsL3dFS0FBSUFHd2NDQkFJQUNBQXJCQUlBQVFCSUJBQUFOd1FCQUFFR2dBQUFBQUFBQWdnQXVVTWhBbisvK3dFRUFoQUFaTTRZQW4rLyt3RlRYU0VDRE1VS0FpTUlBUUFBQWdjQ0FBQUFCUWNCQUFFQUJ3NEFBUUFBQUFNQVlBRElBQUFBVDBnQUFBQUFCSURPR0FBQUFBSUlBT3ByTFFMT09zNEJDZ0FDQUJ3SE53UUJBQUVBQUFTQXp4Z0FBQUFDQ0FCRnQwTUM0U2U2QVFvQUFnQWRCemNFQVFBQkFBQUVnTkFZQUFBQUFnZ0FnM285QXJiUG5BRUtBQUlBSGdjQ0JBSUFFQUFyQkFJQUFBQklCQUFBTndRQkFBRUdnQUFBQUFBQUFnZ0E2V0JCQW9KOG1RRUVBaEFBbE9zNEFvSjhtUUdEZWtFQ0FpaWdBU01JQVFBQUFnY0NBQUFBQUFjTkFBRUFBQUFEQUdBQXlBQUFBRk1BQUFBQUJJRFJHQUFBQUFJSUFOekZVd0xKdklnQkNnQUNBQjhIQUFBRWdOSVlBQUFBQWdnQUJ4NXhBb3o1amdFS0FBSUFJQWNBQUFTQTB4Z0FBQUFDQ0FBSEhvQUNlUDUwQVFvQUFnQWhCd0FBQklEVUdBQUFBQUlJQUJTalVBTGM1bW9CQ2dBQ0FDSUhBQUFFZ05VWUFBQUFBZ2dBQXFnMkF0em1Xd0VLQUFJQUl3YzNCQUVBQVFBQUJJRFdHQUFBQUFJSUFCd0xiQUlmczE0QkNnQUNBQ1FIQUFBRWdOY1lBQUFBQWdnQW1oeHlBdUZSUVFFS0FBSUFKUWMzQkFFQUFRQUFCSURZR0FBQUFBSUlBSG5OakFLUW56TUJDZ0FDQUNZSEFBQUVnTmtZQUFBQUFnZ0FlYzJNQXBDZkZRRUtBQUlBSndjQUFBU0EyaGdBQUFBQ0NBQm0wbklDa0o4R0FRb0FBZ0FvQnpjRUFRQUJBQUFFZ05zWUFBQUFBZ2dBamNpbUFwQ2ZCZ0VLQUFJQUtRYzNCQUVBQVFBQUJJRGNHQUFBQUFJSUFJQTFxQUpOMHo4QkNnQUNBQ29ITndRQkFBRUFBQVNBM1JnQUFBQUNDQURpNDY4Q1M5TmNBUW9BQWdBckJ6Y0VBUUFCQUFBRWdONFlBQUFBQWdnQUJ4NmVBbmorZEFFS0FBSUFMQWNBQUFTQTN4Z0FBQUFDQ0FBSEhxMENqUG1PQVFvQUFnQXRCemNFQVFBQkFBQUVnT0FZQUFBQUFnZ0FCeDZlQXAvMHFBRUtBQUlBTGdjQUFBU0E0UmdBQUFBQ0NBQUhIcTBDcysvQ0FRb0FBZ0F2QndBQUJJRGlHQUFBQUFJSUFBWWV5d0t6NzhJQkNnQUNBREFIQWdRQ0FBa0FLd1FDQUFBQVNBUUFBRGNFQVFBQkJvQUFBQUFBQUFJSUFHd0V6d0xtNHI4QkJBSVFBUFNzeGdMbTRyOEJiQVRQQXFiK3hRRWpDQUVBQUFJSEFnQUFBQUFIRFFBQkFBQUFBd0JnQU1nQUFBQkdBQUFBQUFTQTR4Z0FBQUFDQ0FBR0hyd0N4dXJjQVFvQUFnQXhCd0lFQWdBSkFDc0VBZ0FBQUVnRUFBQTNCQUVBQVFhQUFBQUFBQUFDQ0FCc0JNQUMrZDNaQVFRQ0VBRDByTGNDK2QzWkFXd0V3QUs1K2Q4Qkl3Z0JBQUFDQndJQUFBQUFCdzBBQVFBQUFBTUFZQURJQUFBQVJnQUFBQUFFZ09RWUFBQUFBZ2dBQng2ZUFzYnEzQUVLQUFJQU1nY0NCQUlBQ1FBckJBSUFBQUJJQkFBQU53UUJBQUVHZ0FBQUFBQUFBZ2dBYlFTaUF2bmQyUUVFQWhBQTlheVpBdm5kMlFGdEJLSUN1Zm5mQVNNSUFRQUFBZ2NDQUFBQUFBY05BQUVBQUFBREFHQUF5QUFBQUVZQUFBQUFCSURsR0FBQUFBSUlBQWNlZ0FLZjlLZ0JDZ0FDQURNSEFBQUVnT1lZQUFBQUFnZ0FCeDV4QXJQdndnRUtBQUlBTkFjQ0JBSUFDQUFyQkFJQUFBQklCQUFBTndRQkFBRUdnQUFBQUFBQUFnZ0FiUVIxQWt3SnZ3RUVBaEFBR0k5c0Frd0p2d0VISG5VQ0dkYkdBU01JQVFBQUFnY0NBQUFBQUFjTkFBRUFBQUFEQUdBQXlBQUFBRThBQUFBQUJZRG5HQUFBQ2dBQ0FEVUhCQVlFQU1zWUFBQUZCZ1FBekJnQUFBQUdBZ0FDQUFBQUJZRG9HQUFBQ2dBQ0FEWUhCQVlFQU13WUFBQUZCZ1FBelJnQUFBb0dBUUFCQUFBRmdPa1lBQUFLQUFJQU53Y0VCZ1FBekJnQUFBVUdCQURPR0FBQUNnWUJBQUVBQUFXQTZoZ0FBQW9BQWdBNEJ3UUdCQURPR0FBQUJRWUVBTThZQUFBS0JnRUFBUUFBQllEckdBQUFDZ0FDQURrSEJBWUVBTThZQUFBRkJnUUEwQmdBQUFvR0FRQUJBQUFGZ093WUFBQUtBQUlBT2djRUJnUUEwQmdBQUFVR0JBRFJHQUFBQ2dZQkFBRUFBQVdBN1JnQUFBb0FBZ0E3QndRR0JBRFJHQUFBQlFZRUFOSVlBQUFBQmdJQUFnQURCZ0lBQWdBTEJoQUE3QmdBQU84WUFBRHVHQUFBQXhrQUFBQUFCWUR1R0FBQUNnQUNBRHdIQkFZRUFOSVlBQUFGQmdRQTB4Z0FBQW9HQVFBQkFBQUZnTzhZQUFBS0FBSUFQUWNFQmdRQTBSZ0FBQVVHQkFEVUdBQUFDZ1lCQUFFQUFBV0E4QmdBQUFvQUFnQStCd1FHQkFEVUdBQUFCUVlFQU5VWUFBQUtCZ0VBQVFBQUJZRHhHQUFBQ2dBQ0FEOEhCQVlFQU5RWUFBQUZCZ1FBMWhnQUFBQUdBZ0FDQUFNR0FnQUJBQXNHRUFEdkdBQUE4QmdBQVBNWUFBRHlHQUFBQUFBRmdQSVlBQUFLQUFJQVFBY0VCZ1FBMHhnQUFBVUdCQURXR0FBQUNnWUJBQUVBQUFXQTh4Z0FBQW9BQWdCQkJ3UUdCQURXR0FBQUJRWUVBTmNZQUFBS0JnRUFBUUFBQllEMEdBQUFDZ0FDQUVJSEJBWUVBTmNZQUFBRkJnUUEyQmdBQUFBR0FnQUNBQU1HQWdBQkFBc0dFQUR6R0FBQUFBQUFBUFVZQUFENEdBQUFBQUFGZ1BVWUFBQUtBQUlBUXdjRUJnUUEyQmdBQUFVR0JBRFpHQUFBQ2dZQkFBRUFBQVdBOWhnQUFBb0FBZ0JFQndRR0JBRFpHQUFBQlFZRUFOb1lBQUFLQmdFQUFRQUFCWUQzR0FBQUNnQUNBRVVIQkFZRUFOa1lBQUFGQmdRQTJ4Z0FBQW9HQVFBQkFBQUZnUGdZQUFBS0FBSUFSZ2NFQmdRQTJCZ0FBQVVHQkFEY0dBQUFDZ1lCQUFFQUFBV0ErUmdBQUFvQUFnQkhCd1FHQkFEY0dBQUFCUVlFQU4wWUFBQUFCZ0lBQWdBREJnSUFBUUFMQmhBQStCZ0FBQUFBQUFBQUFBQUEraGdBQUFBQUJZRDZHQUFBQ2dBQ0FFZ0hCQVlFQU4wWUFBQUZCZ1FBM2hnQUFBb0dBUUFCQUFBRmdQc1lBQUFLQUFJQVNRY0VCZ1FBMHhnQUFBVUdCQURlR0FBQUFBWUNBQUlBQXdZQ0FBSUFDd1lRQU80WUFBRHlHQUFBK2hnQUFQd1lBQUFBQUFXQS9CZ0FBQW9BQWdCS0J3UUdCQURlR0FBQUJRWUVBTjhZQUFBS0JnRUFBUUFBQllEOUdBQUFDZ0FDQUVzSEJBWUVBTjhZQUFBRkJnUUE0QmdBQUFBR0FnQUNBQU1HQWdBQkFBc0dFQUQ4R0FBQUFBQUFBUDRZQUFBQ0dRQUFBQUFGZ1A0WUFBQUtBQUlBVEFjRUJnUUE0QmdBQUFVR0JBRGhHQUFBQ2dZQkFBRUFBQVdBL3hnQUFBb0FBZ0JOQndRR0JBRGhHQUFBQlFZRUFPSVlBQUFLQmdFQUFRQUFCWUFBR1FBQUNnQUNBRTRIQkFZRUFPRVlBQUFGQmdRQTR4Z0FBQW9HQVFBQkFBQUZnQUVaQUFBS0FBSUFUd2NFQmdRQTRSZ0FBQVVHQkFEa0dBQUFDZ1lCQUFFQUFBV0FBaGtBQUFvQUFnQlFCd1FHQkFEZ0dBQUFCUVlFQU9VWUFBQUtCZ0VBQVFBQUJZQURHUUFBQ2dBQ0FGRUhCQVlFQU5JWUFBQUZCZ1FBNVJnQUFBb0dBUUFCQUFBRmdBUVpBQUFLQUFJQVVnY0VCZ1FBNVJnQUFBVUdCQURtR0FBQUFBWUNBQUlBQUFBQUFBQUFBQUFBQUE9PQ==</t>
        </r>
      </text>
    </comment>
    <comment ref="A87" authorId="0" shapeId="0">
      <text>
        <r>
          <rPr>
            <sz val="9"/>
            <color indexed="81"/>
            <rFont val="Tahoma"/>
            <family val="2"/>
          </rPr>
          <t>QzIxSDIyRjNOT3xQaWN0dXJlIDEwN3xWbXBEUkRBeE1EQUVBd0lCQUFBQUFBQUFBQUFBQUFDQUFBQUFBQU1BRlFBQUFFTm9aVzFFY21GM0lERTNMakF1TUM0eU1EWUlBQk1BQUFCVmJuUnBkR3hsWkNCRWIyTjFiV1Z1ZEFRQ0VBRHZxaTBDU3dGQ0FSaVp6d0pLeW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a1VBQUFFQWhBQUFBQUFBQUFBQUFDTDZGb0RwNUZISEJZSUJBQUFBQ1FBR0FnRUFBQUFKQUFaQ0FBQUVBZ0NBQUVBRHdnQ0FBRUFBNEF4RkFBQUJBSVFBTytxTFFKTEFVSUJHSm5QQWtyS0d3SUtBQUlBMWdRRWdESVVBQUFBQWdnQXM3SnhBa1BBL2dFS0FBSUExd1FDQkFJQUNBQXJCQUlBQUFCSUJBQUFOd1FCQUFFR2dBQUFBQUFBQWdnQUdabDFBdHpaK2dFRUFoQUF4Q050QXR6WitnR3pzblVDcWFZQ0FpTUlBUUFBQWdjQ0FBQUFBQWNOQUFFQUFBQURBR0FBeUFBQUFFOEFBQUFBQklBekZBQUFBQUlJQUxPeWdBSXl4ZVFCQ2dBQ0FOZ0VBQUFFZ0RRVUFBQUFBZ2dBczdLZUFqTEY1QUVLQUFJQTJRUUFBQVNBTlJRQUFBQUNDQUN5c3EwQ1E4RCtBUW9BQWdEYUJBQUFCSUEyRkFBQUFBSUlBTEt5eXdKRHdQNEJDZ0FDQU5zRUFnUUNBQWtBS3dRQ0FBQUFTQVFBQURjRUFRQUJCb0FBQUFBQUFBSUlBQmlaendKMnMvc0JCQUlRQUtCQnh3SjJzL3NCR0puUEFqYlBBUUlqQ0FFQUFBSUhBZ0FBQUFBSERRQUJBQUFBQXdCZ0FNZ0FBQUJHQUFBQUFBU0FOeFFBQUFBQ0NBQ3lzcndDVjdzWUFnb0FBZ0RjQkFJRUFnQUpBQ3NFQWdBQUFFZ0VBQUEzQkFFQUFRYUFBQUFBQUFBQ0NBQVltY0FDaXE0VkFnUUNFQUNnUWJnQ2lxNFZBaGlad0FKS3loc0NJd2dCQUFBQ0J3SUFBQUFBQncwQUFRQUFBQU1BWUFESUFBQUFSZ0FBQUFBRWdEZ1VBQUFBQWdnQXM3S2VBbGU3R0FJS0FBSUEzUVFDQkFJQUNRQXJCQUlBQUFCSUJBQUFOd1FCQUFFR2dBQUFBQUFBQWdnQUdabWlBb3F1RlFJRUFoQUFvVUdhQW9xdUZRSVptYUlDU3NvYkFpTUlBUUFBQWdjQ0FBQUFBQWNOQUFFQUFBQURBR0FBeUFBQUFFWUFBQUFBQklBNUZBQUFBQUlJQUxLeXJRSWV5c29CQ2dBQ0FONEVOd1FCQUFFQUFBU0FPaFFBQUFBQ0NBQ3pzcDRDQzgrd0FRb0FBZ0RmQkFBQUJJQTdGQUFBQUFJSUFKWjRzQUxnbzVnQkNnQUNBT0FFTndRQkFBRUFBQVNBUEJRQUFBQUNDQUF5eXFnQzRxTjdBUW9BQWdEaEJEY0VBUUFCQUFBRWdEMFVBQUFBQWdnQUsyS05BaVJ3YndFS0FBSUE0Z1FBQUFTQVBoUUFBQUFDQ0FBcllvMENKWEJSQVFvQUFnRGpCQUFBQklBL0ZBQUFBQUlJQUJobmN3SWxjRUlCQ2dBQ0FPUUVOd1FCQUFFQUFBU0FRQlFBQUFBQ0NBQS9YYWNDSlhCQ0FRb0FBZ0RsQkRjRUFRQUJBQUFFZ0VFVUFBQUFBZ2dBVExGeUFuVWlmUUVLQUFJQTVnUTNCQUVBQVFBQUJJQkNGQUFBQUFJSUFNYWZiQUt4ZzVvQkNnQUNBT2NFQUFBRWdFTVVBQUFBQWdnQXZ6ZFJBbSszcGdFS0FBSUE2QVFBQUFTQVJCUUFBQUFDQ0FDc1BEY0NiN2VYQVFvQUFnRHBCRGNFQVFBQkFBQUVnRVVVQUFBQUFnZ0FobHBVQWx1TnhBRUtBQUlBNmdRQUFBU0FSaFFBQUFBQ0NBQ3pzbkVDSHNyS0FRb0FBZ0RyQkFBQUJJQkhGQUFBQUFJSUFMT3lnQUlMejdBQkNnQUNBT3dFQUFBRWdFZ1VBQUFBQWdnQUxBOCtBa2FnMkFFS0FBSUE3UVFDQkFJQUJ3QXJCQUlBQVFCSUJBQUFOd1FCQUFFR2dBQUFBQUFBQWdnQUdwNDVBcXdHMVFFRUFoQUFvMFl4QXF3RzFRR1M5VUVDYkQvY0FTTUlBUUFBQWdjQ0FBQUFCUWNCQUFRRUJ3WUFBZ0FDQUFRQUFBY09BQUVBQUFBREFHQUF5QUFBQUU1SUFBQUFBQVNBU1JRQUFBQUNDQUR2UzBRQ2MvajFBUW9BQWdEdUJBQUFCSUJLRkFBQUFBSUlBQXpVWUFLMFBmOEJDZ0FDQU84RU53UUJBQUVBQUFTQVN4UUFBQUFDQ0FDV0FDNENYZ3NLQWdvQUFnRHdCRGNFQVFBQkFBQUZnRXdVQUFBS0FBSUE4UVFFQmdRQU1oUUFBQVVHQkFBekZBQUFBQVlDQUFJQUFBQUZnRTBVQUFBS0FBSUE4Z1FFQmdRQU14UUFBQVVHQkFBMEZBQUFDZ1lCQUFFQUFBV0FUaFFBQUFvQUFnRHpCQVFHQkFBMEZBQUFCUVlFQURVVUFBQUtCZ0VBQVFBQUJZQlBGQUFBQ2dBQ0FQUUVCQVlFQURVVUFBQUZCZ1FBTmhRQUFBb0dBUUFCQUFBRmdGQVVBQUFLQUFJQTlRUUVCZ1FBTlJRQUFBVUdCQUEzRkFBQUNnWUJBQUVBQUFXQVVSUUFBQW9BQWdEMkJBUUdCQUExRkFBQUJRWUVBRGdVQUFBS0JnRUFBUUFBQllCU0ZBQUFDZ0FDQVBjRUJBWUVBRFFVQUFBRkJnUUFPUlFBQUFBR0FnQUNBQU1HQWdBQ0FBc0dFQUJPRkFBQVRSUUFBRk1VQUFBQUFBQUFBQUFGZ0ZNVUFBQUtBQUlBK0FRRUJnUUFPUlFBQUFVR0JBQTZGQUFBQ2dZQkFBRUFBQVdBVkJRQUFBb0FBZ0Q1QkFRR0JBQTZGQUFBQlFZRUFEc1VBQUFLQmdFQUFRQUFCWUJWRkFBQUNnQUNBUG9FQkFZRUFEc1VBQUFGQmdRQVBCUUFBQUFHQWdBQ0FBTUdBZ0FDQUFzR0VBQUFBQUFBVkJRQUFGWVVBQUFBQUFBQUFBQUZnRllVQUFBS0FBSUErd1FFQmdRQVBCUUFBQVVHQkFBOUZBQUFDZ1lCQUFFQUFBV0FWeFFBQUFvQUFnRDhCQVFHQkFBOUZBQUFCUVlFQUQ0VUFBQUtCZ0VBQVFBQUJZQllGQUFBQ2dBQ0FQMEVCQVlFQUQ0VUFBQUZCZ1FBUHhRQUFBb0dBUUFCQUFBRmdGa1VBQUFLQUFJQS9nUUVCZ1FBUGhRQUFBVUdCQUJBRkFBQUNnWUJBQUVBQUFXQVdoUUFBQW9BQWdEL0JBUUdCQUE5RkFBQUJRWUVBRUVVQUFBQUJnSUFBZ0FEQmdJQUFnQUxCaEFBVnhRQUFGWVVBQUJiRkFBQUFBQUFBQUFBQllCYkZBQUFDZ0FDQUFBRkJBWUVBRUVVQUFBRkJnUUFRaFFBQUFvR0FRQUJBQUFGZ0Z3VUFBQUtBQUlBQVFVRUJnUUFRaFFBQUFVR0JBQkRGQUFBQUFZQ0FBSUFBd1lDQUFJQUN3WVFBRnNVQUFCakZBQUFYaFFBQUYwVUFBQUFBQVdBWFJRQUFBb0FBZ0FDQlFRR0JBQkRGQUFBQlFZRUFFUVVBQUFLQmdFQUFRQUFCWUJlRkFBQUNnQUNBQU1GQkFZRUFFTVVBQUFGQmdRQVJSUUFBQW9HQVFBQkFBQUZnRjhVQUFBS0FBSUFCQVVFQmdRQVJSUUFBQVVHQkFCR0ZBQUFBQVlDQUFJQUF3WUNBQUlBQ3dZUUFHUVVBQUJlRkFBQVlSUUFBR0FVQUFBQUFBV0FZQlFBQUFvQUFnQUZCUVFHQkFBekZBQUFCUVlFQUVZVUFBQUtCZ0VBQVFBQUJZQmhGQUFBQ2dBQ0FBWUZCQVlFQUVZVUFBQUZCZ1FBUnhRQUFBb0dBUUFCQUFBRmdHSVVBQUFLQUFJQUJ3VUVCZ1FBT2hRQUFBVUdCQUJIRkFBQUFBWUNBQUlBQXdZQ0FBRUFDd1lRQUZRVUFBQlRGQUFBWVJRQUFHTVVBQUFBQUFXQVl4UUFBQW9BQWdBSUJRUUdCQUJDRkFBQUJRWUVBRWNVQUFBS0JnRUFBUUFBQllCa0ZBQUFDZ0FDQUFrRkJBWUVBRVVVQUFBRkJnUUFTQlFBQUFvR0FRQUJBQUFGZ0dVVUFBQUtBQUlBQ2dVRUJnUUFTQlFBQUFVR0JBQkpGQUFBQ2dZQkFBRUFBQVdBWmhRQUFBb0FBZ0FMQlFRR0JBQkpGQUFBQlFZRUFFb1VBQUFLQmdFQUFRQUFCWUJuRkFBQUNnQUNBQXdGQkFZRUFFa1VBQUFGQmdRQVN4UUFBQW9HQVFBQkFBQUFBQUFBQUFBQUFBPT0=</t>
        </r>
      </text>
    </comment>
    <comment ref="A88" authorId="0" shapeId="0">
      <text>
        <r>
          <rPr>
            <sz val="9"/>
            <color indexed="81"/>
            <rFont val="Tahoma"/>
            <family val="2"/>
          </rPr>
          <t>QzIwSDE5RjNPNHxQaWN0dXJlIDEwOHxWbXBEUkRBeE1EQUVBd0lCQUFBQUFBQUFBQUFBQUFDQUFBQUFBQU1BRlFBQUFFTm9aVzFFY21GM0lERTNMakF1TUM0eU1EWUlBQk1BQUFCVmJuUnBkR3hsWkNCRWIyTjFiV1Z1ZEFRQ0VBQ2NpdjRCVHdGQ0FSNXN6d0pR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UVdBQUFFQWhBQUFBQUFBQUFBQUFEN3YzY0RDSXZ6SkJZSUJBQUFBQ1FBR0FnRUFBQUFKQUFaQ0FBQUVBZ0NBQUVBRHdnQ0FBRUFBNEE2RmdBQUJBSVFBSnlLL2dGUEFVSUJIbXpQQWxES0d3SUtBQUlBRkFnRWdEc1dBQUFBQWdnQW5SUWRBblMzVEFFS0FBSUFGUWczQkFFQUFRQUFCSUE4RmdBQUFBSUlBSjBVSFFKMHQyb0JDZ0FDQUJZSUFBQUVnRDBXQUFBQUFnZ0FpeGtEQW5TM2VRRUtBQUlBRndnQ0JBSUFDQUFyQkFJQUFBQklCQUFBTndRQkFBRUdnQUFBQUFBQUFnZ0E4ZjhHQWczUmRRRUVBaEFBbklyK0FRM1JkUUdMR1FjQzJwMTlBU01JQVFBQUFnY0NBQUFBQUFjTkFBRUFBQUFEQUdBQXlBQUFBRThBQUFBQUJJQStGZ0FBQUFJSUFMQVBOd0owdDNrQkNnQUNBQmdJQWdRQ0FBZ0FLd1FDQUFBQVNBUUFBRGNFQVFBQkJvQUFBQUFBQUFJSUFCYjJPZ0lOMFhVQkJBSVFBTUdBTWdJTjBYVUJzQTg3QXRxZGZRRWpDQUVBQUFJSEFnQUFBQUFIRFFBQkFBQUFBd0JnQU1nQUFBQlBBQUFBQUFTQVB4WUFBQUFDQ0FDd0R6Y0NkTGVYQVFvQUFnQVpDRGNFQVFBQkFBQUVnRUFXQUFBQUFnZ0F4QXBSQW5TM3BnRUtBQUlBR2dnQUFBU0FRUllBQUFBQ0NBRExjbXdDdG9PYUFRb0FBZ0FiQ0FBQUJJQkNGZ0FBQUFJSUFMaUZnQUlRejdBQkNnQUNBQndJQUFBRWdFTVdBQUFBQWdnQWl5MVVBbUdOeEFFS0FBSUFIUWczQkFFQUFRQUFCSUJFRmdBQUFBSUlBTGlGY1FJa3lzb0JDZ0FDQUI0SUFBQUVnRVVXQUFBQUFnZ0F1SVdBQWpqRjVBRUtBQUlBSHdnQUFBU0FSaFlBQUFBQ0NBQzRoWEVDU2NEK0FRb0FBZ0FnQ0FJRUFnQUlBQ3NFQWdBQUFFZ0VBQUEzQkFFQUFRYUFBQUFBQUFBQ0NBQWViSFVDNHRuNkFRUUNFQURKOW13QzR0bjZBYmlGZFFLdnBnSUNJd2dCQUFBQ0J3SUFBQUFBQncwQUFRQUFBQU1BWUFESUFBQUFUd0FBQUFBRWdFY1dBQUFBQWdnQXVJV2VBampGNUFFS0FBSUFJUWdBQUFTQVNCWUFBQUFDQ0FDNGhhMENTY0QrQVFvQUFnQWlDQUFBQklCSkZnQUFBQUlJQUxpRnl3Skp3UDRCQ2dBQ0FDTUlBZ1FDQUFrQUt3UUNBQUFBU0FRQUFEY0VBUUFCQm9BQUFBQUFBQUlJQUI1c3p3SjhzL3NCQkFJUUFLWVV4d0o4cy9zQkhtelBBanpQQVFJakNBRUFBQUlIQWdBQUFBQUhEUUFCQUFBQUF3QmdBTWdBQUFCR0FBQUFBQVNBU2hZQUFBQUNDQUM0aGJ3Q1hic1lBZ29BQWdBa0NBSUVBZ0FKQUNzRUFnQUFBRWdFQUFBM0JBRUFBUWFBQUFBQUFBQUNDQUFlYk1BQ2tLNFZBZ1FDRUFDbUZMZ0NrSzRWQWg1c3dBSlF5aHNDSXdnQkFBQUNCd0lBQUFBQUJ3MEFBUUFBQUFNQVlBRElBQUFBUmdBQUFBQUVnRXNXQUFBQUFnZ0F1SVdlQWwyN0dBSUtBQUlBSlFnQ0JBSUFDUUFyQkFJQUFBQklCQUFBTndRQkFBRUdnQUFBQUFBQUFnZ0FIbXlpQXBDdUZRSUVBaEFBcGhTYUFwQ3VGUUllYktJQ1VNb2JBaU1JQVFBQUFnY0NBQUFBQUFjTkFBRUFBQUFEQUdBQXlBQUFBRVlBQUFBQUJJQk1GZ0FBQUFJSUFMaUZ2QUk0eGVRQkNnQUNBQ1lJQWdRQ0FBZ0FLd1FDQUFFQVNBUUFBRGNFQVFBQkJvQUFBQUFBQUFJSUFCNXN3QUxSM3VBQkJBSVFBTW4ydHdMUjN1QUJ1SVhBQWw3azd3RWpDQUVBQUFJSEFnQUFBQVVIQVFBQkFBY09BQUVBQUFBREFHQUF5QUFBQUU5SUFBQUFBQVNBVFJZQUFBQUNDQUM0aGEwQ0pNcktBUW9BQWdBbkNEY0VBUUFCQUFBRWdFNFdBQUFBQWdnQXVJV2VBaERQc0FFS0FBSUFLQWdBQUFTQVR4WUFBQUFDQ0FDYlM3QUM1YU9ZQVFvQUFnQXBDRGNFQVFBQkFBQUVnRkFXQUFBQUFnZ0FONTJvQXVlamV3RUtBQUlBS2dnM0JBRUFBUUFBQklCUkZnQUFBQUlJQURFMWpRSXBjRzhCQ2dBQ0FDc0lBQUFFZ0ZJV0FBQUFBZ2dBVVlSeUFub2lmUUVLQUFJQUxBZzNCQUVBQVFBQUJJQlRGZ0FBQUFJSUFERTFqUUlwY0ZFQkNnQUNBQzBJQUFBRWdGUVdBQUFBQWdnQUhUcHpBaWx3UWdFS0FBSUFMZ2czQkFFQUFRQUFCSUJWRmdBQUFBSUlBRVF3cHdJcGNFSUJDZ0FDQUM4SU53UUJBQUVBQUFXQVZoWUFBQW9BQWdBd0NBUUdCQUE3RmdBQUJRWUVBRHdXQUFBS0JnRUFBUUFBQllCWEZnQUFDZ0FDQURFSUJBWUVBRHdXQUFBRkJnUUFQUllBQUFBR0FnQUNBQUFBQllCWUZnQUFDZ0FDQURJSUJBWUVBRHdXQUFBRkJnUUFQaFlBQUFvR0FRQUJBQUFGZ0ZrV0FBQUtBQUlBTXdnRUJnUUFQaFlBQUFVR0JBQS9GZ0FBQ2dZQkFBRUFBQVdBV2hZQUFBb0FBZ0EwQ0FRR0JBQS9GZ0FBQlFZRUFFQVdBQUFLQmdFQUFRQUFCWUJiRmdBQUNnQUNBRFVJQkFZRUFFQVdBQUFGQmdRQVFSWUFBQUFHQWdBQ0FBTUdBZ0FCQUFzR0VBQmRGZ0FBV2hZQUFHOFdBQUJjRmdBQUFBQUZnRndXQUFBS0FBSUFOZ2dFQmdRQVFSWUFBQVVHQkFCQ0ZnQUFDZ1lCQUFFQUFBV0FYUllBQUFvQUFnQTNDQVFHQkFCQUZnQUFCUVlFQUVNV0FBQUtCZ0VBQVFBQUJZQmVGZ0FBQ2dBQ0FEZ0lCQVlFQUVNV0FBQUZCZ1FBUkJZQUFBQUdBZ0FDQUFNR0FnQUNBQXNHRUFBQUFBQUFYUllBQUY4V0FBQmdGZ0FBQUFBRmdGOFdBQUFLQUFJQU9RZ0VCZ1FBUWhZQUFBVUdCQUJFRmdBQUNnWUJBQUVBQUFXQVlCWUFBQW9BQWdBNkNBUUdCQUJFRmdBQUJRWUVBRVVXQUFBS0JnRUFBUUFBQllCaEZnQUFDZ0FDQURzSUJBWUVBRVVXQUFBRkJnUUFSaFlBQUFBR0FnQUNBQUFBQllCaUZnQUFDZ0FDQUR3SUJBWUVBRVVXQUFBRkJnUUFSeFlBQUFvR0FRQUJBQUFGZ0dNV0FBQUtBQUlBUFFnRUJnUUFSeFlBQUFVR0JBQklGZ0FBQ2dZQkFBRUFBQVdBWkJZQUFBb0FBZ0ErQ0FRR0JBQklGZ0FBQlFZRUFFa1dBQUFLQmdFQUFRQUFCWUJsRmdBQUNnQUNBRDhJQkFZRUFFZ1dBQUFGQmdRQVNoWUFBQW9HQVFBQkFBQUZnR1lXQUFBS0FBSUFRQWdFQmdRQVNCWUFBQVVHQkFCTEZnQUFDZ1lCQUFFQUFBV0FaeFlBQUFvQUFnQkJDQVFHQkFCSEZnQUFCUVlFQUV3V0FBQUtCZ0VBQVFBQUJZQm9GZ0FBQ2dBQ0FFSUlCQVlFQUVjV0FBQUZCZ1FBVFJZQUFBb0dBUUFCQUFBRmdHa1dBQUFLQUFJQVF3Z0VCZ1FBVFJZQUFBVUdCQUJPRmdBQUNnWUJBQUVBQUFXQWFoWUFBQW9BQWdCRUNBUUdCQUJDRmdBQUJRWUVBRTRXQUFBQUJnSUFBZ0FEQmdJQUFnQUxCaEFBWHhZQUFGd1dBQUJyRmdBQWFSWUFBQUFBQllCckZnQUFDZ0FDQUVVSUJBWUVBRTRXQUFBRkJnUUFUeFlBQUFvR0FRQUJBQUFGZ0d3V0FBQUtBQUlBUmdnRUJnUUFUeFlBQUFVR0JBQlFGZ0FBQUFZQ0FBSUFBd1lDQUFJQUN3WVFBQUFBQUFCckZnQUFiUllBQUFBQUFBQUFBQVdBYlJZQUFBb0FBZ0JIQ0FRR0JBQlFGZ0FBQlFZRUFGRVdBQUFLQmdFQUFRQUFCWUJ1RmdBQUNnQUNBRWdJQkFZRUFGRVdBQUFGQmdRQVVoWUFBQUFHQWdBQ0FBTUdBZ0FDQUFzR0VBQndGZ0FBYlJZQUFHOFdBQUFBQUFBQUFBQUZnRzhXQUFBS0FBSUFTUWdFQmdRQVFSWUFBQVVHQkFCU0ZnQUFDZ1lCQUFFQUFBV0FjQllBQUFvQUFnQktDQVFHQkFCUkZnQUFCUVlFQUZNV0FBQUtCZ0VBQVFBQUJZQnhGZ0FBQ2dBQ0FFc0lCQVlFQUZNV0FBQUZCZ1FBVkJZQUFBb0dBUUFCQUFBRmdISVdBQUFLQUFJQVRBZ0VCZ1FBVXhZQUFBVUdCQUJWRmdBQUNnWUJBQUVBQUFBQUFBQUFBQUFB</t>
        </r>
      </text>
    </comment>
    <comment ref="A89" authorId="0" shapeId="0">
      <text>
        <r>
          <rPr>
            <sz val="9"/>
            <color indexed="81"/>
            <rFont val="Tahoma"/>
            <family val="2"/>
          </rPr>
          <t>QzIzSDIwRjNOTzJ8UGljdHVyZSAxMDl8Vm1wRFJEQXhNREFFQXdJQkFBQUFBQUFBQUFBQUFBQ0FBQUFBQUFNQUZRQUFBRU5vWlcxRWNtRjNJREUzTGpBdU1DNHlNRFlJQUJNQUFBQlZiblJwZEd4bFpDQkViMk4xYldWdWRBUUNFQUM1NWdJQ1QvVW1BZFJHendKby94c0NBUWtJQUFBQW5BQUFBSndBQWdrSUFBREFJUUFBd0xVQ0RRZ0JBQUVJQndFQUFUb0VBUUFCT3dRQkFBQkZCQUVBQVR3RUFRQUFTZ1FCQUFBTUJnRUFBUThHQVFBQkRRWUJBQUJDQkFFQUFFTUVBUUFBUkFRQkFBQU9DQUlBUX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VZQUFBRUFoQUFBQUFBQUFBQUFBRHNzdlVDZWw0REtCWUlCQUFBQUNRQUdBZ0VBQUFBSkFBWkNBQUFFQWdDQUFFQUR3Z0NBQUVBQTRCMkdBQUFCQUlRQUxubUFnSlA5U1lCMUViUEFtai9Hd0lLQUFJQUlna0VnSGNZQUFBQUFnZ0FiMkJ4QWttMDR3RUtBQUlBSXdrQ0JBSUFDQUFyQkFJQUFBQklCQUFBTndRQkFBRUdnQUFBQUFBQUFnZ0ExVVoxQXVMTjN3RUVBaEFBZ05Gc0F1TE4zd0Z2WUhVQ3I1cm5BU01JQVFBQUFnY0NBQUFBQUFjTkFBRUFBQUFEQUdBQXlBQUFBRThBQUFBQUJJQjRHQUFBQUFJSUFHOWdnQUkydWNrQkNnQUNBQ1FKQUFBRWdIa1lBQUFBQWdnQWJtQ2VBamE1eVFFS0FBSUFKUWtBQUFTQWVoZ0FBQUFDQ0FCdVlLMENTYlRqQVFvQUFnQW1DUUFBQklCN0dBQUFBQUlJQUc1Z3l3Skp0T01CQ2dBQ0FDY0pBZ1FDQUFrQUt3UUNBQUFBU0FRQUFEY0VBUUFCQm9BQUFBQUFBQUlJQU5SR3p3SjhwK0FCQkFJUUFGenZ4Z0o4cCtBQjFFYlBBanpENWdFakNBRUFBQUlIQWdBQUFBQUhEUUFCQUFBQUF3QmdBTWdBQUFCR0FBQUFBQVNBZkJnQUFBQUNDQUJ1WUx3Q1dxLzlBUW9BQWdBb0NRSUVBZ0FKQUNzRUFnQUFBRWdFQUFBM0JBRUFBUWFBQUFBQUFBQUNDQURVUnNBQ2phTDZBUVFDRUFCYzc3Y0NqYUw2QWRSR3dBSk52Z0FDSXdnQkFBQUNCd0lBQUFBQUJ3MEFBUUFBQUFNQVlBRElBQUFBUmdBQUFBQUVnSDBZQUFBQUFnZ0FibUNlQWxxdi9RRUtBQUlBS1FrQ0JBSUFDUUFyQkFJQUFBQklCQUFBTndRQkFBRUdnQUFBQUFBQUFnZ0ExRWFpQW8yaStnRUVBaEFBWE8rWkFvMmkrZ0hVUnFJQ1RiNEFBaU1JQVFBQUFnY0NBQUFBQUFjTkFBRUFBQUFEQUdBQXlBQUFBRVlBQUFBQUJJQitHQUFBQUFJSUFHNWdyUUlpdnE4QkNnQUNBQ29KTndRQkFBRUFBQVNBZnhnQUFBQUNDQUJ1WUo0Q0Q4T1ZBUW9BQWdBckNRQUFCSUNBR0FBQUFBSUlBRThtc0FMbWwzMEJDZ0FDQUN3Sk53UUJBQUVBQUFTQWdSZ0FBQUFDQ0FEdGQ2Z0M1cGRnQVFvQUFnQXRDVGNFQVFBQkFBQUVnSUlZQUFBQUFnZ0E1dytOQWloa1ZBRUtBQUlBTGdrQUFBU0FneGdBQUFBQ0NBRG5ENDBDS1dRMkFRb0FBZ0F2Q1FBQUJJQ0VHQUFBQUFJSUFOTVVjd0lwWkNjQkNnQUNBREFKTndRQkFBRUFBQVNBaFJnQUFBQUNDQUQ2Q3FjQ0tXUW5BUW9BQWdBeENUY0VBUUFCQUFBRWdJWVlBQUFBQWdnQUNGOXlBbmtXWWdFS0FBSUFNZ2szQkFFQUFRQUFCSUNIR0FBQUFBSUlBSUpOYkFLMWQzOEJDZ0FDQURNSkFBQUVnSWdZQUFBQUFnZ0FlK1ZRQW5Lcml3RUtBQUlBTkFrQUFBU0FpUmdBQUFBQ0NBQm82allDYzZ0OEFRb0FBZ0ExQ1RjRUFRQUJBQUFFZ0lvWUFBQUFBZ2dBUVFoVUFsK0JxUUVLQUFJQU5na0FBQVNBaXhnQUFBQUNDQUJ2WUhFQ0lyNnZBUW9BQWdBM0NRQUFCSUNNR0FBQUFBSUlBRzlnZ0FJUHc1VUJDZ0FDQURnSkFBQUVnSTBZQUFBQUFnZ0E2THc5QWt5VXZRRUtBQUlBT1FrQ0JBSUFCd0FyQkFJQUFRQklCQUFBTndRQkFBRUdnQUFBQUFBQUFnZ0Exa3M1QXJMNnVRRUVBaEFBWC9Rd0FyTDZ1UUZPbzBFQ2NqUEJBU01JQVFBQUFnY0NBQUFBQlFjQkFBUUVCd1lBQWdBQ0FBUUFBQWNPQUFFQUFBQURBR0FBeUFBQUFFNUlBQUFBQUFTQWpoZ0FBQUFDQ0FDcitVTUNkK3phQVFvQUFnQTZDVGNFQVFBQkFBQUVnSThZQUFBQUFnZ0FGOE11QWcwajhBRUtBQUlBT3drQUFBU0FrQmdBQUFBQ0NBQ2tJUkVDb0hIckFRb0FBZ0E4Q1RjRUFRQUJBQUFFZ0pFWUFBQUFBZ2dBL29JREFvNHNCZ0lLQUFJQVBRazNCQUVBQVFBQUJJQ1NHQUFBQUFJSUFKUzVHQUlrWXhzQ0NnQUNBRDRKTndRQkFBRUFBQVNBa3hnQUFBQUNDQUNDZERNQ2ZzUU5BZ29BQWdBL0NRSUVBZ0FJQUNzRUFnQUFBRWdFQUFBM0JBRUFBUWFBQUFBQUFBQUNDQURvV2pjQ0Y5NEpBZ1FDRUFDVDVTNENGOTRKQW9KME53TGtxaEVDSXdnQkFBQUNCd0lBQUFBQUJ3MEFBUUFBQUFNQVlBRElBQUFBVHdBQUFBQUZnSlFZQUFBS0FBSUFRQWtFQmdRQWR4Z0FBQVVHQkFCNEdBQUFBQVlDQUFJQUFBQUZnSlVZQUFBS0FBSUFRUWtFQmdRQWVCZ0FBQVVHQkFCNUdBQUFDZ1lCQUFFQUFBV0FsaGdBQUFvQUFnQkNDUVFHQkFCNUdBQUFCUVlFQUhvWUFBQUtCZ0VBQVFBQUJZQ1hHQUFBQ2dBQ0FFTUpCQVlFQUhvWUFBQUZCZ1FBZXhnQUFBb0dBUUFCQUFBRmdKZ1lBQUFLQUFJQVJBa0VCZ1FBZWhnQUFBVUdCQUI4R0FBQUNnWUJBQUVBQUFXQW1SZ0FBQW9BQWdCRkNRUUdCQUI2R0FBQUJRWUVBSDBZQUFBS0JnRUFBUUFBQllDYUdBQUFDZ0FDQUVZSkJBWUVBSGtZQUFBRkJnUUFmaGdBQUFBR0FnQUNBQU1HQWdBQ0FBc0dFQUNXR0FBQWxSZ0FBSnNZQUFBQUFBQUFBQUFGZ0pzWUFBQUtBQUlBUndrRUJnUUFmaGdBQUFVR0JBQi9HQUFBQ2dZQkFBRUFBQVdBbkJnQUFBb0FBZ0JJQ1FRR0JBQi9HQUFBQlFZRUFJQVlBQUFLQmdFQUFRQUFCWUNkR0FBQUNnQUNBRWtKQkFZRUFJQVlBQUFGQmdRQWdSZ0FBQUFHQWdBQ0FBTUdBZ0FDQUFzR0VBQUFBQUFBbkJnQUFKNFlBQUFBQUFBQUFBQUZnSjRZQUFBS0FBSUFTZ2tFQmdRQWdSZ0FBQVVHQkFDQ0dBQUFDZ1lCQUFFQUFBV0FueGdBQUFvQUFnQkxDUVFHQkFDQ0dBQUFCUVlFQUlNWUFBQUtCZ0VBQVFBQUJZQ2dHQUFBQ2dBQ0FFd0pCQVlFQUlNWUFBQUZCZ1FBaEJnQUFBb0dBUUFCQUFBRmdLRVlBQUFLQUFJQVRRa0VCZ1FBZ3hnQUFBVUdCQUNGR0FBQUNnWUJBQUVBQUFXQW9oZ0FBQW9BQWdCT0NRUUdCQUNDR0FBQUJRWUVBSVlZQUFBQUJnSUFBZ0FEQmdJQUFnQUxCaEFBbnhnQUFKNFlBQUNqR0FBQUFBQUFBQUFBQllDakdBQUFDZ0FDQUU4SkJBWUVBSVlZQUFBRkJnUUFoeGdBQUFvR0FRQUJBQUFGZ0tRWUFBQUtBQUlBVUFrRUJnUUFoeGdBQUFVR0JBQ0lHQUFBQUFZQ0FBSUFBd1lDQUFJQUN3WVFBS01ZQUFDckdBQUFwaGdBQUtVWUFBQUFBQVdBcFJnQUFBb0FBZ0JSQ1FRR0JBQ0lHQUFBQlFZRUFJa1lBQUFLQmdFQUFRQUFCWUNtR0FBQUNnQUNBRklKQkFZRUFJZ1lBQUFGQmdRQWloZ0FBQW9HQVFBQkFBQUZnS2NZQUFBS0FBSUFVd2tFQmdRQWloZ0FBQVVHQkFDTEdBQUFBQVlDQUFJQUF3WUNBQUlBQ3dZUUFLd1lBQUNtR0FBQXFSZ0FBS2dZQUFBQUFBV0FxQmdBQUFvQUFnQlVDUVFHQkFCNEdBQUFCUVlFQUlzWUFBQUtCZ0VBQVFBQUJZQ3BHQUFBQ2dBQ0FGVUpCQVlFQUlzWUFBQUZCZ1FBakJnQUFBb0dBUUFCQUFBRmdLb1lBQUFLQUFJQVZna0VCZ1FBZnhnQUFBVUdCQUNNR0FBQUFBWUNBQUlBQXdZQ0FBRUFDd1lRQUp3WUFBQ2JHQUFBcVJnQUFLc1lBQUFBQUFXQXF4Z0FBQW9BQWdCWENRUUdCQUNIR0FBQUJRWUVBSXdZQUFBS0JnRUFBUUFBQllDc0dBQUFDZ0FDQUZnSkJBWUVBSW9ZQUFBRkJnUUFqUmdBQUFvR0FRQUJBQUFGZ0swWUFBQUtBQUlBV1FrRUJnUUFqUmdBQUFVR0JBQ09HQUFBQ2dZQkFBRUFBQVdBcmhnQUFBb0FBZ0JhQ1FRR0JBQ09HQUFBQlFZRUFJOFlBQUFLQmdFQUFRQUFCWUN2R0FBQUNnQUNBRnNKQkFZRUFJOFlBQUFGQmdRQWtCZ0FBQUFHQWdBQ0FBTUdBZ0FDQUFzR0VBQ3VHQUFBc3hnQUFMQVlBQUFBQUFBQUFBQUZnTEFZQUFBS0FBSUFYQWtFQmdRQWtCZ0FBQVVHQkFDUkdBQUFDZ1lCQUFFQUFBV0FzUmdBQUFvQUFnQmRDUVFHQkFDUkdBQUFCUVlFQUpJWUFBQUFCZ0lBQWdBREJnSUFBZ0FMQmhBQUFBQUFBTEFZQUFDeUdBQUFBQUFBQUFBQUJZQ3lHQUFBQ2dBQ0FGNEpCQVlFQUpJWUFBQUZCZ1FBa3hnQUFBb0dBUUFCQUFBRmdMTVlBQUFLQUFJQVh3a0VCZ1FBanhnQUFBVUdCQUNUR0FBQUNnWUJBQUVBQUFBQUFBQUFBQUFB</t>
        </r>
      </text>
    </comment>
    <comment ref="A90" authorId="0" shapeId="0">
      <text>
        <r>
          <rPr>
            <sz val="9"/>
            <color indexed="81"/>
            <rFont val="Tahoma"/>
            <family val="2"/>
          </rPr>
          <t>QzIxSDIxRjNPM1N8UGljdHVyZSAxMTB8Vm1wRFJEQXhNREFFQXdJQkFBQUFBQUFBQUFBQUFBQ0FBQUFBQUFNQUZRQUFBRU5vWlcxRWNtRjNJREUzTGpBdU1DNHlNRFlJQUJNQUFBQlZiblJwZEd4bFpDQkViMk4xYldWdWRBUUNFQURYL2hRQ3NCOGFBZUYzendLNGJ4c0NBUWtJQUFBQW5BQUFBSndBQWdrSUFBREFJUUFBd0xVQ0RRZ0JBQUVJQndFQUFUb0VBUUFCT3dRQkFBQkZCQUVBQVR3RUFRQUFTZ1FCQUFBTUJnRUFBUThHQVFBQkRRWUJBQUJDQkFFQUFFTUVBUUFBUkFRQkFBQU9DQUlBaW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UVUQUFBRUFoQUFBQUFBQUFBQUFBQ2pxbWdENWQ3R0lCWUlCQUFBQUNRQUdBZ0VBQUFBSkFBWkNBQUFFQWdDQUFFQUR3Z0NBQUVBQTRERkVnQUFCQUlRQU5mK0ZBS3dIeG9CNFhmUEFyaHZHd0lLQUFJQXNRSUVnTVlTQUFBQUFnZ0FNTU5NQWw2QUJ3SUtBQUlBc2dJQ0JBSUFDQUFyQkFJQUFBQklCQUFBTndRQkFBRUdnQUFBQUFBQUFnZ0FscWxRQXZlWkF3SUVBaEFBUVRSSUF2ZVpBd0l3dzFBQ3hHWUxBaU1JQVFBQUFnY0NBQUFBQUFjTkFBRUFBQUFEQUdBQXlBQUFBRThBQUFBQUJJREhFZ0FBQUFJSUFDeWRNQUljSVAwQkNnQUNBTE1DQUFBRWdNZ1NBQUFBQWdnQXhvMFpBcEpRRUFJS0FBSUF0QUlDQkFJQUNBQXJCQUlBQVFCSUJBQUFOd1FCQUFFR2dBQUFBQUFBQWdnQUxIUWRBaXRxREFJRUFoQUExLzRVQWl0cURBTEdqUjBDdUc4YkFpTUlBUUFBQWdjQ0FBQUFCUWNCQUFFQUJ3NEFBUUFBQUFNQVlBRElBQUFBVDBnQUFBQUFCSURKRWdBQUFBSUlBSTJHS3dKaGo5OEJDZ0FDQUxVQ053UUJBQUVBQUFTQXloSUFBQUFDQ0FEeWxVSUM2MTdNQVFvQUFnQzJBamNFQVFBQkFBQUVnTXNTQUFBQUFnZ0FVMzg5QWpQT3JnRUtBQUlBdHdJQ0JBSUFFQUFyQkFJQUFBQklCQUFBTndRQkFBRUdnQUFBQUFBQUFnZ0F1V1ZCQXY5NnF3RUVBaEFBWlBBNEF2OTZxd0ZUZjBFQ2Z5YXlBU01JQVFBQUFnY0NBQUFBQUFjTkFBRUFBQUFEQUdBQXlBQUFBRk1BQUFBQUJJRE1FZ0FBQUFJSUFMbU9WQUs3blpzQkNnQUNBTGdDQUFBRWdNMFNBQUFBQWdnQXpGQlNBalN6ZlFFS0FBSUF1UUlBQUFTQXpoSUFBQUFDQ0FDNFZUZ0NOTE51QVFvQUFnQzZBamNFQVFBQkFBQUVnTThTQUFBQUFnZ0FGdDF0QWpiU2NRRUtBQUlBdXdJQUFBU0EwQklBQUFBQ0NBQU1pblFDeEpKVUFRb0FBZ0M4QWpjRUFRQUJBQUFFZ05FU0FBQUFBZ2dBZTVHUEFvcU9Sd0VLQUFJQXZRSUFBQVNBMGhJQUFBQUNDQUI3a1k4Q2lvNHBBUW9BQWdDK0FnQUFCSURURWdBQUFBSUlBR3FXZFFLS2pob0JDZ0FDQUw4Q053UUJBQUVBQUFTQTFCSUFBQUFDQ0FDUGpLa0NpbzRhQVFvQUFnREFBamNFQVFBQkFBQUVnTlVTQUFBQUFnZ0E3WmlxQXNTU1ZBRUtBQUlBd1FJM0JBRUFBUUFBQklEV0VnQUFBQUlJQU9ORnNRSTIwbkVCQ2dBQ0FNSUNOd1FCQUFFQUFBU0ExeElBQUFBQ0NBQjdrWjRDclVhSkFRb0FBZ0REQWdBQUJJRFlFZ0FBQUFJSUFIdVJyUUxBUWFNQkNnQUNBTVFDTndRQkFBRUFBQVNBMlJJQUFBQUNDQUI3a1o0QzFEeTlBUW9BQWdERkFnQUFCSURhRWdBQUFBSUlBSHVSclFMb045Y0JDZ0FDQU1ZQ0FBQUVnTnNTQUFBQUFnZ0FlNUhMQXVnMzF3RUtBQUlBeHdJQ0JBSUFDUUFyQkFJQUFBQklCQUFBTndRQkFBRUdnQUFBQUFBQUFnZ0E0WGZQQWhzcjFBRUVBaEFBYVNESEFoc3IxQUhoZDg4QzIwYmFBU01JQVFBQUFnY0NBQUFBQUFjTkFBRUFBQUFEQUdBQXlBQUFBRVlBQUFBQUJJRGNFZ0FBQUFJSUFIdVJ2QUw2TXZFQkNnQUNBTWdDQWdRQ0FBa0FLd1FDQUFBQVNBUUFBRGNFQVFBQkJvQUFBQUFBQUFJSUFPRjN3QUl0SnU0QkJBSVFBR2tndUFJdEp1NEI0WGZBQXUxQjlBRWpDQUVBQUFJSEFnQUFBQUFIRFFBQkFBQUFBd0JnQU1nQUFBQkdBQUFBQUFTQTNSSUFBQUFDQ0FCN2taNEMrakx4QVFvQUFnREpBZ0lFQWdBSkFDc0VBZ0FBQUVnRUFBQTNCQUVBQVFhQUFBQUFBQUFDQ0FEaGQ2SUNMU2J1QVFRQ0VBQnBJSm9DTFNidUFlRjNvZ0x0UWZRQkl3Z0JBQUFDQndJQUFBQUFCdzBBQVFBQUFBTUFZQURJQUFBQVJnQUFBQUFFZ040U0FBQUFBZ2dBZTVHQUF0UTh2UUVLQUFJQXlnSUFBQVNBM3hJQUFBQUNDQUI3a1hFQ3dFR2pBUW9BQWdETEFnQUFCSURnRWdBQUFBSUlBSHVSZ0FLdFJva0JDZ0FDQU13Q0FBQUVnT0VTQUFBQUFnZ0FlNUZ4QXVnMzF3RUtBQUlBelFJQ0JBSUFDQUFyQkFJQUFRQklCQUFBTndRQkFBRUdnQUFBQUFBQUFnZ0E0WGQxQW9GUjB3RUVBaEFBakFKdEFvRlIwd0Y3a1hVQ0RsZmlBU01JQVFBQUFnY0NBQUFBQlFjQkFBRUFCdzRBQVFBQUFBTUFZQURJQUFBQVQwZ0FBQUFBQllEaUVnQUFDZ0FDQU00Q0JBWUVBTVlTQUFBRkJnUUF4eElBQUFBR0FnQUNBQUFBQllEakVnQUFDZ0FDQU04Q0JBWUVBTWNTQUFBRkJnUUF5QklBQUFvR0FRQUJBQUFGZ09RU0FBQUtBQUlBMEFJRUJnUUF4eElBQUFVR0JBREpFZ0FBQ2dZQkFBRUFBQVdBNVJJQUFBb0FBZ0RSQWdRR0JBREpFZ0FBQlFZRUFNb1NBQUFLQmdFQUFRQUFCWURtRWdBQUNnQUNBTklDQkFZRUFNb1NBQUFGQmdRQXl4SUFBQW9HQVFBQkFBQUZnT2NTQUFBS0FBSUEwd0lFQmdRQXl4SUFBQVVHQkFETUVnQUFDZ1lCQUFFQUFBV0E2QklBQUFvQUFnRFVBZ1FHQkFETUVnQUFCUVlFQU0wU0FBQUtCZ0VBQVFBQUJZRHBFZ0FBQ2dBQ0FOVUNCQVlFQU0wU0FBQUZCZ1FBemhJQUFBb0dBUUFCQUFBRmdPb1NBQUFLQUFJQTFnSUVCZ1FBelJJQUFBVUdCQURQRWdBQUFBWUNBQUlBQXdZQ0FBRUFDd1lRQU9nU0FBRHBFZ0FBNnhJQUFQMFNBQUFBQUFXQTZ4SUFBQW9BQWdEWEFnUUdCQURQRWdBQUJRWUVBTkFTQUFBS0JnRUFBUUFBQllEc0VnQUFDZ0FDQU5nQ0JBWUVBTkFTQUFBRkJnUUEwUklBQUFBR0FnQUNBQU1HQWdBQkFBc0dFQURyRWdBQUFBQUFBTzBTQUFEd0VnQUFBQUFGZ08wU0FBQUtBQUlBMlFJRUJnUUEwUklBQUFVR0JBRFNFZ0FBQ2dZQkFBRUFBQVdBN2hJQUFBb0FBZ0RhQWdRR0JBRFNFZ0FBQlFZRUFOTVNBQUFLQmdFQUFRQUFCWUR2RWdBQUNnQUNBTnNDQkFZRUFOSVNBQUFGQmdRQTFCSUFBQW9HQVFBQkFBQUZnUEFTQUFBS0FBSUEzQUlFQmdRQTBSSUFBQVVHQkFEVkVnQUFDZ1lCQUFFQUFBV0E4UklBQUFvQUFnRGRBZ1FHQkFEVkVnQUFCUVlFQU5ZU0FBQUFCZ0lBQWdBREJnSUFBUUFMQmhBQThCSUFBQUFBQUFBQUFBQUE4aElBQUFBQUJZRHlFZ0FBQ2dBQ0FONENCQVlFQU5ZU0FBQUZCZ1FBMXhJQUFBb0dBUUFCQUFBRmdQTVNBQUFLQUFJQTN3SUVCZ1FBMXhJQUFBVUdCQURZRWdBQUFBWUNBQUlBQXdZQ0FBRUFDd1lRQVA0U0FBRHlFZ0FBQUFBQUFQUVNBQUFBQUFXQTlCSUFBQW9BQWdEZ0FnUUdCQURZRWdBQUJRWUVBTmtTQUFBS0JnRUFBUUFBQllEMUVnQUFDZ0FDQU9FQ0JBWUVBTmtTQUFBRkJnUUEyaElBQUFvR0FRQUJBQUFGZ1BZU0FBQUtBQUlBNGdJRUJnUUEyaElBQUFVR0JBRGJFZ0FBQ2dZQkFBRUFBQVdBOXhJQUFBb0FBZ0RqQWdRR0JBRGFFZ0FBQlFZRUFOd1NBQUFLQmdFQUFRQUFCWUQ0RWdBQUNnQUNBT1FDQkFZRUFOb1NBQUFGQmdRQTNSSUFBQW9HQVFBQkFBQUZnUGtTQUFBS0FBSUE1UUlFQmdRQTJSSUFBQVVHQkFEZUVnQUFBQVlDQUFJQUF3WUNBQUVBQ3dZUUFQUVNBQUQxRWdBQS94SUFBUG9TQUFBQUFBV0EraElBQUFvQUFnRG1BZ1FHQkFEZUVnQUFCUVlFQU44U0FBQUtCZ0VBQVFBQUJZRDdFZ0FBQ2dBQ0FPY0NCQVlFQU13U0FBQUZCZ1FBM3hJQUFBb0dBUUFCQUFBRmdQd1NBQUFLQUFJQTZBSUVCZ1FBM3hJQUFBVUdCQURnRWdBQUFBWUNBQUlBQXdZQ0FBRUFDd1lRQVBvU0FBRDdFZ0FBL1JJQUFQNFNBQUFBQUFXQS9SSUFBQW9BQWdEcEFnUUdCQURQRWdBQUJRWUVBT0FTQUFBS0JnRUFBUUFBQllEK0VnQUFDZ0FDQU9vQ0JBWUVBTmNTQUFBRkJnUUE0QklBQUFvR0FRQUJBQUFGZ1A4U0FBQUtBQUlBNndJRUJnUUEzaElBQUFVR0JBRGhFZ0FBQ2dZQkFBRUFBQUFBQUFBQUFBQUE=</t>
        </r>
      </text>
    </comment>
    <comment ref="A91" authorId="0" shapeId="0">
      <text>
        <r>
          <rPr>
            <sz val="9"/>
            <color indexed="81"/>
            <rFont val="Tahoma"/>
            <family val="2"/>
          </rPr>
          <t>QzIzSDI0RjNOT3xQaWN0dXJlIDExMXxWbXBEUkRBeE1EQUVBd0lCQUFBQUFBQUFBQUFBQUFDQUFBQUFBQU1BRlFBQUFFTm9aVzFFY21GM0lERTNMakF1TUM0eU1EWUlBQk1BQUFCVmJuUnBkR3hsWkNCRWIyTjFiV1Z1ZEFRQ0VBRGNYd29DVHdGQ0FkSkp6d0pReWhzQ0FRa0lBQUFBbkFBQUFKd0FBZ2tJQUFEQUlRQUF3TFVDRFFnQkFBRUlCd0VBQVRvRUFRQUJPd1FCQUFCRkJBRUFBVHdFQVFBQVNnUUJBQUFNQmdFQUFROEdBUUFCRFFZQkFBQkNCQUVBQUVNRUFRQUFSQVFCQUFBT0NBSUFqeU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Y1dBQUFFQWhBQUFBQUFBQUFBQUFBaGJXMER1YWZiSWhZSUJBQUFBQ1FBR0FnRUFBQUFKQUFaQ0FBQUVBZ0NBQUVBRHdnQ0FBRUFBNEFLRmdBQUJBSVFBTnhmQ2dKUEFVSUIwa25QQWxES0d3SUtBQUlBdEFVRWdBc1dBQUFBQWdnQWJHTnhBa25BL2dFS0FBSUF0UVVDQkFJQUNBQXJCQUlBQUFCSUJBQUFOd1FCQUFFR2dBQUFBQUFBQWdnQTBrbDFBdUxaK2dFRUFoQUFmZFJzQXVMWitnRnNZM1VDcjZZQ0FpTUlBUUFBQWdjQ0FBQUFBQWNOQUFFQUFBQURBR0FBeUFBQUFFOEFBQUFBQklBTUZnQUFBQUlJQUd4amdBSTR4ZVFCQ2dBQ0FMWUZBQUFFZ0EwV0FBQUFBZ2dBYkdPZUFqakY1QUVLQUFJQXR3VUFBQVNBRGhZQUFBQUNDQUJzWTYwQ1NjRCtBUW9BQWdDNEJRQUFCSUFQRmdBQUFBSUlBR3hqeXdKSndQNEJDZ0FDQUxrRkFnUUNBQWtBS3dRQ0FBQUFTQVFBQURjRUFRQUJCb0FBQUFBQUFBSUlBTkpKendKOHMvc0JCQUlRQUZyeXhnSjhzL3NCMGtuUEFqelBBUUlqQ0FFQUFBSUhBZ0FBQUFBSERRQUJBQUFBQXdCZ0FNZ0FBQUJHQUFBQUFBU0FFQllBQUFBQ0NBQnNZN3dDWGJzWUFnb0FBZ0M2QlFJRUFnQUpBQ3NFQWdBQUFFZ0VBQUEzQkFFQUFRYUFBQUFBQUFBQ0NBRFNTY0FDa0s0VkFnUUNFQUJhOHJjQ2tLNFZBdEpKd0FKUXloc0NJd2dCQUFBQ0J3SUFBQUFBQncwQUFRQUFBQU1BWUFESUFBQUFSZ0FBQUFBRWdCRVdBQUFBQWdnQWJHT2VBbDI3R0FJS0FBSUF1d1VDQkFJQUNRQXJCQUlBQUFCSUJBQUFOd1FCQUFFR2dBQUFBQUFBQWdnQTBrbWlBcEN1RlFJRUFoQUFXdktaQXBDdUZRTFNTYUlDVU1vYkFpTUlBUUFBQWdjQ0FBQUFBQWNOQUFFQUFBQURBR0FBeUFBQUFFWUFBQUFBQklBU0ZnQUFBQUlJQUd4anJRSWt5c29CQ2dBQ0FMd0ZOd1FCQUFFQUFBU0FFeFlBQUFBQ0NBQnNZNTRDRU0rd0FRb0FBZ0M5QlFBQUJJQVVGZ0FBQUFJSUFFOHBzQUxsbzVnQkNnQUNBTDRGTndRQkFBRUFBQVNBRlJZQUFBQUNDQUR0ZXFnQzU2TjdBUW9BQWdDL0JUY0VBUUFCQUFBRWdCWVdBQUFBQWdnQTVCS05BaWx3YndFS0FBSUF3QVVBQUFTQUZ4WUFBQUFDQ0FEa0VvMENLWEJSQVFvQUFnREJCUUFBQklBWUZnQUFBQUlJQU5NWGN3SXBjRUlCQ2dBQ0FNSUZOd1FCQUFFQUFBU0FHUllBQUFBQ0NBRDREYWNDS1hCQ0FRb0FBZ0REQlRjRUFRQUJBQUFFZ0JvV0FBQUFBZ2dBQldKeUFub2lmUUVLQUFJQXhBVTNCQUVBQVFBQUJJQWJGZ0FBQUFJSUFJRlFiQUsyZzVvQkNnQUNBTVVGQUFBRWdCd1dBQUFBQWdnQWJHT0FBaERQc0FFS0FBSUF4Z1VBQUFTQUhSWUFBQUFDQ0FCc1kzRUNKTXJLQVFvQUFnREhCUUFBQklBZUZnQUFBQUlJQUhqb1VBSjB0NllCQ2dBQ0FNZ0ZBQUFFZ0I4V0FBQUFBZ2dBWnUwMkFuUzNsd0VLQUFJQXlRVTNCQUVBQVFBQUJJQWdGZ0FBQUFJSUFFQUxWQUpoamNRQkNnQUNBTW9GQUFBRWdDRVdBQUFBQWdnQTU3ODlBa3lnMkFFS0FBSUF5d1VDQkFJQUJ3QXJCQUlBQUFCSUJBQUFCb0FBQUFBQUFBSUlBRTJtUVFLeUJ0VUJCQUlRQU5WT09RS3lCdFVCVGFaQkFuSS8zQUVqQ0FFQUFBSUhBZ0FBQUFBSERRQUJBQUFBQXdCZ0FNZ0FBQUJPQUFBQUFBU0FJaFlBQUFBQ0NBRElOeUVDREZ2UEFRb0FBZ0RNQlRjRUFRQUJBQUFFZ0NNV0FBQUFBZ2dBYnV3S0F2bHQ0d0VLQUFJQXpRVTNCQUVBQVFBQUJJQWtGZ0FBQUFJSUFERXBFUUlteGdBQ0NnQUNBTTRGTndRQkFBRUFBQVNBSlJZQUFBQUNDQUJPc1MwQ1pRc0tBZ29BQWdEUEJUY0VBUUFCQUFBRWdDWVdBQUFBQWdnQXF2eERBbm40OVFFS0FBSUEwQVUzQkFFQUFRQUFCWUFuRmdBQUNnQUNBTkVGQkFZRUFBc1dBQUFGQmdRQURCWUFBQUFHQWdBQ0FBQUFCWUFvRmdBQUNnQUNBTklGQkFZRUFBd1dBQUFGQmdRQURSWUFBQW9HQVFBQkFBQUZnQ2tXQUFBS0FBSUEwd1VFQmdRQURSWUFBQVVHQkFBT0ZnQUFDZ1lCQUFFQUFBV0FLaFlBQUFvQUFnRFVCUVFHQkFBT0ZnQUFCUVlFQUE4V0FBQUtCZ0VBQVFBQUJZQXJGZ0FBQ2dBQ0FOVUZCQVlFQUE0V0FBQUZCZ1FBRUJZQUFBb0dBUUFCQUFBRmdDd1dBQUFLQUFJQTFnVUVCZ1FBRGhZQUFBVUdCQUFSRmdBQUNnWUJBQUVBQUFXQUxSWUFBQW9BQWdEWEJRUUdCQUFORmdBQUJRWUVBQklXQUFBQUJnSUFBZ0FEQmdJQUFnQUxCaEFBS1JZQUFDZ1dBQUF1RmdBQUFBQUFBQUFBQllBdUZnQUFDZ0FDQU5nRkJBWUVBQklXQUFBRkJnUUFFeFlBQUFvR0FRQUJBQUFGZ0M4V0FBQUtBQUlBMlFVRUJnUUFFeFlBQUFVR0JBQVVGZ0FBQUFZQ0FBSUFBd1lDQUFJQUN3WVFBQzRXQUFBNEZnQUFNQllBQUFBQUFBQUFBQVdBTUJZQUFBb0FBZ0RhQlFRR0JBQVVGZ0FBQlFZRUFCVVdBQUFLQmdFQUFRQUFCWUF4RmdBQUNnQUNBTnNGQkFZRUFCVVdBQUFGQmdRQUZoWUFBQUFHQWdBQ0FBTUdBZ0FDQUFzR0VBQUFBQUFBTUJZQUFEVVdBQUF5RmdBQUFBQUZnRElXQUFBS0FBSUEzQVVFQmdRQUZoWUFBQVVHQkFBWEZnQUFDZ1lCQUFFQUFBV0FNeFlBQUFvQUFnRGRCUVFHQkFBWEZnQUFCUVlFQUJnV0FBQUtCZ0VBQVFBQUJZQTBGZ0FBQ2dBQ0FONEZCQVlFQUJjV0FBQUZCZ1FBR1JZQUFBb0dBUUFCQUFBRmdEVVdBQUFLQUFJQTN3VUVCZ1FBRmhZQUFBVUdCQUFhRmdBQUNnWUJBQUVBQUFXQU5oWUFBQW9BQWdEZ0JRUUdCQUFhRmdBQUJRWUVBQnNXQUFBQUJnSUFBZ0FEQmdJQUFnQUxCaEFBQUFBQUFEVVdBQUEzRmdBQU94WUFBQUFBQllBM0ZnQUFDZ0FDQU9FRkJBWUVBQnNXQUFBRkJnUUFIQllBQUFvR0FRQUJBQUFGZ0RnV0FBQUtBQUlBNGdVRUJnUUFFeFlBQUFVR0JBQWNGZ0FBQ2dZQkFBRUFBQVdBT1JZQUFBb0FBZ0RqQlFRR0JBQWNGZ0FBQlFZRUFCMFdBQUFBQmdJQUFnQURCZ0lBQVFBTEJoQUFOeFlBQURnV0FBQTZGZ0FBUGhZQUFBQUFCWUE2RmdBQUNnQUNBT1FGQkFZRUFBd1dBQUFGQmdRQUhSWUFBQW9HQVFBQkFBQUZnRHNXQUFBS0FBSUE1UVVFQmdRQUd4WUFBQVVHQkFBZUZnQUFDZ1lCQUFFQUFBV0FQQllBQUFvQUFnRG1CUVFHQkFBZUZnQUFCUVlFQUI4V0FBQUtCZ0VBQVFBQUJZQTlGZ0FBQ2dBQ0FPY0ZCQVlFQUI0V0FBQUZCZ1FBSUJZQUFBQUdBZ0FDQUFNR0FnQUNBQXNHRUFBOEZnQUFPeFlBQUQ0V0FBQS9GZ0FBQUFBRmdENFdBQUFLQUFJQTZBVUVCZ1FBSFJZQUFBVUdCQUFnRmdBQUNnWUJBQUVBQUFXQVB4WUFBQW9BQWdEcEJRUUdCQUFnRmdBQUJRWUVBQ0VXQUFBS0JnRUFBUUFBQllCQUZnQUFDZ0FDQU9vRkJBWUVBQ0VXQUFBRkJnUUFJaFlBQUFvR0FRQUJBQUFGZ0VFV0FBQUtBQUlBNndVRUJnUUFJaFlBQUFVR0JBQWpGZ0FBQ2dZQkFBRUFBQVdBUWhZQUFBb0FBZ0RzQlFRR0JBQWpGZ0FBQlFZRUFDUVdBQUFLQmdFQUFRQUFCWUJERmdBQUNnQUNBTzBGQkFZRUFDUVdBQUFGQmdRQUpSWUFBQW9HQVFBQkFBQUZnRVFXQUFBS0FBSUE3Z1VFQmdRQUpSWUFBQVVHQkFBbUZnQUFDZ1lCQUFFQUFBV0FSUllBQUFvQUFnRHZCUVFHQkFBaEZnQUFCUVlFQUNZV0FBQUtCZ0VBQVFBQUFBQUFBQUFBQUFBPQ==</t>
        </r>
      </text>
    </comment>
    <comment ref="A92" authorId="0" shapeId="0">
      <text>
        <r>
          <rPr>
            <sz val="9"/>
            <color indexed="81"/>
            <rFont val="Tahoma"/>
            <family val="2"/>
          </rPr>
          <t>QzI0SDI0RjNOM098UGljdHVyZSAxMTJ8Vm1wRFJEQXhNREFFQXdJQkFBQUFBQUFBQUFBQUFBQ0FBQUFBQUFNQUZRQUFBRU5vWlcxRWNtRjNJREUzTGpBdU1DNHlNRFlJQUJNQUFBQlZiblJwZEd4bFpDQkViMk4xYldWdWRBUUNFQUJVYmZVQnhManhBRWhBendLazloc0NBUWtJQUFBQW5BQUFBSndBQWdrSUFBREFJUUFBd0xVQ0RRZ0JBQUVJQndFQUFUb0VBUUFCT3dRQkFBQkZCQUVBQVR3RUFRQUFTZ1FCQUFBTUJnRUFBUThHQVFBQkRRWUJBQUJDQkFFQUFFTUVBUUFBUkFRQkFBQU9DQUlBVk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nQUFBRUFoQUFBQUFBQUFBQUFBQjlnbnNEYVlUS0poWUlCQUFBQUNRQUdBZ0VBQUFBSkFBWkNBQUFFQWdDQUFFQUR3Z0NBQUVBQTRBMklBQUFCQUlRQUZSdDlRSEV1UEVBU0VEUEFxVDJHd0lLQUFJQWt3OEVnRGNnQUFBQUFnZ0E0bGx4QXI1M3JnRUtBQUlBbEE4Q0JBSUFDQUFyQkFJQUFBQklCQUFBTndRQkFBRUdnQUFBQUFBQUFnZ0FTRUIxQWxlUnFnRUVBaEFBODhwc0FsZVJxZ0hpV1hVQ0pGNnlBU01JQVFBQUFnY0NBQUFBQUFjTkFBRUFBQUFEQUdBQXlBQUFBRThBQUFBQUJJQTRJQUFBQUFJSUFPSlpnQUtyZkpRQkNnQUNBSlVQQUFBRWdEa2dBQUFBQWdnQTRsbWVBcXQ4bEFFS0FBSUFsZzhBQUFTQU9pQUFBQUFDQ0FEaVdhMEN2bmV1QVFvQUFnQ1hEd0FBQklBN0lBQUFBQUlJQU9KWnl3SytkNjRCQ2dBQ0FKZ1BBZ1FDQUFrQUt3UUNBQUFBU0FRQUFEY0VBUUFCQm9BQUFBQUFBQUlJQUVoQXp3THhhcXNCQkFJUUFORG94Z0x4YXFzQlNFRFBBckdHc1FFakNBRUFBQUlIQWdBQUFBQUhEUUFCQUFBQUF3QmdBTWdBQUFCR0FBQUFBQVNBUENBQUFBQUNDQURpV2J3QzBuTElBUW9BQWdDWkR3SUVBZ0FKQUNzRUFnQUFBRWdFQUFBM0JBRUFBUWFBQUFBQUFBQUNDQUJJUU1BQ0JXYkZBUVFDRUFEUTZMY0NCV2JGQVVoQXdBTEZnY3NCSXdnQkFBQUNCd0lBQUFBQUJ3MEFBUUFBQUFNQVlBRElBQUFBUmdBQUFBQUVnRDBnQUFBQUFnZ0E0bG1lQXRKeXlBRUtBQUlBbWc4Q0JBSUFDUUFyQkFJQUFBQklCQUFBTndRQkFBRUdnQUFBQUFBQUFnZ0FTRUNpQWdWbXhRRUVBaEFBME9pWkFnVm14UUZJUUtJQ3hZSExBU01JQVFBQUFnY0NBQUFBQUFjTkFBRUFBQUFEQUdBQXlBQUFBRVlBQUFBQUJJQStJQUFBQUFJSUFPSlpyUUtYZ1hvQkNnQUNBSnNQTndRQkFBRUFBQVNBUHlBQUFBQUNDQURpV1o0Q2hZWmdBUW9BQWdDY0R3QUFCSUJBSUFBQUFBSUlBTVVmc0FKYVcwZ0JDZ0FDQUowUE53UUJBQUVBQUFTQVFTQUFBQUFDQ0FCamNhZ0NYRnNyQVFvQUFnQ2VEemNFQVFBQkFBQUVnRUlnQUFBQUFnZ0FXZ21OQXA0bkh3RUtBQUlBbnc4QUFBU0FReUFBQUFBQ0NBQmFDWTBDbmljQkFRb0FBZ0NnRHdBQUJJQkVJQUFBQUFJSUFFZ09jd0tlSi9JQUNnQUNBS0VQTndRQkFBRUFBQVNBUlNBQUFBQUNDQUJ1QktjQ25pZnlBQW9BQWdDaUR6Y0VBUUFCQUFBRWdFWWdBQUFBQWdnQWUxaHlBdS9aTEFFS0FBSUFvdzgzQkFFQUFRQUFCSUJISUFBQUFBSUlBUFpHYkFJc08wb0JDZ0FDQUtRUEFBQUVnRWdnQUFBQUFnZ0E3dDVRQXVkdVZnRUtBQUlBcFE4QUFBU0FTU0FBQUFBQ0NBRGM0ellDNTI1SEFRb0FBZ0NtRHpjRUFRQUJBQUFFZ0VvZ0FBQUFBZ2dBdGdGVUF0UkVkQUVLQUFJQXB3OEFBQVNBU3lBQUFBQUNDQURpV1hFQ2w0RjZBUW9BQWdDb0R3QUFCSUJNSUFBQUFBSUlBT0paZ0FLRmhtQUJDZ0FDQUtrUEFBQUVnRTBnQUFBQUFnZ0FYTFk5QXNGWGlBRUtBQUlBcWc4Q0JBSUFCd0FyQkFJQUFRQklCQUFBTndRQkFBRUdnQUFBQUFBQUFnZ0FTa1U1QWllK2hBRUVBaEFBMCswd0FpZStoQUhDbkVFQzUvYUxBU01JQVFBQUFnY0NBQUFBQlFjQkFBUUVCd1lBQWdBQ0FBUUFBQWNPQUFFQUFBQURBR0FBeUFBQUFFNUlBQUFBQUFTQVRpQUFBQUFDQ0FBZjgwTUM3NitsQVFvQUFnQ3JEemNFQVFBQkFBQUVnRThnQUFBQUFnZ0Fpcnd1QW9MbXVnRUtBQUlBckE4M0JBRUFBUUFBQklCUUlBQUFBQUlJQUVTQU5nTFQ0TmNCQ2dBQ0FLMFBOd1FCQUFFQUFBU0FVU0FBQUFBQ0NBQ3dTU0VDWmhmdEFRb0FBZ0N1RHdJRUFnQUhBQ3NFQWdBQUFFZ0VBQUFHZ0FBQUFBQUFBZ2dBRmpBbEFzeDk2UUVFQWhBQW50Z2NBc3g5NlFFV01DVUNqTGJ3QVNNSUFRQUFBZ2NDQUFBQUFBY05BQUVBQUFBREFHQUF5QUFBQUU0QUFBQUFCSUJTSUFBQUFBSUlBRCtvQXdMOFplZ0JDZ0FDQUs4UE53UUJBQUVBQUFTQVV5QUFBQUFDQ0FDWkNmWUI2aUFEQWdvQUFnQ3dEemNFQVFBQkFBQUVnRlFnQUFBQUFnZ0FMVUFMQW41WEdBSUtBQUlBc1E4Q0JBSUFCd0FyQkFJQUFBQklCQUFBTndRQkFBRUdnQUFBQUFBQUFnZ0FreVlQQXVTOUZBSUVBaEFBRzg4R0F1UzlGQUtUSmc4Q3BQWWJBaU1JQVFBQUFnY0NBQUFBQUFjTkFBRUFBQUFEQUdBQXlBQUFBRTRBQUFBQUJJQlZJQUFBQUFJSUFCdjdKUUxZdUFvQ0NnQUNBTElQTndRQkFBRUFBQVdBVmlBQUFBb0FBZ0N6RHdRR0JBQTNJQUFBQlFZRUFEZ2dBQUFBQmdJQUFnQUFBQVdBVnlBQUFBb0FBZ0MwRHdRR0JBQTRJQUFBQlFZRUFEa2dBQUFLQmdFQUFRQUFCWUJZSUFBQUNnQUNBTFVQQkFZRUFEa2dBQUFGQmdRQU9pQUFBQW9HQVFBQkFBQUZnRmtnQUFBS0FBSUF0ZzhFQmdRQU9pQUFBQVVHQkFBN0lBQUFDZ1lCQUFFQUFBV0FXaUFBQUFvQUFnQzNEd1FHQkFBNklBQUFCUVlFQUR3Z0FBQUtCZ0VBQVFBQUJZQmJJQUFBQ2dBQ0FMZ1BCQVlFQURvZ0FBQUZCZ1FBUFNBQUFBb0dBUUFCQUFBRmdGd2dBQUFLQUFJQXVROEVCZ1FBT1NBQUFBVUdCQUErSUFBQUFBWUNBQUlBQXdZQ0FBSUFDd1lRQUZnZ0FBQlhJQUFBWFNBQUFBQUFBQUFBQUFXQVhTQUFBQW9BQWdDNkR3UUdCQUErSUFBQUJRWUVBRDhnQUFBS0JnRUFBUUFBQllCZUlBQUFDZ0FDQUxzUEJBWUVBRDhnQUFBRkJnUUFRQ0FBQUFvR0FRQUJBQUFGZ0Y4Z0FBQUtBQUlBdkE4RUJnUUFRQ0FBQUFVR0JBQkJJQUFBQUFZQ0FBSUFBd1lDQUFJQUN3WVFBQUFBQUFCZUlBQUFZQ0FBQUFBQUFBQUFBQVdBWUNBQUFBb0FBZ0M5RHdRR0JBQkJJQUFBQlFZRUFFSWdBQUFLQmdFQUFRQUFCWUJoSUFBQUNnQUNBTDRQQkFZRUFFSWdBQUFGQmdRQVF5QUFBQW9HQVFBQkFBQUZnR0lnQUFBS0FBSUF2dzhFQmdRQVF5QUFBQVVHQkFCRUlBQUFDZ1lCQUFFQUFBV0FZeUFBQUFvQUFnREFEd1FHQkFCRElBQUFCUVlFQUVVZ0FBQUtCZ0VBQVFBQUJZQmtJQUFBQ2dBQ0FNRVBCQVlFQUVJZ0FBQUZCZ1FBUmlBQUFBQUdBZ0FDQUFNR0FnQUNBQXNHRUFCaElBQUFZQ0FBQUdVZ0FBQUFBQUFBQUFBRmdHVWdBQUFLQUFJQXdnOEVCZ1FBUmlBQUFBVUdCQUJISUFBQUNnWUJBQUVBQUFXQVppQUFBQW9BQWdERER3UUdCQUJISUFBQUJRWUVBRWdnQUFBQUJnSUFBZ0FEQmdJQUFnQUxCaEFBWlNBQUFHMGdBQUJvSUFBQVp5QUFBQUFBQllCbklBQUFDZ0FDQU1RUEJBWUVBRWdnQUFBRkJnUUFTU0FBQUFvR0FRQUJBQUFGZ0dnZ0FBQUtBQUlBeFE4RUJnUUFTQ0FBQUFVR0JBQktJQUFBQ2dZQkFBRUFBQVdBYVNBQUFBb0FBZ0RHRHdRR0JBQktJQUFBQlFZRUFFc2dBQUFBQmdJQUFnQURCZ0lBQWdBTEJoQUFiaUFBQUdnZ0FBQnJJQUFBYWlBQUFBQUFCWUJxSUFBQUNnQUNBTWNQQkFZRUFEZ2dBQUFGQmdRQVN5QUFBQW9HQVFBQkFBQUZnR3NnQUFBS0FBSUF5QThFQmdRQVN5QUFBQVVHQkFCTUlBQUFDZ1lCQUFFQUFBV0FiQ0FBQUFvQUFnREpEd1FHQkFBL0lBQUFCUVlFQUV3Z0FBQUFCZ0lBQWdBREJnSUFBUUFMQmhBQVhpQUFBRjBnQUFCcklBQUFiU0FBQUFBQUJZQnRJQUFBQ2dBQ0FNb1BCQVlFQUVjZ0FBQUZCZ1FBVENBQUFBb0dBUUFCQUFBRmdHNGdBQUFLQUFJQXl3OEVCZ1FBU2lBQUFBVUdCQUJOSUFBQUNnWUJBQUVBQUFXQWJ5QUFBQW9BQWdETUR3UUdCQUJOSUFBQUJRWUVBRTRnQUFBS0JnRUFBUUFBQllCd0lBQUFDZ0FDQU0wUEJBWUVBRTRnQUFBRkJnUUFUeUFBQUFvR0FRQUJBQUFGZ0hFZ0FBQUtBQUlBemc4RUJnUUFUeUFBQUFVR0JBQlFJQUFBQ2dZQkFBRUFBQVdBY2lBQUFBb0FBZ0RQRHdRR0JBQlFJQUFBQlFZRUFGRWdBQUFLQmdFQUFRQUFCWUJ6SUFBQUNnQUNBTkFQQkFZRUFGRWdBQUFGQmdRQVVpQUFBQW9HQVFBQkFBQUZnSFFnQUFBS0FBSUEwUThFQmdRQVVpQUFBQVVHQkFCVElBQUFBQVlDQUFJQUF3WUNBQUlBQ3dZUUFBQUFBQUJ6SUFBQWRTQUFBQUFBQUFBQUFBV0FkU0FBQUFvQUFnRFNEd1FHQkFCVElBQUFCUVlFQUZRZ0FBQUtCZ0VBQVFBQUJZQjJJQUFBQ2dBQ0FOTVBCQVlFQUZRZ0FBQUZCZ1FBVlNBQUFBQUdBZ0FDQUFNR0FnQUNBQXNHRUFBQUFBQUFkU0FBQUhjZ0FBQUFBQUFBQUFBRmdIY2dBQUFLQUFJQTFBOEVCZ1FBVVNBQUFBVUdCQUJWSUFBQUNnWUJBQUVBQUFBQUFBQUFBQUFB</t>
        </r>
      </text>
    </comment>
    <comment ref="A93" authorId="0" shapeId="0">
      <text>
        <r>
          <rPr>
            <sz val="9"/>
            <color indexed="81"/>
            <rFont val="Tahoma"/>
            <family val="2"/>
          </rPr>
          <t>QzE4SDE2RjNOT3xQaWN0dXJlIDExNHxWbXBEUkRBeE1EQUVBd0lCQUFBQUFBQUFBQUFBQUFDQUFBQUFBQU1BRlFBQUFFTm9aVzFFY21GM0lERTNMakF1TUM0eU1EWUlBQk1BQUFCVmJuUnBkR3hsWkNCRWIyTjFiV1Z1ZEFRQ0VBQkJqRFlDVHdGQ0FhNG96d0pReWhzQ0FRa0lBQUFBbkFBQUFKd0FBZ2tJQUFEQUlRQUF3TFVDRFFnQkFBRUlCd0VBQVRvRUFRQUJPd1FCQUFCRkJBRUFBVHdFQVFBQVNnUUJBQUFNQmdFQUFROEdBUUFCRFFZQkFBQkNCQUVBQUVNRUFRQUFSQVFCQUFBT0NBSUFuQ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UVZBQUFFQWhBQUFBQUFBQUFBQUFEanFsQURMTGVjR2hZSUJBQUFBQ1FBR0FnRUFBQUFKQUFaQ0FBQUVBZ0NBQUVBRHdnQ0FBRUFBNEFTRlFBQUJBSVFBRUdNTmdKUEFVSUJyaWpQQWxES0d3SUtBQUlBVHdRRWdCTVZBQUFBQWdnQVNFSnhBa3JBL2dFS0FBSUFVQVFDQkFJQUNBQXJCQUlBQUFCSUJBQUFOd1FCQUFFR2dBQUFBQUFBQWdnQXJpaDFBdVBaK2dFRUFoQUFXYk5zQXVQWitnRklRblVDc0tZQ0FpTUlBUUFBQWdjQ0FBQUFBQWNOQUFFQUFBQURBR0FBeUFBQUFFOEFBQUFBQklBVUZRQUFBQUlJQUVoQ2dBSTR4ZVFCQ2dBQ0FGRUVBQUFFZ0JVVkFBQUFBZ2dBU0VLZUFqakY1QUVLQUFJQVVnUUFBQVNBRmhVQUFBQUNDQUJJUXEwQ1NzRCtBUW9BQWdCVEJBQUFCSUFYRlFBQUFBSUlBRWhDeXdKS3dQNEJDZ0FDQUZRRUFnUUNBQWtBS3dRQ0FBQUFTQVFBQURjRUFRQUJCb0FBQUFBQUFBSUlBSzRvendKOXMvc0JCQUlRQURiUnhnSjlzL3NCcmlqUEFqM1BBUUlqQ0FFQUFBSUhBZ0FBQUFBSERRQUJBQUFBQXdCZ0FNZ0FBQUJHQUFBQUFBU0FHQlVBQUFBQ0NBQklRcndDWGJzWUFnb0FBZ0JWQkFJRUFnQUpBQ3NFQWdBQUFFZ0VBQUEzQkFFQUFRYUFBQUFBQUFBQ0NBQ3VLTUFDa0s0VkFnUUNFQUEyMGJjQ2tLNFZBcTRvd0FKUXloc0NJd2dCQUFBQ0J3SUFBQUFBQncwQUFRQUFBQU1BWUFESUFBQUFSZ0FBQUFBRWdCa1ZBQUFBQWdnQVNFS2VBbDI3R0FJS0FBSUFWZ1FDQkFJQUNRQXJCQUlBQUFCSUJBQUFOd1FCQUFFR2dBQUFBQUFBQWdnQXJpaWlBcEN1RlFJRUFoQUFOdEdaQXBDdUZRS3VLS0lDVU1vYkFpTUlBUUFBQWdjQ0FBQUFBQWNOQUFFQUFBQURBR0FBeUFBQUFFWUFBQUFBQklBYUZRQUFBQUlJQUVoQ3JRSWt5c29CQ2dBQ0FGY0VOd1FCQUFFQUFBU0FHeFVBQUFBQ0NBQklRcDRDRU0rd0FRb0FBZ0JZQkFBQUJJQWNGUUFBQUFJSUFDc0lzQUxsbzVnQkNnQUNBRmtFTndRQkFBRUFBQVNBSFJVQUFBQUNDQURKV2FnQzU2TjdBUW9BQWdCYUJEY0VBUUFCQUFBRWdCNFZBQUFBQWdnQXdQR01BaWx3YndFS0FBSUFXd1FBQUFTQUh4VUFBQUFDQ0FEQThZd0NLWEJSQVFvQUFnQmNCQUFBQklBZ0ZRQUFBQUlJQUsvMmNnSXBjRUlCQ2dBQ0FGMEVOd1FCQUFFQUFBU0FJUlVBQUFBQ0NBRFU3S1lDS1hCQ0FRb0FBZ0JlQkRjRUFRQUJBQUFFZ0NJVkFBQUFBZ2dBNFVCeUFub2lmUUVLQUFJQVh3UTNCQUVBQVFBQUJJQWpGUUFBQUFJSUFGMHZiQUszZzVvQkNnQUNBR0FFQUFBRWdDUVZBQUFBQWdnQVZNZFFBblMzcGdFS0FBSUFZUVFBQUFTQUpSVUFBQUFDQ0FCQ3pEWUNkTGVYQVFvQUFnQmlCRGNFQVFBQkFBQUVnQ1lWQUFBQUFnZ0FIZXBUQW1HTnhBRUtBQUlBWXdRQUFBU0FKeFVBQUFBQ0NBQklRbkVDSk1yS0FRb0FBZ0JrQkFBQUJJQW9GUUFBQUFJSUFFaENnQUlRejdBQkNnQUNBR1VFQUFBRWdDa1ZBQUFBQWdnQXc1NDlBa3lnMkFFS0FBSUFaZ1FDQkFJQUJ3QXJCQUlBQWdCSUJBQUFOd1FCQUFFR2dBQUFBQUFBQWdnQUtZVkJBcklHMVFFRUFoQUFzUzA1QXJJRzFRRmN1RU1DQXFUbkFTTUlBUUFBQWdjQ0FBQUFCUWNCQUFFQUJ3OEFBUUFBQUFNQVlBRElBQUFBVGtneUFBQUFBQVdBS2hVQUFBb0FBZ0JuQkFRR0JBQVRGUUFBQlFZRUFCUVZBQUFBQmdJQUFnQUFBQVdBS3hVQUFBb0FBZ0JvQkFRR0JBQVVGUUFBQlFZRUFCVVZBQUFLQmdFQUFRQUFCWUFzRlFBQUNnQUNBR2tFQkFZRUFCVVZBQUFGQmdRQUZoVUFBQW9HQVFBQkFBQUZnQzBWQUFBS0FBSUFhZ1FFQmdRQUZoVUFBQVVHQkFBWEZRQUFDZ1lCQUFFQUFBV0FMaFVBQUFvQUFnQnJCQVFHQkFBV0ZRQUFCUVlFQUJnVkFBQUtCZ0VBQVFBQUJZQXZGUUFBQ2dBQ0FHd0VCQVlFQUJZVkFBQUZCZ1FBR1JVQUFBb0dBUUFCQUFBRmdEQVZBQUFLQUFJQWJRUUVCZ1FBRlJVQUFBVUdCQUFhRlFBQUFBWUNBQUlBQXdZQ0FBSUFDd1lRQUN3VkFBQXJGUUFBTVJVQUFBQUFBQUFBQUFXQU1SVUFBQW9BQWdCdUJBUUdCQUFhRlFBQUJRWUVBQnNWQUFBS0JnRUFBUUFBQllBeUZRQUFDZ0FDQUc4RUJBWUVBQnNWQUFBRkJnUUFIQlVBQUFvR0FRQUJBQUFGZ0RNVkFBQUtBQUlBY0FRRUJnUUFIQlVBQUFVR0JBQWRGUUFBQUFZQ0FBSUFBd1lDQUFJQUN3WVFBQUFBQUFBeUZRQUFOQlVBQUFBQUFBQUFBQVdBTkJVQUFBb0FBZ0J4QkFRR0JBQWRGUUFBQlFZRUFCNFZBQUFLQmdFQUFRQUFCWUExRlFBQUNnQUNBSElFQkFZRUFCNFZBQUFGQmdRQUh4VUFBQW9HQVFBQkFBQUZnRFlWQUFBS0FBSUFjd1FFQmdRQUh4VUFBQVVHQkFBZ0ZRQUFDZ1lCQUFFQUFBV0FOeFVBQUFvQUFnQjBCQVFHQkFBZkZRQUFCUVlFQUNFVkFBQUtCZ0VBQVFBQUJZQTRGUUFBQ2dBQ0FIVUVCQVlFQUI0VkFBQUZCZ1FBSWhVQUFBQUdBZ0FDQUFNR0FnQUNBQXNHRUFBMUZRQUFOQlVBQURrVkFBQUFBQUFBQUFBRmdEa1ZBQUFLQUFJQWRnUUVCZ1FBSWhVQUFBVUdCQUFqRlFBQUNnWUJBQUVBQUFXQU9oVUFBQW9BQWdCM0JBUUdCQUFqRlFBQUJRWUVBQ1FWQUFBQUJnSUFBZ0FEQmdJQUFnQUxCaEFBT1JVQUFFRVZBQUE4RlFBQU94VUFBQUFBQllBN0ZRQUFDZ0FDQUhnRUJBWUVBQ1FWQUFBRkJnUUFKUlVBQUFvR0FRQUJBQUFGZ0R3VkFBQUtBQUlBZVFRRUJnUUFKQlVBQUFVR0JBQW1GUUFBQ2dZQkFBRUFBQVdBUFJVQUFBb0FBZ0I2QkFRR0JBQW1GUUFBQlFZRUFDY1ZBQUFBQmdJQUFnQURCZ0lBQWdBTEJoQUFRaFVBQUR3VkFBQS9GUUFBUGhVQUFBQUFCWUErRlFBQUNnQUNBSHNFQkFZRUFCUVZBQUFGQmdRQUp4VUFBQW9HQVFBQkFBQUZnRDhWQUFBS0FBSUFmQVFFQmdRQUp4VUFBQVVHQkFBb0ZRQUFDZ1lCQUFFQUFBV0FRQlVBQUFvQUFnQjlCQVFHQkFBYkZRQUFCUVlFQUNnVkFBQUFCZ0lBQWdBREJnSUFBUUFMQmhBQU1oVUFBREVWQUFBL0ZRQUFRUlVBQUFBQUJZQkJGUUFBQ2dBQ0FINEVCQVlFQUNNVkFBQUZCZ1FBS0JVQUFBb0dBUUFCQUFBRmdFSVZBQUFLQUFJQWZ3UUVCZ1FBSmhVQUFBVUdCQUFwRlFBQUNnWUJBQUVBQUFBQUFBQUFBQUFB</t>
        </r>
      </text>
    </comment>
    <comment ref="A94" authorId="0" shapeId="0">
      <text>
        <r>
          <rPr>
            <sz val="9"/>
            <color indexed="81"/>
            <rFont val="Tahoma"/>
            <family val="2"/>
          </rPr>
          <t>QzE4SDE0RjNOTzJ8UGljdHVyZSAxMTZ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NXQUFBRUFoQUFBQUFBQUFBQUFBRHRQRk1EQ01zRkd4WUlCQUFBQUNRQUdBZ0VBQUFBSkFBWkNBQUFFQWdDQUFFQUR3Z0NBQUVBQTRBWEZnQUFCQUlRQU5yNE13SkxBVUlCYVJmUEFrcktHd0lLQUFJQWhnUUVnQmdXQUFBQUFnZ0FCREZ4QWtQQS9nRUtBQUlBaHdRQ0JBSUFDQUFyQkFJQUFBQklCQUFBTndRQkFBRUdnQUFBQUFBQUFnZ0FhaGQxQXR6WitnRUVBaEFBRmFKc0F0elorZ0VFTVhVQ3FhWUNBaU1JQVFBQUFnY0NBQUFBQUFjTkFBRUFBQUFEQUdBQXlBQUFBRThBQUFBQUJJQVpGZ0FBQUFJSUFBUXhnQUl5eGVRQkNnQUNBSWdFQUFBRWdCb1dBQUFBQWdnQUJER2VBakxGNUFFS0FBSUFpUVFBQUFTQUd4WUFBQUFDQ0FBRU1hMENROEQrQVFvQUFnQ0tCQUFBQklBY0ZnQUFBQUlJQUFNeHl3SkR3UDRCQ2dBQ0FJc0VBZ1FDQUFrQUt3UUNBQUFBU0FRQUFEY0VBUUFCQm9BQUFBQUFBQUlJQUdrWHp3SjJzL3NCQkFJUUFQRy94Z0oycy9zQmFSZlBBamJQQVFJakNBRUFBQUlIQWdBQUFBQUhEUUFCQUFBQUF3QmdBTWdBQUFCR0FBQUFBQVNBSFJZQUFBQUNDQUFFTWJ3Q1Y3c1lBZ29BQWdDTUJBSUVBZ0FKQUNzRUFnQUFBRWdFQUFBM0JBRUFBUWFBQUFBQUFBQUNDQUJxRjhBQ2lxNFZBZ1FDRUFEeXY3Y0NpcTRWQW1vWHdBSkt5aHNDSXdnQkFBQUNCd0lBQUFBQUJ3MEFBUUFBQUFNQVlBRElBQUFBUmdBQUFBQUVnQjRXQUFBQUFnZ0FCREdlQWxlN0dBSUtBQUlBalFRQ0JBSUFDUUFyQkFJQUFBQklCQUFBTndRQkFBRUdnQUFBQUFBQUFnZ0FhaGVpQW9xdUZRSUVBaEFBOHIrWkFvcXVGUUpxRjZJQ1Nzb2JBaU1JQVFBQUFnY0NBQUFBQUFjTkFBRUFBQUFEQUdBQXlBQUFBRVlBQUFBQUJJQWZGZ0FBQUFJSUFBUXhyUUlleXNvQkNnQUNBSTRFTndRQkFBRUFBQVNBSUJZQUFBQUNDQUFFTVo0Q0M4K3dBUW9BQWdDUEJBQUFCSUFoRmdBQUFBSUlBT2YycndMZ281Z0JDZ0FDQUpBRU53UUJBQUVBQUFTQUloWUFBQUFDQ0FDRFNLZ0M0cU43QVFvQUFnQ1JCRGNFQVFBQkFBQUVnQ01XQUFBQUFnZ0FmZUNNQWlSd2J3RUtBQUlBa2dRQUFBU0FKQllBQUFBQ0NBQjk0SXdDSlhCUkFRb0FBZ0NUQkFBQUJJQWxGZ0FBQUFJSUFHbmxjZ0lsY0VJQkNnQUNBSlFFTndRQkFBRUFBQVNBSmhZQUFBQUNDQUNRMjZZQ0pYQkNBUW9BQWdDVkJEY0VBUUFCQUFBRWdDY1dBQUFBQWdnQW5TOXlBblVpZlFFS0FBSUFsZ1EzQkFFQUFRQUFCSUFvRmdBQUFBSUlBQmNlYkFLeGc1b0JDZ0FDQUpjRUFBQUVnQ2tXQUFBQUFnZ0FFYlpRQW0rM3BnRUtBQUlBbUFRQUFBU0FLaFlBQUFBQ0NBRDl1allDYjdlWEFRb0FBZ0NaQkRjRUFRQUJBQUFFZ0NzV0FBQUFBZ2dBL2JvMkFtKzNlUUVLQUFJQW1nUUNCQUlBQ0FBckJBSUFBQUJJQkFBQU53UUJBQUVHZ0FBQUFBQUFBZ2dBTUc0OEFnalJkUUVFQWhBQTJ2Z3pBZ2pSZFFISmh6d0MxWjE5QVNNSUFRQUFBZ2NDQUFBQUFBY05BQUVBQUFBREFHQUF5QUFBQUU4QUFBQUFCSUFzRmdBQUFBSUlBTmZZVXdKYmpjUUJDZ0FDQUpzRUFBQUVnQzBXQUFBQUFnZ0FCREZ4QWg3S3lnRUtBQUlBbkFRQUFBU0FMaFlBQUFBQ0NBQUVNWUFDQzgrd0FRb0FBZ0NkQkFBQUJJQXZGZ0FBQUFJSUFINk5QUUpHb05nQkNnQUNBSjRFQWdRQ0FBY0FLd1FDQUFJQVNBUUFBRGNFQVFBQkJvQUFBQUFBQUFJSUFPUnpRUUtzQnRVQkJBSVFBR3djT1FLc0J0VUJGNmREQXZ5ajV3RWpDQUVBQUFJSEFnQUFBQVVIQVFBQkFBY1BBQUVBQUFBREFHQUF5QUFBQUU1SU1nQUFBQUFGZ0RBV0FBQUtBQUlBbndRRUJnUUFHQllBQUFVR0JBQVpGZ0FBQUFZQ0FBSUFBQUFGZ0RFV0FBQUtBQUlBb0FRRUJnUUFHUllBQUFVR0JBQWFGZ0FBQ2dZQkFBRUFBQVdBTWhZQUFBb0FBZ0NoQkFRR0JBQWFGZ0FBQlFZRUFCc1dBQUFLQmdFQUFRQUFCWUF6RmdBQUNnQUNBS0lFQkFZRUFCc1dBQUFGQmdRQUhCWUFBQW9HQVFBQkFBQUZnRFFXQUFBS0FBSUFvd1FFQmdRQUd4WUFBQVVHQkFBZEZnQUFDZ1lCQUFFQUFBV0FOUllBQUFvQUFnQ2tCQVFHQkFBYkZnQUFCUVlFQUI0V0FBQUtCZ0VBQVFBQUJZQTJGZ0FBQ2dBQ0FLVUVCQVlFQUJvV0FBQUZCZ1FBSHhZQUFBQUdBZ0FDQUFNR0FnQUNBQXNHRUFBeUZnQUFNUllBQURjV0FBQUFBQUFBQUFBRmdEY1dBQUFLQUFJQXBnUUVCZ1FBSHhZQUFBVUdCQUFnRmdBQUNnWUJBQUVBQUFXQU9CWUFBQW9BQWdDbkJBUUdCQUFnRmdBQUJRWUVBQ0VXQUFBS0JnRUFBUUFBQllBNUZnQUFDZ0FDQUtnRUJBWUVBQ0VXQUFBRkJnUUFJaFlBQUFBR0FnQUNBQU1HQWdBQ0FBc0dFQUFBQUFBQU9CWUFBRG9XQUFBQUFBQUFBQUFGZ0RvV0FBQUtBQUlBcVFRRUJnUUFJaFlBQUFVR0JBQWpGZ0FBQ2dZQkFBRUFBQVdBT3hZQUFBb0FBZ0NxQkFRR0JBQWpGZ0FBQlFZRUFDUVdBQUFLQmdFQUFRQUFCWUE4RmdBQUNnQUNBS3NFQkFZRUFDUVdBQUFGQmdRQUpSWUFBQW9HQVFBQkFBQUZnRDBXQUFBS0FBSUFyQVFFQmdRQUpCWUFBQVVHQkFBbUZnQUFDZ1lCQUFFQUFBV0FQaFlBQUFvQUFnQ3RCQVFHQkFBakZnQUFCUVlFQUNjV0FBQUFCZ0lBQWdBREJnSUFBZ0FMQmhBQU94WUFBRG9XQUFBL0ZnQUFBQUFBQUFBQUJZQS9GZ0FBQ2dBQ0FLNEVCQVlFQUNjV0FBQUZCZ1FBS0JZQUFBb0dBUUFCQUFBRmdFQVdBQUFLQUFJQXJ3UUVCZ1FBS0JZQUFBVUdCQUFwRmdBQUFBWUNBQUlBQXdZQ0FBSUFDd1lRQUQ4V0FBQklGZ0FBUXhZQUFFRVdBQUFBQUFXQVFSWUFBQW9BQWdDd0JBUUdCQUFwRmdBQUJRWUVBQ29XQUFBS0JnRUFBUUFBQllCQ0ZnQUFDZ0FDQUxFRUJBWUVBQ29XQUFBRkJnUUFLeFlBQUFBR0FnQUNBQU1HQWdBQkFBQUFCWUJERmdBQUNnQUNBTElFQkFZRUFDa1dBQUFGQmdRQUxCWUFBQW9HQVFBQkFBQUZnRVFXQUFBS0FBSUFzd1FFQmdRQUxCWUFBQVVHQkFBdEZnQUFBQVlDQUFJQUF3WUNBQUlBQ3dZUUFFa1dBQUJERmdBQVJoWUFBRVVXQUFBQUFBV0FSUllBQUFvQUFnQzBCQVFHQkFBWkZnQUFCUVlFQUMwV0FBQUtCZ0VBQVFBQUJZQkdGZ0FBQ2dBQ0FMVUVCQVlFQUMwV0FBQUZCZ1FBTGhZQUFBb0dBUUFCQUFBRmdFY1dBQUFLQUFJQXRnUUVCZ1FBSUJZQUFBVUdCQUF1RmdBQUFBWUNBQUlBQXdZQ0FBRUFDd1lRQURnV0FBQTNGZ0FBUmhZQUFFZ1dBQUFBQUFXQVNCWUFBQW9BQWdDM0JBUUdCQUFvRmdBQUJRWUVBQzRXQUFBS0JnRUFBUUFBQllCSkZnQUFDZ0FDQUxnRUJBWUVBQ3dXQUFBRkJnUUFMeFlBQUFvR0FRQUJBQUFBQUFBQUFBQUFBQT09</t>
        </r>
      </text>
    </comment>
    <comment ref="A95" authorId="0" shapeId="0">
      <text>
        <r>
          <rPr>
            <sz val="9"/>
            <color indexed="81"/>
            <rFont val="Tahoma"/>
            <family val="2"/>
          </rPr>
          <t>QzI4SDI3RjNOMk8zfFBpY3R1cmUgMTIwfFZtcERSREF4TURBRUF3SUJBQUFBQUFBQUFBQUFBQUNBQUFBQUFBTUFGUUFBQUVOb1pXMUVjbUYzSURFM0xqQXVNQzR5TURZSUFCTUFBQUJWYm5ScGRHeGxaQ0JFYjJOMWJXVnVkQVFDRUFCRDNQd0JJSCtZQUdpYXp3Si8rQnNDQVFrSUFBQUFuQUFBQUp3QUFna0lBQURBSVFBQXdMVUNEUWdCQUFFSUJ3RUFBVG9FQVFBQk93UUJBQUJGQkFFQUFUd0VBUUFBU2dRQkFBQU1CZ0VBQVE4R0FRQUJEUVlCQUFCQ0JBRUFBRU1FQVFBQVJBUUJBQUFPQ0FJQVN5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YkFBQUVBaEFBQUFBQUFBQUFBQUI3VS9VQ2ZVdUZKeFlJQkFBQUFDUUFHQWdFQUFBQUpBQVpDQUFBRUFnQ0FBRUFEd2dDQUFFQUE0QUJHd0FBQkFJUUFFUGMvQUVnZjVnQWFKclBBbi80R3dJS0FBSUFCUWtFZ0FJYkFBQUFBZ2dBSWRiOUFZREs5QUVLQUFJQUJnazNCQUVBQVFBQUJJQURHd0FBQUFJSUFPUVNCQUt0SWhJQ0NnQUNBQWNKTndRQkFBRUFBQVNBQkJzQUFBQUNDQUFCbXlBQzdXY2JBZ29BQWdBSUNUY0VBUUFCQUFBRWdBVWJBQUFBQWdnQVd1WTJBZ0JWQndJS0FBSUFDUWszQkFFQUFRQUFCSUFHR3dBQUFBSUlBSmVwTUFMVi9Pa0JDZ0FDQUFvSk53UUJBQUVBQUFTQUJ4c0FBQUFDQ0FCN0lSUUNsYmZnQVFvQUFnQUxDUUFBQklBSUd3QUFBQUlJQUxqa0RRSm9YOE1CQ2dBQ0FBd0pOd1FCQUFFQUFBU0FDUnNBQUFBQ0NBQVJNQ1FDZlV5dkFRb0FBZ0FOQ1FJRUFnQUlBQ3NFQWdBQUFFZ0VBQUEzQkFFQUFRYUFBQUFBQUFBQ0NBQjNGaWdDRm1hckFRUUNFQUFpb1I4Q0ZtYXJBUkV3S0FMak1yTUJJd2dCQUFBQ0J3SUFBQUFBQncwQUFRQUFBQU1BWUFESUFBQUFUd0FBQUFBRWdBb2JBQUFBQWdnQVR2TWRBbEQwa1FFS0FBSUFEZ2tBQUFTQUN4c0FBQUFDQ0FBeWF3RUNENitJQVFvQUFnQVBDUUlFQWdBSUFDc0VBZ0FBQUVnRUFBQTNCQUVBQVFhQUFBQUFBQUFDQ0FDWVVRVUNxTWlFQVFRQ0VBQkQzUHdCcU1pRUFUSnJCUUoxbFl3Qkl3Z0JBQUFDQndJQUFBQUFCdzBBQVFBQUFBTUFZQURJQUFBQVR3QUFBQUFFZ0F3YkFBQUFBZ2dBcUQ0MEFtWGhmUUVLQUFJQUVBa0NCQUlBQndBckJBSUFBUUJJQkFBQU53UUJBQUVHZ0FBQUFBQUFBZ2dBRGlVNEFzdEhlZ0VFQWhBQWxzMHZBc3RIZWdHRmZFQUNpNENCQVNNSUFRQUFBZ2NDQUFBQUJRY0JBQVVFQndZQUFnQUNBQU1BQUFjT0FBRUFBQUFEQUdBQXlBQUFBRTVJQUFBQUFBU0FEUnNBQUFBQ0NBRGxBUzRDT0lsZ0FRb0FBZ0FSQ1RjRUFRQUJBQUFFZ0E0YkFBQUFBZ2dBUDAxRUFrdDJUQUVLQUFJQUVnazNCQUVBQVFBQUJJQVBHd0FBQUFJSUFId1FQZ0lnSGk4QkNnQUNBQk1KQWdRQ0FBY0FLd1FDQUFFQVNBUUFBRGNFQVFBQkJvQUFBQUFBQUFJSUFHcWZPUUtHaENzQkJBSVFBUE5ITVFLR2hDc0I0dlpCQWthOU1nRWpDQUVBQUFJSEFnQUFBQVVIQVFBRUJBY0dBQUlBQWdBRUFBQUhEZ0FCQUFBQUF3QmdBTWdBQUFCT1NBQUFBQUFFZ0JBYkFBQUFBZ2dBMVZ0VUFqTUxHd0VLQUFJQUZBa0FBQVNBRVJzQUFBQUNDQUFEdEhFQzlrY2hBUW9BQWdBVkNRQUFCSUFTR3dBQUFBSUlBQUswZ0FMa1RBY0JDZ0FDQUJZSkFBQUVnQk1iQUFBQUFnZ0FEemxSQWtZMS9RQUtBQUlBRndrQUFBU0FGQnNBQUFBQ0NBRDdQVGNDUmpYdUFBb0FBZ0FZQ1RjRUFRQUJBQUFFZ0JVYkFBQUFBZ2dBRmFGc0Fva0I4UUFLQUFJQUdRa0FBQVNBRmhzQUFBQUNDQUNUc25JQ1M2RFRBQW9BQWdBYUNUY0VBUUFCQUFBRWdCY2JBQUFBQWdnQWNtT05BdnJ0eFFBS0FBSUFHd2tBQUFTQUdCc0FBQUFDQ0FCeVk0MEMrdTJuQUFvQUFnQWNDUUFBQklBWkd3QUFBQUlJQUdGb2N3TDY3WmdBQ2dBQ0FCMEpOd1FCQUFFQUFBU0FHaHNBQUFBQ0NBQ0dYcWNDK3UyWUFBb0FBZ0FlQ1RjRUFRQUJBQUFFZ0JzYkFBQUFBZ2dBZTh1b0FyY2gwZ0FLQUFJQUh3azNCQUVBQVFBQUJJQWNHd0FBQUFJSUFOMTVzQUsxSWU4QUNnQUNBQ0FKTndRQkFBRUFBQVNBSFJzQUFBQUNDQUFDdEo0QzVFd0hBUW9BQWdBaENRQUFCSUFlR3dBQUFBSUlBQUswclFMMlJ5RUJDZ0FDQUNJSk53UUJBQUVBQUFTQUh4c0FBQUFDQ0FBQ3RKNENDVU03QVFvQUFnQWpDUUFBQklBZ0d3QUFBQUlJQUFLMHJRSWNQbFVCQ2dBQ0FDUUpBQUFFZ0NFYkFBQUFBZ2dBQXJUTEFodytWUUVLQUFJQUpRa0NCQUlBQ1FBckJBSUFBQUJJQkFBQU53UUJBQUVHZ0FBQUFBQUFBZ2dBYUpyUEFrOHhVZ0VFQWhBQThFTEhBazh4VWdGb21zOENEMDFZQVNNSUFRQUFBZ2NDQUFBQUFBY05BQUVBQUFBREFHQUF5QUFBQUVZQUFBQUFCSUFpR3dBQUFBSUlBQUswdkFJd09XOEJDZ0FDQUNZSkFnUUNBQWtBS3dRQ0FBQUFTQVFBQURjRUFRQUJCb0FBQUFBQUFBSUlBR2lhd0FKakxHd0JCQUlRQVBCQ3VBSmpMR3dCYUpyQUFpTkljZ0VqQ0FFQUFBSUhBZ0FBQUFBSERRQUJBQUFBQXdCZ0FNZ0FBQUJHQUFBQUFBU0FJeHNBQUFBQ0NBQUN0SjRDTURsdkFRb0FBZ0FuQ1FJRUFnQUpBQ3NFQWdBQUFFZ0VBQUEzQkFFQUFRYUFBQUFBQUFBQ0NBQm9tcUlDWXl4c0FRUUNFQUR3UXBvQ1l5eHNBV2lhb2dJalNISUJJd2dCQUFBQ0J3SUFBQUFBQncwQUFRQUFBQU1BWUFESUFBQUFSZ0FBQUFBRWdDUWJBQUFBQWdnQUFyU0FBZ2xET3dFS0FBSUFLQWtBQUFTQUpSc0FBQUFDQ0FBRHRIRUNIRDVWQVFvQUFnQXBDUUlFQWdBSUFDc0VBZ0FBQUVnRUFBQTNCQUVBQVFhQUFBQUFBQUFDQ0FCcG1uVUN0VmRSQVFRQ0VBQVVKVzBDdFZkUkFRTzBkUUtDSkZrQkl3Z0JBQUFDQndJQUFBQUFCdzBBQVFBQUFBTUFZQURJQUFBQVR3QUFBQUFGZ0NZYkFBQUtBQUlBS2drRUJnUUFBaHNBQUFVR0JBQURHd0FBQ2dZQkFBRUFBQVdBSnhzQUFBb0FBZ0FyQ1FRR0JBQURHd0FBQlFZRUFBUWJBQUFBQmdJQUFnQURCZ0lBQWdBTEJoQUFBQUFBQUNZYkFBQW9Hd0FBQUFBQUFBQUFCWUFvR3dBQUNnQUNBQ3dKQkFZRUFBUWJBQUFGQmdRQUJSc0FBQW9HQVFBQkFBQUZnQ2tiQUFBS0FBSUFMUWtFQmdRQUJSc0FBQVVHQkFBR0d3QUFBQVlDQUFJQUF3WUNBQUlBQ3dZUUFBQUFBQUFvR3dBQUtoc0FBQUFBQUFBQUFBV0FLaHNBQUFvQUFnQXVDUVFHQkFBR0d3QUFCUVlFQUFjYkFBQUtCZ0VBQVFBQUJZQXJHd0FBQ2dBQ0FDOEpCQVlFQUFJYkFBQUZCZ1FBQnhzQUFBQUdBZ0FDQUFNR0FnQUJBQXNHRUFBbUd3QUFBQUFBQUN3YkFBQXFHd0FBQUFBRmdDd2JBQUFLQUFJQU1Ba0VCZ1FBQnhzQUFBVUdCQUFJR3dBQUNnWUJBQUVBQUFXQUxSc0FBQW9BQWdBeENRUUdCQUFJR3dBQUJRWUVBQWtiQUFBS0JnRUFBUUFBQllBdUd3QUFDZ0FDQURJSkJBWUVBQWtiQUFBRkJnUUFDaHNBQUFvR0FRQUJBQUFGZ0M4YkFBQUtBQUlBTXdrRUJnUUFDaHNBQUFVR0JBQUxHd0FBQUFZQ0FBSUFBQUFGZ0RBYkFBQUtBQUlBTkFrRUJnUUFDaHNBQUFVR0JBQU1Hd0FBQ2dZQkFBRUFBQVdBTVJzQUFBb0FBZ0ExQ1FRR0JBQU1Hd0FBQlFZRUFBMGJBQUFLQmdFQUFRQUFCWUF5R3dBQUNnQUNBRFlKQkFZRUFBMGJBQUFGQmdRQURoc0FBQW9HQVFBQkFBQUZnRE1iQUFBS0FBSUFOd2tFQmdRQURoc0FBQVVHQkFBUEd3QUFDZ1lCQUFFQUFBV0FOQnNBQUFvQUFnQTRDUVFHQkFBUEd3QUFCUVlFQUJBYkFBQUtCZ0VBQVFBQUJZQTFHd0FBQ2dBQ0FEa0pCQVlFQUJBYkFBQUZCZ1FBRVJzQUFBQUdBZ0FDQUFNR0FnQUNBQXNHRUFBMEd3QUFOeHNBQURZYkFBQkxHd0FBQUFBRmdEWWJBQUFLQUFJQU9na0VCZ1FBRVJzQUFBVUdCQUFTR3dBQUNnWUJBQUVBQUFXQU54c0FBQW9BQWdBN0NRUUdCQUFRR3dBQUJRWUVBQk1iQUFBS0JnRUFBUUFBQllBNEd3QUFDZ0FDQUR3SkJBWUVBQk1iQUFBRkJnUUFGQnNBQUFvR0FRQUJBQUFGZ0RrYkFBQUtBQUlBUFFrRUJnUUFFeHNBQUFVR0JBQVZHd0FBQUFZQ0FBSUFBd1lDQUFFQUN3WVFBRGNiQUFBNEd3QUFPeHNBQURvYkFBQUFBQVdBT2hzQUFBb0FBZ0ErQ1FRR0JBQVNHd0FBQlFZRUFCVWJBQUFLQmdFQUFRQUFCWUE3R3dBQUNnQUNBRDhKQkFZRUFCVWJBQUFGQmdRQUZoc0FBQW9HQVFBQkFBQUZnRHdiQUFBS0FBSUFRQWtFQmdRQUZoc0FBQVVHQkFBWEd3QUFBQVlDQUFJQUF3WUNBQUVBQ3dZUUFEc2JBQUFBQUFBQVBSc0FBRUFiQUFBQUFBV0FQUnNBQUFvQUFnQkJDUVFHQkFBWEd3QUFCUVlFQUJnYkFBQUtCZ0VBQVFBQUJZQStHd0FBQ2dBQ0FFSUpCQVlFQUJnYkFBQUZCZ1FBR1JzQUFBb0dBUUFCQUFBRmdEOGJBQUFLQUFJQVF3a0VCZ1FBR0JzQUFBVUdCQUFhR3dBQUNnWUJBQUVBQUFXQVFCc0FBQW9BQWdCRUNRUUdCQUFYR3dBQUJRWUVBQnNiQUFBS0JnRUFBUUFBQllCQkd3QUFDZ0FDQUVVSkJBWUVBQnNiQUFBRkJnUUFIQnNBQUFBR0FnQUNBQU1HQWdBQkFBc0dFQUJBR3dBQUFBQUFBQUFBQUFCQ0d3QUFBQUFGZ0VJYkFBQUtBQUlBUmdrRUJnUUFIQnNBQUFVR0JBQWRHd0FBQ2dZQkFBRUFBQVdBUXhzQUFBb0FBZ0JIQ1FRR0JBQVNHd0FBQlFZRUFCMGJBQUFBQmdJQUFnQURCZ0lBQWdBTEJoQUFOaHNBQURvYkFBQkNHd0FBUkJzQUFBQUFCWUJFR3dBQUNnQUNBRWdKQkFZRUFCMGJBQUFGQmdRQUhoc0FBQW9HQVFBQkFBQUZnRVViQUFBS0FBSUFTUWtFQmdRQUhoc0FBQVVHQkFBZkd3QUFBQVlDQUFJQUF3WUNBQUVBQ3dZUUFFUWJBQUFBQUFBQVJoc0FBRW9iQUFBQUFBV0FSaHNBQUFvQUFnQktDUVFHQkFBZkd3QUFCUVlFQUNBYkFBQUtCZ0VBQVFBQUJZQkhHd0FBQ2dBQ0FFc0pCQVlFQUNBYkFBQUZCZ1FBSVJzQUFBb0dBUUFCQUFBRmdFZ2JBQUFLQUFJQVRBa0VCZ1FBSUJzQUFBVUdCQUFpR3dBQUNnWUJBQUVBQUFXQVNSc0FBQW9BQWdCTkNRUUdCQUFnR3dBQUJRWUVBQ01iQUFBS0JnRUFBUUFBQllCS0d3QUFDZ0FDQUU0SkJBWUVBQjhiQUFBRkJnUUFKQnNBQUFvR0FRQUJBQUFGZ0VzYkFBQUtBQUlBVHdrRUJnUUFFUnNBQUFVR0JBQWtHd0FBQ2dZQkFBRUFBQVdBVEJzQUFBb0FBZ0JRQ1FRR0JBQWtHd0FBQlFZRUFDVWJBQUFBQmdJQUFnQUFBQUFBQUFBQUFBQUE=</t>
        </r>
      </text>
    </comment>
    <comment ref="A96" authorId="0" shapeId="0">
      <text>
        <r>
          <rPr>
            <sz val="9"/>
            <color indexed="81"/>
            <rFont val="Tahoma"/>
            <family val="2"/>
          </rPr>
          <t>QzI3SDIyTzJ8UGljdHVyZSAxMjF8Vm1wRFJEQXhNREFFQXdJQkFBQUFBQUFBQUFBQUFBQ0FBQUFBQUFNQUZRQUFBRU5vWlcxRWNtRjNJREUzTGpBdU1DNHlNRFlJQUJNQUFBQlZiblJwZEd4bFpDQkViMk4xYldWdWRBUUNFQUI3YmZBQk9lVGRBSGVnendKcHRCc0N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tnQUFBRUFoQUFBQUFBQUFBQUFBQks2WDREbHZ1bEp4WUlCQUFBQUNRQUdBZ0VBQUFBSkFBWkNBQUFFQWdDQUFFQUR3Z0NBQUVBQTRDcUlBQUFCQUlRQUh0dDhBRTU1TjBBZDZEUEFtbTBHd0lLQUFJQWpSQUVnS3NnQUFBQUFnZ0E3YjRUQXB6cXVBRUtBQUlBamhBM0JBRUFBUUFBQklDc0lBQUFBQUlJQU5BMjl3SGRMOElCQ2dBQ0FJOFFOd1FCQUFFQUFBU0FyU0FBQUFBQ0NBQU4rdkFCQ0lqZkFRb0FBZ0NRRURjRUFRQUJBQUFFZ0s0Z0FBQUFBZ2dBWjBVSEF2V2E4d0VLQUFJQWtSQTNCQUVBQVFBQUJJQ3ZJQUFBQUFJSUFJVE5Jd0sxVmVvQkNnQUNBSklRTndRQkFBRUFBQVNBc0NBQUFBQUNDQUJIQ2lvQ2gvM01BUW9BQWdDVEVBQUFCSUN4SUFBQUFBSUlBR2FTUmdKSHVNTUJDZ0FDQUpRUUFBQUVnTElnQUFBQUFnZ0FwTmRlQW5sYTFRRUtBQUlBbFJBM0JBRUFBUUFBQklDeklBQUFBQUlJQU9RY2R3Skh1TU1CQ2dBQ0FKWVFBQUFFZ0xRZ0FBQUFBZ2dBQWFXVEFvZjl6QUVLQUFJQWx4QTNCQUVBQVFBQUJJQzFJQUFBQUFJSUFNVGhtUUsxVmVvQkNnQUNBSmdRTndRQkFBRUFBQVNBdGlBQUFBQUNDQURqYWJZQzlacnpBUW9BQWdDWkVBQUFCSUMzSUFBQUFBSUlBSGVneXdKZ1pONEJDZ0FDQUpvUUFnUUNBQWdBS3dRQ0FBQUFTQVFBQURjRUFRQUJCb0FBQUFBQUFBSUlBTjJHendMNWZkb0JCQUlRQUlnUnh3TDVmZG9CZDZEUEFzWks0Z0VqQ0FFQUFBSUhBZ0FBQUFBSERRQUJBQUFBQXdCZ0FNZ0FBQUJQQUFBQUFBU0F1Q0FBQUFBQ0NBQ2VMYjRDUTVVUUFnb0FBZ0NiRUFJRUFnQUlBQ3NFQWdBQkFFZ0VBQUEzQkFFQUFRYUFBQUFBQUFBQ0NBQUVGTUlDM0s0TUFnUUNFQUN2bnJrQzNLNE1BcDR0d2dKcHRCc0NJd2dCQUFBQ0J3SUFBQUFGQndFQUFRQUhEZ0FCQUFBQUF3QmdBTWdBQUFCUFNBQUFBQUFFZ0xrZ0FBQUFBZ2dBcE5kUEFpb3dwd0VLQUFJQW5CQUFBQVNBdWlBQUFBQUNDQUNrMTIwQ0tqQ25BUW9BQWdDZEVBQUFCSUM3SUFBQUFBSUlBRDRqUFFLMHU0OEJDZ0FDQUo0UU53UUJBQUVBQUFTQXZDQUFBQUFDQ0FBMDBFTUNRbnh5QVFvQUFnQ2ZFRGNFQVFBQkFBQUVnTDBnQUFBQUFnZ0FwTmRlQWdkNFpRRUtBQUlBb0JBQUFBU0F2aUFBQUFBQ0NBQVczM2tDUW54eUFRb0FBZ0NoRURjRUFRQUJBQUFFZ0w4Z0FBQUFBZ2dBREl5QUFyUzdqd0VLQUFJQW9oQTNCQUVBQVFBQUJJREFJQUFBQUFJSUFLVFhYZ0lIZUVjQkNnQUNBS01RTndRQkFBRUFBQVNBd1NBQUFBQUNDQUM0MG5nQ0IzZzRBUW9BQWdDa0VEY0VBUUFCQUFBRWdNSWdBQUFBQWdnQXVOSjRBZ2Q0R2dFS0FBSUFwUkFBQUFTQXd5QUFBQUFDQ0FETXpaSUNCM2dMQVFvQUFnQ21FRGNFQVFBQkFBQUVnTVFnQUFBQUFnZ0F6TTJTQWdkNDdRQUtBQUlBcHhBM0JBRUFBUUFBQklERklBQUFBQUlJQUxqU2VBSUhlTjRBQ2dBQ0FLZ1FOd1FCQUFFQUFBU0F4aUFBQUFBQ0NBQ2sxMTRDQjNqdEFBb0FBZ0NwRURjRUFRQUJBQUFFZ01jZ0FBQUFBZ2dBcE5kZUFnZDRDd0VLQUFJQXFoQTNCQUVBQVFBQUJZRElJQUFBQ2dBQ0FLc1FCQVlFQUtzZ0FBQUZCZ1FBckNBQUFBb0dBUUFCQUFBRmdNa2dBQUFLQUFJQXJCQUVCZ1FBckNBQUFBVUdCQUN0SUFBQUFBWUNBQUlBQXdZQ0FBSUFDd1lRQUFBQUFBRElJQUFBeWlBQUFBQUFBQUFBQUFXQXlpQUFBQW9BQWdDdEVBUUdCQUN0SUFBQUJRWUVBSzRnQUFBS0JnRUFBUUFBQllETElBQUFDZ0FDQUs0UUJBWUVBSzRnQUFBRkJnUUFyeUFBQUFBR0FnQUNBQU1HQWdBQ0FBc0dFQUFBQUFBQXlpQUFBTXdnQUFBQUFBQUFBQUFGZ013Z0FBQUtBQUlBcnhBRUJnUUFyeUFBQUFVR0JBQ3dJQUFBQ2dZQkFBRUFBQVdBelNBQUFBb0FBZ0N3RUFRR0JBQ3JJQUFBQlFZRUFMQWdBQUFBQmdJQUFnQURCZ0lBQVFBTEJoQUF5Q0FBQUFBQUFBRE9JQUFBekNBQUFBQUFCWURPSUFBQUNnQUNBTEVRQkFZRUFMQWdBQUFGQmdRQXNTQUFBQW9HQVFBQkFBQUZnTThnQUFBS0FBSUFzaEFFQmdRQXNTQUFBQVVHQkFDeUlBQUFDZ1lCQUFFQUFBV0EwQ0FBQUFvQUFnQ3pFQVFHQkFDeUlBQUFCUVlFQUxNZ0FBQUFCZ0lBQWdBREJnSUFBZ0FMQmhBQUFBQUFBTThnQUFEWUlBQUEwU0FBQUFBQUJZRFJJQUFBQ2dBQ0FMUVFCQVlFQUxNZ0FBQUZCZ1FBdENBQUFBb0dBUUFCQUFBRmdOSWdBQUFLQUFJQXRSQUVCZ1FBdENBQUFBVUdCQUMxSUFBQUFBWUNBQUlBQXdZQ0FBRUFDd1lRQU5FZ0FBQUFBQUFBMHlBQUFBQUFBQUFBQUFXQTB5QUFBQW9BQWdDMkVBUUdCQUMxSUFBQUJRWUVBTFlnQUFBS0JnRUFBUUFBQllEVUlBQUFDZ0FDQUxjUUJBWUVBTFlnQUFBRkJnUUF0eUFBQUFBR0FnQUNBQUFBQllEVklBQUFDZ0FDQUxnUUJBWUVBTFlnQUFBRkJnUUF1Q0FBQUFvR0FRQUJBQUFGZ05ZZ0FBQUtBQUlBdVJBRUJnUUFzU0FBQUFVR0JBQzVJQUFBQUFZQ0FBSUFBd1lDQUFFQUN3WVFBTThnQUFET0lBQUEyU0FBQU5jZ0FBQUFBQVdBMXlBQUFBb0FBZ0M2RUFRR0JBQzVJQUFBQlFZRUFMb2dBQUFLQmdFQUFRQUFCWURZSUFBQUNnQUNBTHNRQkFZRUFMTWdBQUFGQmdRQXVpQUFBQW9HQVFBQkFBQUZnTmtnQUFBS0FBSUF2QkFFQmdRQXVTQUFBQVVHQkFDN0lBQUFDZ1lCQUFFQUFBV0EyaUFBQUFvQUFnQzlFQVFHQkFDN0lBQUFCUVlFQUx3Z0FBQUFCZ0lBQWdBREJnSUFBUUFMQmhBQTJTQUFBQUFBQUFBQUFBQUEyeUFBQUFBQUJZRGJJQUFBQ2dBQ0FMNFFCQVlFQUx3Z0FBQUZCZ1FBdlNBQUFBb0dBUUFCQUFBRmdOd2dBQUFLQUFJQXZ4QUVCZ1FBdlNBQUFBVUdCQUMrSUFBQUFBWUNBQUlBQXdZQ0FBRUFDd1lRQU5zZ0FBRGZJQUFBQUFBQUFOMGdBQUFBQUFXQTNTQUFBQW9BQWdEQUVBUUdCQUMrSUFBQUJRWUVBTDhnQUFBS0JnRUFBUUFBQllEZUlBQUFDZ0FDQU1FUUJBWUVBTG9nQUFBRkJnUUF2eUFBQUFBR0FnQUNBQU1HQWdBQ0FBc0dFQURZSUFBQTF5QUFBTjBnQUFBQUFBQUFBQUFGZ044Z0FBQUtBQUlBd2hBRUJnUUF2U0FBQUFVR0JBREFJQUFBQ2dZQkFBRUFBQVdBNENBQUFBb0FBZ0RERUFRR0JBREFJQUFBQlFZRUFNRWdBQUFLQmdFQUFRQUFCWURoSUFBQUNnQUNBTVFRQkFZRUFNRWdBQUFGQmdRQXdpQUFBQW9HQVFBQkFBQUZnT0lnQUFBS0FBSUF4UkFFQmdRQXdpQUFBQVVHQkFERElBQUFDZ1lCQUFFQUFBV0E0eUFBQUFvQUFnREdFQVFHQkFERElBQUFCUVlFQU1RZ0FBQUFCZ0lBQWdBREJnSUFBZ0FMQmhBQUFBQUFBT0lnQUFEa0lBQUFBQUFBQUFBQUJZRGtJQUFBQ2dBQ0FNY1FCQVlFQU1RZ0FBQUZCZ1FBeFNBQUFBb0dBUUFCQUFBRmdPVWdBQUFLQUFJQXlCQUVCZ1FBeFNBQUFBVUdCQURHSUFBQUFBWUNBQUlBQXdZQ0FBSUFDd1lRQUFBQUFBRGtJQUFBNWlBQUFBQUFBQUFBQUFXQTVpQUFBQW9BQWdESkVBUUdCQURHSUFBQUJRWUVBTWNnQUFBS0JnRUFBUUFBQllEbklBQUFDZ0FDQU1vUUJBWUVBTUlnQUFBRkJnUUF4eUFBQUFBR0FnQUNBQU1HQWdBQkFBc0dFQURpSUFBQTRTQUFBQUFBQUFEbUlBQUFBQUFBQUFBQUFBQUFBQT09</t>
        </r>
      </text>
    </comment>
    <comment ref="A97" authorId="0" shapeId="0">
      <text>
        <r>
          <rPr>
            <sz val="9"/>
            <color indexed="81"/>
            <rFont val="Tahoma"/>
            <family val="2"/>
          </rPr>
          <t>QzIySDIyRjNOTzJ8UGljdHVyZSAxMjJ8Vm1wRFJEQXhNREFFQXdJQkFBQUFBQUFBQUFBQUFBQ0FBQUFBQUFNQUZRQUFBRU5vWlcxRWNtRjNJREUzTGpBdU1DNHlNRFlJQUJNQUFBQlZiblJwZEd4bFpDQkViMk4xYldWdWRBUUNFQUF1S1FvQ1R3RkNBU1FUendKUXlo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taQUFBRUFoQUFBQUFBQUFBQUFBQnp0bTREbG52aUloWUlCQUFBQUNRQUdBZ0VBQUFBSkFBWkNBQUFFQWdDQUFFQUR3Z0NBQUVBQTRCY0dRQUFCQUlRQUM0cENnSlBBVUlCSkJQUEFsREtHd0lLQUFJQWNnY0VnRjBaQUFBQUFnZ0F2aXh4QWtyQS9nRUtBQUlBY3djQ0JBSUFDQUFyQkFJQUFBQklCQUFBTndRQkFBRUdnQUFBQUFBQUFnZ0FKQk4xQXVQWitnRUVBaEFBejUxc0F1UForZ0crTEhVQ3NLWUNBaU1JQVFBQUFnY0NBQUFBQUFjTkFBRUFBQUFEQUdBQXlBQUFBRThBQUFBQUJJQmVHUUFBQUFJSUFMNHNnQUk0eGVRQkNnQUNBSFFIQUFBRWdGOFpBQUFBQWdnQXZpeWVBampGNUFFS0FBSUFkUWNBQUFTQVlCa0FBQUFDQ0FDK0xLMENTc0QrQVFvQUFnQjJCd0FBQklCaEdRQUFBQUlJQUw0c3l3Skt3UDRCQ2dBQ0FIY0hBZ1FDQUFrQUt3UUNBQUFBU0FRQUFEY0VBUUFCQm9BQUFBQUFBQUlJQUNRVHp3SjlzL3NCQkFJUUFLeTd4Z0o5cy9zQkpCUFBBajNQQVFJakNBRUFBQUlIQWdBQUFBQUhEUUFCQUFBQUF3QmdBTWdBQUFCR0FBQUFBQVNBWWhrQUFBQUNDQUMrTEx3Q1hic1lBZ29BQWdCNEJ3SUVBZ0FKQUNzRUFnQUFBRWdFQUFBM0JBRUFBUWFBQUFBQUFBQUNDQUFrRThBQ2tLNFZBZ1FDRUFDc3U3Y0NrSzRWQWlRVHdBSlF5aHNDSXdnQkFBQUNCd0lBQUFBQUJ3MEFBUUFBQUFNQVlBRElBQUFBUmdBQUFBQUVnR01aQUFBQUFnZ0F2aXllQWwyN0dBSUtBQUlBZVFjQ0JBSUFDUUFyQkFJQUFBQklCQUFBTndRQkFBRUdnQUFBQUFBQUFnZ0FKQk9pQXBDdUZRSUVBaEFBckx1WkFwQ3VGUUlrRTZJQ1VNb2JBaU1JQVFBQUFnY0NBQUFBQUFjTkFBRUFBQUFEQUdBQXlBQUFBRVlBQUFBQUJJQmtHUUFBQUFJSUFMNHNyUUlreXNvQkNnQUNBSG9ITndRQkFBRUFBQVNBWlJrQUFBQUNDQUMrTEo0Q0VNK3dBUW9BQWdCN0J3QUFCSUJtR1FBQUFBSUlBS0x5cndMbG81Z0JDZ0FDQUh3SE53UUJBQUVBQUFTQVp4a0FBQUFDQ0FCQVJLZ0M1Nk43QVFvQUFnQjlCemNFQVFBQkFBQUVnR2daQUFBQUFnZ0FPZHlNQWlsd2J3RUtBQUlBZmdjQUFBU0FhUmtBQUFBQ0NBQTUzSXdDS1hCUkFRb0FBZ0IvQndBQUJJQnFHUUFBQUFJSUFDWGhjZ0lwY0VJQkNnQUNBSUFITndRQkFBRUFBQVNBYXhrQUFBQUNDQUJMMTZZQ0tYQkNBUW9BQWdDQkJ6Y0VBUUFCQUFBRWdHd1pBQUFBQWdnQVdDdHlBbm9pZlFFS0FBSUFnZ2MzQkFFQUFRQUFCSUJ0R1FBQUFBSUlBTk1aYkFLM2c1b0JDZ0FDQUlNSEFBQUVnRzRaQUFBQUFnZ0F2aXlBQWhEUHNBRUtBQUlBaEFjQUFBU0FieGtBQUFBQ0NBQytMSEVDSk1yS0FRb0FBZ0NGQndBQUJJQndHUUFBQUFJSUFNcXhVQUowdDZZQkNnQUNBSVlIQUFBRWdIRVpBQUFBQWdnQXViWTJBblMzbHdFS0FBSUFod2MzQkFFQUFRQUFCSUJ5R1FBQUFBSUlBSlBVVXdKaGpjUUJDZ0FDQUlnSEFBQUVnSE1aQUFBQUFnZ0FPWWs5QWt5ZzJBRUtBQUlBaVFjQ0JBSUFCd0FyQkFJQUFBQklCQUFBQm9BQUFBQUFBQUlJQUo5dlFRS3lCdFVCQkFJUUFDY1lPUUt5QnRVQm4yOUJBbkkvM0FFakNBRUFBQUlIQWdBQUFBQUhEUUFCQUFBQUF3QmdBTWdBQUFCT0FBQUFBQVNBZEJrQUFBQUNDQUFhQVNFQ0RGdlBBUW9BQWdDS0J6Y0VBUUFCQUFBRWdIVVpBQUFBQWdnQXdMVUtBdmx0NHdFS0FBSUFpd2MzQkFFQUFRQUFCSUIyR1FBQUFBSUlBSVB5RUFJbnhnQUNDZ0FDQUl3SEFnUUNBQWdBS3dRQ0FBQUFTQVFBQURjRUFRQUJCb0FBQUFBQUFBSUlBT25ZRkFMQTMvd0JCQUlRQUpSakRBTEEzL3dCZy9JVUFvMnNCQUlqQ0FFQUFBSUhBZ0FBQUFBSERRQUJBQUFBQXdCZ0FNZ0FBQUJQQUFBQUFBU0FkeGtBQUFBQ0NBQ2dlaTBDWlFzS0Fnb0FBZ0NOQnpjRUFRQUJBQUFFZ0hnWkFBQUFBZ2dBL01WREFucjQ5UUVLQUFJQWpnYzNCQUVBQVFBQUJZQjVHUUFBQ2dBQ0FJOEhCQVlFQUYwWkFBQUZCZ1FBWGhrQUFBQUdBZ0FDQUFBQUJZQjZHUUFBQ2dBQ0FKQUhCQVlFQUY0WkFBQUZCZ1FBWHhrQUFBb0dBUUFCQUFBRmdIc1pBQUFLQUFJQWtRY0VCZ1FBWHhrQUFBVUdCQUJnR1FBQUNnWUJBQUVBQUFXQWZCa0FBQW9BQWdDU0J3UUdCQUJnR1FBQUJRWUVBR0VaQUFBS0JnRUFBUUFBQllCOUdRQUFDZ0FDQUpNSEJBWUVBR0FaQUFBRkJnUUFZaGtBQUFvR0FRQUJBQUFGZ0g0WkFBQUtBQUlBbEFjRUJnUUFZQmtBQUFVR0JBQmpHUUFBQ2dZQkFBRUFBQVdBZnhrQUFBb0FBZ0NWQndRR0JBQmZHUUFBQlFZRUFHUVpBQUFBQmdJQUFnQURCZ0lBQWdBTEJoQUFleGtBQUhvWkFBQ0FHUUFBQUFBQUFBQUFCWUNBR1FBQUNnQUNBSllIQkFZRUFHUVpBQUFGQmdRQVpSa0FBQW9HQVFBQkFBQUZnSUVaQUFBS0FBSUFsd2NFQmdRQVpSa0FBQVVHQkFCbUdRQUFDZ1lCQUFFQUFBV0FnaGtBQUFvQUFnQ1lCd1FHQkFCbUdRQUFCUVlFQUdjWkFBQUFCZ0lBQWdBREJnSUFBZ0FMQmhBQUFBQUFBSUVaQUFDREdRQUFBQUFBQUFBQUJZQ0RHUUFBQ2dBQ0FKa0hCQVlFQUdjWkFBQUZCZ1FBYUJrQUFBb0dBUUFCQUFBRmdJUVpBQUFLQUFJQW1nY0VCZ1FBYUJrQUFBVUdCQUJwR1FBQUNnWUJBQUVBQUFXQWhSa0FBQW9BQWdDYkJ3UUdCQUJwR1FBQUJRWUVBR29aQUFBS0JnRUFBUUFBQllDR0dRQUFDZ0FDQUp3SEJBWUVBR2taQUFBRkJnUUFheGtBQUFvR0FRQUJBQUFGZ0ljWkFBQUtBQUlBblFjRUJnUUFhQmtBQUFVR0JBQnNHUUFBQUFZQ0FBSUFBd1lDQUFJQUN3WVFBSVFaQUFDREdRQUFpQmtBQUFBQUFBQUFBQVdBaUJrQUFBb0FBZ0NlQndRR0JBQnNHUUFBQlFZRUFHMFpBQUFLQmdFQUFRQUFCWUNKR1FBQUNnQUNBSjhIQkFZRUFHMFpBQUFGQmdRQWJoa0FBQW9HQVFBQkFBQUZnSW9aQUFBS0FBSUFvQWNFQmdRQVpSa0FBQVVHQkFCdUdRQUFBQVlDQUFJQUF3WUNBQUVBQ3dZUUFJRVpBQUNBR1FBQWl4a0FBSWtaQUFBQUFBV0FpeGtBQUFvQUFnQ2hCd1FHQkFCdUdRQUFCUVlFQUc4WkFBQUtCZ0VBQVFBQUJZQ01HUUFBQ2dBQ0FLSUhCQVlFQUY0WkFBQUZCZ1FBYnhrQUFBb0dBUUFCQUFBRmdJMFpBQUFLQUFJQW93Y0VCZ1FBYlJrQUFBVUdCQUJ3R1FBQUFBWUNBQUlBQXdZQ0FBSUFDd1lRQUlnWkFBQ0pHUUFBanhrQUFJNFpBQUFBQUFXQWpoa0FBQW9BQWdDa0J3UUdCQUJ3R1FBQUJRWUVBSEVaQUFBS0JnRUFBUUFBQllDUEdRQUFDZ0FDQUtVSEJBWUVBSEFaQUFBRkJnUUFjaGtBQUFvR0FRQUJBQUFGZ0pBWkFBQUtBQUlBcGdjRUJnUUFieGtBQUFVR0JBQnlHUUFBQUFZQ0FBSUFBd1lDQUFFQUN3WVFBSXNaQUFDTUdRQUFrUmtBQUk4WkFBQUFBQVdBa1JrQUFBb0FBZ0NuQndRR0JBQnlHUUFBQlFZRUFITVpBQUFLQmdFQUFRQUFCWUNTR1FBQUNnQUNBS2dIQkFZRUFITVpBQUFGQmdRQWRCa0FBQW9HQVFBQkFBQUZnSk1aQUFBS0FBSUFxUWNFQmdRQWRCa0FBQVVHQkFCMUdRQUFDZ1lCQUFFQUFBV0FsQmtBQUFvQUFnQ3FCd1FHQkFCMUdRQUFCUVlFQUhZWkFBQUtCZ0VBQVFBQUJZQ1ZHUUFBQ2dBQ0FLc0hCQVlFQUhZWkFBQUZCZ1FBZHhrQUFBb0dBUUFCQUFBRmdKWVpBQUFLQUFJQXJBY0VCZ1FBZHhrQUFBVUdCQUI0R1FBQUNnWUJBQUVBQUFXQWx4a0FBQW9BQWdDdEJ3UUdCQUJ6R1FBQUJRWUVBSGdaQUFBS0JnRUFBUUFBQUFBQUFBQUFBQUE9</t>
        </r>
      </text>
    </comment>
    <comment ref="A98" authorId="0" shapeId="0">
      <text>
        <r>
          <rPr>
            <sz val="9"/>
            <color indexed="81"/>
            <rFont val="Tahoma"/>
            <family val="2"/>
          </rPr>
          <t>QzIySDI0RjNOTzN8UGljdHVyZSAxMjV8Vm1wRFJEQXhNREFFQXdJQkFBQUFBQUFBQUFBQUFBQ0FBQUFBQUFNQUZRQUFBRU5vWlcxRWNtRjNJREUzTGpBdU1DNHlNRFlJQUJNQUFBQlZiblJwZEd4bFpDQkViMk4xYldWdWRBUUNFQUJveEFrQ0F1WWZBZE9CendJam54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mdaQUFBRUFoQUFBQUFBQUFBQUFBQWlaVzREdWFmYkloWUlCQUFBQUNRQUdBZ0VBQUFBSkFBWkNBQUFFQWdDQUFFQUR3Z0NBQUVBQTREYUdBQUFCQUlRQUdqRUNRSUM1aDhCMDRIUEFpT2ZHd0lLQUFJQXJ3WUVnTnNZQUFBQUFnZ0FicHR4QXZxazNBRUtBQUlBc0FZQ0JBSUFDQUFyQkFJQUFBQklCQUFBTndRQkFBRUdnQUFBQUFBQUFnZ0ExSUYxQXBPKzJBRUVBaEFBZnd4dEFwTysyQUZ1bTNVQ1lJdmdBU01JQVFBQUFnY0NBQUFBQUFjTkFBRUFBQUFEQUdBQXlBQUFBRThBQUFBQUJJRGNHQUFBQUFJSUFHNmJnQUxwcWNJQkNnQUNBTEVHQUFBRWdOMFlBQUFBQWdnQWJadWVBdW1wd2dFS0FBSUFzZ1lBQUFTQTNoZ0FBQUFDQ0FCdG02MEMrcVRjQVFvQUFnQ3pCZ0FBQklEZkdBQUFBQUlJQUcyYnl3TDZwTndCQ2dBQ0FMUUdBZ1FDQUFrQUt3UUNBQUFBU0FRQUFEY0VBUUFCQm9BQUFBQUFBQUlJQU5PQnp3SXRtTmtCQkFJUUFGc3F4d0l0bU5rQjA0SFBBdTJ6M3dFakNBRUFBQUlIQWdBQUFBQUhEUUFCQUFBQUF3QmdBTWdBQUFCR0FBQUFBQVNBNEJnQUFBQUNDQUJ0bTd3Q0RxRDJBUW9BQWdDMUJnSUVBZ0FKQUNzRUFnQUFBRWdFQUFBM0JBRUFBUWFBQUFBQUFBQUNDQURUZ2NBQ1FaUHpBUVFDRUFCYktyZ0NRWlB6QWRPQndBSUJyL2tCSXdnQkFBQUNCd0lBQUFBQUJ3MEFBUUFBQUFNQVlBRElBQUFBUmdBQUFBQUVnT0VZQUFBQUFnZ0FiWnVlQWc2ZzlnRUtBQUlBdGdZQ0JBSUFDUUFyQkFJQUFBQklCQUFBTndRQkFBRUdnQUFBQUFBQUFnZ0EwNEdpQWtHVDh3RUVBaEFBV3lxYUFrR1Q4d0hUZ2FJQ0FhLzVBU01JQVFBQUFnY0NBQUFBQUFjTkFBRUFBQUFEQUdBQXlBQUFBRVlBQUFBQUJJRGlHQUFBQUFJSUFHMmJyUUxWcnFnQkNnQUNBTGNHTndRQkFBRUFBQVNBNHhnQUFBQUNDQUJ0bTU0Q3dyT09BUW9BQWdDNEJnQUFCSURrR0FBQUFBSUlBRTVoc0FLWGlIWUJDZ0FDQUxrR053UUJBQUVBQUFTQTVSZ0FBQUFDQ0FEc3NxZ0NtWWhaQVFvQUFnQzZCamNFQVFBQkFBQUVnT1lZQUFBQUFnZ0E1a3FOQXR0VVRRRUtBQUlBdXdZQUFBU0E1eGdBQUFBQ0NBRG1TbzBDM0ZRdkFRb0FBZ0M4QmdBQUJJRG9HQUFBQUFJSUFOTlBjd0xjVkNBQkNnQUNBTDBHTndRQkFBRUFBQVNBNlJnQUFBQUNDQUQ1UmFjQzNGUWdBUW9BQWdDK0JqY0VBUUFCQUFBRWdPb1lBQUFBQWdnQUI1cHlBaXdIV3dFS0FBSUF2d1kzQkFFQUFRQUFCSURyR0FBQUFBSUlBSUdJYkFKb2FIZ0JDZ0FDQU1BR0FBQUVnT3dZQUFBQUFnZ0FlaUJSQWlhY2hBRUtBQUlBd1FZQUFBU0E3UmdBQUFBQ0NBQm5KVGNDSnB4MUFRb0FBZ0RDQmpjRUFRQUJBQUFFZ080WUFBQUFBZ2dBUVVOVUFoSnlvZ0VLQUFJQXd3WUFBQVNBN3hnQUFBQUNDQUJ1bTNFQzFhNm9BUW9BQWdERUJnQUFCSUR3R0FBQUFBSUlBRzZiZ0FMQ3M0NEJDZ0FDQU1VR0FBQUVnUEVZQUFBQUFnZ0E1L2M5QXYyRXRnRUtBQUlBeGdZQ0JBSUFCd0FyQkFJQUFRQklCQUFBTndRQkFBRUdnQUFBQUFBQUFnZ0ExWVk1QW1QcnNnRUVBaEFBWGk4eEFtUHJzZ0ZOM2tFQ0l5UzZBU01JQVFBQUFnY0NBQUFBQlFjQkFBUUVCd1lBQWdBQ0FBUUFBQWNPQUFFQUFBQURBR0FBeUFBQUFFNUlBQUFBQUFTQThoZ0FBQUFDQ0FDcU5FUUNLdDNUQVFvQUFnREhCamNFQVFBQkFBQUVnUE1ZQUFBQUFnZ0FGLzR1QXI0VDZRRUtBQUlBeUFZQUFBU0E5QmdBQUFBQ0NBRFJ3VFlDRGc0R0Fnb0FBZ0RKQmdJRUFnQUlBQ3NFQWdBQUFFZ0VBQUEzQkFFQUFRYUFBQUFBQUFBQ0NBQTNxRG9DcHljQ0FnUUNFQURpTWpJQ3B5Y0NBdEhCT2dKMDlBa0NJd2dCQUFBQ0J3SUFBQUFBQncwQUFRQUFBQU1BWUFESUFBQUFUd0FBQUFBRWdQVVlBQUFBQWdnQU80c2hBcUZFR3dJS0FBSUF5Z1kzQkFFQUFRQUFCSUQyR0FBQUFBSUlBTWNERWdJRFVPRUJDZ0FDQU1zR0FnUUNBQWdBS3dRQ0FBQUFTQVFBQURjRUFRQUJCb0FBQUFBQUFBSUlBQzNxRlFLY2FkMEJCQUlRQU5oMERRS2NhZDBCeHdNV0FtazI1UUVqQ0FFQUFBSUhBZ0FBQUFBSERRQUJBQUFBQXdCZ0FNZ0FBQUJQQUFBQUFBU0E5eGdBQUFBQ0NBQU1RQW9DczFYRUFRb0FBZ0RNQmpjRUFRQUJBQUFGZ1BnWUFBQUtBQUlBelFZRUJnUUEyeGdBQUFVR0JBRGNHQUFBQUFZQ0FBSUFBQUFGZ1BrWUFBQUtBQUlBemdZRUJnUUEzQmdBQUFVR0JBRGRHQUFBQ2dZQkFBRUFBQVdBK2hnQUFBb0FBZ0RQQmdRR0JBRGRHQUFBQlFZRUFONFlBQUFLQmdFQUFRQUFCWUQ3R0FBQUNnQUNBTkFHQkFZRUFONFlBQUFGQmdRQTN4Z0FBQW9HQVFBQkFBQUZnUHdZQUFBS0FBSUEwUVlFQmdRQTNoZ0FBQVVHQkFEZ0dBQUFDZ1lCQUFFQUFBV0EvUmdBQUFvQUFnRFNCZ1FHQkFEZUdBQUFCUVlFQU9FWUFBQUtCZ0VBQVFBQUJZRCtHQUFBQ2dBQ0FOTUdCQVlFQU4wWUFBQUZCZ1FBNGhnQUFBQUdBZ0FDQUFNR0FnQUNBQXNHRUFENkdBQUErUmdBQVA4WUFBQUFBQUFBQUFBRmdQOFlBQUFLQUFJQTFBWUVCZ1FBNGhnQUFBVUdCQURqR0FBQUNnWUJBQUVBQUFXQUFCa0FBQW9BQWdEVkJnUUdCQURqR0FBQUJRWUVBT1FZQUFBS0JnRUFBUUFBQllBQkdRQUFDZ0FDQU5ZR0JBWUVBT1FZQUFBRkJnUUE1UmdBQUFBR0FnQUNBQU1HQWdBQ0FBc0dFQUFBQUFBQUFCa0FBQUlaQUFBQUFBQUFBQUFGZ0FJWkFBQUtBQUlBMXdZRUJnUUE1UmdBQUFVR0JBRG1HQUFBQ2dZQkFBRUFBQVdBQXhrQUFBb0FBZ0RZQmdRR0JBRG1HQUFBQlFZRUFPY1lBQUFLQmdFQUFRQUFCWUFFR1FBQUNnQUNBTmtHQkFZRUFPY1lBQUFGQmdRQTZCZ0FBQW9HQVFBQkFBQUZnQVVaQUFBS0FBSUEyZ1lFQmdRQTV4Z0FBQVVHQkFEcEdBQUFDZ1lCQUFFQUFBV0FCaGtBQUFvQUFnRGJCZ1FHQkFEbUdBQUFCUVlFQU9vWUFBQUFCZ0lBQWdBREJnSUFBZ0FMQmhBQUF4a0FBQUlaQUFBSEdRQUFBQUFBQUFBQUJZQUhHUUFBQ2dBQ0FOd0dCQVlFQU9vWUFBQUZCZ1FBNnhnQUFBb0dBUUFCQUFBRmdBZ1pBQUFLQUFJQTNRWUVCZ1FBNnhnQUFBVUdCQURzR0FBQUFBWUNBQUlBQXdZQ0FBSUFDd1lRQUFjWkFBQVBHUUFBQ2hrQUFBa1pBQUFBQUFXQUNSa0FBQW9BQWdEZUJnUUdCQURzR0FBQUJRWUVBTzBZQUFBS0JnRUFBUUFBQllBS0dRQUFDZ0FDQU44R0JBWUVBT3dZQUFBRkJnUUE3aGdBQUFvR0FRQUJBQUFGZ0FzWkFBQUtBQUlBNEFZRUJnUUE3aGdBQUFVR0JBRHZHQUFBQUFZQ0FBSUFBd1lDQUFJQUN3WVFBQkFaQUFBS0dRQUFEUmtBQUF3WkFBQUFBQVdBREJrQUFBb0FBZ0RoQmdRR0JBRGNHQUFBQlFZRUFPOFlBQUFLQmdFQUFRQUFCWUFOR1FBQUNnQUNBT0lHQkFZRUFPOFlBQUFGQmdRQThCZ0FBQW9HQVFBQkFBQUZnQTRaQUFBS0FBSUE0d1lFQmdRQTR4Z0FBQVVHQkFEd0dBQUFBQVlDQUFJQUF3WUNBQUVBQ3dZUUFBQVpBQUQvR0FBQURSa0FBQThaQUFBQUFBV0FEeGtBQUFvQUFnRGtCZ1FHQkFEckdBQUFCUVlFQVBBWUFBQUtCZ0VBQVFBQUJZQVFHUUFBQ2dBQ0FPVUdCQVlFQU80WUFBQUZCZ1FBOFJnQUFBb0dBUUFCQUFBRmdCRVpBQUFLQUFJQTVnWUVCZ1FBOFJnQUFBVUdCQUR5R0FBQUNnWUJBQUVBQUFXQUVoa0FBQW9BQWdEbkJnUUdCQUR5R0FBQUJRWUVBUE1ZQUFBS0JnRUFBUUFBQllBVEdRQUFDZ0FDQU9nR0JBWUVBUE1ZQUFBRkJnUUE5QmdBQUFvR0FRQUJBQUFGZ0JRWkFBQUtBQUlBNlFZRUJnUUE5QmdBQUFVR0JBRDFHQUFBQ2dZQkFBRUFBQVdBRlJrQUFBb0FBZ0RxQmdRR0JBRHpHQUFBQlFZRUFQWVlBQUFLQmdFQUFRQUFCWUFXR1FBQUNnQUNBT3NHQkFZRUFQWVlBQUFGQmdRQTl4Z0FBQW9HQVFBQkFBQUFBQUFBQUFBQUFBPT0=</t>
        </r>
      </text>
    </comment>
    <comment ref="A99" authorId="0" shapeId="0">
      <text>
        <r>
          <rPr>
            <sz val="9"/>
            <color indexed="81"/>
            <rFont val="Tahoma"/>
            <family val="2"/>
          </rPr>
          <t>QzI0SDI3TnxQaWN0dXJlIDEyNnxWbXBEUkRBeE1EQUVBd0lCQUFBQUFBQUFBQUFBQUFDQUFBQUFBQU1BRlFBQUFFTm9aVzFFY21GM0lERTNMakF1TUM0eU1EWUlBQk1BQUFCVmJuUnBkR3hsWkNCRWIyTjFiV1Z1ZEFRQ0VBREp1RHdDUXFmVEFJS0t6d0tvV1JzQ0FRa0lBQUFBbkFBQUFKd0FBZ2tJQUFEQUlRQUF3TFVDRFFnQkFBRUlCd0VBQVRvRUFRQUJPd1FCQUFCRkJBRUFBVHdFQVFBQVNnUUJBQUFNQmdFQUFROEdBUUFCRFFZQkFBQkNCQUVBQUVNRUFRQUFSQVFCQUFBT0NBSUFje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2NBQUFFQWhBQUFBQUFBQUFBQUFERDVPa0NMUDRYR3hZSUJBQUFBQ1FBR0FnRUFBQUFKQUFaQ0FBQUVBZ0NBQUVBRHdnQ0FBRUFBNEJ5SEFBQUJBSVFBTW00UEFKQ3A5TUFnb3JQQXFoWkd3SUtBQUlBdnd3RWdITWNBQUFBQWdnQWdnclBBaEE3QVFFS0FBSUF3QXczQkFFQUFRQUFCSUIwSEFBQUFBSUlBSUlLendJUU8rTUFDZ0FDQU1FTU53UUJBQUVBQUFTQWRSd0FBQUFDQ0FCdkQ3VUNFRHZVQUFvQUFnRENERGNFQVFBQkFBQUVnSFljQUFBQUFnZ0FXeFNiQWhBNzR3QUtBQUlBd3d3M0JBRUFBUUFBQklCM0hBQUFBQUlJQUZzVW13SVFPd0VCQ2dBQ0FNUU1Od1FCQUFFQUFBU0FlQndBQUFBQ0NBQnZEN1VDRURzUUFRb0FBZ0RGREFBQUJJQjVIQUFBQUFJSUFHOFB0UUlRT3k0QkNnQUNBTVlNTndRQkFBRUFBQVNBZWh3QUFBQUNDQUJiRkpzQ0VEczlBUW9BQWdESEREY0VBUUFCQUFBRWdIc2NBQUFBQWdnQVd4U2JBaEE3V3dFS0FBSUF5QXdBQUFTQWZCd0FBQUFDQ0FEckRJQUNTajlvQVFvQUFnREpERGNFQVFBQkFBQUVnSDBjQUFBQUFnZ0E5Vjk1QXJ4K2hRRUtBQUlBeWd3M0JBRUFBUUFBQklCK0hBQUFBQUlJQU0wYnRnSktQMmdCQ2dBQ0FNc01Od1FCQUFFQUFBU0FmeHdBQUFBQ0NBRER5THdDdkg2RkFRb0FBZ0RNRERjRUFRQUJBQUFFZ0lBY0FBQUFBZ2dBV3hTcUFqUHpuQUVLQUFJQXpRd0FBQVNBZ1J3QUFBQUNDQUJiRkl3Q00vT2NBUW9BQWdET0RBQUFCSUNDSEFBQUFBSUlBSnRac3dKUWU3a0JDZ0FDQU04TU53UUJBQUVBQUFTQWd4d0FBQUFDQ0FCYkZKc0NnUjNMQVFvQUFnRFFERGNFQVFBQkFBQUVnSVFjQUFBQUFnZ0FIYytDQWxCN3VRRUtBQUlBMFF3QUFBU0FoUndBQUFBQ0NBRCtSbVlDa01EQ0FRb0FBZ0RTRERjRUFRQUJBQUFFZ0lZY0FBQUFBZ2dBT3dwZ0FyMFk0QUVLQUFJQTB3d0NCQUlBQndBckJBSUFBQUJJQkFBQUJvQUFBQUFBQUFJSUFLSHdZd0lqZjl3QkJBSVFBQ21aV3dJamY5d0JvZkJqQXVPMzR3RWpDQUVBQUFJSEFnQUFBQUFIRFFBQkFBQUFBd0JnQU1nQUFBQk9BQUFBQUFTQWh4d0FBQUFDQ0FBZWdrTUMvbDNwQVFvQUFnRFVERGNFQVFBQkFBQUVnSWdjQUFBQUFnZ0FXMFU5QWltMkJnSUtBQUlBMVF3M0JBRUFBUUFBQklDSkhBQUFBQUlJQUxXUVV3SVd5Um9DQ2dBQ0FOWU1Od1FCQUFFQUFBU0FpaHdBQUFBQ0NBRFNHSEFDMW9NUkFnb0FBZ0RYRERjRUFRQUJBQUFFZ0lzY0FBQUFBZ2dBbDFWMkFxa3I5QUVLQUFJQTJBdzNCQUVBQVFBQUJZQ01IQUFBQ2dBQ0FOa01CQVlFQUhNY0FBQUZCZ1FBZEJ3QUFBQUdBZ0FDQUFNR0FnQUNBQXNHRUFBQUFBQUFrUndBQUkwY0FBQUFBQUFBQUFBRmdJMGNBQUFLQUFJQTJnd0VCZ1FBZEJ3QUFBVUdCQUIxSEFBQUNnWUJBQUVBQUFXQWpod0FBQW9BQWdEYkRBUUdCQUIxSEFBQUJRWUVBSFljQUFBQUJnSUFBZ0FEQmdJQUFnQUxCaEFBQUFBQUFJMGNBQUNQSEFBQUFBQUFBQUFBQllDUEhBQUFDZ0FDQU53TUJBWUVBSFljQUFBRkJnUUFkeHdBQUFvR0FRQUJBQUFGZ0pBY0FBQUtBQUlBM1F3RUJnUUFkeHdBQUFVR0JBQjRIQUFBQUFZQ0FBSUFBd1lDQUFJQUN3WVFBQUFBQUFDUEhBQUFrUndBQUpJY0FBQUFBQVdBa1J3QUFBb0FBZ0RlREFRR0JBQnpIQUFBQlFZRUFIZ2NBQUFLQmdFQUFRQUFCWUNTSEFBQUNnQUNBTjhNQkFZRUFIZ2NBQUFGQmdRQWVSd0FBQW9HQVFBQkFBQUZnSk1jQUFBS0FBSUE0QXdFQmdRQWVSd0FBQVVHQkFCNkhBQUFDZ1lCQUFFQUFBV0FsQndBQUFvQUFnRGhEQVFHQkFCNkhBQUFCUVlFQUhzY0FBQUtCZ0VBQVFBQUJZQ1ZIQUFBQ2dBQ0FPSU1CQVlFQUhzY0FBQUZCZ1FBZkJ3QUFBb0dBUUFCQUFBRmdKWWNBQUFLQUFJQTR3d0VCZ1FBZkJ3QUFBVUdCQUI5SEFBQUFBWUNBQUlBQXdZQ0FBSUFDd1lRQUFBQUFBQ1ZIQUFBbXh3QUFBQUFBQUFBQUFXQWx4d0FBQW9BQWdEa0RBUUdCQUI3SEFBQUJRWUVBSDRjQUFBQUJnSUFBZ0FEQmdJQUFRQUxCaEFBbFJ3QUFKUWNBQUFBQUFBQW1Cd0FBQUFBQllDWUhBQUFDZ0FDQU9VTUJBWUVBSDRjQUFBRkJnUUFmeHdBQUFvR0FRQUJBQUFGZ0prY0FBQUtBQUlBNWd3RUJnUUFmeHdBQUFVR0JBQ0FIQUFBQUFZQ0FBSUFBd1lDQUFFQUN3WVFBSmdjQUFBQUFBQUFuQndBQUpvY0FBQUFBQVdBbWh3QUFBb0FBZ0RuREFRR0JBQ0FIQUFBQlFZRUFJRWNBQUFLQmdFQUFRQUFCWUNiSEFBQUNnQUNBT2dNQkFZRUFIMGNBQUFGQmdRQWdSd0FBQW9HQVFBQkFBQUZnSndjQUFBS0FBSUE2UXdFQmdRQWdCd0FBQVVHQkFDQ0hBQUFDZ1lCQUFFQUFBV0FuUndBQUFvQUFnRHFEQVFHQkFDQ0hBQUFCUVlFQUlNY0FBQUFCZ0lBQWdBREJnSUFBUUFMQmhBQW5Cd0FBQUFBQUFBQUFBQUFuaHdBQUFBQUJZQ2VIQUFBQ2dBQ0FPc01CQVlFQUlNY0FBQUZCZ1FBaEJ3QUFBb0dBUUFCQUFBRmdKOGNBQUFLQUFJQTdBd0VCZ1FBZ1J3QUFBVUdCQUNFSEFBQUFBWUNBQUlBQXdZQ0FBSUFDd1lRQUpzY0FBQ2FIQUFBbmh3QUFLQWNBQUFBQUFXQW9Cd0FBQW9BQWdEdERBUUdCQUNFSEFBQUJRWUVBSVVjQUFBS0JnRUFBUUFBQllDaEhBQUFDZ0FDQU80TUJBWUVBSVVjQUFBRkJnUUFoaHdBQUFvR0FRQUJBQUFGZ0tJY0FBQUtBQUlBN3d3RUJnUUFoaHdBQUFVR0JBQ0hIQUFBQ2dZQkFBRUFBQVdBb3h3QUFBb0FBZ0R3REFRR0JBQ0hIQUFBQlFZRUFJZ2NBQUFLQmdFQUFRQUFCWUNrSEFBQUNnQUNBUEVNQkFZRUFJZ2NBQUFGQmdRQWlSd0FBQW9HQVFBQkFBQUZnS1VjQUFBS0FBSUE4Z3dFQmdRQWlSd0FBQVVHQkFDS0hBQUFDZ1lCQUFFQUFBV0FwaHdBQUFvQUFnRHpEQVFHQkFDS0hBQUFCUVlFQUlzY0FBQUtCZ0VBQVFBQUJZQ25IQUFBQ2dBQ0FQUU1CQVlFQUlZY0FBQUZCZ1FBaXh3QUFBb0dBUUFCQUFBQUFBQUFBQUFBQUE9PQ==</t>
        </r>
      </text>
    </comment>
    <comment ref="A100" authorId="0" shapeId="0">
      <text>
        <r>
          <rPr>
            <sz val="9"/>
            <color indexed="81"/>
            <rFont val="Tahoma"/>
            <family val="2"/>
          </rPr>
          <t>QzIwSDE4RjNOTzJ8UGljdHVyZSAyMjN8Vm1wRFJEQXhNREFFQXdJQkFBQUFBQUFBQUFBQUFBQ0FBQUFBQUFNQUZRQUFBRU5vWlcxRWNtRjNJREUzTGpBdU1DNHlNRFlJQUJNQUFBQlZiblJwZEd4bFpDQkViMk4xYldWdWRBUUNFQURadWk0Q1N3RkNBUmlaendKS3loc0NBUWtJQUFBQW5BQUFBSndBQWdrSUFBREFJUUFBd0xVQ0RRZ0JBQUVJQndFQUFUb0VBUUFCT3dRQkFBQkZCQUVBQVR3RUFRQUFTZ1FCQUFBTUJnRUFBUThHQVFBQkRRWUJBQUJDQkFFQUFFTUVBUUFBUkFRQkFBQU9DQUlBOV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2tZQUFBRUFoQUFBQUFBQUFBQUFBQldwbG9EMDBqL0d4WUlCQUFBQUNRQUdBZ0VBQUFBSkFBWkNBQUFFQWdDQUFFQUR3Z0NBQUVBQTRCeEdBQUFCQUlRQU5tNkxnSkxBVUlCR0puUEFrcktHd0lLQUFJQVZ3VUVnSElZQUFBQUFnZ0FzN0p4QWtQQS9nRUtBQUlBV0FVQ0JBSUFDQUFyQkFJQUFBQklCQUFBTndRQkFBRUdnQUFBQUFBQUFnZ0FHWmwxQXR6WitnRUVBaEFBeENOdEF0elorZ0d6c25VQ3FhWUNBaU1JQVFBQUFnY0NBQUFBQUFjTkFBRUFBQUFEQUdBQXlBQUFBRThBQUFBQUJJQnpHQUFBQUFJSUFMT3lnQUl5eGVRQkNnQUNBRmtGQUFBRWdIUVlBQUFBQWdnQXM3S2VBakxGNUFFS0FBSUFXZ1VBQUFTQWRSZ0FBQUFDQ0FDeXNxMENROEQrQVFvQUFnQmJCUUFBQklCMkdBQUFBQUlJQUxLeXl3SkR3UDRCQ2dBQ0FGd0ZBZ1FDQUFrQUt3UUNBQUFBU0FRQUFEY0VBUUFCQm9BQUFBQUFBQUlJQUJpWnp3SjJzL3NCQkFJUUFLQkJ4d0oycy9zQkdKblBBamJQQVFJakNBRUFBQUlIQWdBQUFBQUhEUUFCQUFBQUF3QmdBTWdBQUFCR0FBQUFBQVNBZHhnQUFBQUNDQUN5c3J3Q1Y3c1lBZ29BQWdCZEJRSUVBZ0FKQUNzRUFnQUFBRWdFQUFBM0JBRUFBUWFBQUFBQUFBQUNDQUFZbWNBQ2lxNFZBZ1FDRUFDZ1FiZ0NpcTRWQWhpWndBSkt5aHNDSXdnQkFBQUNCd0lBQUFBQUJ3MEFBUUFBQUFNQVlBRElBQUFBUmdBQUFBQUVnSGdZQUFBQUFnZ0FzN0tlQWxlN0dBSUtBQUlBWGdVQ0JBSUFDUUFyQkFJQUFBQklCQUFBTndRQkFBRUdnQUFBQUFBQUFnZ0FHWm1pQW9xdUZRSUVBaEFBb1VHYUFvcXVGUUlabWFJQ1Nzb2JBaU1JQVFBQUFnY0NBQUFBQUFjTkFBRUFBQUFEQUdBQXlBQUFBRVlBQUFBQUJJQjVHQUFBQUFJSUFMS3lyUUlleXNvQkNnQUNBRjhGTndRQkFBRUFBQVNBZWhnQUFBQUNDQUN6c3A0Q0M4K3dBUW9BQWdCZ0JRQUFCSUI3R0FBQUFBSUlBSlo0c0FMZ281Z0JDZ0FDQUdFRk53UUJBQUVBQUFTQWZCZ0FBQUFDQ0FBeXlxZ0M0cU43QVFvQUFnQmlCVGNFQVFBQkFBQUVnSDBZQUFBQUFnZ0FLMktOQWlSd2J3RUtBQUlBWXdVQUFBU0FmaGdBQUFBQ0NBQXJZbzBDSlhCUkFRb0FBZ0JrQlFBQUJJQi9HQUFBQUFJSUFCaG5jd0lsY0VJQkNnQUNBR1VGTndRQkFBRUFBQVNBZ0JnQUFBQUNDQUEvWGFjQ0pYQkNBUW9BQWdCbUJUY0VBUUFCQUFBRWdJRVlBQUFBQWdnQVRMRnlBblVpZlFFS0FBSUFad1UzQkFFQUFRQUFCSUNDR0FBQUFBSUlBTWFmYkFLeGc1b0JDZ0FDQUdnRkFBQUVnSU1ZQUFBQUFnZ0F2emRSQW0rM3BnRUtBQUlBYVFVQUFBU0FoQmdBQUFBQ0NBQ3NQRGNDYjdlWEFRb0FBZ0JxQlRjRUFRQUJBQUFFZ0lVWUFBQUFBZ2dBckR3M0FtKzNlUUVLQUFJQWF3VUNCQUlBQ0FBckJBSUFBQUJJQkFBQU53UUJBQUVHZ0FBQUFBQUFBZ2dBMys4OEFnalJkUUVFQWhBQWlYbzBBZ2pSZFFGNENUMEMxWjE5QVNNSUFRQUFBZ2NDQUFBQUFBY05BQUVBQUFBREFHQUF5QUFBQUU4QUFBQUFCSUNHR0FBQUFBSUlBSVphVkFKYmpjUUJDZ0FDQUd3RkFBQUVnSWNZQUFBQUFnZ0FzN0p4QWg3S3lnRUtBQUlBYlFVQUFBU0FpQmdBQUFBQ0NBQ3pzb0FDQzgrd0FRb0FBZ0J1QlFBQUJJQ0pHQUFBQUFJSUFDd1BQZ0pHb05nQkNnQUNBRzhGQWdRQ0FBY0FLd1FDQUFFQVNBUUFBRGNFQVFBQkJvQUFBQUFBQUFJSUFCcWVPUUtzQnRVQkJBSVFBS05HTVFLc0J0VUJrdlZCQW13LzNBRWpDQUVBQUFJSEFnQUFBQVVIQVFBRUJBY0dBQUlBQWdBRUFBQUhEZ0FCQUFBQUF3QmdBTWdBQUFCT1NBQUFBQUFFZ0lvWUFBQUFBZ2dBNzB0RUFuUDQ5UUVLQUFJQWNBVTNCQUVBQVFBQUJJQ0xHQUFBQUFJSUFGd1ZMd0lITHdzQ0NnQUNBSEVGTndRQkFBRUFBQVdBakJnQUFBb0FBZ0J5QlFRR0JBQnlHQUFBQlFZRUFITVlBQUFBQmdJQUFnQUFBQVdBalJnQUFBb0FBZ0J6QlFRR0JBQnpHQUFBQlFZRUFIUVlBQUFLQmdFQUFRQUFCWUNPR0FBQUNnQUNBSFFGQkFZRUFIUVlBQUFGQmdRQWRSZ0FBQW9HQVFBQkFBQUZnSThZQUFBS0FBSUFkUVVFQmdRQWRSZ0FBQVVHQkFCMkdBQUFDZ1lCQUFFQUFBV0FrQmdBQUFvQUFnQjJCUVFHQkFCMUdBQUFCUVlFQUhjWUFBQUtCZ0VBQVFBQUJZQ1JHQUFBQ2dBQ0FIY0ZCQVlFQUhVWUFBQUZCZ1FBZUJnQUFBb0dBUUFCQUFBRmdKSVlBQUFLQUFJQWVBVUVCZ1FBZEJnQUFBVUdCQUI1R0FBQUFBWUNBQUlBQXdZQ0FBSUFDd1lRQUk0WUFBQ05HQUFBa3hnQUFBQUFBQUFBQUFXQWt4Z0FBQW9BQWdCNUJRUUdCQUI1R0FBQUJRWUVBSG9ZQUFBS0JnRUFBUUFBQllDVUdBQUFDZ0FDQUhvRkJBWUVBSG9ZQUFBRkJnUUFleGdBQUFvR0FRQUJBQUFGZ0pVWUFBQUtBQUlBZXdVRUJnUUFleGdBQUFVR0JBQjhHQUFBQUFZQ0FBSUFBd1lDQUFJQUN3WVFBQUFBQUFDVUdBQUFsaGdBQUFBQUFBQUFBQVdBbGhnQUFBb0FBZ0I4QlFRR0JBQjhHQUFBQlFZRUFIMFlBQUFLQmdFQUFRQUFCWUNYR0FBQUNnQUNBSDBGQkFZRUFIMFlBQUFGQmdRQWZoZ0FBQW9HQVFBQkFBQUZnSmdZQUFBS0FBSUFmZ1VFQmdRQWZoZ0FBQVVHQkFCL0dBQUFDZ1lCQUFFQUFBV0FtUmdBQUFvQUFnQi9CUVFHQkFCK0dBQUFCUVlFQUlBWUFBQUtCZ0VBQVFBQUJZQ2FHQUFBQ2dBQ0FJQUZCQVlFQUgwWUFBQUZCZ1FBZ1JnQUFBQUdBZ0FDQUFNR0FnQUNBQXNHRUFDWEdBQUFsaGdBQUpzWUFBQUFBQUFBQUFBRmdKc1lBQUFLQUFJQWdRVUVCZ1FBZ1JnQUFBVUdCQUNDR0FBQUNnWUJBQUVBQUFXQW5CZ0FBQW9BQWdDQ0JRUUdCQUNDR0FBQUJRWUVBSU1ZQUFBQUJnSUFBZ0FEQmdJQUFnQUxCaEFBbXhnQUFLUVlBQUNmR0FBQW5SZ0FBQUFBQllDZEdBQUFDZ0FDQUlNRkJBWUVBSU1ZQUFBRkJnUUFoQmdBQUFvR0FRQUJBQUFGZ0o0WUFBQUtBQUlBaEFVRUJnUUFoQmdBQUFVR0JBQ0ZHQUFBQUFZQ0FBSUFBd1lDQUFFQUFBQUZnSjhZQUFBS0FBSUFoUVVFQmdRQWd4Z0FBQVVHQkFDR0dBQUFDZ1lCQUFFQUFBV0FvQmdBQUFvQUFnQ0dCUVFHQkFDR0dBQUFCUVlFQUljWUFBQUFCZ0lBQWdBREJnSUFBZ0FMQmhBQXBSZ0FBSjhZQUFDaUdBQUFvUmdBQUFBQUJZQ2hHQUFBQ2dBQ0FJY0ZCQVlFQUhNWUFBQUZCZ1FBaHhnQUFBb0dBUUFCQUFBRmdLSVlBQUFLQUFJQWlBVUVCZ1FBaHhnQUFBVUdCQUNJR0FBQUNnWUJBQUVBQUFXQW94Z0FBQW9BQWdDSkJRUUdCQUI2R0FBQUJRWUVBSWdZQUFBQUJnSUFBZ0FEQmdJQUFRQUxCaEFBbEJnQUFKTVlBQUNpR0FBQXBCZ0FBQUFBQllDa0dBQUFDZ0FDQUlvRkJBWUVBSUlZQUFBRkJnUUFpQmdBQUFvR0FRQUJBQUFGZ0tVWUFBQUtBQUlBaXdVRUJnUUFoaGdBQUFVR0JBQ0pHQUFBQ2dZQkFBRUFBQVdBcGhnQUFBb0FBZ0NNQlFRR0JBQ0pHQUFBQlFZRUFJb1lBQUFLQmdFQUFRQUFCWUNuR0FBQUNnQUNBSTBGQkFZRUFJb1lBQUFGQmdRQWl4Z0FBQW9HQVFBQkFBQUFBQUFBQUFBQUFBPT0=</t>
        </r>
      </text>
    </comment>
    <comment ref="A101" authorId="0" shapeId="0">
      <text>
        <r>
          <rPr>
            <sz val="9"/>
            <color indexed="81"/>
            <rFont val="Tahoma"/>
            <family val="2"/>
          </rPr>
          <t>QzE2SDE3Q2xOMk80fFBpY3R1cmUgMjMxfFZtcERSREF4TURBRUF3SUJBQUFBQUFBQUFBQUFBQUNBQUFBQUFBTUFGUUFBQUVOb1pXMUVjbUYzSURFM0xqQXVNQzR5TURZSUFCTUFBQUJWYm5ScGRHeGxaQ0JFYjJOMWJXVnVkQVFDRUFEOUpVQUNDeURKQU9xMHp3SUJZQn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WEFBQUVBaEFBQUFBQUFBQUFBQURHeUVzRExQZkVHQllJQkFBQUFDUUFHQWdFQUFBQUpBQVpDQUFBRUFnQ0FBRUFEd2dDQUFFQUE0QWRGd0FBQkFJUUFQMGxRQUlMSU1rQTZyVFBBZ0ZnR3dJS0FBSUEyZ01FZ0I0WEFBQUFBZ2dBNjdTUEFnRWdHd0lLQUFJQTJ3TTNCQUVBQVFBQUJJQWZGd0FBQUFJSUFPdTBuZ0x1SkFFQ0NnQUNBTndETndRQkFBRUFBQVNBSUJjQUFBQUNDQURydEk4QzJ5bm5BUW9BQWdEZEF3SUVBZ0FJQUNzRUFnQUFBRWdFQUFBM0JBRUFBUWFBQUFBQUFBQUNDQUJSbTVNQ2RFUGpBUVFDRUFEOEpZc0NkRVBqQWV1MGt3SkJFT3NCSXdnQkFBQUNCd0lBQUFBQUJ3MEFBUUFBQUFNQVlBRElBQUFBVHdBQUFBQUVnQ0VYQUFBQUFnZ0E2N1NlQXNrdXpRRUtBQUlBM2dNQUFBU0FJaGNBQUFBQ0NBRHF0THdDeVM3TkFRb0FBZ0RmQXdJRUFnQUlBQ3NFQWdBQUFFZ0VBQUEzQkFFQUFRYUFBQUFBQUFBQ0NBQlFtOEFDWWtqSkFRUUNFQUQ3SmJnQ1lrakpBZXEwd0FJdkZkRUJJd2dCQUFBQ0J3SUFBQUFBQncwQUFRQUFBQU1BWUFESUFBQUFUd0FBQUFBRWdDTVhBQUFBQWdnQTY3U1BBcll6c3dFS0FBSUE0QU1BQUFTQUpCY0FBQUFDQ0FEcnRIRUN0ak96QVFvQUFnRGhBd0FBQklBbEZ3QUFBQUlJQU95MFlnTEpMczBCQ2dBQ0FPSUROd1FCQUFFQUFBU0FKaGNBQUFBQ0NBRHN0R0lDb3ppWkFRb0FBZ0RqQXdBQUJJQW5Gd0FBQUFJSUFPeTBSQUtqT0prQkNnQUNBT1FEQWdRQ0FCRUFLd1FDQUFBQVNBUUFBRGNFQVFBQkJvQUFBQUFBQUFJSUFGS2JTQUlKbjVVQkJBSVFBUDBsUUFJSm41VUI3TFJJQW9rUW53RWpDQUVBQUFJSEFnQUFBQVVIQVFBQkFBY09BQUVBQUFBREFHQUF5QUFBQUVOc0FBQUFBQVNBS0JjQUFBQUNDQURydEhFQ2p6MS9BUW9BQWdEbEF3SUVBZ0FIQUNzRUFnQUFBRWdFQUFBM0JBRUFBUWFBQUFBQUFBQUNDQUJSbTNVQzlhTjdBUVFDRUFEWlEyMEM5YU43QVZHYmRRSzEzSUlCSXdnQkFBQUNCd0lBQUFBQUJ3MEFBUUFBQUFNQVlBRElBQUFBVGdBQUFBQUVnQ2tYQUFBQUFnZ0E2N1NQQW84OWZ3RUtBQUlBNWdNQUFBU0FLaGNBQUFBQ0NBRHJ0SjRDb3ppWkFRb0FBZ0RuQXdJRUFnQUhBQ3NFQWdBQUFFZ0VBQUEzQkFFQUFRYUFBQUFBQUFBQ0NBQlJtNklDQ1orVkFRUUNFQURaUTVvQ0NaK1ZBVkdib2dMSjE1d0JJd2dCQUFBQ0J3SUFBQUFBQncwQUFRQUFBQU1BWUFESUFBQUFUZ0FBQUFBRWdDc1hBQUFBQWdnQTY3U2VBbjVDWlFFS0FBSUE2QU0zQkFFQUFRQUFCSUFzRndBQUFBSUlBT3UwandKclIwc0JDZ0FDQU9rREFnUUNBQWdBS3dRQ0FBQUFTQVFBQURjRUFRQUJCb0FBQUFBQUFBSUlBRkdia3dJRVlVY0JCQUlRQVB3bGl3SUVZVWNCNjdTVEF0RXRUd0VqQ0FFQUFBSUhBZ0FBQUFBSERRQUJBQUFBQXdCZ0FNZ0FBQUJQQUFBQUFBU0FMUmNBQUFBQ0NBRHJ0SjRDVjB3eEFRb0FBZ0RxQXdBQUJJQXVGd0FBQUFJSUFPcTB2QUpYVERFQkNnQUNBT3NETndRQkFBRUFBQVNBTHhjQUFBQUNDQURxdE1zQ1JGRVhBUW9BQWdEc0F6Y0VBUUFCQUFBRWdEQVhBQUFBQWdnQTZyUzhBak5XL1FBS0FBSUE3UU1BQUFTQU1SY0FBQUFDQ0FEcnRKNENNMWI5QUFvQUFnRHVBemNFQVFBQkFBQUVnRElYQUFBQUFnZ0E2N1NQQWtSUkZ3RUtBQUlBN3dNM0JBRUFBUUFBQklBekZ3QUFBQUlJQU9xMHl3SWZXK01BQ2dBQ0FQQURBZ1FDQUFnQUt3UUNBQUFBU0FRQUFEY0VBUUFCQm9BQUFBQUFBQUlJQUZDYnp3SzRkTjhBQkFJUUFQc2x4d0s0ZE44QTZyVFBBb1ZCNXdBakNBRUFBQUlIQWdBQUFBQUhEUUFCQUFBQUF3QmdBTWdBQUFCUEFBQUFBQVNBTkJjQUFBQUNDQURxdEx3Q0RHREpBQW9BQWdEeEF6Y0VBUUFCQUFBRmdEVVhBQUFLQUFJQThnTUVCZ1FBSGhjQUFBVUdCQUFmRndBQUNnWUJBQUVBQUFXQU5oY0FBQW9BQWdEekF3UUdCQUFmRndBQUJRWUVBQ0FYQUFBS0JnRUFBUUFBQllBM0Z3QUFDZ0FDQVBRREJBWUVBQ0FYQUFBRkJnUUFJUmNBQUFvR0FRQUJBQUFGZ0RnWEFBQUtBQUlBOVFNRUJnUUFJUmNBQUFVR0JBQWlGd0FBQUFZQ0FBSUFBQUFGZ0RrWEFBQUtBQUlBOWdNRUJnUUFJUmNBQUFVR0JBQWpGd0FBQ2dZQkFBRUFBQVdBT2hjQUFBb0FBZ0QzQXdRR0JBQWpGd0FBQlFZRUFDUVhBQUFLQmdFQUFRQUFCWUE3RndBQUNnQUNBUGdEQkFZRUFDUVhBQUFGQmdRQUpSY0FBQW9HQVFBQkFBQUZnRHdYQUFBS0FBSUErUU1FQmdRQUpCY0FBQVVHQkFBbUZ3QUFBQVlDQUFJQUF3WUNBQUVBQ3dZUUFEb1hBQUE3RndBQVBSY0FBRDRYQUFBQUFBV0FQUmNBQUFvQUFnRDZBd1FHQkFBbUZ3QUFCUVlFQUNjWEFBQUtCZ0VBQVFBQUJZQStGd0FBQ2dBQ0FQc0RCQVlFQUNZWEFBQUZCZ1FBS0JjQUFBb0dBUUFCQUFBRmdEOFhBQUFLQUFJQS9BTUVCZ1FBS0JjQUFBVUdCQUFwRndBQUFBWUNBQUlBQXdZQ0FBRUFDd1lRQUQ0WEFBQUFBQUFBUWhjQUFFQVhBQUFBQUFXQVFCY0FBQW9BQWdEOUF3UUdCQUFwRndBQUJRWUVBQ29YQUFBS0JnRUFBUUFBQllCQkZ3QUFDZ0FDQVA0REJBWUVBQ01YQUFBRkJnUUFLaGNBQUFBR0FnQUNBQU1HQWdBQ0FBc0dFQUE1RndBQU9oY0FBRUFYQUFBQUFBQUFBQUFGZ0VJWEFBQUtBQUlBL3dNRUJnUUFLUmNBQUFVR0JBQXJGd0FBQ2dZQkFBRUFBQVdBUXhjQUFBb0FBZ0FBQkFRR0JBQXJGd0FBQlFZRUFDd1hBQUFLQmdFQUFRQUFCWUJFRndBQUNnQUNBQUVFQkFZRUFDd1hBQUFGQmdRQUxSY0FBQW9HQVFBQkFBQUZnRVVYQUFBS0FBSUFBZ1FFQmdRQUxSY0FBQVVHQkFBdUZ3QUFBQVlDQUFJQUF3WUNBQUlBQ3dZUUFFUVhBQUJLRndBQVJoY0FBQUFBQUFBQUFBV0FSaGNBQUFvQUFnQURCQVFHQkFBdUZ3QUFCUVlFQUM4WEFBQUtCZ0VBQVFBQUJZQkhGd0FBQ2dBQ0FBUUVCQVlFQUM4WEFBQUZCZ1FBTUJjQUFBQUdBZ0FDQUFNR0FnQUNBQXNHRUFBQUFBQUFSaGNBQUVnWEFBQkxGd0FBQUFBRmdFZ1hBQUFLQUFJQUJRUUVCZ1FBTUJjQUFBVUdCQUF4RndBQUNnWUJBQUVBQUFXQVNSY0FBQW9BQWdBR0JBUUdCQUF4RndBQUJRWUVBRElYQUFBQUJnSUFBZ0FEQmdJQUFnQUxCaEFBQUFBQUFFZ1hBQUJLRndBQUFBQUFBQUFBQllCS0Z3QUFDZ0FDQUFjRUJBWUVBQzBYQUFBRkJnUUFNaGNBQUFvR0FRQUJBQUFGZ0VzWEFBQUtBQUlBQ0FRRUJnUUFNQmNBQUFVR0JBQXpGd0FBQ2dZQkFBRUFBQVdBVEJjQUFBb0FBZ0FKQkFRR0JBQXpGd0FBQlFZRUFEUVhBQUFLQmdFQUFRQUFBQUFBQUFBQUFBQT0=</t>
        </r>
      </text>
    </comment>
    <comment ref="A102" authorId="0" shapeId="0">
      <text>
        <r>
          <rPr>
            <sz val="9"/>
            <color indexed="81"/>
            <rFont val="Tahoma"/>
            <family val="2"/>
          </rPr>
          <t>QzE3SDIwTjJPMnxQaWN0dXJlIDIzMnxWbXBEUkRBeE1EQUVBd0lCQUFBQUFBQUFBQUFBQUFDQUFBQUFBQU1BRlFBQUFFTm9aVzFFY21GM0lERTNMakF1TUM0eU1EWUlBQk1BQUFCVmJuUnBkR3hsWkNCRWIyTjFiV1Z1ZEFRQ0VBQ1kvQTRDMUk1L0FUQU16d0pJOFJzQ0FRa0lBQUFBbkFBQUFKd0FBZ2tJQUFEQUlRQUF3TFVDRFFnQkFBRUlCd0VBQVRvRUFRQUJPd1FCQUFCRkJBRUFBVHdFQVFBQVNnUUJBQUFNQmdFQUFROEdBUUFCRFFZQkFBQkNCQUVBQUVNRUFRQUFSQVFCQUFBT0NBSUF3Q0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d1dBQUFFQWhBQUFBQUFBQUFBQUFEaHFHNERJeXdLSWhZSUJBQUFBQ1FBR0FnRUFBQUFKQUFaQ0FBQUVBZ0NBQUVBRHdnQ0FBRUFBNEIvRmdBQUJBSVFBSmo4RGdMVWpuOEJNQXpQQWtqeEd3SUtBQUlBRndNRWdJQVdBQUFBQWdnQWg0dGVBdWpKbVFFS0FBSUFHQU0zQkFFQUFRQUFCSUNCRmdBQUFBSUlBSWVMUUFMb3laa0JDZ0FDQUJrREFnUUNBQWNBS3dRQ0FBQUFTQVFBQUFhQUFBQUFBQUFDQ0FEdGNVUUNUakNXQVFRQ0VBQjFHandDVGpDV0FlMXhSQUlPYVowQkl3Z0JBQUFDQndJQUFBQUFCdzBBQVFBQUFBTUFZQURJQUFBQVRnQUFBQUFFZ0lJV0FBQUFBZ2dBaDRzeEF0VE9md0VLQUFJQUdnTTNCQUVBQVFBQUJJQ0RGZ0FBQUFJSUFJZUxNUUw4eExNQkNnQUNBQnNEQUFBRWdJUVdBQUFBQWdnQWg0c1RBdnpFc3dFS0FBSUFIQU1DQkFJQUNBQXJCQUlBQUFCSUJBQUFOd1FCQUFFR2dBQUFBQUFBQWdnQTdYRVhBcFhlcndFRUFoQUFtUHdPQXBYZXJ3R0hpeGNDWXF1M0FTTUlBUUFBQWdjQ0FBQUFBQWNOQUFFQUFBQURBR0FBeUFBQUFFOEFBQUFBQklDRkZnQUFBQUlJQUllTFFBSVB3TTBCQ2dBQ0FCMERBQUFFZ0lZV0FBQUFBZ2dBaDRzeEFpRzc1d0VLQUFJQUhnTUFBQVNBaHhZQUFBQUNDQUNIaXhNQ0lidm5BUW9BQWdBZkF3SUVBZ0FJQUNzRUFnQUFBRWdFQUFBM0JBRUFBUWFBQUFBQUFBQUNDQUR0Y1JjQ3V0VGpBUVFDRUFDWS9BNEN1dFRqQVllTEZ3S0hvZXNCSXdnQkFBQUNCd0lBQUFBQUJ3MEFBUUFBQUFNQVlBRElBQUFBVHdBQUFBQUVnSWdXQUFBQUFnZ0FoNHRBQWpXMkFRSUtBQUlBSUFNQ0JBSUFCd0FyQkFJQUFBQklCQUFBQm9BQUFBQUFBQUlJQU8xeFJBS2JIUDRCQkFJUUFIVWFQQUtiSFA0QjdYRkVBbHRWQlFJakNBRUFBQUlIQWdBQUFBQUhEUUFCQUFBQUF3QmdBTWdBQUFCT0FBQUFBQVNBaVJZQUFBQUNDQUNIaXpFQ1NiRWJBZ29BQWdBaEF6Y0VBUUFCQUFBRWdJb1dBQUFBQWdnQWg0dGVBalcyQVFJS0FBSUFJZ00zQkFFQUFRQUFCSUNMRmdBQUFBSUlBSWVMWGdJUHdNMEJDZ0FDQUNNREFBQUVnSXdXQUFBQUFnZ0F3STlyQW4vSDZBRUtBQUlBSkFNM0JBRUFBUUFBQklDTkZnQUFBQUlJQURUUGlBSjFkTzhCQ2dBQ0FDVUROd1FCQUFFQUFBU0FqaFlBQUFBQ0NBREFqMnNDbnJpeUFRb0FBZ0FtQXpjRUFRQUJBQUFFZ0k4V0FBQUFBZ2dBTk0rSUFxZ0xyQUVLQUFJQUp3TTNCQUVBQVFBQUJJQ1FGZ0FBQUFJSUFLcERvQUlQd0w0QkNnQUNBQ2dEQUFBRWdKRVdBQUFBQWdnQXFrT2dBZy9BM0FFS0FBSUFLUU1BQUFTQWtoWUFBQUFDQ0FESHk3d0N6M3ExQVFvQUFnQXFBemNFQVFBQkFBQUVnSk1XQUFBQUFnZ0ErVzNPQWcvQXpRRUtBQUlBS3dNM0JBRUFBUUFBQklDVUZnQUFBQUlJQU1mTHZBSk9CZVlCQ2dBQ0FDd0ROd1FCQUFFQUFBV0FsUllBQUFvQUFnQXRBd1FHQkFDQUZnQUFCUVlFQUlFV0FBQUtCZ0VBQVFBQUJZQ1dGZ0FBQ2dBQ0FDNERCQVlFQUlFV0FBQUZCZ1FBZ2hZQUFBb0dBUUFCQUFBRmdKY1dBQUFLQUFJQUx3TUVCZ1FBZ1JZQUFBVUdCQUNERmdBQUNnWUJBQUVBQUFXQW1CWUFBQW9BQWdBd0F3UUdCQUNERmdBQUJRWUVBSVFXQUFBQUJnSUFBZ0FBQUFXQW1SWUFBQW9BQWdBeEF3UUdCQUNERmdBQUJRWUVBSVVXQUFBS0JnRUFBUUFBQllDYUZnQUFDZ0FDQURJREJBWUVBSVVXQUFBRkJnUUFoaFlBQUFvR0FRQUJBQUFGZ0pzV0FBQUtBQUlBTXdNRUJnUUFoaFlBQUFVR0JBQ0hGZ0FBQUFZQ0FBSUFBQUFGZ0p3V0FBQUtBQUlBTkFNRUJnUUFoaFlBQUFVR0JBQ0lGZ0FBQ2dZQkFBRUFBQVdBblJZQUFBb0FBZ0ExQXdRR0JBQ0lGZ0FBQlFZRUFJa1dBQUFLQmdFQUFRQUFCWUNlRmdBQUNnQUNBRFlEQkFZRUFJZ1dBQUFGQmdRQWloWUFBQW9HQVFBQkFBQUZnSjhXQUFBS0FBSUFOd01FQmdRQWhSWUFBQVVHQkFDTEZnQUFDZ1lCQUFFQUFBV0FvQllBQUFvQUFnQTRBd1FHQkFDTEZnQUFCUVlFQUl3V0FBQUtCZ0VBQVFBQUJZQ2hGZ0FBQ2dBQ0FEa0RCQVlFQUl3V0FBQUZCZ1FBalJZQUFBQUdBZ0FDQUFNR0FnQUNBQXNHRUFBQUFBQUFvQllBQUtZV0FBQUFBQUFBQUFBRmdLSVdBQUFLQUFJQU9nTUVCZ1FBaXhZQUFBVUdCQUNPRmdBQUFBWUNBQUlBQXdZQ0FBRUFDd1lRQUtBV0FBQ2ZGZ0FBQUFBQUFLTVdBQUFBQUFXQW94WUFBQW9BQWdBN0F3UUdCQUNPRmdBQUJRWUVBSThXQUFBS0JnRUFBUUFBQllDa0ZnQUFDZ0FDQUR3REJBWUVBSThXQUFBRkJnUUFrQllBQUFBR0FnQUNBQU1HQWdBQkFBc0dFQUNqRmdBQUFBQUFBS2NXQUFDbEZnQUFBQUFGZ0tVV0FBQUtBQUlBUFFNRUJnUUFrQllBQUFVR0JBQ1JGZ0FBQ2dZQkFBRUFBQVdBcGhZQUFBb0FBZ0ErQXdRR0JBQ05GZ0FBQlFZRUFKRVdBQUFLQmdFQUFRQUFCWUNuRmdBQUNnQUNBRDhEQkFZRUFKQVdBQUFGQmdRQWtoWUFBQW9HQVFBQkFBQUZnS2dXQUFBS0FBSUFRQU1FQmdRQWtoWUFBQVVHQkFDVEZnQUFBQVlDQUFJQUF3WUNBQUVBQ3dZUUFLY1dBQUFBQUFBQUFBQUFBS2tXQUFBQUFBV0FxUllBQUFvQUFnQkJBd1FHQkFDVEZnQUFCUVlFQUpRV0FBQUtCZ0VBQVFBQUJZQ3FGZ0FBQ2dBQ0FFSURCQVlFQUpFV0FBQUZCZ1FBbEJZQUFBQUdBZ0FDQUFNR0FnQUNBQXNHRUFDbUZnQUFwUllBQUtrV0FBQUFBQUFBQUFBQUFBQUFBQUFBQUE9PQ==</t>
        </r>
      </text>
    </comment>
    <comment ref="A103" authorId="0" shapeId="0">
      <text>
        <r>
          <rPr>
            <sz val="9"/>
            <color indexed="81"/>
            <rFont val="Tahoma"/>
            <family val="2"/>
          </rPr>
          <t>QzIxSDI1QnIyQ2xOMk8zfFBpY3R1cmUgMjM0fFZtcERSREF4TURBRUF3SUJBQUFBQUFBQUFBQUFBQUNBQUFBQUFBTUFGUUFBQUVOb1pXMUVjbUYzSURFM0xqQXVNQzR5TURZSUFCTUFBQUJWYm5ScGRHeGxaQ0JFYjJOMWJXVnVkQVFDRUFEQUpFQUM1bWxoQU5DVnp3SW1saH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WUFBQUVBaEFBQUFBQUFBQUFBQUNzcVVzRExQZkVHQllJQkFBQUFDUUFHQWdFQUFBQUpBQVpDQUFBRUFnQ0FBRUFEd2dDQUFFQUE0QmxHQUFBQkFJUUFNQWtRQUxtYVdFQTBKWFBBaWFXR3dJS0FBSUFxd1FFZ0dZWUFBQUFBZ2dBMEpXOEF1ZXBZUUFLQUFJQXJBUTNCQUVBQVFBQUJJQm5HQUFBQUFJSUFOQ1Z5d0w1cEhzQUNnQUNBSzBFQWdRQ0FBZ0FLd1FDQUFBQVNBUUFBRGNFQVFBQkJvQUFBQUFBQUFJSUFEWjh6d0tTdm5jQUJBSVFBT0VHeHdLU3ZuY0EwSlhQQWwrTGZ3QWpDQUVBQUFJSEFnQUFBQUFIRFFBQkFBQUFBd0JnQU1nQUFBQlBBQUFBQUFTQWFCZ0FBQUFDQ0FEUWxid0NES0NWQUFvQUFnQ3VCQUFBQklCcEdBQUFBQUlJQU5DVnl3SWZtNjhBQ2dBQ0FLOEVOd1FCQUFFQUFBU0FhaGdBQUFBQ0NBRFFsYndDTTViSkFBb0FBZ0N3QkRjRUFRQUJBQUFFZ0dzWUFBQUFBZ2dBMEpXZUFneWdsUUFLQUFJQXNRUUFBQVNBYkJnQUFBQUNDQURRbFk4QythUjdBQW9BQWdDeUJBSUVBZ0FSQUNzRUFnQUFBRWdFQUFBM0JBRUFBUWFBQUFBQUFBQUNDQUEyZkpNQ2tyNThBQVFDRUFEaEJvc0NFazF6QU5DVmt3S1N2bndBSXdnQkFQOEJCd0VBL3dJSEFnQUFBQVVIQVFBREFBY09BQUVBQUFBREFHQUF5QUFBQUVOc0FBQUFBQVNBYlJnQUFBQUNDQURRbFk4Q0g1dXZBQW9BQWdDekJEY0VBUUFCQUFBRWdHNFlBQUFBQWdnQTBKV2VBak9XeVFBS0FBSUF0QVFBQUFTQWJ4Z0FBQUFDQ0FEUWxZOENSSkhqQUFvQUFnQzFCQUFBQklCd0dBQUFBQUlJQU5HVmNRSkVrZU1BQ2dBQ0FMWUVBZ1FDQUFnQUt3UUNBQUFBU0FRQUFEY0VBUUFCQm9BQUFBQUFBQUlJQURkOGRRTGRxdDhBQkFJUUFPSUdiUUxkcXQ4QTBaVjFBcXAzNXdBakNBRUFBQUlIQWdBQUFBQUhEUUFCQUFBQUF3QmdBTWdBQUFCUEFBQUFBQVNBY1JnQUFBQUNDQURRbFo0Q1Y0ejlBQW9BQWdDM0JBSUVBZ0FIQUNzRUFnQUJBRWdFQUFBM0JBRUFBUWFBQUFBQUFBQUNDQUEyZktJQ3ZmTDVBQVFDRUFDK0pKb0N2Zkw1QUszVHFnSjlLd0VCSXdnQkFBQUNCd0lBQUFBRkJ3RUFCUVFIQmdBQ0FBSUFBd0FBQnc0QUFRQUFBQU1BWUFESUFBQUFUa2dBQUFBQUJJQnlHQUFBQUFJSUFOQ1Zqd0pyaHhjQkNnQUNBTGdFTndRQkFBRUFBQVNBY3hnQUFBQUNDQURRbFo0Q2ZvSXhBUW9BQWdDNUJEY0VBUUFCQUFBRWdIUVlBQUFBQWdnQTBKV1BBbzk5U3dFS0FBSUF1Z1FBQUFTQWRSZ0FBQUFDQ0FEUmxYRUNqMzFMQVFvQUFnQzdCRGNFQVFBQkFBQUVnSFlZQUFBQUFnZ0EwWlZpQXFONFpRRUtBQUlBdkFRQUFBU0FkeGdBQUFBQ0NBRFNsVVFDbzNobEFRb0FBZ0M5QkFJRUFnQWpBQ3NFQWdBQUFFZ0VBQUEzQkFFQUFRYUFBQUFBQUFBQ0NBQTRmRWdDYnlWaUFRUUNFQURBSkVBQ2J5VmlBVGg4U0FLSkttd0JJd2dCQUFBQ0J3SUFBQUFGQndFQUFRQUhEZ0FCQUFBQUF3QmdBTWdBQUFCQ2NnQUFBQUFFZ0hnWUFBQUFBZ2dBMFpWeEFyWnpmd0VLQUFJQXZnUUFBQVNBZVJnQUFBQUNDQURRbFk4Q3RuTi9BUW9BQWdDL0JBQUFCSUI2R0FBQUFBSUlBTkNWbmdMSmJwa0JDZ0FDQU1BRUFnUUNBQ01BS3dRQ0FBQUFTQVFBQURjRUFRQUJCb0FBQUFBQUFBSUlBRFo4b2dLVkc1WUJCQUlRQUw0a21nS1ZHNVlCTm55aUFxOGdvQUVqQ0FFQUFBSUhBZ0FBQUFVSEFRQUJBQWNPQUFFQUFBQURBR0FBeUFBQUFFSnlBQUFBQUFTQWV4Z0FBQUFDQ0FEUWxaNENvM2hsQVFvQUFnREJCRGNFQVFBQkFBQUVnSHdZQUFBQUFnZ0EwWlZpQXNsdW1RRUtBQUlBd2dRQ0JBSUFDQUFyQkFJQUFBQklCQUFBTndRQkFBRUdnQUFBQUFBQUFnZ0FOM3htQW1LSWxRRUVBaEFBNGdaZUFtS0lsUUhSbFdZQ0wxV2RBU01JQVFBQUFnY0NBQUFBQUFjTkFBRUFBQUFEQUdBQXlBQUFBRThBQUFBQUJJQjlHQUFBQUFJSUFOR1ZjUUxiYWJNQkNnQUNBTU1FTndRQkFBRUFBQVNBZmhnQUFBQUNDQURSbFdJQzdtVE5BUW9BQWdERUJEY0VBUUFCQUFBRWdIOFlBQUFBQWdnQTBaVnhBZ0ZnNXdFS0FBSUF4UVEzQkFFQUFRQUFCSUNBR0FBQUFBSUlBTkdWWWdJVld3RUNDZ0FDQU1ZRUFnUUNBQWNBS3dRQ0FBQUFTQVFBQUFhQUFBQUFBQUFDQ0FBM2ZHWUNlOEg5QVFRQ0VBQy9KRjRDZThIOUFUZDhaZ0k3K2dRQ0l3Z0JBQUFDQndJQUFBQUFCdzBBQVFBQUFBTUFZQURJQUFBQVRnQUFBQUFFZ0lFWUFBQUFBZ2dBMHBWRUFoVmJBUUlLQUFJQXh3UTNCQUVBQVFBQUJJQ0NHQUFBQUFJSUFOR1ZjUUltVmhzQ0NnQUNBTWdFTndRQkFBRUFBQVdBZ3hnQUFBb0FBZ0RKQkFRR0JBQm1HQUFBQlFZRUFHY1lBQUFLQmdFQUFRQUFCWUNFR0FBQUNnQUNBTW9FQkFZRUFHY1lBQUFGQmdRQWFCZ0FBQW9HQVFBQkFBQUZnSVVZQUFBS0FBSUF5d1FFQmdRQWFCZ0FBQVVHQkFCcEdBQUFDZ1lCQUFFQUFBV0FoaGdBQUFvQUFnRE1CQVFHQkFCcEdBQUFCUVlFQUdvWUFBQUFCZ0lBQWdBREJnSUFBUUFMQmhBQWhSZ0FBQUFBQUFBQUFBQUFpeGdBQUFBQUJZQ0hHQUFBQ2dBQ0FNMEVCQVlFQUdnWUFBQUZCZ1FBYXhnQUFBQUdBZ0FDQUFNR0FnQUNBQXNHRUFDRUdBQUFoUmdBQUlrWUFBQ0lHQUFBQUFBRmdJZ1lBQUFLQUFJQXpnUUVCZ1FBYXhnQUFBVUdCQUJzR0FBQUNnWUJBQUVBQUFXQWlSZ0FBQW9BQWdEUEJBUUdCQUJyR0FBQUJRWUVBRzBZQUFBS0JnRUFBUUFBQllDS0dBQUFDZ0FDQU5BRUJBWUVBRzBZQUFBRkJnUUFiaGdBQUFBR0FnQUNBQU1HQWdBQ0FBc0dFQUFBQUFBQWlSZ0FBSXNZQUFDTUdBQUFBQUFGZ0lzWUFBQUtBQUlBMFFRRUJnUUFhaGdBQUFVR0JBQnVHQUFBQ2dZQkFBRUFBQVdBakJnQUFBb0FBZ0RTQkFRR0JBQnVHQUFBQlFZRUFHOFlBQUFLQmdFQUFRQUFCWUNOR0FBQUNnQUNBTk1FQkFZRUFHOFlBQUFGQmdRQWNCZ0FBQUFHQWdBQ0FBQUFCWUNPR0FBQUNnQUNBTlFFQkFZRUFHOFlBQUFGQmdRQWNSZ0FBQW9HQVFBQkFBQUZnSThZQUFBS0FBSUExUVFFQmdRQWNSZ0FBQVVHQkFCeUdBQUFDZ1lCQUFFQUFBV0FrQmdBQUFvQUFnRFdCQVFHQkFCeUdBQUFCUVlFQUhNWUFBQUtCZ0VBQVFBQUJZQ1JHQUFBQ2dBQ0FOY0VCQVlFQUhNWUFBQUZCZ1FBZEJnQUFBb0dBUUFCQUFBRmdKSVlBQUFLQUFJQTJBUUVCZ1FBZEJnQUFBVUdCQUIxR0FBQUFBWUNBQUlBQXdZQ0FBSUFDd1lRQUpFWUFBQ1pHQUFBa3hnQUFBQUFBQUFBQUFXQWt4Z0FBQW9BQWdEWkJBUUdCQUIxR0FBQUJRWUVBSFlZQUFBS0JnRUFBUUFBQllDVUdBQUFDZ0FDQU5vRUJBWUVBSFlZQUFBRkJnUUFkeGdBQUFvR0FRQUJBQUFGZ0pVWUFBQUtBQUlBMndRRUJnUUFkaGdBQUFVR0JBQjRHQUFBQUFZQ0FBSUFBd1lDQUFJQUN3WVFBSlFZQUFDVEdBQUFsaGdBQUpvWUFBQUFBQVdBbGhnQUFBb0FBZ0RjQkFRR0JBQjRHQUFBQlFZRUFIa1lBQUFLQmdFQUFRQUFCWUNYR0FBQUNnQUNBTjBFQkFZRUFIa1lBQUFGQmdRQWVoZ0FBQW9HQVFBQkFBQUZnSmdZQUFBS0FBSUEzZ1FFQmdRQWVSZ0FBQVVHQkFCN0dBQUFBQVlDQUFJQUF3WUNBQUlBQ3dZUUFKY1lBQUNXR0FBQW1SZ0FBQUFBQUFBQUFBV0FtUmdBQUFvQUFnRGZCQVFHQkFCMEdBQUFCUVlFQUhzWUFBQUtCZ0VBQVFBQUJZQ2FHQUFBQ2dBQ0FPQUVCQVlFQUhnWUFBQUZCZ1FBZkJnQUFBb0dBUUFCQUFBRmdKc1lBQUFLQUFJQTRRUUVCZ1FBZkJnQUFBVUdCQUI5R0FBQUNnWUJBQUVBQUFXQW5CZ0FBQW9BQWdEaUJBUUdCQUI5R0FBQUJRWUVBSDRZQUFBS0JnRUFBUUFBQllDZEdBQUFDZ0FDQU9NRUJBWUVBSDRZQUFBRkJnUUFmeGdBQUFvR0FRQUJBQUFGZ0o0WUFBQUtBQUlBNUFRRUJnUUFmeGdBQUFVR0JBQ0FHQUFBQ2dZQkFBRUFBQVdBbnhnQUFBb0FBZ0RsQkFRR0JBQ0FHQUFBQlFZRUFJRVlBQUFLQmdFQUFRQUFCWUNnR0FBQUNnQUNBT1lFQkFZRUFJQVlBQUFGQmdRQWdoZ0FBQW9HQVFBQkFBQUFBQUFBQUFBQUFBPT0=</t>
        </r>
      </text>
    </comment>
    <comment ref="A104" authorId="0" shapeId="0">
      <text>
        <r>
          <rPr>
            <sz val="9"/>
            <color indexed="81"/>
            <rFont val="Tahoma"/>
            <family val="2"/>
          </rPr>
          <t>QzEySDEwTzJ8UGljdHVyZSAyMzV8Vm1wRFJEQXhNREFFQXdJQkFBQUFBQUFBQUFBQUFBQ0FBQUFBQUFNQUZRQUFBRU5vWlcxRWNtRjNJREUzTGpBdU1DNHlNRFlJQUJNQUFBQlZiblJwZEd4bFpDQkViMk4xYldWdWRBUUNFQUF4N0hRQ2xhSlVBVUVoendKbFFoc0NBUWtJQUFBQW5BQUFBSndBQWdrSUFBREFJUUFBd0xVQ0RRZ0JBQUVJQndFQUFUb0VBUUFCT3dRQkFBQkZCQUVBQVR3RUFRQUFTZ1FCQUFBTUJnRUFBUThHQVFBQkRRWUJBQUJDQkFFQUFFTUVBUUFBUkFRQkFBQU9DQUlBL3h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FWQUFBRUFoQUFBQUFBQUFBQUFBRGZweVVEcHhId0RoWUlCQUFBQUNRQUdBZ0VBQUFBSkFBWkNBQUFFQWdDQUFFQUR3Z0NBQUVBQTRERkZRQUFCQUlRQURIc2RBS1ZvbFFCUVNIUEFtVkNHd0lLQUFJQURBSUVnTVlWQUFBQUFnZ0FRU0hMQXJ6QmpBRUtBQUlBRFFJQ0JBSUFDQUFyQkFJQUFBQklCQUFBTndRQkFBRUdnQUFBQUFBQUFnZ0Fwd2ZQQWxYYmlBRUVBaEFBVXBMR0FsWGJpQUZCSWM4Q0lxaVFBU01JQVFBQUFnY0NBQUFBQUFjTkFBRUFBQUFEQUdBQXlBQUFBRThBQUFBQUJJREhGUUFBQUFJSUFDMG1zUUs4d1gwQkNnQUNBQTRDQUFBRWdNZ1ZBQUFBQWdnQUxTYXhBcnpCWHdFS0FBSUFEd0lDQkFJQUNBQXJCQUlBQVFCSUJBQUFOd1FCQUFFR2dBQUFBQUFBQWdnQWt3eTFBaUtvWXdFRUFoQUFQcGVzQXBXaVZBRXRKclVDSXFoakFTTUlBUUQvQVFjQkFQOENCd0lBQUFBRkJ3RUFBd0FIRGdBQkFBQUFBd0JnQU1nQUFBQlBTQUFBQUFBRWdNa1ZBQUFBQWdnQUdTdVhBcnpCakFFS0FBSUFFQUkzQkFFQUFRQUFCSURLRlFBQUFBSUlBQmtybHdLOHdhb0JDZ0FDQUJFQ0FBQUVnTXNWQUFBQUFnZ0Fpekt5QXZiRnR3RUtBQUlBRWdJM0JBRUFBUUFBQklETUZRQUFBQUlJQUlIZnVBSm9CZFVCQ2dBQ0FCTUNOd1FCQUFFQUFBU0F6UlVBQUFBQ0NBQ3BJM3dDOXNXM0FRb0FBZ0FVQWpjRUFRQUJBQUFFZ000VkFBQUFBZ2dBczNaMUFtZ0YxUUVLQUFJQUZRSTNCQUVBQVFBQUJJRFBGUUFBQUFJSUFCa3JpQUxmZWV3QkNnQUNBQllDQUFBRWdOQVZBQUFBQWdnQUdTdW1BdDk1N0FFS0FBSUFGd0lBQUFTQTBSVUFBQUFDQ0FEYjVYNEMvQUVKQWdvQUFnQVlBamNFQVFBQkFBQUVnTklWQUFBQUFnZ0FHU3VYQWk2a0dnSUtBQUlBR1FJM0JBRUFBUUFBQklEVEZRQUFBQUlJQUZsd3J3TDhBUWtDQ2dBQ0FCb0NOd1FCQUFFQUFBV0ExQlVBQUFvQUFnQWJBZ1FHQkFER0ZRQUFCUVlFQU1jVkFBQUFCZ0lBQWdBQUFBV0ExUlVBQUFvQUFnQWNBZ1FHQkFESEZRQUFCUVlFQU1nVkFBQUtCZ0VBQVFBQUJZRFdGUUFBQ2dBQ0FCMENCQVlFQU1jVkFBQUZCZ1FBeVJVQUFBb0dBUUFCQUFBRmdOY1ZBQUFLQUFJQUhnSUVCZ1FBeVJVQUFBVUdCQURLRlFBQUNnWUJBQUVBQUFXQTJCVUFBQW9BQWdBZkFnUUdCQURLRlFBQUJRWUVBTXNWQUFBS0JnRUFBUUFBQllEWkZRQUFDZ0FDQUNBQ0JBWUVBTXNWQUFBRkJnUUF6QlVBQUFBR0FnQUNBQU1HQWdBQkFBc0dFQURZRlFBQUFBQUFBQUFBQUFEZUZRQUFBQUFGZ05vVkFBQUtBQUlBSVFJRUJnUUF5aFVBQUFVR0JBRE5GUUFBQUFZQ0FBSUFBd1lDQUFJQUN3WVFBTmNWQUFEWUZRQUEyeFVBQUFBQUFBQUFBQVdBMnhVQUFBb0FBZ0FpQWdRR0JBRE5GUUFBQlFZRUFNNFZBQUFLQmdFQUFRQUFCWURjRlFBQUNnQUNBQ01DQkFZRUFNNFZBQUFGQmdRQXp4VUFBQUFHQWdBQ0FBTUdBZ0FDQUFzR0VBQUFBQUFBMnhVQUFOMFZBQURmRlFBQUFBQUZnTjBWQUFBS0FBSUFKQUlFQmdRQXp4VUFBQVVHQkFEUUZRQUFDZ1lCQUFFQUFBV0EzaFVBQUFvQUFnQWxBZ1FHQkFETUZRQUFCUVlFQU5BVkFBQUtCZ0VBQVFBQUJZRGZGUUFBQ2dBQ0FDWUNCQVlFQU04VkFBQUZCZ1FBMFJVQUFBb0dBUUFCQUFBRmdPQVZBQUFLQUFJQUp3SUVCZ1FBMFJVQUFBVUdCQURTRlFBQUFBWUNBQUlBQXdZQ0FBSUFDd1lRQUFBQUFBRGZGUUFBNFJVQUFBQUFBQUFBQUFXQTRSVUFBQW9BQWdBb0FnUUdCQURTRlFBQUJRWUVBTk1WQUFBS0JnRUFBUUFBQllEaUZRQUFDZ0FDQUNrQ0JBWUVBTkFWQUFBRkJnUUEweFVBQUFBR0FnQUNBQU1HQWdBQkFBc0dFQURkRlFBQTNoVUFBQUFBQUFEaEZRQUFBQUFBQUFBQUFBQUFBQT09</t>
        </r>
      </text>
    </comment>
    <comment ref="A105" authorId="0" shapeId="0">
      <text>
        <r>
          <rPr>
            <sz val="9"/>
            <color indexed="81"/>
            <rFont val="Tahoma"/>
            <family val="2"/>
          </rPr>
          <t>QzE3SDExRjNPNHxQaWN0dXJlIDI1OXxWbXBEUkRBeE1EQUVBd0lCQUFBQUFBQUFBQUFBQUFDQUFBQUFBQU1BRlFBQUFFTm9aVzFFY21GM0lERTNMakF1TUM0eU1EWUlBQk1BQUFCVmJuUnBkR3hsWkNCRWIyTjFiV1Z1ZEFRQ0VBQUgvVFlDTGJNUkFYU1p6d0lUK2hzQ0FRa0lBQUFBbkFBQUFKd0FBZ2tJQUFEQUlRQUF3TFVDRFFnQkFBRUlCd0VBQVRvRUFRQUJPd1FCQUFCRkJBRUFBVHdFQVFBQVNnUUJBQUFNQmdFQUFROEdBUUFCRFFZQkFBQkNCQUVBQUVNRUFRQUFSQVFCQUFBT0NBSUFI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c2tBQUFFQWhBQUFBQUFBQUFBQUFBbW1lb0NUbjJzR3hZSUJBQUFBQ1FBR0FnRUFBQUFKQUFaQ0FBQUVBZ0NBQUVBRHdnQ0FBRUFBNEJYSkFBQUJBSVFBQWY5TmdJdHN4RUJkSm5QQWhQNkd3SUtBQUlBRmdFRWdGZ2tBQUFBQWdnQUNEMDNBdDdnV3dFS0FBSUFGd0UzQkFFQUFRQUFCSUJaSkFBQUFBSUlBQnM0VVFMZTRHb0JDZ0FDQUJnQkFBQUVnRm9rQUFBQUFnZ0E0bHBVQXN1MmlBRUtBQUlBR1FFM0JBRUFBUUFBQklCYkpBQUFBQUlJQUEremNRS084NDRCQ2dBQ0FCb0JBQUFFZ0Z3a0FBQUFBZ2dBRDdPQUFxSHVxQUVLQUFJQUd3RUFBQVNBWFNRQUFBQUNDQUFQczNFQ3N1bkNBUW9BQWdBY0FRSUVBZ0FJQUNzRUFnQUFBRWdFQUFBM0JBRUFBUWFBQUFBQUFBQUNDQUIxbVhVQ1N3Ty9BUVFDRUFBZ0pHMENTd08vQVEremRRSVkwTVlCSXdnQkFBQUNCd0lBQUFBQUJ3MEFBUUFBQUFNQVlBRElBQUFBVHdBQUFBQUVnRjRrQUFBQUFnZ0FEN09BQXNiazNBRUtBQUlBSFFFM0JBRUFBUUFBQklCZkpBQUFBQUlJQUEremNRTFozL1lCQ2dBQ0FCNEJBQUFFZ0dBa0FBQUFBZ2dBRDdOVEF0bmY5Z0VLQUFJQUh3RUNCQUlBQ0FBckJBSUFBQUJJQkFBQU53UUJBQUVHZ0FBQUFBQUFBZ2dBZFpsWEFuTDU4Z0VFQWhBQUlDUlBBbkw1OGdFUHMxY0NQOGI2QVNNSUFRQUFBZ2NDQUFBQUFBY05BQUVBQUFBREFHQUF5QUFBQUU4QUFBQUFCSUJoSkFBQUFBSUlBQSt6Z0FMdDJoQUNDZ0FDQUNBQkFnUUNBQWdBS3dRQ0FBRUFTQVFBQURjRUFRQUJCb0FBQUFBQUFBSUlBSFdaaEFLRzlBd0NCQUlRQUNBa2ZBS0c5QXdDRDdPRUFoUDZHd0lqQ0FFQUFBSUhBZ0FBQUFVSEFRQUJBQWNPQUFFQUFBQURBR0FBeUFBQUFFOUlBQUFBQUFTQVlpUUFBQUFDQ0FBT3M1NENvZTZvQVFvQUFnQWhBUUFBQklCakpBQUFBQUlJQUE2enJRS3k2Y0lCQ2dBQ0FDSUJBQUFFZ0dRa0FBQUFBZ2dBRHJQTEFyTHB3Z0VLQUFJQUl3RUNCQUlBQ1FBckJBSUFBQUJJQkFBQU53UUJBQUVHZ0FBQUFBQUFBZ2dBZEpuUEF1WGN2d0VFQWhBQS9FSEhBdVhjdndGMG1jOENwZmpGQVNNSUFRQUFBZ2NDQUFBQUFBY05BQUVBQUFBREFHQUF5QUFBQUVZQUFBQUFCSUJsSkFBQUFBSUlBQTZ6dkFMRzVOd0JDZ0FDQUNRQkFnUUNBQWtBS3dRQ0FBQUFTQVFBQURjRUFRQUJCb0FBQUFBQUFBSUlBSFNad0FMNTE5a0JCQUlRQVB4QnVBTDUxOWtCZEpuQUFybnozd0VqQ0FFQUFBSUhBZ0FBQUFBSERRQUJBQUFBQXdCZ0FNZ0FBQUJHQUFBQUFBU0FaaVFBQUFBQ0NBQU9zNTRDeHVUY0FRb0FBZ0FsQVFJRUFnQUpBQ3NFQWdBQUFFZ0VBQUEzQkFFQUFRYUFBQUFBQUFBQ0NBQjBtYUlDK2RmWkFRUUNFQUQ4UVpvQytkZlpBWFNab2dLNTg5OEJJd2dCQUFBQ0J3SUFBQUFBQncwQUFRQUFBQU1BWUFESUFBQUFSZ0FBQUFBRWdHY2tBQUFBQWdnQURyT3RBbzd6amdFS0FBSUFKZ0UzQkFFQUFRQUFCSUJvSkFBQUFBSUlBQTZ6bmdKNitIUUJDZ0FDQUNjQkFBQUVnR2trQUFBQUFnZ0E4bml3QWsvTlhBRUtBQUlBS0FFM0JBRUFBUUFBQklCcUpBQUFBQUlJQUk3S3FBSlJ6VDhCQ2dBQ0FDa0JOd1FCQUFFQUFBU0FheVFBQUFBQ0NBQ0hZbzBDbEprekFRb0FBZ0FxQVFBQUJJQnNKQUFBQUFJSUFJZGlqUUtVbVJVQkNnQUNBQ3NCQWdRQ0FBZ0FLd1FDQUFBQVNBUUFBRGNFQVFBQkJvQUFBQUFBQUFJSUFPMUlrUUl0c3hFQkJBSVFBSmpUaUFJdHN4RUJoMktSQXZwL0dRRWpDQUVBQUFJSEFnQUFBQUFIRFFBQkFBQUFBd0JnQU1nQUFBQlBBQUFBQUFTQWJTUUFBQUFDQ0FDb3NYSUM1VXRCQVFvQUFnQXNBVGNFQVFBQkFBQUVnRzRrQUFBQUFnZ0FJcUJzQWlDdFhnRUtBQUlBTFFFQUFBU0FieVFBQUFBQ0NBQVBzNEFDZXZoMEFRb0FBZ0F1QVFBQUJZQndKQUFBQ2dBQ0FDOEJCQVlFQUZna0FBQUZCZ1FBV1NRQUFBb0dBUUFCQUFBRmdIRWtBQUFLQUFJQU1BRUVCZ1FBV1NRQUFBVUdCQUJhSkFBQUFBWUNBQUlBQXdZQ0FBSUFDd1lRQUhBa0FBQ0dKQUFBY2lRQUFBQUFBQUFBQUFXQWNpUUFBQW9BQWdBeEFRUUdCQUJhSkFBQUJRWUVBRnNrQUFBS0JnRUFBUUFBQllCekpBQUFDZ0FDQURJQkJBWUVBRnNrQUFBRkJnUUFYQ1FBQUFBR0FnQUNBQU1HQWdBQ0FBc0dFQUJ5SkFBQWlDUUFBSGtrQUFCMEpBQUFBQUFGZ0hRa0FBQUtBQUlBTXdFRUJnUUFYQ1FBQUFVR0JBQmRKQUFBQ2dZQkFBRUFBQVdBZFNRQUFBb0FBZ0EwQVFRR0JBQmRKQUFBQlFZRUFGNGtBQUFLQmdFQUFRQUFCWUIySkFBQUNnQUNBRFVCQkFZRUFGNGtBQUFGQmdRQVh5UUFBQW9HQVFBQkFBQUZnSGNrQUFBS0FBSUFOZ0VFQmdRQVh5UUFBQVVHQkFCZ0pBQUFBQVlDQUFJQUFBQUZnSGdrQUFBS0FBSUFOd0VFQmdRQVh5UUFBQVVHQkFCaEpBQUFDZ1lCQUFFQUFBV0FlU1FBQUFvQUFnQTRBUVFHQkFCY0pBQUFCUVlFQUdJa0FBQUtCZ0VBQVFBQUJZQjZKQUFBQ2dBQ0FEa0JCQVlFQUdJa0FBQUZCZ1FBWXlRQUFBb0dBUUFCQUFBRmdIc2tBQUFLQUFJQU9nRUVCZ1FBWXlRQUFBVUdCQUJrSkFBQUNnWUJBQUVBQUFXQWZDUUFBQW9BQWdBN0FRUUdCQUJqSkFBQUJRWUVBR1VrQUFBS0JnRUFBUUFBQllCOUpBQUFDZ0FDQUR3QkJBWUVBR01rQUFBRkJnUUFaaVFBQUFvR0FRQUJBQUFGZ0g0a0FBQUtBQUlBUFFFRUJnUUFZaVFBQUFVR0JBQm5KQUFBQUFZQ0FBSUFBd1lDQUFJQUN3WVFBSG9rQUFCNUpBQUFmeVFBQUFBQUFBQUFBQVdBZnlRQUFBb0FBZ0ErQVFRR0JBQm5KQUFBQlFZRUFHZ2tBQUFLQmdFQUFRQUFCWUNBSkFBQUNnQUNBRDhCQkFZRUFHZ2tBQUFGQmdRQWFTUUFBQW9HQVFBQkFBQUZnSUVrQUFBS0FBSUFRQUVFQmdRQWFTUUFBQVVHQkFCcUpBQUFBQVlDQUFJQUF3WUNBQUlBQ3dZUUFBQUFBQUNBSkFBQWdpUUFBQUFBQUFBQUFBV0FnaVFBQUFvQUFnQkJBUVFHQkFCcUpBQUFCUVlFQUdza0FBQUtCZ0VBQVFBQUJZQ0RKQUFBQ2dBQ0FFSUJCQVlFQUdza0FBQUZCZ1FBYkNRQUFBQUdBZ0FDQUFBQUJZQ0VKQUFBQ2dBQ0FFTUJCQVlFQUdza0FBQUZCZ1FBYlNRQUFBb0dBUUFCQUFBRmdJVWtBQUFLQUFJQVJBRUVCZ1FBYlNRQUFBVUdCQUJ1SkFBQUFBWUNBQUlBQXdZQ0FBSUFDd1lRQUFBQUFBQ0VKQUFBaHlRQUFJWWtBQUFBQUFXQWhpUUFBQW9BQWdCRkFRUUdCQUJaSkFBQUJRWUVBRzRrQUFBS0JnRUFBUUFBQllDSEpBQUFDZ0FDQUVZQkJBWUVBRzRrQUFBRkJnUUFieVFBQUFvR0FRQUJBQUFGZ0lna0FBQUtBQUlBUndFRUJnUUFXeVFBQUFVR0JBQnZKQUFBQ2dZQkFBRUFBQVdBaVNRQUFBb0FBZ0JJQVFRR0JBQm9KQUFBQlFZRUFHOGtBQUFBQmdJQUFnQURCZ0lBQVFBTEJoQUFnQ1FBQUg4a0FBQ0lKQUFBaHlRQUFBQUFBQUFBQUFBQUFBQT0=</t>
        </r>
      </text>
    </comment>
    <comment ref="A106" authorId="0" shapeId="0">
      <text>
        <r>
          <rPr>
            <sz val="9"/>
            <color indexed="81"/>
            <rFont val="Tahoma"/>
            <family val="2"/>
          </rPr>
          <t>QzE3SDE4TzR8UGljdHVyZSAyMzh8Vm1wRFJEQXhNREFFQXdJQkFBQUFBQUFBQUFBQUFBQ0FBQUFBQUFNQUZRQUFBRU5vWlcxRWNtRjNJREUzTGpBdU1DNHlNRFlJQUJNQUFBQlZiblJwZEd4bFpDQkViMk4xYldWdWRBUUNFQUNYL0E0Q3YxTkxBUzRNendKYXJCc0NBUWtJQUFBQW5BQUFBSndBQWdrSUFBREFJUUFBd0xVQ0RRZ0JBQUVJQndFQUFUb0VBUUFCT3dRQkFBQkZCQUVBQVR3RUFRQUFTZ1FCQUFBTUJnRUFBUThHQVFBQkRRWUJBQUJDQkFFQUFFTUVBUUFBUkFRQkFBQU9DQUlBd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3NYQUFBRUFoQUFBQUFBQUFBQUFBRGZxRzREQUlBREloWUlCQUFBQUNRQUdBZ0VBQUFBSkFBWkNBQUFFQWdDQUFFQUR3Z0NBQUVBQTRBK0Z3QUFCQUlRQUpmOERnSy9VMHNCTGd6UEFscXNHd0lLQUFJQUZRTUVnRDhYQUFBQUFnZ0Fob3RBQXNDVFN3RUtBQUlBRmdNM0JBRUFBUUFBQklCQUZ3QUFBQUlJQUlhTE1RTFRqbVVCQ2dBQ0FCY0ROd1FCQUFFQUFBU0FRUmNBQUFBQ0NBQ0dpMEFDNTRsL0FRb0FBZ0FZQXdJRUFnQUlBQ3NFQWdBQUFFZ0VBQUEzQkFFQUFRYUFBQUFBQUFBQ0NBRHNjVVFDZ0tON0FRUUNFQUNYL0RzQ2dLTjdBWWFMUkFKTmNJTUJJd2dCQUFBQ0J3SUFBQUFBQncwQUFRQUFBQU1BWUFESUFBQUFUd0FBQUFBRWdFSVhBQUFBQWdnQWhvc3hBdnVFbVFFS0FBSUFHUU1BQUFTQVF4Y0FBQUFDQ0FDR2l4TUMrNFNaQVFvQUFnQWFBd0lFQWdBSUFDc0VBZ0FBQUVnRUFBQTNCQUVBQVFhQUFBQUFBQUFDQ0FEc2NSY0NsSjZWQVFRQ0VBQ1gvQTRDbEo2VkFZYUxGd0poYTUwQkl3Z0JBQUFDQndJQUFBQUFCdzBBQVFBQUFBTUFZQURJQUFBQVR3QUFBQUFFZ0VRWEFBQUFBZ2dBaG90QUFnNkFzd0VLQUFJQUd3TUFBQVNBUlJjQUFBQUNDQUNHaXpFQ0lIdk5BUW9BQWdBY0F3QUFCSUJHRndBQUFBSUlBSWFMRXdJZ2U4MEJDZ0FDQUIwREFnUUNBQWdBS3dRQ0FBQUFTQVFBQURjRUFRQUJCb0FBQUFBQUFBSUlBT3h4RndLNWxNa0JCQUlRQUpmOERnSzVsTWtCaG9zWEFvWmgwUUVqQ0FFQUFBSUhBZ0FBQUFBSERRQUJBQUFBQXdCZ0FNZ0FBQUJQQUFBQUFBU0FSeGNBQUFBQ0NBQ0dpMEFDTkhibkFRb0FBZ0FlQXdJRUFnQUlBQ3NFQWdBQUFFZ0VBQUEzQkFFQUFRYUFBQUFBQUFBQ0NBRHNjVVFDelkvakFRUUNFQUNYL0RzQ3pZL2pBWWFMUkFLYVhPc0JJd2dCQUFBQ0J3SUFBQUFBQncwQUFRQUFBQU1BWUFESUFBQUFUd0FBQUFBRWdFZ1hBQUFBQWdnQWhvc3hBa2R4QVFJS0FBSUFId00zQkFFQUFRQUFCSUJKRndBQUFBSUlBSWFMUUFKYmJCc0NDZ0FDQUNBRE53UUJBQUVBQUFTQVNoY0FBQUFDQ0FDR2kxNENEb0N6QVFvQUFnQWhBd0FBQklCTEZ3QUFBQUlJQUw2UGF3SitoODRCQ2dBQ0FDSUROd1FCQUFFQUFBU0FUQmNBQUFBQ0NBQXl6NGdDZERUVkFRb0FBZ0FqQXpjRUFRQUJBQUFFZ0UwWEFBQUFBZ2dBdm85ckFwMTRtQUVLQUFJQUpBTTNCQUVBQVFBQUJJQk9Gd0FBQUFJSUFETFBpQUtueTVFQkNnQUNBQ1VETndRQkFBRUFBQVNBVHhjQUFBQUNDQUNwUTZBQ0RvQ2tBUW9BQWdBbUF3QUFCSUJRRndBQUFBSUlBS2xEb0FJT2dNSUJDZ0FDQUNjREFBQUVnRkVYQUFBQUFnZ0F4Y3U4QXM0Nm13RUtBQUlBS0FNM0JBRUFBUUFBQklCU0Z3QUFBQUlJQVBkdHpnSU9nTE1CQ2dBQ0FDa0ROd1FCQUFFQUFBU0FVeGNBQUFBQ0NBREZ5N3dDVGNYTEFRb0FBZ0FxQXpjRUFRQUJBQUFGZ0ZRWEFBQUtBQUlBS3dNRUJnUUFQeGNBQUFVR0JBQkFGd0FBQ2dZQkFBRUFBQVdBVlJjQUFBb0FBZ0FzQXdRR0JBQkFGd0FBQlFZRUFFRVhBQUFLQmdFQUFRQUFCWUJXRndBQUNnQUNBQzBEQkFZRUFFRVhBQUFGQmdRQVFoY0FBQW9HQVFBQkFBQUZnRmNYQUFBS0FBSUFMZ01FQmdRQVFoY0FBQVVHQkFCREZ3QUFBQVlDQUFJQUFBQUZnRmdYQUFBS0FBSUFMd01FQmdRQVFoY0FBQVVHQkFCRUZ3QUFDZ1lCQUFFQUFBV0FXUmNBQUFvQUFnQXdBd1FHQkFCRUZ3QUFCUVlFQUVVWEFBQUtCZ0VBQVFBQUJZQmFGd0FBQ2dBQ0FERURCQVlFQUVVWEFBQUZCZ1FBUmhjQUFBQUdBZ0FDQUFBQUJZQmJGd0FBQ2dBQ0FESURCQVlFQUVVWEFBQUZCZ1FBUnhjQUFBb0dBUUFCQUFBRmdGd1hBQUFLQUFJQU13TUVCZ1FBUnhjQUFBVUdCQUJJRndBQUNnWUJBQUVBQUFXQVhSY0FBQW9BQWdBMEF3UUdCQUJJRndBQUJRWUVBRWtYQUFBS0JnRUFBUUFBQllCZUZ3QUFDZ0FDQURVREJBWUVBRVFYQUFBRkJnUUFTaGNBQUFvR0FRQUJBQUFGZ0Y4WEFBQUtBQUlBTmdNRUJnUUFTaGNBQUFVR0JBQkxGd0FBQ2dZQkFBRUFBQVdBWUJjQUFBb0FBZ0EzQXdRR0JBQkxGd0FBQlFZRUFFd1hBQUFBQmdJQUFnQURCZ0lBQWdBTEJoQUFBQUFBQUY4WEFBQmxGd0FBQUFBQUFBQUFCWUJoRndBQUNnQUNBRGdEQkFZRUFFb1hBQUFGQmdRQVRSY0FBQUFHQWdBQ0FBTUdBZ0FCQUFzR0VBQmZGd0FBWGhjQUFBQUFBQUJpRndBQUFBQUZnR0lYQUFBS0FBSUFPUU1FQmdRQVRSY0FBQVVHQkFCT0Z3QUFDZ1lCQUFFQUFBV0FZeGNBQUFvQUFnQTZBd1FHQkFCT0Z3QUFCUVlFQUU4WEFBQUFCZ0lBQWdBREJnSUFBUUFMQmhBQVloY0FBQUFBQUFCbUZ3QUFaQmNBQUFBQUJZQmtGd0FBQ2dBQ0FEc0RCQVlFQUU4WEFBQUZCZ1FBVUJjQUFBb0dBUUFCQUFBRmdHVVhBQUFLQUFJQVBBTUVCZ1FBVEJjQUFBVUdCQUJRRndBQUNnWUJBQUVBQUFXQVpoY0FBQW9BQWdBOUF3UUdCQUJQRndBQUJRWUVBRkVYQUFBS0JnRUFBUUFBQllCbkZ3QUFDZ0FDQUQ0REJBWUVBRkVYQUFBRkJnUUFVaGNBQUFBR0FnQUNBQU1HQWdBQkFBc0dFQUJtRndBQUFBQUFBQUFBQUFCb0Z3QUFBQUFGZ0dnWEFBQUtBQUlBUHdNRUJnUUFVaGNBQUFVR0JBQlRGd0FBQ2dZQkFBRUFBQVdBYVJjQUFBb0FBZ0JBQXdRR0JBQlFGd0FBQlFZRUFGTVhBQUFBQmdJQUFnQURCZ0lBQWdBTEJoQUFaUmNBQUdRWEFBQm9Gd0FBQUFBQUFBQUFBQUFBQUFBQUFBQT0=</t>
        </r>
      </text>
    </comment>
    <comment ref="A107" authorId="0" shapeId="0">
      <text>
        <r>
          <rPr>
            <sz val="9"/>
            <color indexed="81"/>
            <rFont val="Tahoma"/>
            <family val="2"/>
          </rPr>
          <t>QzIwSDE1TjNPfFBpY3R1cmUgMjM5fFZtcERSREF4TURBRUF3SUJBQUFBQUFBQUFBQUFBQUNBQUFBQUFBTUFGUUFBQUVOb1pXMUVjbUYzSURFM0xqQXVNQzR5TURZSUFCTUFBQUJWYm5ScGRHeGxaQ0JFYjJOMWJXVnVkQVFDRUFDNUNTNENiYU1FQWVRRXp3S3ExeHNDQVFrSUFBQUFuQUFBQUp3QUFna0lBQURBSVFBQXdMVUNEUWdCQUFFSUJ3RUFBVG9FQVFBQk93UUJBQUJGQkFFQUFUd0VBUUFBU2dRQkFBQU1CZ0VBQVE4R0FRQUJEUVlCQUFCQ0JBRUFBRU1FQVFBQVJBUUJBQUFPQ0FJQUd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rYkFBQUVBaEFBQUFBQUFBQUFBQURNNmVzQ0VJSEFIUllJQkFBQUFDUUFHQWdFQUFBQUpBQVpDQUFBRUFnQ0FBRUFEd2dDQUFFQUE0RGtHZ0FBQkFJUUFMa0pMZ0p0b3dRQjVBVFBBcXJYR3dJS0FBSUFlUVlFZ09VYUFBQUFBZ2dBeklSSUF0NUQzd0VLQUFJQWVnWTNCQUVBQVFBQUJJRG1HZ0FBQUFJSUFMbUpMZ0xlUSs0QkNnQUNBSHNHTndRQkFBRUFBQVNBNXhvQUFBQUNDQUM1aVM0QzNVTU1BZ29BQWdCOEJqY0VBUUFCQUFBRWdPZ2FBQUFBQWdnQXpJUklBdDFER3dJS0FBSUFmUVkzQkFFQUFRQUFCSURwR2dBQUFBSUlBTjkvWWdMZFF3d0NDZ0FDQUg0R053UUJBQUVBQUFTQTZob0FBQUFDQ0FEZmYySUMza1B1QVFvQUFnQi9CZ0FBQklEckdnQUFBQUlJQVBGNmZBTGVROThCQ2dBQ0FJQUdBQUFFZ093YUFBQUFBZ2dBQkhhV0F0NUQ3Z0VLQUFJQWdRWUNCQUlBQ0FBckJBSUFBQUJJQkFBQU53UUJBQUVHZ0FBQUFBQUFBZ2dBYWx5YUFuZGQ2Z0VFQWhBQUZlZVJBbmRkNmdFRWRwb0NSQ3J5QVNNSUFRQUFBZ2NDQUFBQUFBY05BQUVBQUFBREFHQUF5QUFBQUU4QUFBQUFCSUR0R2dBQUFBSUlBUEY2ZkFMZVE4RUJDZ0FDQUlJR0FnUUNBQWNBS3dRQ0FBRUFTQVFBQURjRUFRQUJCb0FBQUFBQUFBSUlBRmRoZ0FKMzNjUUJCQUlRQU44SmVBTDNhN1lCVjJHQUFuZmR4QUVqQ0FFQS93RUhBUUQvQWdjQ0FBQUFCUWNCQUFNQUJ3NEFBUUFBQUFNQVlBRElBQUFBVGtnQUFBQUFCSUR1R2dBQUFBSUlBQVIybGdMZVE3SUJDZ0FDQUlNR0FBQUVnTzhhQUFBQUFnZ0FGM0d3QXQ1RHdRRUtBQUlBaEFZM0JBRUFBUUFBQklEd0dnQUFBQUlJQUN0c3lnTGVRN0lCQ2dBQ0FJVUdOd1FCQUFFQUFBU0E4Um9BQUFBQ0NBQXJiTW9DMzBPVUFRb0FBZ0NHQmpjRUFRQUJBQUFFZ1BJYUFBQUFBZ2dBQkhhV0F0OURsQUVLQUFJQWh3WTNCQUVBQVFBQUJJRHpHZ0FBQUFJSUFCZHhzQUxmUTRVQkNnQUNBSWdHQUFBRWdQUWFBQUFBQWdnQUYzR3dBdDlEWndFS0FBSUFpUVlBQUFTQTlSb0FBQUFDQ0FCWHRzZ0NzS0ZWQVFvQUFnQ0tCZ0lFQWdBSEFDc0VBZ0FBQUVnRUFBQTNCQUVBQVFhQUFBQUFBQUFDQ0FDOW5Nd0NGZ2hTQVFRQ0VBQkZSY1FDRmdoU0FiMmN6QUxXUUZrQkl3Z0JBQUFDQndJQUFBQUFCdzBBQVFBQUFBTUFZQURJQUFBQVRnQUFBQUFFZ1BZYUFBQUFBZ2dBMXl1WUFyQ2hWUUVLQUFJQWl3WUNCQUlBQndBckJBSUFBUUJJQkFBQU53UUJBQUVHZ0FBQUFBQUFBZ2dBeGJxVEFoWUlVZ0VFQWhBQVRtT0xBaFlJVWdFOUVwd0Mxa0JaQVNNSUFRQUFBZ2NDQUFBQUJRY0JBQVFFQndZQUFnQUNBQVFBQUFjT0FBRUFBQUFEQUdBQXlBQUFBRTVJQUFBQUFBU0E5eG9BQUFBQ0NBQVljYUVDa1JrNUFRb0FBZ0NNQmdBQUJJRDRHZ0FBQUFJSUFCZHh2d0tSR1RrQkNnQUNBSTBHQUFBRWdQa2FBQUFBQWdnQUdIR1NBb0FlSHdFS0FBSUFqZ1kzQkFFQUFRQUFCSUQ2R2dBQUFBSUlBQmh4b1FKdEl3VUJDZ0FDQUk4R053UUJBQUVBQUFTQSt4b0FBQUFDQ0FBWGNiOENiU01GQVFvQUFnQ1FCamNFQVFBQkFBQUVnUHdhQUFBQUFnZ0FGM0hPQW9BZUh3RUtBQUlBa1FZM0JBRUFBUUFBQllEOUdnQUFDZ0FDQUpJR0JBWUVBT1VhQUFBRkJnUUE1aG9BQUFBR0FnQUNBQU1HQWdBQ0FBc0dFQUFBQUFBQUFoc0FBUDRhQUFBQUFBQUFBQUFGZ1A0YUFBQUtBQUlBa3dZRUJnUUE1aG9BQUFVR0JBRG5HZ0FBQ2dZQkFBRUFBQVdBL3hvQUFBb0FBZ0NVQmdRR0JBRG5HZ0FBQlFZRUFPZ2FBQUFBQmdJQUFnQURCZ0lBQWdBTEJoQUFBQUFBQVA0YUFBQUFHd0FBQUFBQUFBQUFCWUFBR3dBQUNnQUNBSlVHQkFZRUFPZ2FBQUFGQmdRQTZSb0FBQW9HQVFBQkFBQUZnQUViQUFBS0FBSUFsZ1lFQmdRQTZSb0FBQVVHQkFEcUdnQUFBQVlDQUFJQUF3WUNBQUlBQ3dZUUFBQUFBQUFBR3dBQUFoc0FBQU1iQUFBQUFBV0FBaHNBQUFvQUFnQ1hCZ1FHQkFEbEdnQUFCUVlFQU9vYUFBQUtCZ0VBQVFBQUJZQURHd0FBQ2dBQ0FKZ0dCQVlFQU9vYUFBQUZCZ1FBNnhvQUFBb0dBUUFCQUFBRmdBUWJBQUFLQUFJQW1RWUVCZ1FBNnhvQUFBVUdCQURzR2dBQUFBWUNBQUlBQUFBRmdBVWJBQUFLQUFJQW1nWUVCZ1FBNnhvQUFBVUdCQUR0R2dBQUNnWUJBQUVBQUFXQUJoc0FBQW9BQWdDYkJnUUdCQUR0R2dBQUJRWUVBTzRhQUFBS0JnRUFBUUFBQllBSEd3QUFDZ0FDQUp3R0JBWUVBTzRhQUFBRkJnUUE3eG9BQUFBR0FnQUNBQU1HQWdBQ0FBc0dFQUFHR3dBQUNoc0FBQWdiQUFBQUFBQUFBQUFGZ0FnYkFBQUtBQUlBblFZRUJnUUE3eG9BQUFVR0JBRHdHZ0FBQ2dZQkFBRUFBQVdBQ1JzQUFBb0FBZ0NlQmdRR0JBRHdHZ0FBQlFZRUFQRWFBQUFBQmdJQUFnQURCZ0lBQWdBTEJoQUFBQUFBQUFnYkFBQU1Hd0FBQUFBQUFBQUFCWUFLR3dBQUNnQUNBSjhHQkFZRUFPNGFBQUFGQmdRQThob0FBQW9HQVFBQkFBQUZnQXNiQUFBS0FBSUFvQVlFQmdRQThob0FBQVVHQkFEekdnQUFBQVlDQUFJQUF3WUNBQUVBQ3dZUUFBb2JBQUFBQUFBQURSc0FBQXdiQUFBQUFBV0FEQnNBQUFvQUFnQ2hCZ1FHQkFEeEdnQUFCUVlFQVBNYUFBQUtCZ0VBQVFBQUJZQU5Hd0FBQ2dBQ0FLSUdCQVlFQVBNYUFBQUZCZ1FBOUJvQUFBb0dBUUFCQUFBRmdBNGJBQUFLQUFJQW93WUVCZ1FBOUJvQUFBVUdCQUQxR2dBQUFBWUNBQUlBQXdZQ0FBSUFDd1lRQUEwYkFBQVBHd0FBRWhzQUFBQUFBQUFBQUFXQUR4c0FBQW9BQWdDa0JnUUdCQUQwR2dBQUJRWUVBUFlhQUFBS0JnRUFBUUFBQllBUUd3QUFDZ0FDQUtVR0JBWUVBUFlhQUFBRkJnUUE5eG9BQUFvR0FRQUJBQUFGZ0JFYkFBQUtBQUlBcGdZRUJnUUE5eG9BQUFVR0JBRDRHZ0FBQ2dZQkFBRUFBQVdBRWhzQUFBb0FBZ0NuQmdRR0JBRDFHZ0FBQlFZRUFQZ2FBQUFLQmdFQUFRQUFCWUFUR3dBQUNnQUNBS2dHQkFZRUFQY2FBQUFGQmdRQStSb0FBQUFHQWdBQ0FBTUdBZ0FCQUFzR0VBQVJHd0FBRUJzQUFBQUFBQUFVR3dBQUFBQUZnQlFiQUFBS0FBSUFxUVlFQmdRQStSb0FBQVVHQkFENkdnQUFDZ1lCQUFFQUFBV0FGUnNBQUFvQUFnQ3FCZ1FHQkFENkdnQUFCUVlFQVBzYUFBQUFCZ0lBQWdBREJnSUFBUUFMQmhBQUZCc0FBQUFBQUFBQUFBQUFGaHNBQUFBQUJZQVdHd0FBQ2dBQ0FLc0dCQVlFQVBzYUFBQUZCZ1FBL0JvQUFBb0dBUUFCQUFBRmdCY2JBQUFLQUFJQXJBWUVCZ1FBK0JvQUFBVUdCQUQ4R2dBQUFBWUNBQUlBQXdZQ0FBSUFDd1lRQUJJYkFBQVJHd0FBRmhzQUFBQUFBQUFBQUFBQUFBQUFBQUFB</t>
        </r>
      </text>
    </comment>
    <comment ref="A108" authorId="0" shapeId="0">
      <text>
        <r>
          <rPr>
            <sz val="9"/>
            <color indexed="81"/>
            <rFont val="Tahoma"/>
            <family val="2"/>
          </rPr>
          <t>QzIwSDI0Q2wyTjJPMnxQaWN0dXJlIDI0MHxWbXBEUkRBeE1EQUVBd0lCQUFBQUFBQUFBQUFBQUFDQUFBQUFBQU1BRlFBQUFFTm9aVzFFY21GM0lERTNMakF1TUM0eU1EWUlBQk1BQUFCVmJuUnBkR3hsWkNCRWIyTjFiV1Z1ZEFRQ0VBQ29rQ1VDYlZoekFKVWZ6d0tEb1JzQ0FRa0lBQUFBbkFBQUFKd0FBZ2tJQUFEQUlRQUF3TFVDRFFnQkFBRUlCd0VBQVRvRUFRQUJPd1FCQUFCRkJBRUFBVHdFQVFBQVNnUUJBQUFNQmdFQUFROEdBUUFCRFFZQkFBQkNCQUVBQUVNRUFRQUFSQVFCQUFBT0NBSUFvU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1pBQUFFQWhBQUFBQUFBQUFBQUFBUWVsOERJNnlzSFJZSUJBQUFBQ1FBR0FnRUFBQUFKQUFaQ0FBQUVBZ0NBQUVBRHdnQ0FBRUFBNENER1FBQUJBSVFBS2lRSlFKdFdITUFsUi9QQW9PaEd3SUtBQUlBVVFVRWdJUVpBQUFBQWdnQWxoK0VBbnVtcndBS0FBSUFVZ1UzQkFFQUFRQUFCSUNGR1FBQUFBSUlBSllmZFFKb3E1VUFDZ0FDQUZNRkFBQUVnSVlaQUFBQUFnZ0FsaCtFQWxTd2V3QUtBQUlBVkFVQ0JBSUFFUUFyQkFJQUFBQklCQUFBTndRQkFBRUdnQUFBQUFBQUFnZ0EvQVdJQXUzSmZBQUVBaEFBcDVCL0FtMVljd0NXSDRnQzdjbDhBQ01JQVFEL0FRY0JBUDhDQndJQUFBQUZCd0VBQXdBSERnQUJBQUFBQXdCZ0FNZ0FBQUJEYkFBQUFBQUVnSWNaQUFBQUFnZ0FsaDlYQW1pcmxRQUtBQUlBVlFVM0JBRUFBUUFBQklDSUdRQUFBQUlJQUpjZlNBSjdwcThBQ2dBQ0FGWUZBQUFFZ0lrWkFBQUFBZ2dBbHg4cUFudW1yd0FLQUFJQVZ3VUNCQUlBRVFBckJBSUFBQUJJQkFBQU53UUJBQUVHZ0FBQUFBQUFBZ2dBL1FVdUF1RU1yQUFFQWhBQXFKQWxBdUVNckFDWEh5NENZWDYxQUNNSUFRQUFBZ2NDQUFBQUJRY0JBQUVBQnc0QUFRQUFBQU1BWUFESUFBQUFRMndBQUFBQUJJQ0tHUUFBQUFJSUFKWWZWd0tPb2NrQUNnQUNBRmdGTndRQkFBRUFBQVNBaXhrQUFBQUNDQUNXSDNVQ2pxSEpBQW9BQWdCWkJRQUFCSUNNR1FBQUFBSUlBSllmaEFLaW5PTUFDZ0FDQUZvRkFBQUVnSTBaQUFBQUFnZ0FsUitpQXFLYzR3QUtBQUlBV3dVQ0JBSUFDQUFyQkFJQUFBQklCQUFBTndRQkFBRUdnQUFBQUFBQUFnZ0Erd1dtQWp1MjN3QUVBaEFBcHBDZEFqdTIzd0NWSDZZQ0NJUG5BQ01JQVFBQUFnY0NBQUFBQUFjTkFBRUFBQUFEQUdBQXlBQUFBRThBQUFBQUJJQ09HUUFBQUFJSUFKWWZkUUt6bC8wQUNnQUNBRndGQWdRQ0FBY0FLd1FDQUFFQVNBUUFBRGNFQVFBQkJvQUFBQUFBQUFJSUFJU3VjQUlaL3ZrQUJBSVFBQTFYYUFJWi92a0EvQVY1QXRrMkFRRWpDQUVBQUFJSEFnQUFBQVVIQVFBRUJBY0dBQUlBQWdBRUFBQUhEZ0FCQUFBQUF3QmdBTWdBQUFCT1NBQUFBQUFFZ0k4WkFBQUFBZ2dBbGgrRUFzYVNGd0VLQUFJQVhRVTNCQUVBQVFBQUJJQ1FHUUFBQUFJSUFKWWZkUUxhalRFQkNnQUNBRjRGTndRQkFBRUFBQVNBa1JrQUFBQUNDQUNXSDRRQzdZaExBUW9BQWdCZkJRQUFCSUNTR1FBQUFBSUlBSlVmb2dMdGlFc0JDZ0FDQUdBRk53UUJBQUVBQUFTQWt4a0FBQUFDQ0FDVkg3RUMvb05sQVFvQUFnQmhCVGNFQVFBQkFBQUVnSlFaQUFBQUFnZ0FsUitpQWhKL2Z3RUtBQUlBWWdVQUFBU0FsUmtBQUFBQ0NBQ1dINFFDRW45L0FRb0FBZ0JqQlRjRUFRQUJBQUFFZ0pZWkFBQUFBZ2dBbGg5MUF2NkRaUUVLQUFJQVpBVTNCQUVBQVFBQUJJQ1hHUUFBQUFJSUFKVWZzUUlsZXBrQkNnQUNBR1VGQWdRQ0FBZ0FLd1FDQUFBQVNBUUFBRGNFQVFBQkJvQUFBQUFBQUFJSUFQc0Z0UUsrazVVQkJBSVFBS2FRckFLK2s1VUJsUisxQW90Z25RRWpDQUVBQUFJSEFnQUFBQUFIRFFBQkFBQUFBd0JnQU1nQUFBQlBBQUFBQUFTQW1Ca0FBQUFDQ0FDVkg2SUNPSFd6QVFvQUFnQm1CVGNFQVFBQkFBQUVnSmtaQUFBQUFnZ0FsUit4QWtwd3pRRUtBQUlBWndVM0JBRUFBUUFBQklDYUdRQUFBQUlJQUpVZm9nSmRhK2NCQ2dBQ0FHZ0ZOd1FCQUFFQUFBU0FteGtBQUFBQ0NBQ1ZIN0VDY0dZQkFnb0FBZ0JwQlFJRUFnQUhBQ3NFQWdBQUFFZ0VBQUFHZ0FBQUFBQUFBZ2dBK3dXMUF0Yk0vUUVFQWhBQWc2NnNBdGJNL1FIN0JiVUNsZ1VGQWlNSUFRQUFBZ2NDQUFBQUFBY05BQUVBQUFBREFHQUF5QUFBQUU0QUFBQUFCSUNjR1FBQUFBSUlBSlVmendKd1pnRUNDZ0FDQUdvRk53UUJBQUVBQUFTQW5Sa0FBQUFDQ0FDVkg2SUNoR0ViQWdvQUFnQnJCVGNFQVFBQkFBQUZnSjRaQUFBS0FBSUFiQVVFQmdRQWhCa0FBQVVHQkFDRkdRQUFBQVlDQUFJQUF3WUNBQUlBQ3dZUUFBQUFBQUNsR1FBQW9Ca0FBSjhaQUFBQUFBV0FueGtBQUFvQUFnQnRCUVFHQkFDRkdRQUFCUVlFQUlZWkFBQUtCZ0VBQVFBQUJZQ2dHUUFBQ2dBQ0FHNEZCQVlFQUlVWkFBQUZCZ1FBaHhrQUFBb0dBUUFCQUFBRmdLRVpBQUFLQUFJQWJ3VUVCZ1FBaHhrQUFBVUdCQUNJR1FBQUFBWUNBQUlBQXdZQ0FBSUFDd1lRQUFBQUFBQ2dHUUFBb3hrQUFLSVpBQUFBQUFXQW9oa0FBQW9BQWdCd0JRUUdCQUNJR1FBQUJRWUVBSWtaQUFBS0JnRUFBUUFBQllDakdRQUFDZ0FDQUhFRkJBWUVBSWdaQUFBRkJnUUFpaGtBQUFvR0FRQUJBQUFGZ0tRWkFBQUtBQUlBY2dVRUJnUUFpaGtBQUFVR0JBQ0xHUUFBQUFZQ0FBSUFBd1lDQUFJQUN3WVFBQUFBQUFDakdRQUFwUmtBQUtZWkFBQUFBQVdBcFJrQUFBb0FBZ0J6QlFRR0JBQ0VHUUFBQlFZRUFJc1pBQUFLQmdFQUFRQUFCWUNtR1FBQUNnQUNBSFFGQkFZRUFJc1pBQUFGQmdRQWpCa0FBQW9HQVFBQkFBQUZnS2NaQUFBS0FBSUFkUVVFQmdRQWpCa0FBQVVHQkFDTkdRQUFBQVlDQUFJQUFBQUZnS2daQUFBS0FBSUFkZ1VFQmdRQWpCa0FBQVVHQkFDT0dRQUFDZ1lCQUFFQUFBV0FxUmtBQUFvQUFnQjNCUVFHQkFDT0dRQUFCUVlFQUk4WkFBQUtCZ0VBQVFBQUJZQ3FHUUFBQ2dBQ0FIZ0ZCQVlFQUk4WkFBQUZCZ1FBa0JrQUFBb0dBUUFCQUFBRmdLc1pBQUFLQUFJQWVRVUVCZ1FBa0JrQUFBVUdCQUNSR1FBQUNnWUJBQUVBQUFXQXJCa0FBQW9BQWdCNkJRUUdCQUNSR1FBQUJRWUVBSklaQUFBQUJnSUFBZ0FEQmdJQUFRQUxCaEFBc1JrQUFLc1pBQUFBQUFBQXJSa0FBQUFBQllDdEdRQUFDZ0FDQUhzRkJBWUVBSklaQUFBRkJnUUFreGtBQUFvR0FRQUJBQUFGZ0s0WkFBQUtBQUlBZkFVRUJnUUFreGtBQUFVR0JBQ1VHUUFBQUFZQ0FBSUFBd1lDQUFFQUN3WVFBSzBaQUFBQUFBQUFzaGtBQUs4WkFBQUFBQVdBcnhrQUFBb0FBZ0I5QlFRR0JBQ1VHUUFBQlFZRUFKVVpBQUFLQmdFQUFRQUFCWUN3R1FBQUNnQUNBSDRGQkFZRUFKVVpBQUFGQmdRQWxoa0FBQUFHQWdBQ0FBTUdBZ0FCQUFzR0VBQ3ZHUUFBQUFBQUFBQUFBQUN4R1FBQUFBQUZnTEVaQUFBS0FBSUFmd1VFQmdRQWtSa0FBQVVHQkFDV0dRQUFDZ1lCQUFFQUFBV0FzaGtBQUFvQUFnQ0FCUVFHQkFDVUdRQUFCUVlFQUpjWkFBQUtCZ0VBQVFBQUJZQ3pHUUFBQ2dBQ0FJRUZCQVlFQUpjWkFBQUZCZ1FBbUJrQUFBb0dBUUFCQUFBRmdMUVpBQUFLQUFJQWdnVUVCZ1FBbUJrQUFBVUdCQUNaR1FBQUNnWUJBQUVBQUFXQXRSa0FBQW9BQWdDREJRUUdCQUNaR1FBQUJRWUVBSm9aQUFBS0JnRUFBUUFBQllDMkdRQUFDZ0FDQUlRRkJBWUVBSm9aQUFBRkJnUUFteGtBQUFvR0FRQUJBQUFGZ0xjWkFBQUtBQUlBaFFVRUJnUUFteGtBQUFVR0JBQ2NHUUFBQ2dZQkFBRUFBQVdBdUJrQUFBb0FBZ0NHQlFRR0JBQ2JHUUFBQlFZRUFKMFpBQUFLQmdFQUFRQUFBQUFBQUFBQUFBQT0=</t>
        </r>
      </text>
    </comment>
    <comment ref="A109" authorId="0" shapeId="0">
      <text>
        <r>
          <rPr>
            <sz val="9"/>
            <color indexed="81"/>
            <rFont val="Tahoma"/>
            <family val="2"/>
          </rPr>
          <t>QzEzSDlOM08yfFBpY3R1cmUgMjQxfFZtcERSREF4TURBRUF3SUJBQUFBQUFBQUFBQUFBQUNBQUFBQUFBTUFGUUFBQUVOb1pXMUVjbUYzSURFM0xqQXVNQzR5TURZSUFCTUFBQUJWYm5ScGRHeGxaQ0JFYjJOMWJXVnVkQVFDRUFEdU1tVUNIbnd6QVloYXp3SlY2aHNDQVFrSUFBQUFuQUFBQUp3QUFna0lBQURBSVFBQXdMVUNEUWdCQUFFSUJ3RUFBVG9FQVFBQk93UUJBQUJGQkFFQUFUd0VBUUFBU2dRQkFBQU1CZ0VBQVE4R0FRQUJEUVlCQUFCQ0JBRUFBRU1FQVFBQVJBUUJBQUFPQ0FJQTdS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FY0FBQUVBaEFBQUFBQUFBQUFBQUJUMkRNRHNOenBFUllJQkFBQUFDUUFHQWdFQUFBQUpBQVpDQUFBRUFnQ0FBRUFEd2dDQUFFQUE0QTVIQUFBQkFJUUFPNHlaUUllZkRNQmlGclBBbFhxR3dJS0FBSUFlZ2NFZ0RvY0FBQUFBZ2dBL0F1Y0FyMWhCZ0lLQUFJQWV3Y0NCQUlBQndBckJBSUFBQUJJQkFBQU53UUJBQUVHZ0FBQUFBQUFBZ2dBWXZLZkFpUElBZ0lFQWhBQTZwcVhBaVBJQWdKaThwOEM0d0FLQWlNSUFRQUFBZ2NDQUFBQUFBY05BQUVBQUFBREFHQUF5QUFBQUU0QUFBQUFCSUE3SEFBQUFBSUlBTHpHZ3dMdkF4Z0NDZ0FDQUh3SEFnUUNBQWdBS3dRQ0FBQUFTQVFBQURjRUFRQUJCb0FBQUFBQUFBSUlBQ0t0aHdLSUhSUUNCQUlRQU0wM2Z3S0lIUlFDdk1hSEFsWHFHd0lqQ0FFQUFBSUhBZ0FBQUFBSERRQUJBQUFBQXdCZ0FNZ0FBQUJQQUFBQUFBU0FQQndBQUFBQ0NBQjhnV3NDdldFR0Fnb0FBZ0I5QndJRUFnQUhBQ3NFQWdBQUFFZ0VBQUEzQkFFQUFRYUFBQUFBQUFBQ0NBRGlaMjhDSThnQ0FnUUNFQUJxRUdjQ0k4Z0NBdUpuYndMakFBb0NJd2dCQUFBQ0J3SUFBQUFBQncwQUFRQUFBQU1BWUFESUFBQUFUZ0FBQUFBRWdEMGNBQUFBQWdnQXZNWjBBcUhaNlFFS0FBSUFmZ2NBQUFTQVBod0FBQUFDQ0FDOHhwSUNvZG5wQVFvQUFnQi9Cd0FBQklBL0hBQUFBQUlJQUx6R1pRS04zczhCQ2dBQ0FJQUhOd1FCQUFFQUFBU0FRQndBQUFBQ0NBQzh4blFDZXVPMUFRb0FBZ0NCQnpjRUFRQUJBQUFFZ0VFY0FBQUFBZ2dBdk1hU0Fucmp0UUVLQUFJQWdnY0FBQVNBUWh3QUFBQUNDQUM4eHFFQ2pkN1BBUW9BQWdDREJ6Y0VBUUFCQUFBRWdFTWNBQUFBQWdnQXZNYWhBbW5vbXdFS0FBSUFoQWNBQUFTQVJCd0FBQUFDQ0FDN3hyOENhZWliQVFvQUFnQ0ZCd0lFQWdBSUFDc0VBZ0FBQUVnRUFBQTNCQUVBQVFhQUFBQUFBQUFDQ0FBaHJjTUNBZ0tZQVFRQ0VBRE1ON3NDQWdLWUFidkd3d0xQenA4Qkl3Z0JBQUFDQndJQUFBQUFCdzBBQVFBQUFBTUFZQURJQUFBQVR3QUFBQUFFZ0VVY0FBQUFBZ2dBdk1hU0FsWHRnUUVLQUFJQWhnY0NCQUlBQndBckJBSUFBUUJJQkFBQU53UUJBQUVHZ0FBQUFBQUFBZ2dBcWxXT0FydFRmZ0VFQWhBQU0vNkZBcnRUZmdFaXJaWUNlNHlGQVNNSUFRQUFBZ2NDQUFBQUJRY0JBQVFFQndZQUFnQUNBQVFBQUFjT0FBRUFBQUFEQUdBQXlBQUFBRTVJQUFBQUFBU0FSaHdBQUFBQ0NBQzh4cUVDUXZKbkFRb0FBZ0NIQndBQUJJQkhIQUFBQUFJSUFMdkd2d0pDOG1jQkNnQUNBSWdITndRQkFBRUFBQVNBU0J3QUFBQUNDQUM3eHM0Q0wvZE5BUW9BQWdDSkJ6Y0VBUUFCQUFBRWdFa2NBQUFBQWdnQXU4YS9BaDc4TXdFS0FBSUFpZ2MzQkFFQUFRQUFCSUJLSEFBQUFBSUlBTHpHb1FJZS9ETUJDZ0FDQUlzSE53UUJBQUVBQUFTQVN4d0FBQUFDQ0FDOHhwSUNML2ROQVFvQUFnQ01CemNFQVFBQkFBQUZnRXdjQUFBS0FBSUFqUWNFQmdRQU9od0FBQVVHQkFBN0hBQUFDZ1lCQUFFQUFBV0FUUndBQUFvQUFnQ09Cd1FHQkFBN0hBQUFCUVlFQUR3Y0FBQUtCZ0VBQVFBQUJZQk9IQUFBQ2dBQ0FJOEhCQVlFQUR3Y0FBQUZCZ1FBUFJ3QUFBQUdBZ0FDQUFNR0FnQUJBQXNHRUFCTkhBQUFBQUFBQUZFY0FBQlBIQUFBQUFBRmdFOGNBQUFLQUFJQWtBY0VCZ1FBUFJ3QUFBVUdCQUErSEFBQUNnWUJBQUVBQUFXQVVCd0FBQW9BQWdDUkJ3UUdCQUE2SEFBQUJRWUVBRDRjQUFBQUJnSUFBZ0FEQmdJQUFnQUxCaEFBQUFBQUFFd2NBQUJQSEFBQVZSd0FBQUFBQllCUkhBQUFDZ0FDQUpJSEJBWUVBRDBjQUFBRkJnUUFQeHdBQUFvR0FRQUJBQUFGZ0ZJY0FBQUtBQUlBa3djRUJnUUFQeHdBQUFVR0JBQkFIQUFBQUFZQ0FBSUFBd1lDQUFFQUN3WVFBRkVjQUFBQUFBQUFBQUFBQUZNY0FBQUFBQVdBVXh3QUFBb0FBZ0NVQndRR0JBQkFIQUFBQlFZRUFFRWNBQUFLQmdFQUFRQUFCWUJVSEFBQUNnQUNBSlVIQkFZRUFFRWNBQUFGQmdRQVFod0FBQUFHQWdBQ0FBTUdBZ0FCQUFzR0VBQlRIQUFBVmh3QUFBQUFBQUJWSEFBQUFBQUZnRlVjQUFBS0FBSUFsZ2NFQmdRQVBod0FBQVVHQkFCQ0hBQUFDZ1lCQUFFQUFBV0FWaHdBQUFvQUFnQ1hCd1FHQkFCQkhBQUFCUVlFQUVNY0FBQUtCZ0VBQVFBQUJZQlhIQUFBQ2dBQ0FKZ0hCQVlFQUVNY0FBQUZCZ1FBUkJ3QUFBQUdBZ0FDQUFBQUJZQllIQUFBQ2dBQ0FKa0hCQVlFQUVNY0FBQUZCZ1FBUlJ3QUFBb0dBUUFCQUFBRmdGa2NBQUFLQUFJQW1nY0VCZ1FBUlJ3QUFBVUdCQUJHSEFBQUNnWUJBQUVBQUFXQVdod0FBQW9BQWdDYkJ3UUdCQUJHSEFBQUJRWUVBRWNjQUFBS0JnRUFBUUFBQllCYkhBQUFDZ0FDQUp3SEJBWUVBRWNjQUFBRkJnUUFTQndBQUFBR0FnQUNBQU1HQWdBQ0FBc0dFQUFBQUFBQVdod0FBRndjQUFBQUFBQUFBQUFGZ0Z3Y0FBQUtBQUlBblFjRUJnUUFTQndBQUFVR0JBQkpIQUFBQ2dZQkFBRUFBQVdBWFJ3QUFBb0FBZ0NlQndRR0JBQkpIQUFBQlFZRUFFb2NBQUFBQmdJQUFnQURCZ0lBQWdBTEJoQUFBQUFBQUZ3Y0FBQmVIQUFBQUFBQUFBQUFCWUJlSEFBQUNnQUNBSjhIQkFZRUFFb2NBQUFGQmdRQVN4d0FBQW9HQVFBQkFBQUZnRjhjQUFBS0FBSUFvQWNFQmdRQVJod0FBQVVHQkFCTEhBQUFBQVlDQUFJQUF3WUNBQUVBQ3dZUUFGb2NBQUJaSEFBQUFBQUFBRjRjQUFBQUFBQUFBQUFBQUFBQQ==</t>
        </r>
      </text>
    </comment>
    <comment ref="A110" authorId="0" shapeId="0">
      <text>
        <r>
          <rPr>
            <sz val="9"/>
            <color indexed="81"/>
            <rFont val="Tahoma"/>
            <family val="2"/>
          </rPr>
          <t>QzIySDI4QnIyTjJPM3xQaWN0dXJlIDI0MnxWbXBEUkRBeE1EQUVBd0lCQUFBQUFBQUFBQUFBQUFDQUFBQUFBQU1BRlFBQUFFTm9aVzFFY21GM0lERTNMakF1TUM0eU1EWUlBQk1BQUFCVmJuUnBkR3hsWkNCRWIyTjFiV1Z1ZEFRQ0VBREFKRUFDNW1saEFOQ1Z6d0ltbG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c1pBQUFFQWhBQUFBQUFBQUFBQUFDc3FVc0RMUGZFR0JZSUJBQUFBQ1FBR0FnRUFBQUFKQUFaQ0FBQUVBZ0NBQUVBRHdnQ0FBRUFBNEMrR1FBQUJBSVFBTUFrUUFMbWFXRUEwSlhQQWlhV0d3SUtBQUlBcVFRRWdMOFpBQUFBQWdnQTBKVzhBdWVwWVFBS0FBSUFxZ1EzQkFFQUFRQUFCSURBR1FBQUFBSUlBTkNWeXdMNXBIc0FDZ0FDQUtzRUFnUUNBQWdBS3dRQ0FBQUFTQVFBQURjRUFRQUJCb0FBQUFBQUFBSUlBRFo4endLU3ZuY0FCQUlRQU9FR3h3S1N2bmNBMEpYUEFsK0xmd0FqQ0FFQUFBSUhBZ0FBQUFBSERRQUJBQUFBQXdCZ0FNZ0FBQUJQQUFBQUFBU0F3UmtBQUFBQ0NBRFFsYndDREtDVkFBb0FBZ0NzQkFBQUJJRENHUUFBQUFJSUFOQ1Z5d0lmbTY4QUNnQUNBSzBFTndRQkFBRUFBQVNBd3hrQUFBQUNDQURRbGJ3Q001YkpBQW9BQWdDdUJEY0VBUUFCQUFBRWdNUVpBQUFBQWdnQTBKV2VBZ3lnbFFBS0FBSUFyd1FBQUFTQXhSa0FBQUFDQ0FEUWxZOEMrYVI3QUFvQUFnQ3dCRGNFQVFBQkFBQUVnTVlaQUFBQUFnZ0EwSldQQWgrYnJ3QUtBQUlBc1FRM0JBRUFBUUFBQklESEdRQUFBQUlJQU5DVm5nSXpsc2tBQ2dBQ0FMSUVBQUFFZ01nWkFBQUFBZ2dBMEpXUEFrU1I0d0FLQUFJQXN3UUFBQVNBeVJrQUFBQUNDQURSbFhFQ1JKSGpBQW9BQWdDMEJBSUVBZ0FJQUNzRUFnQUFBRWdFQUFBM0JBRUFBUWFBQUFBQUFBQUNDQUEzZkhVQzNhcmZBQVFDRUFEaUJtMEMzYXJmQU5HVmRRS3FkK2NBSXdnQkFBQUNCd0lBQUFBQUJ3MEFBUUFBQUFNQVlBRElBQUFBVHdBQUFBQUVnTW9aQUFBQUFnZ0EwSldlQWxlTS9RQUtBQUlBdFFRQ0JBSUFCd0FyQkFJQUFRQklCQUFBTndRQkFBRUdnQUFBQUFBQUFnZ0FObnlpQXIzeStRQUVBaEFBdmlTYUFyM3krUUN0MDZvQ2ZTc0JBU01JQVFBQUFnY0NBQUFBQlFjQkFBVUVCd1lBQWdBQ0FBTUFBQWNPQUFFQUFBQURBR0FBeUFBQUFFNUlBQUFBQUFTQXl4a0FBQUFDQ0FEUWxZOENhNGNYQVFvQUFnQzJCRGNFQVFBQkFBQUVnTXdaQUFBQUFnZ0EwSldlQW42Q01RRUtBQUlBdHdRM0JBRUFBUUFBQklETkdRQUFBQUlJQU5DVmp3S1BmVXNCQ2dBQ0FMZ0VBQUFFZ000WkFBQUFBZ2dBMFpWeEFvOTlTd0VLQUFJQXVRUTNCQUVBQVFBQUJJRFBHUUFBQUFJSUFOR1ZZZ0tqZUdVQkNnQUNBTG9FQUFBRWdOQVpBQUFBQWdnQTBwVkVBcU40WlFFS0FBSUF1d1FDQkFJQUl3QXJCQUlBQUFCSUJBQUFOd1FCQUFFR2dBQUFBQUFBQWdnQU9IeElBbThsWWdFRUFoQUF3Q1JBQW04bFlnRTRmRWdDaVNwc0FTTUlBUUFBQWdjQ0FBQUFCUWNCQUFFQUJ3NEFBUUFBQUFNQVlBRElBQUFBUW5JQUFBQUFCSURSR1FBQUFBSUlBTkdWY1FLMmMzOEJDZ0FDQUx3RUFBQUVnTklaQUFBQUFnZ0EwSldQQXJaemZ3RUtBQUlBdlFRQUFBU0EweGtBQUFBQ0NBRFFsWjRDeVc2WkFRb0FBZ0MrQkFJRUFnQWpBQ3NFQWdBQUFFZ0VBQUEzQkFFQUFRYUFBQUFBQUFBQ0NBQTJmS0lDbFJ1V0FRUUNFQUMrSkpvQ2xSdVdBVFo4b2dLdklLQUJJd2dCQUFBQ0J3SUFBQUFGQndFQUFRQUhEZ0FCQUFBQUF3QmdBTWdBQUFCQ2NnQUFBQUFFZ05RWkFBQUFBZ2dBMEpXZUFxTjRaUUVLQUFJQXZ3UTNCQUVBQVFBQUJJRFZHUUFBQUFJSUFOR1ZZZ0xKYnBrQkNnQUNBTUFFQWdRQ0FBZ0FLd1FDQUFBQVNBUUFBRGNFQVFBQkJvQUFBQUFBQUFJSUFEZDhaZ0ppaUpVQkJBSVFBT0lHWGdKaWlKVUIwWlZtQWk5Vm5RRWpDQUVBQUFJSEFnQUFBQUFIRFFBQkFBQUFBd0JnQU1nQUFBQlBBQUFBQUFTQTFoa0FBQUFDQ0FEUmxYRUMyMm16QVFvQUFnREJCRGNFQVFBQkFBQUVnTmNaQUFBQUFnZ0EwWlZpQXU1a3pRRUtBQUlBd2dRM0JBRUFBUUFBQklEWUdRQUFBQUlJQU5HVmNRSUJZT2NCQ2dBQ0FNTUVOd1FCQUFFQUFBU0EyUmtBQUFBQ0NBRFJsV0lDRlZzQkFnb0FBZ0RFQkFJRUFnQUhBQ3NFQWdBQUFFZ0VBQUFHZ0FBQUFBQUFBZ2dBTjN4bUFudkIvUUVFQWhBQXZ5UmVBbnZCL1FFM2ZHWUNPL29FQWlNSUFRQUFBZ2NDQUFBQUFBY05BQUVBQUFBREFHQUF5QUFBQUU0QUFBQUFCSURhR1FBQUFBSUlBTktWUkFJVld3RUNDZ0FDQU1VRU53UUJBQUVBQUFTQTJ4a0FBQUFDQ0FEUmxYRUNKbFliQWdvQUFnREdCRGNFQVFBQkFBQUZnTndaQUFBS0FBSUF4d1FFQmdRQXZ4a0FBQVVHQkFEQUdRQUFDZ1lCQUFFQUFBV0EzUmtBQUFvQUFnRElCQVFHQkFEQUdRQUFCUVlFQU1FWkFBQUtCZ0VBQVFBQUJZRGVHUUFBQ2dBQ0FNa0VCQVlFQU1FWkFBQUZCZ1FBd2hrQUFBb0dBUUFCQUFBRmdOOFpBQUFLQUFJQXlnUUVCZ1FBd2hrQUFBVUdCQURER1FBQUFBWUNBQUlBQXdZQ0FBRUFDd1lRQU40WkFBQUFBQUFBQUFBQUFPUVpBQUFBQUFXQTRCa0FBQW9BQWdETEJBUUdCQURCR1FBQUJRWUVBTVFaQUFBQUJnSUFBZ0FEQmdJQUFnQUxCaEFBM1JrQUFONFpBQURpR1FBQTRSa0FBQUFBQllEaEdRQUFDZ0FDQU13RUJBWUVBTVFaQUFBRkJnUUF4UmtBQUFvR0FRQUJBQUFGZ09JWkFBQUtBQUlBelFRRUJnUUF4QmtBQUFVR0JBREdHUUFBQ2dZQkFBRUFBQVdBNHhrQUFBb0FBZ0RPQkFRR0JBREdHUUFBQlFZRUFNY1pBQUFBQmdJQUFnQURCZ0lBQWdBTEJoQUFBQUFBQU9JWkFBRGtHUUFBNVJrQUFBQUFCWURrR1FBQUNnQUNBTThFQkFZRUFNTVpBQUFGQmdRQXh4a0FBQW9HQVFBQkFBQUZnT1VaQUFBS0FBSUEwQVFFQmdRQXh4a0FBQVVHQkFESUdRQUFDZ1lCQUFFQUFBV0E1aGtBQUFvQUFnRFJCQVFHQkFESUdRQUFCUVlFQU1rWkFBQUFCZ0lBQWdBQUFBV0E1eGtBQUFvQUFnRFNCQVFHQkFESUdRQUFCUVlFQU1vWkFBQUtCZ0VBQVFBQUJZRG9HUUFBQ2dBQ0FOTUVCQVlFQU1vWkFBQUZCZ1FBeXhrQUFBb0dBUUFCQUFBRmdPa1pBQUFLQUFJQTFBUUVCZ1FBeXhrQUFBVUdCQURNR1FBQUNnWUJBQUVBQUFXQTZoa0FBQW9BQWdEVkJBUUdCQURNR1FBQUJRWUVBTTBaQUFBS0JnRUFBUUFBQllEckdRQUFDZ0FDQU5ZRUJBWUVBTTBaQUFBRkJnUUF6aGtBQUFBR0FnQUNBQU1HQWdBQ0FBc0dFQURxR1FBQThoa0FBT3daQUFBQUFBQUFBQUFGZ093WkFBQUtBQUlBMXdRRUJnUUF6aGtBQUFVR0JBRFBHUUFBQ2dZQkFBRUFBQVdBN1JrQUFBb0FBZ0RZQkFRR0JBRFBHUUFBQlFZRUFOQVpBQUFLQmdFQUFRQUFCWUR1R1FBQUNnQUNBTmtFQkFZRUFNOFpBQUFGQmdRQTBSa0FBQUFHQWdBQ0FBTUdBZ0FDQUFzR0VBRHRHUUFBN0JrQUFPOFpBQUR6R1FBQUFBQUZnTzhaQUFBS0FBSUEyZ1FFQmdRQTBSa0FBQVVHQkFEU0dRQUFDZ1lCQUFFQUFBV0E4QmtBQUFvQUFnRGJCQVFHQkFEU0dRQUFCUVlFQU5NWkFBQUtCZ0VBQVFBQUJZRHhHUUFBQ2dBQ0FOd0VCQVlFQU5JWkFBQUZCZ1FBMUJrQUFBQUdBZ0FDQUFNR0FnQUNBQXNHRUFEd0dRQUE3eGtBQVBJWkFBQUFBQUFBQUFBRmdQSVpBQUFLQUFJQTNRUUVCZ1FBelJrQUFBVUdCQURVR1FBQUNnWUJBQUVBQUFXQTh4a0FBQW9BQWdEZUJBUUdCQURSR1FBQUJRWUVBTlVaQUFBS0JnRUFBUUFBQllEMEdRQUFDZ0FDQU44RUJBWUVBTlVaQUFBRkJnUUExaGtBQUFvR0FRQUJBQUFGZ1BVWkFBQUtBQUlBNEFRRUJnUUExaGtBQUFVR0JBRFhHUUFBQ2dZQkFBRUFBQVdBOWhrQUFBb0FBZ0RoQkFRR0JBRFhHUUFBQlFZRUFOZ1pBQUFLQmdFQUFRQUFCWUQzR1FBQUNnQUNBT0lFQkFZRUFOZ1pBQUFGQmdRQTJSa0FBQW9HQVFBQkFBQUZnUGdaQUFBS0FBSUE0d1FFQmdRQTJSa0FBQVVHQkFEYUdRQUFDZ1lCQUFFQUFBV0ErUmtBQUFvQUFnRGtCQVFHQkFEWkdRQUFCUVlFQU5zWkFBQUtCZ0VBQVFBQUFBQUFBQUFBQUFBPQ==</t>
        </r>
      </text>
    </comment>
    <comment ref="A111" authorId="0" shapeId="0">
      <text>
        <r>
          <rPr>
            <sz val="9"/>
            <color indexed="81"/>
            <rFont val="Tahoma"/>
            <family val="2"/>
          </rPr>
          <t>QzE3SDE2Q2wyTjRPfFBpY3R1cmUgMjQzfFZtcERSREF4TURBRUF3SUJBQUFBQUFBQUFBQUFBQUNBQUFBQUFBTUFGUUFBQUVOb1pXMUVjbUYzSURFM0xqQXVNQzR5TURZSUFCTUFBQUJWYm5ScGRHeGxaQ0JFYjJOMWJXVnVkQVFDRUFESWVUSUN6VmV5QUhtV3p3SXZqUnNDQVFrSUFBQUFuQUFBQUp3QUFna0lBQURBSVFBQXdMVUNEUWdCQUFFSUJ3RUFBVG9FQVFBQk93UUJBQUJGQkFFQUFUd0VBUUFBU2dRQkFBQU1CZ0VBQVE4R0FRQUJEUVlCQUFCQ0JBRUFBRU1FQVFBQVJBUUJBQUFPQ0FJQVF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FYUFBQUVBaEFBQUFBQUFBQUFBQUF5L2xZRGNrOUlHeFlJQkFBQUFDUUFHQWdFQUFBQUpBQVpDQUFBRUFnQ0FBRUFEd2dDQUFFQUE0Qk5HZ0FBQkFJUUFNaDVNZ0xOVjdJQWVaYlBBaStOR3dJS0FBSUFEZ1VFZ0U0YUFBQUFBZ2dBdGdpUkF0aWw3Z0FLQUFJQUR3VTNCQUVBQVFBQUJJQlBHZ0FBQUFJSUFMWUlnZ0xGcXRRQUNnQUNBQkFGQUFBRWdGQWFBQUFBQWdnQXRnaVJBclN2dWdBS0FBSUFFUVVDQkFJQUVRQXJCQUlBQUFCSUJBQUFOd1FCQUFFR2dBQUFBQUFBQWdnQUhPK1VBazNKdXdBRUFoQUF4M21NQXMxWHNnQzJDSlVDVGNtN0FDTUlBUUQvQVFjQkFQOENCd0lBQUFBRkJ3RUFBd0FIRGdBQkFBQUFBd0JnQU1nQUFBQkRiQUFBQUFBRWdGRWFBQUFBQWdnQXRnaGtBc1dxMUFBS0FBSUFFZ1UzQkFFQUFRQUFCSUJTR2dBQUFBSUlBTFlJVlFMWXBlNEFDZ0FDQUJNRkFBQUVnRk1hQUFBQUFnZ0F0d2czQXRpbDdnQUtBQUlBRkFVQ0JBSUFFUUFyQkFJQUFBQklCQUFBTndRQkFBRUdnQUFBQUFBQUFnZ0FIZTg2QWo0TTZ3QUVBaEFBeUhreUFqNE02d0MzQ0RzQ3ZuMzBBQ01JQVFBQUFnY0NBQUFBQlFjQkFBRUFCdzRBQVFBQUFBTUFZQURJQUFBQVEyd0FBQUFBQklCVUdnQUFBQUlJQUxZSVpBTHNvQWdCQ2dBQ0FCVUZOd1FCQUFFQUFBU0FWUm9BQUFBQ0NBQzJDSUlDN0tBSUFRb0FBZ0FXQlFBQUJJQldHZ0FBQUFJSUFMWUlrUUwvbXlJQkNnQUNBQmNGQUFBRWdGY2FBQUFBQWdnQXRRaXZBditiSWdFS0FBSUFHQVVDQkFJQUNBQXJCQUlBQUFCSUJBQUFOd1FCQUFFR2dBQUFBQUFBQWdnQUcrK3lBcGkxSGdFRUFoQUF4bm1xQXBpMUhnRzFDTE1DWllJbUFTTUlBUUFBQWdjQ0FBQUFBQWNOQUFFQUFBQURBR0FBeUFBQUFFOEFBQUFBQklCWUdnQUFBQUlJQUxZSWdnSVFsendCQ2dBQ0FCa0ZBZ1FDQUFjQUt3UUNBQUVBU0FRQUFEY0VBUUFCQm9BQUFBQUFBQUlJQUtTWGZRSjIvVGdCQkFJUUFDMUFkUUoyL1RnQkhPK0ZBalkyUUFFakNBRUFBQUlIQWdBQUFBVUhBUUFFQkFjR0FBSUFBZ0FFQUFBSERnQUJBQUFBQXdCZ0FNZ0FBQUJPU0FBQUFBQUVnRmthQUFBQUFnZ0F0Z2lSQWlTU1ZnRUtBQUlBR2dVM0JBRUFBUUFBQklCYUdnQUFBQUlJQUxZSWdnSTNqWEFCQ2dBQ0FCc0ZOd1FCQUFFQUFBU0FXeG9BQUFBQ0NBQzJDSkVDU29pS0FRb0FBZ0FjQlRjRUFRQUJBQUFFZ0Z3YUFBQUFBZ2dBdGdpQ0FsNkRwQUVLQUFJQUhRVUNCQUlBQndBckJBSUFBUUJJQkFBQU53UUJBQUVHZ0FBQUFBQUFBZ2dBcEpkOUFzVHBvQUVFQWhBQUxVQjFBc1Rwb0FFYzc0VUNoQ0tvQVNNSUFRQUFBZ2NDQUFBQUJRY0JBQVFFQndZQUFnQUNBQVFBQUFjT0FBRUFBQUFEQUdBQXlBQUFBRTVJQUFBQUFBU0FYUm9BQUFBQ0NBQzJDSkVDYjM2K0FRb0FBZ0FlQlFBQUJJQmVHZ0FBQUFJSUFLTGVyZ0k0b2NFQkNnQUNBQjhGQWdRQ0FBY0FLd1FDQUFBQVNBUUFBRGNFQVFBQkJvQUFBQUFBQUFJSUFBakZzZ0tlQjc0QkJBSVFBSkJ0cWdLZUI3NEJDTVd5QWw1QXhRRWpDQUVBQUFJSEFnQUFBQUFIRFFBQkFBQUFBd0JnQU1nQUFBQk9BQUFBQUFTQVh4b0FBQUFDQ0FENDFJUUNlT2JaQVFvQUFnQWdCUUlFQWdBSEFDc0VBZ0FCQUVnRUFBQTNCQUVBQVFhQUFBQUFBQUFDQ0FEbVk0QUMza3pXQVFRQ0VBQnZESGdDM2t6V0FWNjdpQUtlaGQwQkl3Z0JBQUFDQndJQUFBQUZCd0VBQkFRSEJnQUNBQUlBQkFBQUJ3NEFBUUFBQUFNQVlBRElBQUFBVGtnQUFBQUFCSUJnR2dBQUFBSUlBRlFnbXdKaStlMEJDZ0FDQUNFRkFBQUVnR0VhQUFBQUFnZ0FaUnUxQW1QNTNnRUtBQUlBSWdVQUFBU0FZaG9BQUFBQ0NBQlVJSnNDWXZrTEFnb0FBZ0FqQlRjRUFRQUJBQUFFZ0dNYUFBQUFBZ2dBWlJ1MUFtTDVHZ0lLQUFJQUpBVTNCQUVBQVFBQUJJQmtHZ0FBQUFJSUFIa1d6d0ppK1FzQ0NnQUNBQ1VGTndRQkFBRUFBQVNBWlJvQUFBQUNDQUI1RnM4Q1l2bnRBUW9BQWdBbUJUY0VBUUFCQUFBRmdHWWFBQUFLQUFJQUp3VUVCZ1FBVGhvQUFBVUdCQUJQR2dBQUFBWUNBQUlBQXdZQ0FBSUFDd1lRQUFBQUFBQnRHZ0FBYUJvQUFHY2FBQUFBQUFXQVp4b0FBQW9BQWdBb0JRUUdCQUJQR2dBQUJRWUVBRkFhQUFBS0JnRUFBUUFBQllCb0dnQUFDZ0FDQUNrRkJBWUVBRThhQUFBRkJnUUFVUm9BQUFvR0FRQUJBQUFGZ0drYUFBQUtBQUlBS2dVRUJnUUFVUm9BQUFVR0JBQlNHZ0FBQUFZQ0FBSUFBd1lDQUFJQUN3WVFBQUFBQUFCb0dnQUFheG9BQUdvYUFBQUFBQVdBYWhvQUFBb0FBZ0FyQlFRR0JBQlNHZ0FBQlFZRUFGTWFBQUFLQmdFQUFRQUFCWUJyR2dBQUNnQUNBQ3dGQkFZRUFGSWFBQUFGQmdRQVZCb0FBQW9HQVFBQkFBQUZnR3dhQUFBS0FBSUFMUVVFQmdRQVZCb0FBQVVHQkFCVkdnQUFBQVlDQUFJQUF3WUNBQUlBQ3dZUUFBQUFBQUJyR2dBQWJSb0FBRzRhQUFBQUFBV0FiUm9BQUFvQUFnQXVCUVFHQkFCT0dnQUFCUVlFQUZVYUFBQUtCZ0VBQVFBQUJZQnVHZ0FBQ2dBQ0FDOEZCQVlFQUZVYUFBQUZCZ1FBVmhvQUFBb0dBUUFCQUFBRmdHOGFBQUFLQUFJQU1BVUVCZ1FBVmhvQUFBVUdCQUJYR2dBQUFBWUNBQUlBQUFBRmdIQWFBQUFLQUFJQU1RVUVCZ1FBVmhvQUFBVUdCQUJZR2dBQUNnWUJBQUVBQUFXQWNSb0FBQW9BQWdBeUJRUUdCQUJZR2dBQUJRWUVBRmthQUFBS0JnRUFBUUFBQllCeUdnQUFDZ0FDQURNRkJBWUVBRmthQUFBRkJnUUFXaG9BQUFvR0FRQUJBQUFGZ0hNYUFBQUtBQUlBTkFVRUJnUUFXaG9BQUFVR0JBQmJHZ0FBQ2dZQkFBRUFBQVdBZEJvQUFBb0FBZ0ExQlFRR0JBQmJHZ0FBQlFZRUFGd2FBQUFLQmdFQUFRQUFCWUIxR2dBQUNnQUNBRFlGQkFZRUFGd2FBQUFGQmdRQVhSb0FBQW9HQVFBQkFBQUZnSFlhQUFBS0FBSUFOd1VFQmdRQVhSb0FBQVVHQkFCZUdnQUFBQVlDQUFJQUF3WUNBQUVBQ3dZUUFIY2FBQUIxR2dBQUFBQUFBSG9hQUFBQUFBV0FkeG9BQUFvQUFnQTRCUVFHQkFCZEdnQUFCUVlFQUY4YUFBQUtCZ0VBQVFBQUJZQjRHZ0FBQ2dBQ0FEa0ZCQVlFQUY4YUFBQUZCZ1FBWUJvQUFBb0dBUUFCQUFBRmdIa2FBQUFLQUFJQU9nVUVCZ1FBWUJvQUFBVUdCQUJoR2dBQUNnWUJBQUVBQUFXQWVob0FBQW9BQWdBN0JRUUdCQUJlR2dBQUJRWUVBR0VhQUFBS0JnRUFBUUFBQllCN0dnQUFDZ0FDQUR3RkJBWUVBR0FhQUFBRkJnUUFZaG9BQUFBR0FnQUNBQU1HQWdBQ0FBc0dFQUI0R2dBQWVSb0FBSHdhQUFBQUFBQUFBQUFGZ0h3YUFBQUtBQUlBUFFVRUJnUUFZaG9BQUFVR0JBQmpHZ0FBQ2dZQkFBRUFBQVdBZlJvQUFBb0FBZ0ErQlFRR0JBQmpHZ0FBQlFZRUFHUWFBQUFBQmdJQUFnQURCZ0lBQWdBTEJoQUFBQUFBQUh3YUFBQitHZ0FBQUFBQUFBQUFCWUIrR2dBQUNnQUNBRDhGQkFZRUFHUWFBQUFGQmdRQVpSb0FBQW9HQVFBQkFBQUZnSDhhQUFBS0FBSUFRQVVFQmdRQVlSb0FBQVVHQkFCbEdnQUFBQVlDQUFJQUF3WUNBQUVBQ3dZUUFIa2FBQUI2R2dBQUFBQUFBSDRhQUFBQUFBQUFBQUFBQUFBQQ==</t>
        </r>
      </text>
    </comment>
    <comment ref="A112" authorId="0" shapeId="0">
      <text>
        <r>
          <rPr>
            <sz val="9"/>
            <color indexed="81"/>
            <rFont val="Tahoma"/>
            <family val="2"/>
          </rPr>
          <t>QzE2SDEzTjNPfFBpY3R1cmUgMjQ0fFZtcERSREF4TURBRUF3SUJBQUFBQUFBQUFBQUFBQUNBQUFBQUFBTUFGUUFBQUVOb1pXMUVjbUYzSURFM0xqQXVNQzR5TURZSUFCTUFBQUJWYm5ScGRHeGxaQ0JFYjJOMWJXVnVkQVFDRUFEa0VGNENYUFQwQUVlSXp3SnZiZndCQVFrSUFBQUFuQUFBQUp3QUFna0lBQURBSVFBQXdMVUNEUWdCQUFFSUJ3RUFBVG9FQVFBQk93UUJBQUJGQkFFQUFUd0VBUUFBU2dRQkFBQU1CZ0VBQVE4R0FRQUJEUVlCQUFCQ0JBRUFBRU1FQVFBQVJBUUJBQUFPQ0FJQUp4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YUFBQUVBaEFBQUFBQUFBQUFBQUFFS3VNQ1d1N01FeFlJQkFBQUFDUUFHQWdFQUFBQUpBQVpDQUFBRUFnQ0FBRUFEd2dDQUFFQUE0QldHZ0FBQkFJUUFPUVFYZ0pjOVBRQVI0alBBbTl0L0FFS0FBSUFZUVFFZ0ZjYUFBQUFBZ2dBNjVkZUFzZlEwUUVLQUFJQVlnUTNCQUVBQVFBQUJJQllHZ0FBQUFJSUFMSzZZUUsxcHU4QkNnQUNBR01FTndRQkFBRUFBQVNBV1JvQUFBQUNDQUM1SW4wQ2N0cjdBUW9BQWdCa0JEY0VBUUFCQUFBRWdGb2FBQUFBQWdnQStXZVZBa0k0NmdFS0FBSUFaUVEzQkFFQUFRQUFCSUJiR2dBQUFBSUlBRE5Ga2dKVFlzd0JDZ0FDQUdZRU53UUJBQUVBQUFTQVhCb0FBQUFDQ0FBczNYWUNseTdBQVFvQUFnQm5CQUFBQklCZEdnQUFBQUlJQUdPNmN3S29XS0lCQ2dBQ0FHZ0VBZ1FDQUFjQUt3UUNBQUVBU0FRQUFEY0VBUUFCQm9BQUFBQUFBQUlJQU1tZ2R3SkI4cVVCQkFJUUFGRkpid0xCZ0pjQnlhQjNBa0h5cFFFakNBRUEvd0VIQVFEL0FnY0NBQUFBQlFjQkFBTUFCdzRBQVFBQUFBTUFZQURJQUFBQVRrZ0FBQUFBQklCZUdnQUFBQUlJQUtUL2l3SjR0cEFCQ2dBQ0FHa0VBQUFFZ0Y4YUFBQUFBZ2dBcTJlbkFqWHFuQUVLQUFJQWFnUUNCQUlBQ0FBckJBSUFBQUJJQkFBQU53UUJBQUVHZ0FBQUFBQUFBZ2dBRVU2ckFzNERtUUVFQWhBQXZOaWlBczREbVFHclo2c0NtOUNnQVNNSUFRQUFBZ2NDQUFBQUFBY05BQUVBQUFBREFHQUF5QUFBQUU4QUFBQUFCSUJnR2dBQUFBSUlBTjNjaUFLSzRISUJDZ0FDQUdzRUFBQUVnR0VhQUFBQUFnZ0FOeWlmQXAzTlhnRUtBQUlBYkFRQ0JBSUFCd0FyQkFJQUFBQklCQUFBTndRQkFBRUdnQUFBQUFBQUFnZ0FuUTZqQWdNMFd3RUVBaEFBSmJlYUFnTTBXd0dkRHFNQ3cyeGlBU01JQVFBQUFnY0NBQUFBQUFjTkFBRUFBQUFEQUdBQXlBQUFBRTRBQUFBQUJJQmlHZ0FBQUFJSUFIcjBrZ0tXWlVNQkNnQUNBRzBFQUFBRWdHTWFBQUFBQWdnQWpCNTFBbDJJUmdFS0FBSUFiZ1EzQkFFQUFRQUFCSUJrR2dBQUFBSUlBTW5oYmdLSzRHTUJDZ0FDQUc4RUFnUUNBQWNBS3dRQ0FBRUFTQVFBQURjRUFRQUJCb0FBQUFBQUFBSUlBQy9JY2dMd1JtQUJCQUlRQUxkd2FnTHdSbUFCTDhoeUFuQzRiZ0VqQ0FFQUFBSUhBZ0FBQUFVSEFRQUJBQWNPQUFFQUFBQURBR0FBeUFBQUFFNUlBQUFBQUFTQVpSb0FBQUFDQ0FCNjlLRUNnbW9wQVFvQUFnQndCQUFBQklCbUdnQUFBQUlJQUhyMHZ3S0NhaWtCQ2dBQ0FIRUVOd1FCQUFFQUFBU0FaeG9BQUFBQ0NBQjY5TTRDYm04UEFRb0FBZ0J5QkRjRUFRQUJBQUFFZ0dnYUFBQUFBZ2dBZXZTL0FseDA5UUFLQUFJQWN3UTNCQUVBQVFBQUJJQnBHZ0FBQUFJSUFIcjBvUUpjZFBVQUNnQUNBSFFFTndRQkFBRUFBQVNBYWhvQUFBQUNDQUI2OUpJQ2JtOFBBUW9BQWdCMUJEY0VBUUFCQUFBRmdHc2FBQUFLQUFJQWRnUUVCZ1FBVnhvQUFBVUdCQUJZR2dBQUFBWUNBQUlBQXdZQ0FBSUFDd1lRQUFBQUFBQndHZ0FBYkJvQUFBQUFBQUFBQUFXQWJCb0FBQW9BQWdCM0JBUUdCQUJZR2dBQUJRWUVBRmthQUFBS0JnRUFBUUFBQllCdEdnQUFDZ0FDQUhnRUJBWUVBRmthQUFBRkJnUUFXaG9BQUFBR0FnQUNBQU1HQWdBQ0FBc0dFQUFBQUFBQWJCb0FBRzRhQUFBQUFBQUFBQUFGZ0c0YUFBQUtBQUlBZVFRRUJnUUFXaG9BQUFVR0JBQmJHZ0FBQ2dZQkFBRUFBQVdBYnhvQUFBb0FBZ0I2QkFRR0JBQmJHZ0FBQlFZRUFGd2FBQUFBQmdJQUFnQURCZ0lBQWdBTEJoQUFBQUFBQUc0YUFBQndHZ0FBY1JvQUFBQUFCWUJ3R2dBQUNnQUNBSHNFQkFZRUFGY2FBQUFGQmdRQVhCb0FBQW9HQVFBQkFBQUZnSEVhQUFBS0FBSUFmQVFFQmdRQVhCb0FBQVVHQkFCZEdnQUFDZ1lCQUFFQUFBV0FjaG9BQUFvQUFnQjlCQVFHQkFCZEdnQUFCUVlFQUY0YUFBQUtCZ0VBQVFBQUJZQnpHZ0FBQ2dBQ0FINEVCQVlFQUY0YUFBQUZCZ1FBWHhvQUFBQUdBZ0FDQUFBQUJZQjBHZ0FBQ2dBQ0FIOEVCQVlFQUY0YUFBQUZCZ1FBWUJvQUFBb0dBUUFCQUFBRmdIVWFBQUFLQUFJQWdBUUVCZ1FBWUJvQUFBVUdCQUJoR2dBQUFBWUNBQUlBQXdZQ0FBSUFDd1lRQUhRYUFBQjVHZ0FBZGhvQUFBQUFBQUFBQUFXQWRob0FBQW9BQWdDQkJBUUdCQUJoR2dBQUJRWUVBR0lhQUFBS0JnRUFBUUFBQllCM0dnQUFDZ0FDQUlJRUJBWUVBR0lhQUFBRkJnUUFZeG9BQUFBR0FnQUNBQU1HQWdBQ0FBc0dFQUI2R2dBQWRob0FBSGdhQUFBQUFBQUFBQUFGZ0hnYUFBQUtBQUlBZ3dRRUJnUUFZeG9BQUFVR0JBQmtHZ0FBQ2dZQkFBRUFBQVdBZVJvQUFBb0FBZ0NFQkFRR0JBQmdHZ0FBQlFZRUFHUWFBQUFLQmdFQUFRQUFCWUI2R2dBQUNnQUNBSVVFQkFZRUFHSWFBQUFGQmdRQVpSb0FBQW9HQVFBQkFBQUZnSHNhQUFBS0FBSUFoZ1FFQmdRQVpSb0FBQVVHQkFCbUdnQUFDZ1lCQUFFQUFBV0FmQm9BQUFvQUFnQ0hCQVFHQkFCbUdnQUFCUVlFQUdjYUFBQUFCZ0lBQWdBREJnSUFBZ0FMQmhBQUFBQUFBSHNhQUFCOUdnQUFBQUFBQUFBQUJZQjlHZ0FBQ2dBQ0FJZ0VCQVlFQUdjYUFBQUZCZ1FBYUJvQUFBb0dBUUFCQUFBRmdINGFBQUFLQUFJQWlRUUVCZ1FBYUJvQUFBVUdCQUJwR2dBQUFBWUNBQUlBQXdZQ0FBSUFDd1lRQUFBQUFBQjlHZ0FBZnhvQUFBQUFBQUFBQUFXQWZ4b0FBQW9BQWdDS0JBUUdCQUJwR2dBQUJRWUVBR29hQUFBS0JnRUFBUUFBQllDQUdnQUFDZ0FDQUlzRUJBWUVBR1VhQUFBRkJnUUFhaG9BQUFBR0FnQUNBQU1HQWdBQkFBc0dFQUI3R2dBQWVob0FBQUFBQUFCL0dnQUFBQUFBQUFBQUFBQUFBQT09</t>
        </r>
      </text>
    </comment>
    <comment ref="A113" authorId="0" shapeId="0">
      <text>
        <r>
          <rPr>
            <sz val="9"/>
            <color indexed="81"/>
            <rFont val="Tahoma"/>
            <family val="2"/>
          </rPr>
          <t>QzE0SDE0TjJPNXxQaWN0dXJlIDI0NnxWbXBEUkRBeE1EQUVBd0lCQUFBQUFBQUFBQUFBQUFDQUFBQUFBQU1BRlFBQUFFTm9aVzFFY21GM0lERTNMakF1TUM0eU1EWUlBQk1BQUFCVmJuUnBkR3hsWkNCRWIyTjFiV1Z1ZEFRQ0VBRDlKVUFDVnEzeUFPcTB6d0pNMW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TVpBQUFFQWhBQUFBQUFBQUFBQUFER3lFc0RoT1hPR0JZSUJBQUFBQ1FBR0FnRUFBQUFKQUFaQ0FBQUVBZ0NBQUVBRHdnQ0FBRUFBNEFXR1FBQUJBSVFBUDBsUUFKV3JmSUE2clRQQWt6V0d3SUtBQUlBZ2dNRWdCY1pBQUFBQWdnQTdMUlRBaEs4OWdFS0FBSUFnd01DQkFJQUNBQXJCQUlBQUFCSUJBQUFOd1FCQUFFR2dBQUFBQUFBQWdnQVVwdFhBcXZWOGdFRUFoQUEvU1ZQQXF2VjhnSHN0RmNDZUtMNkFTTUlBUUFBQWdjQ0FBQUFBQWNOQUFFQUFBQURBR0FBeUFBQUFFOEFBQUFBQklBWUdRQUFBQUlJQU91MGNRSVN2UFlCQ2dBQ0FJUURBQUFFZ0JrWkFBQUFBZ2dBNjdTQUFpYTNFQUlLQUFJQWhRTUNCQUlBQ0FBckJBSUFBUUJJQkFBQU53UUJBQUVHZ0FBQUFBQUFBZ2dBVVp1RUFyL1FEQUlFQWhBQS9DVjhBci9RREFMcnRJUUNUTlliQWlNSUFRQUFBZ2NDQUFBQUJRY0JBQUVBQnc0QUFRQUFBQU1BWUFESUFBQUFUMGdBQUFBQUJJQWFHUUFBQUFJSUFPdTBnQUlCd2R3QkNnQUNBSVlEQUFBRWdCc1pBQUFBQWdnQTY3U2VBZ0hCM0FFS0FBSUFod01BQUFTQUhCa0FBQUFDQ0FEcnRLMENFcnoyQVFvQUFnQ0lBemNFQVFBQkFBQUVnQjBaQUFBQUFnZ0E2N1N0QXU3RndnRUtBQUlBaVFNQUFBU0FIaGtBQUFBQ0NBRHF0TXNDN3NYQ0FRb0FBZ0NLQXdJRUFnQUlBQ3NFQWdBQkFFZ0VBQUEzQkFFQUFRYUFBQUFBQUFBQ0NBQlFtODhDaDkrK0FRUUNFQUQ3SmNjQ2g5KytBZXEwendJVTVjMEJJd2dCQUFBQ0J3SUFBQUFGQndFQUFRQUhEZ0FCQUFBQUF3QmdBTWdBQUFCUFNBQUFBQUFFZ0I4WkFBQUFBZ2dBNjdTZUF0cktxQUVLQUFJQWl3TUNCQUlBQndBckJBSUFBQUJJQkFBQU53UUJBQUVHZ0FBQUFBQUFBZ2dBVVp1aUFrQXhwUUVFQWhBQTJVT2FBa0F4cFFGUm02SUNBR3FzQVNNSUFRQUFBZ2NDQUFBQUFBY05BQUVBQUFBREFHQUF5QUFBQUU0QUFBQUFCSUFnR1FBQUFBSUlBT3UwZ0FMYXlxZ0JDZ0FDQUl3REFBQUVnQ0VaQUFBQUFnZ0E2N1J4QXU3RndnRUtBQUlBalFNQ0JBSUFCd0FyQkFJQUFBQklCQUFBTndRQkFBRUdnQUFBQUFBQUFnZ0FVWnQxQWxRc3Z3RUVBaEFBMlVOdEFsUXN2d0ZSbTNVQ0ZHWEdBU01JQVFBQUFnY0NBQUFBQUFjTkFBRUFBQUFEQUdBQXlBQUFBRTRBQUFBQUJJQWlHUUFBQUFJSUFPdTBjUUxIejQ0QkNnQUNBSTRETndRQkFBRUFBQVNBSXhrQUFBQUNDQURydElBQ3R0UjBBUW9BQWdDUEF3SUVBZ0FJQUNzRUFnQUFBRWdFQUFBM0JBRUFBUWFBQUFBQUFBQUNDQUJSbTRRQ1QrNXdBUVFDRUFEOEpYd0NUKzV3QWV1MGhBSWN1M2dCSXdnQkFBQUNCd0lBQUFBQUJ3MEFBUUFBQUFNQVlBRElBQUFBVHdBQUFBQUVnQ1FaQUFBQUFnZ0E2N1J4QXFMWldnRUtBQUlBa0FNQUFBU0FKUmtBQUFBQ0NBRHJ0SUFDajk1QUFRb0FBZ0NSQXpjRUFRQUJBQUFFZ0NZWkFBQUFBZ2dBNjdSeEFuempKZ0VLQUFJQWtnTTNCQUVBQVFBQUJJQW5HUUFBQUFJSUFPeTBVd0o4NHlZQkNnQUNBSk1EQUFBRWdDZ1pBQUFBQWdnQTdMUkVBby9lUUFFS0FBSUFsQU0zQkFFQUFRQUFCSUFwR1FBQUFBSUlBT3kwVXdLaTJWb0JDZ0FDQUpVRE53UUJBQUVBQUFTQUtoa0FBQUFDQ0FEc3RFUUNhT2dNQVFvQUFnQ1dBd0lFQWdBSUFDc0VBZ0FBQUVnRUFBQTNCQUVBQVFhQUFBQUFBQUFDQ0FCU20wZ0NBUUlKQVFRQ0VBRDlKVUFDQVFJSkFleTBTQUxPemhBQkl3Z0JBQUFDQndJQUFBQUFCdzBBQVFBQUFBTUFZQURJQUFBQVR3QUFBQUFFZ0NzWkFBQUFBZ2dBN0xSVEFsZnQ4Z0FLQUFJQWx3TTNCQUVBQVFBQUJZQXNHUUFBQ2dBQ0FKZ0RCQVlFQUJjWkFBQUZCZ1FBR0JrQUFBQUdBZ0FDQUFBQUJZQXRHUUFBQ2dBQ0FKa0RCQVlFQUJnWkFBQUZCZ1FBR1JrQUFBb0dBUUFCQUFBRmdDNFpBQUFLQUFJQW1nTUVCZ1FBR0JrQUFBVUdCQUFhR1FBQUNnWUJBQUVBQUFXQUx4a0FBQW9BQWdDYkF3UUdCQUFhR1FBQUJRWUVBQnNaQUFBS0JnRUFBUUFBQllBd0dRQUFDZ0FDQUp3REJBWUVBQnNaQUFBRkJnUUFIQmtBQUFvR0FRQUJBQUFGZ0RFWkFBQUtBQUlBblFNRUJnUUFHeGtBQUFVR0JBQWRHUUFBQUFZQ0FBSUFBd1lDQUFJQUN3WVFBREFaQUFBdkdRQUFNeGtBQURJWkFBQUFBQVdBTWhrQUFBb0FBZ0NlQXdRR0JBQWRHUUFBQlFZRUFCNFpBQUFLQmdFQUFRQUFCWUF6R1FBQUNnQUNBSjhEQkFZRUFCMFpBQUFGQmdRQUh4a0FBQW9HQVFBQkFBQUZnRFFaQUFBS0FBSUFvQU1FQmdRQUh4a0FBQVVHQkFBZ0dRQUFBQVlDQUFJQUF3WUNBQUlBQ3dZUUFBQUFBQUF6R1FBQU5Sa0FBRGNaQUFBQUFBV0FOUmtBQUFvQUFnQ2hBd1FHQkFBZ0dRQUFCUVlFQUNFWkFBQUtCZ0VBQVFBQUJZQTJHUUFBQ2dBQ0FLSURCQVlFQUJvWkFBQUZCZ1FBSVJrQUFBQUdBZ0FDQUFNR0FnQUJBQXNHRUFBdkdRQUFMaGtBQUFBQUFBQTFHUUFBQUFBRmdEY1pBQUFLQUFJQW93TUVCZ1FBSUJrQUFBVUdCQUFpR1FBQUNnWUJBQUVBQUFXQU9Ca0FBQW9BQWdDa0F3UUdCQUFpR1FBQUJRWUVBQ01aQUFBS0JnRUFBUUFBQllBNUdRQUFDZ0FDQUtVREJBWUVBQ01aQUFBRkJnUUFKQmtBQUFvR0FRQUJBQUFGZ0RvWkFBQUtBQUlBcGdNRUJnUUFKQmtBQUFVR0JBQWxHUUFBQ2dZQkFBRUFBQVdBT3hrQUFBb0FBZ0NuQXdRR0JBQWxHUUFBQlFZRUFDWVpBQUFBQmdJQUFnQURCZ0lBQWdBTEJoQUFBQUFBQURvWkFBQThHUUFBQUFBQUFBQUFCWUE4R1FBQUNnQUNBS2dEQkFZRUFDWVpBQUFGQmdRQUp4a0FBQW9HQVFBQkFBQUZnRDBaQUFBS0FBSUFxUU1FQmdRQUp4a0FBQVVHQkFBb0dRQUFBQVlDQUFJQUF3WUNBQUlBQ3dZUUFFQVpBQUE4R1FBQVBoa0FBQUFBQUFBQUFBV0FQaGtBQUFvQUFnQ3FBd1FHQkFBb0dRQUFCUVlFQUNrWkFBQUtCZ0VBQVFBQUJZQS9HUUFBQ2dBQ0FLc0RCQVlFQUNRWkFBQUZCZ1FBS1JrQUFBQUdBZ0FDQUFNR0FnQUJBQXNHRUFBNkdRQUFPUmtBQUFBQUFBQStHUUFBQUFBRmdFQVpBQUFLQUFJQXJBTUVCZ1FBSnhrQUFBVUdCQUFxR1FBQUNnWUJBQUVBQUFXQVFSa0FBQW9BQWdDdEF3UUdCQUFxR1FBQUJRWUVBQ3NaQUFBS0JnRUFBUUFBQUFBQUFBQUFBQUE9</t>
        </r>
      </text>
    </comment>
    <comment ref="A114" authorId="0" shapeId="0">
      <text>
        <r>
          <rPr>
            <sz val="9"/>
            <color indexed="81"/>
            <rFont val="Tahoma"/>
            <family val="2"/>
          </rPr>
          <t>QzE5SDExRjNOMk98UGljdHVyZSAyNDd8Vm1wRFJEQXhNREFFQXdJQkFBQUFBQUFBQUFBQUFBQ0FBQUFBQUFNQUZRQUFBRU5vWlcxRWNtRjNJREUzTGpBdU1DNHlNRFlJQUJNQUFBQlZiblJwZEd4bFpDQkViMk4xYldWdWRBUUNFQUE1YWtFQ1A1RXZBVDJzendJQmhSc0NBUWtJQUFBQW5BQUFBSndBQWdrSUFBREFJUUFBd0xVQ0RRZ0JBQUVJQndFQUFUb0VBUUFCT3dRQkFBQkZCQUVBQVR3RUFRQUFTZ1FCQUFBTUJnRUFBUThHQVFBQkRRWUJBQUJDQkFFQUFFTUVBUUFBUkFRQkFBQU9DQUlBZ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TRjQUFBRUFoQUFBQUFBQUFBQUFBRGxmVWdEN3VtQ0dCWUlCQUFBQUNRQUdBZ0VBQUFBSkFBWkNBQUFFQWdDQUFFQUR3Z0NBQUVBQTREWUd3QUFCQUlRQURscVFRSS9rUzhCUGF6UEFnR0ZHd0lLQUFJQUFRWUVnTmtiQUFBQUFnZ0ExOFhMQXRrcU13RUtBQUlBQWdZQ0JBSUFCd0FyQkFJQUFBQklCQUFBTndRQkFBRUdnQUFBQUFBQUFnZ0FQYXpQQWorUkx3RUVBaEFBeFZUSEFqK1JMd0U5ck04Qy84azJBU01JQVFBQUFnY0NBQUFBQUFjTkFBRUFBQUFEQUdBQXlBQUFBRTRBQUFBQUJJRGFHd0FBQUFJSUFNVEtzUUxaS2tJQkNnQUNBQU1HTndRQkFBRUFBQVNBMnhzQUFBQUNDQUN3ejVjQzJTcFJBUW9BQWdBRUJnQUFCSURjR3dBQUFBSUlBSi9VZlFMWktrSUJDZ0FDQUFVR053UUJBQUVBQUFTQTNSc0FBQUFDQ0FDTTJXTUMyU296QVFvQUFnQUdCZ0lFQWdBSEFDc0VBZ0FBQUVnRUFBQTNCQUVBQVFhQUFBQUFBQUFDQ0FEeXYyY0NQNUV2QVFRQ0VBQjZhRjhDUDVFdkFmSy9ad0wveVRZQkl3Z0JBQUFDQndJQUFBQUFCdzBBQVFBQUFBTUFZQURJQUFBQVRnQUFBQUFFZ040YkFBQUFBZ2dBc00rWEF0Z3Fid0VLQUFJQUJ3WUFBQVNBM3hzQUFBQUNDQURSSG4wQ0tkMThBUW9BQWdBSUJqY0VBUUFCQUFBRWdPQWJBQUFBQWdnQXVUZXpBcFplZXdFS0FBSUFDUVkzQkFFQUFRQUFCSURoR3dBQUFBSUlBQnZtdWdLVVhwZ0JDZ0FDQUFvR053UUJBQUVBQUFTQTRoc0FBQUFDQ0FCQUlLa0N3NG13QVFvQUFnQUxCZ0FBQklEakd3QUFBQUlJQUVBZ3VBTFdoTW9CQ2dBQ0FBd0dOd1FCQUFFQUFBU0E1QnNBQUFBQ0NBQkFJS2tDNTMva0FRb0FBZ0FOQmdBQUJJRGxHd0FBQUFJSUFFQWd1QUw3ZXY0QkNnQUNBQTRHQWdRQ0FBZ0FLd1FDQUFBQVNBUUFBRGNFQVFBQkJvQUFBQUFBQUFJSUFLWUd2QUtVbFBvQkJBSVFBRkdSc3dLVWxQb0JRQ0M4QW1GaEFnSWpDQUVBQUFJSEFnQUFBQUFIRFFBQkFBQUFBd0JnQU1nQUFBQlBBQUFBQUFTQTVoc0FBQUFDQ0FCQUlLa0NEbllZQWdvQUFnQVBCamNFQVFBQkFBQUVnT2NiQUFBQUFnZ0FRQ0NMQXVkLzVBRUtBQUlBRUFZQUFBU0E2QnNBQUFBQ0NBQkJJSHdDKzNyK0FRb0FBZ0FSQmdBQUJJRHBHd0FBQUFJSUFFRWdiUUlPZGhnQ0NnQUNBQklHQWdRQ0FBa0FLd1FDQUFBQVNBUUFBRGNFQVFBQkJvQUFBQUFBQUFJSUFLY0djUUpCYVJVQ0JBSVFBQyt2YUFKQmFSVUNwd1p4QWdHRkd3SWpDQUVBQUFJSEFnQUFBQUFIRFFBQkFBQUFBd0JnQU1nQUFBQkdBQUFBQUFTQTZoc0FBQUFDQ0FCQklGNEMrM3IrQVFvQUFnQVRCZ0lFQWdBSkFDc0VBZ0FBQUVnRUFBQTNCQUVBQVFhQUFBQUFBQUFDQ0FDbkJtSUNMbTc3QVFRQ0VBQXZyMWtDTG03N0FhY0dZZ0x1aVFFQ0l3Z0JBQUFDQndJQUFBQUFCdzBBQVFBQUFBTUFZQURJQUFBQVJnQUFBQUFFZ09zYkFBQUFBZ2dBUUNDTEFnNTJHQUlLQUFJQUZBWUNCQUlBQ1FBckJBSUFBQUJJQkFBQU53UUJBQUVHZ0FBQUFBQUFBZ2dBcGdhUEFrRnBGUUlFQWhBQUxxK0dBa0ZwRlFLbUJvOENBWVViQWlNSUFRQUFBZ2NDQUFBQUFBY05BQUVBQUFBREFHQUF5QUFBQUVZQUFBQUFCSURzR3dBQUFBSUlBRUVnZkFMV2hNb0JDZ0FDQUJVR0FBQUVnTzBiQUFBQUFnZ0FGTWhlQWhOSXhBRUtBQUlBRmdZM0JBRUFBUUFBQklEdUd3QUFBQUlJQUUybFd3SWtjcVlCQ2dBQ0FCY0dBQUFFZ084YkFBQUFBZ2dBT3FwQkFpUnlsd0VLQUFJQUdBWTNCQUVBQVFBQUJJRHdHd0FBQUFJSUFGUU5kd0pwUHBvQkNnQUNBQmtHQUFBRWdQRWJBQUFBQWdnQVFDQ0xBc09Kc0FFS0FBSUFHZ1lBQUFXQThoc0FBQW9BQWdBYkJnUUdCQURaR3dBQUJRWUVBTm9iQUFBQUJnSUFCQUFLQmdFQUFRQUFCWUR6R3dBQUNnQUNBQndHQkFZRUFOb2JBQUFGQmdRQTJ4c0FBQW9HQVFBQkFBQUZnUFFiQUFBS0FBSUFIUVlFQmdRQTJ4c0FBQVVHQkFEY0d3QUFDZ1lCQUFFQUFBV0E5UnNBQUFvQUFnQWVCZ1FHQkFEY0d3QUFCUVlFQU4wYkFBQUFCZ0lBQkFBS0JnRUFBUUFBQllEMkd3QUFDZ0FDQUI4R0JBWUVBTnNiQUFBRkJnUUEzaHNBQUFBR0FnQUNBQU1HQWdBQkFBc0dFQUQwR3dBQTh4c0FBUGdiQUFEM0d3QUFBQUFGZ1BjYkFBQUtBQUlBSUFZRUJnUUEzaHNBQUFVR0JBRGZHd0FBQ2dZQkFBRUFBQVdBK0JzQUFBb0FBZ0FoQmdRR0JBRGVHd0FBQlFZRUFPQWJBQUFLQmdFQUFRQUFCWUQ1R3dBQUNnQUNBQ0lHQkFZRUFPQWJBQUFGQmdRQTRSc0FBQUFHQWdBQ0FBTUdBZ0FCQUFzR0VBRDRHd0FBQUFBQUFBQUFBQUQ2R3dBQUFBQUZnUG9iQUFBS0FBSUFJd1lFQmdRQTRSc0FBQVVHQkFEaUd3QUFDZ1lCQUFFQUFBV0EreHNBQUFvQUFnQWtCZ1FHQkFEaUd3QUFCUVlFQU9NYkFBQUtCZ0VBQVFBQUJZRDhHd0FBQ2dBQ0FDVUdCQVlFQU9NYkFBQUZCZ1FBNUJzQUFBQUdBZ0FDQUFNR0FnQUJBQXNHRUFEN0d3QUFBQUFBQVAwYkFBRC9Hd0FBQUFBRmdQMGJBQUFLQUFJQUpnWUVCZ1FBNUJzQUFBVUdCQURsR3dBQUNnWUJBQUVBQUFXQS9oc0FBQW9BQWdBbkJnUUdCQURsR3dBQUJRWUVBT1liQUFBS0JnRUFBUUFBQllEL0d3QUFDZ0FDQUNnR0JBWUVBT1FiQUFBRkJnUUE1eHNBQUFvR0FRQUJBQUFGZ0FBY0FBQUtBQUlBS1FZRUJnUUE1eHNBQUFVR0JBRG9Hd0FBQ2dZQkFBRUFBQVdBQVJ3QUFBb0FBZ0FxQmdRR0JBRG9Hd0FBQlFZRUFPa2JBQUFLQmdFQUFRQUFCWUFDSEFBQUNnQUNBQ3NHQkFZRUFPZ2JBQUFGQmdRQTZoc0FBQW9HQVFBQkFBQUZnQU1jQUFBS0FBSUFMQVlFQmdRQTZCc0FBQVVHQkFEckd3QUFDZ1lCQUFFQUFBV0FCQndBQUFvQUFnQXRCZ1FHQkFEbkd3QUFCUVlFQU93YkFBQUFCZ0lBQWdBREJnSUFBUUFMQmhBQS94c0FBQUFjQUFBRkhBQUFEQndBQUFBQUJZQUZIQUFBQ2dBQ0FDNEdCQVlFQU93YkFBQUZCZ1FBN1JzQUFBb0dBUUFCQUFBRmdBWWNBQUFLQUFJQUx3WUVCZ1FBN1JzQUFBVUdCQUR1R3dBQUFBWUNBQUlBQXdZQ0FBRUFDd1lRQUFVY0FBQUFBQUFBQnh3QUFBZ2NBQUFBQUFXQUJ4d0FBQW9BQWdBd0JnUUdCQUR1R3dBQUJRWUVBTzhiQUFBS0JnRUFBUUFBQllBSUhBQUFDZ0FDQURFR0JBWUVBTzRiQUFBRkJnUUE4QnNBQUFvR0FRQUJBQUFGZ0FrY0FBQUtBQUlBTWdZRUJnUUEzeHNBQUFVR0JBRHdHd0FBQUFZQ0FBSUFBd1lDQUFJQUN3WVFBQUFBQUFEM0d3QUFDaHdBQUFnY0FBQUFBQVdBQ2h3QUFBb0FBZ0F6QmdRR0JBRHdHd0FBQlFZRUFQRWJBQUFLQmdFQUFRQUFCWUFMSEFBQUNnQUNBRFFHQkFZRUFPSWJBQUFGQmdRQThSc0FBQUFHQWdBQ0FBTUdBZ0FCQUFzR0VBRDZHd0FBK3hzQUFBd2NBQUFLSEFBQUFBQUZnQXdjQUFBS0FBSUFOUVlFQmdRQTdCc0FBQVVHQkFEeEd3QUFDZ1lCQUFFQUFBQUFBQUFBQUFBQQ==</t>
        </r>
      </text>
    </comment>
    <comment ref="A115" authorId="0" shapeId="0">
      <text>
        <r>
          <rPr>
            <sz val="9"/>
            <color indexed="81"/>
            <rFont val="Tahoma"/>
            <family val="2"/>
          </rPr>
          <t>QzE1SDE3TjVPfFBpY3R1cmUgMjQ4fFZtcERSREF4TURBRUF3SUJBQUFBQUFBQUFBQUFBQUNBQUFBQUFBTUFGUUFBQUVOb1pXMUVjbUYzSURFM0xqQXVNQzR5TURZSUFCTUFBQUJWYm5ScGRHeGxaQ0JFYjJOMWJXVnVkQVFDRUFBa1cyb0M2VHYwQU8xb3p3TFF6eHNDQVFrSUFBQUFuQUFBQUp3QUFna0lBQURBSVFBQXdMVUNEUWdCQUFFSUJ3RUFBVG9FQVFBQk93UUJBQUJGQkFFQUFUd0VBUUFBU2dRQkFBQU1CZ0VBQVE4R0FRQUJEUVlCQUFCQ0JBRUFBRU1FQVFBQVJBUUJBQUFPQ0FJQTh4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0YUFBQUVBaEFBQUFBQUFBQUFBQUQrdmpNRE5NTHdFQllJQkFBQUFDUUFHQWdFQUFBQUpBQVpDQUFBRUFnQ0FBRUFEd2dDQUFFQUE0QVFHZ0FBQkFJUUFDUmJhZ0xwTy9RQTdXalBBdERQR3dJS0FBSUE0Z01FZ0JFYUFBQUFBZ2dBcUp5cUFqRHNDQUVLQUFJQTR3TUNCQUlBQndBckJBSUFBUUJJQkFBQU53UUJBQUVHZ0FBQUFBQUFBZ2dBRG9PdUFwWlNCUUVFQWhBQWxpdW1BcFpTQlFHRjJyWUNWb3NNQVNNSUFRQUFBZ2NDQUFBQUJRY0JBQVVFQndZQUFnQUNBQU1BQUFjT0FBRUFBQUFEQUdBQXlBQUFBRTVJQUFBQUFBU0FFaG9BQUFBQ0NBQk9VWlFDUTluMEFBb0FBZ0RrQXpjRUFRQUJBQUFFZ0JNYUFBQUFBZ2dBTzFaNkFrUFpBd0VLQUFJQTVRTTNCQUVBQVFBQUJJQVVHZ0FBQUFJSUFBQ1RnQUp1TVNFQkNnQUNBT1lETndRQkFBRUFBQVNBRlJvQUFBQUNDQUR0YUo0Q04xUWtBUW9BQWdEbkF3QUFCSUFXR2dBQUFBSUlBTzFvclFKS1R6NEJDZ0FDQU9nREFBQUVnQmNhQUFBQUFnZ0E3V2pMQWtwUFBnRUtBQUlBNlFNQ0JBSUFDQUFyQkFJQUFBQklCQUFBTndRQkFBRUdnQUFBQUFBQUFnZ0FVMC9QQXVOb09nRUVBaEFBL3RuR0F1Tm9PZ0h0YU04Q3NEVkNBU01JQVFBQUFnY0NBQUFBQUFjTkFBRUFBQUFEQUdBQXlBQUFBRThBQUFBQUJJQVlHZ0FBQUFJSUFPMW9uZ0pjU2xnQkNnQUNBT29EQWdRQ0FBY0FLd1FDQUFFQVNBUUFBRGNFQVFBQkJvQUFBQUFBQUFJSUFOdjNtUUxDc0ZRQkJBSVFBR1Nna1FMQ3NGUUJVMCtpQW9McFd3RWpDQUVBQUFJSEFnQUFBQVVIQVFBRUJBY0dBQUlBQWdBRUFBQUhEZ0FCQUFBQUF3QmdBTWdBQUFCT1NBQUFBQUFFZ0JrYUFBQUFBZ2dBN1dpdEFuQkZjZ0VLQUFJQTZ3TTNCQUVBQVFBQUJJQWFHZ0FBQUFJSUFPMW9uZ0tEUUl3QkNnQUNBT3dEQUFBRWdCc2FBQUFBQWdnQTdXaXRBcGM3cGdFS0FBSUE3UU0zQkFFQUFRQUFCSUFjR2dBQUFBSUlBTzFvZ0FLRFFJd0JDZ0FDQU80RE53UUJBQUVBQUFTQUhSb0FBQUFDQ0FEdGFIRUNsenVtQVFvQUFnRHZBemNFQVFBQkFBQUVnQjRhQUFBQUFnZ0E3V2lBQXFrMndBRUtBQUlBOEFNQUFBU0FIeG9BQUFBQ0NBRHRhSjRDcVRiQUFRb0FBZ0R4QXdBQUJJQWdHZ0FBQUFJSUFLMGpkd0xJdnR3QkNnQUNBUElEQWdRQ0FBY0FLd1FDQUFFQVNBUUFBRGNFQVFBQkJvQUFBQUFBQUFJSUFKdXljZ0l1SmRrQkJBSVFBQ1JiYWdJdUpka0JFd3A3QXU1ZDRBRWpDQUVBQUFJSEFnQUFBQVVIQVFBRUJBY0dBQUlBQWdBRUFBQUhEZ0FCQUFBQUF3QmdBTWdBQUFCT1NBQUFBQUFFZ0NFYUFBQUFBZ2dBN1dpUEF2ZGc3Z0VLQUFJQTh3TUFBQVNBSWhvQUFBQUNDQUF0cnFjQ3lMN2NBUW9BQWdEMEF3SUVBZ0FIQUNzRUFnQUFBRWdFQUFBM0JBRUFBUWFBQUFBQUFBQUNDQUNUbEtzQ0xpWFpBUVFDRUFBYlBhTUNMaVhaQVpPVXF3THVYZUFCSXdnQkFBQUNCd0lBQUFBQUJ3MEFBUUFBQUFNQVlBRElBQUFBVGdBQUFBQUVnQ01hQUFBQUFnZ0E3V2lQQXZkZ0RBSUtBQUlBOVFNQ0JBSUFCd0FyQkFJQUFBQklCQUFBQm9BQUFBQUFBQUlJQUZOUGt3SmR4d2dDQkFJUUFOdjNpZ0pkeHdnQ1UwK1RBaDBBRUFJakNBRUFBQUlIQWdBQUFBQUhEUUFCQUFBQUF3QmdBTWdBQUFCT0FBQUFBQVNBSkJvQUFBQUNDQUQvWTZrQzkyQWJBZ29BQWdEMkF6Y0VBUUFCQUFBRWdDVWFBQUFBQWdnQTJXMTFBdmRnR3dJS0FBSUE5d00zQkFFQUFRQUFCWUFtR2dBQUNnQUNBUGdEQkFZRUFCRWFBQUFGQmdRQUVob0FBQW9HQVFBQkFBQUZnQ2NhQUFBS0FBSUErUU1FQmdRQUVob0FBQVVHQkFBVEdnQUFBQVlDQUFJQUF3WUNBQUlBQ3dZUUFBQUFBQUFtR2dBQUtCb0FBQUFBQUFBQUFBV0FLQm9BQUFvQUFnRDZBd1FHQkFBVEdnQUFCUVlFQUJRYUFBQUtCZ0VBQVFBQUJZQXBHZ0FBQ2dBQ0FQc0RCQVlFQUJRYUFBQUZCZ1FBRlJvQUFBQUdBZ0FDQUFNR0FnQUNBQXNHRUFBQUFBQUFLQm9BQUNvYUFBQXJHZ0FBQUFBRmdDb2FBQUFLQUFJQS9BTUVCZ1FBRVJvQUFBVUdCQUFWR2dBQUNnWUJBQUVBQUFXQUt4b0FBQW9BQWdEOUF3UUdCQUFWR2dBQUJRWUVBQllhQUFBS0JnRUFBUUFBQllBc0dnQUFDZ0FDQVA0REJBWUVBQllhQUFBRkJnUUFGeG9BQUFBR0FnQUNBQUFBQllBdEdnQUFDZ0FDQVA4REJBWUVBQllhQUFBRkJnUUFHQm9BQUFvR0FRQUJBQUFGZ0M0YUFBQUtBQUlBQUFRRUJnUUFHQm9BQUFVR0JBQVpHZ0FBQ2dZQkFBRUFBQVdBTHhvQUFBb0FBZ0FCQkFRR0JBQVpHZ0FBQlFZRUFCb2FBQUFLQmdFQUFRQUFCWUF3R2dBQUNnQUNBQUlFQkFZRUFCb2FBQUFGQmdRQUd4b0FBQW9HQVFBQkFBQUZnREVhQUFBS0FBSUFBd1FFQmdRQUdob0FBQVVHQkFBY0dnQUFBQVlDQUFJQUF3WUNBQUlBQ3dZUUFDOGFBQUF3R2dBQU1ob0FBQUFBQUFBQUFBV0FNaG9BQUFvQUFnQUVCQVFHQkFBY0dnQUFCUVlFQUIwYUFBQUtCZ0VBQVFBQUJZQXpHZ0FBQ2dBQ0FBVUVCQVlFQUIwYUFBQUZCZ1FBSGhvQUFBQUdBZ0FDQUFNR0FnQUNBQXNHRUFBQUFBQUFNaG9BQURRYUFBQTJHZ0FBQUFBRmdEUWFBQUFLQUFJQUJnUUVCZ1FBSGhvQUFBVUdCQUFmR2dBQUNnWUJBQUVBQUFXQU5Sb0FBQW9BQWdBSEJBUUdCQUFiR2dBQUJRWUVBQjhhQUFBQUJnSUFBZ0FEQmdJQUFRQUxCaEFBTUJvQUFBQUFBQUE1R2dBQU5Cb0FBQUFBQllBMkdnQUFDZ0FDQUFnRUJBWUVBQjRhQUFBRkJnUUFJQm9BQUFvR0FRQUJBQUFGZ0RjYUFBQUtBQUlBQ1FRRUJnUUFJQm9BQUFVR0JBQWhHZ0FBQ2dZQkFBRUFBQVdBT0JvQUFBb0FBZ0FLQkFRR0JBQWhHZ0FBQlFZRUFDSWFBQUFBQmdJQUFnQURCZ0lBQWdBTEJoQUFPaG9BQURjYUFBQTVHZ0FBQUFBQUFBQUFCWUE1R2dBQUNnQUNBQXNFQkFZRUFCOGFBQUFGQmdRQUlob0FBQW9HQVFBQkFBQUZnRG9hQUFBS0FBSUFEQVFFQmdRQUlSb0FBQVVHQkFBakdnQUFDZ1lCQUFFQUFBV0FPeG9BQUFvQUFnQU5CQVFHQkFBakdnQUFCUVlFQUNRYUFBQUtCZ0VBQVFBQUJZQThHZ0FBQ2dBQ0FBNEVCQVlFQUNNYUFBQUZCZ1FBSlJvQUFBb0dBUUFCQUFBQUFBQUFBQUFBQUE9PQ==</t>
        </r>
      </text>
    </comment>
    <comment ref="A116" authorId="0" shapeId="0">
      <text>
        <r>
          <rPr>
            <sz val="9"/>
            <color indexed="81"/>
            <rFont val="Tahoma"/>
            <family val="2"/>
          </rPr>
          <t>QzI0SDIxRjNOMk98UGljdHVyZSAyNDl8Vm1wRFJEQXhNREFFQXdJQkFBQUFBQUFBQUFBQUFBQ0FBQUFBQUFNQUZRQUFBRU5vWlcxRWNtRjNJREUzTGpBdU1DNHlNRFlJQUJNQUFBQlZiblJwZEd4bFpDQkViMk4xYldWdWRBUUNFQUJrYy93QnpGZ2NBY2kyendLUlZoc0NBUWtJQUFBQW5BQUFBSndBQWdrSUFBREFJUUFBd0xVQ0RRZ0JBQUVJQndFQUFUb0VBUUFCT3dRQkFBQkZCQUVBQVR3RUFRQUFTZ1FCQUFBTUJnRUFBUThHQVFBQkRRWUJBQUJDQkFFQUFFTUVBUUFBUkFRQkFBQU9DQUlBL0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EloQUFBRUFoQUFBQUFBQUFBQUFBRDA3WFlEUnRobkpSWUlCQUFBQUNRQUdBZ0VBQUFBSkFBWkNBQUFFQWdDQUFFQUR3Z0NBQUVBQTRCeElRQUFCQUlRQUdSei9BSE1XQndCeUxiUEFwRldHd0lLQUFJQW53b0VnSEloQUFBQUFnZ0FZOUJ4QXNRWDJRRUtBQUlBb0FvQ0JBSUFDQUFyQkFJQUFBQklCQUFBTndRQkFBRUdnQUFBQUFBQUFnZ0F5YloxQWwweDFRRUVBaEFBZEVGdEFsMHgxUUZqMEhVQ0t2N2NBU01JQVFBQUFnY0NBQUFBQUFjTkFBRUFBQUFEQUdBQXlBQUFBRThBQUFBQUJJQnpJUUFBQUFJSUFHUFFnQUt3SEw4QkNnQUNBS0VLQUFBRWdIUWhBQUFBQWdnQVl0Q2VBckFjdndFS0FBSUFvZ29BQUFTQWRTRUFBQUFDQ0FCaTBLMEN4QmZaQVFvQUFnQ2pDZ0FBQklCMklRQUFBQUlJQUdMUXl3TEVGOWtCQ2dBQ0FLUUtBZ1FDQUFrQUt3UUNBQUFBU0FRQUFEY0VBUUFCQm9BQUFBQUFBQUlJQU1pMnp3TDNDdFlCQkFJUUFGQmZ4d0wzQ3RZQnlMYlBBcmNtM0FFakNBRUFBQUlIQWdBQUFBQUhEUUFCQUFBQUF3QmdBTWdBQUFCR0FBQUFBQVNBZHlFQUFBQUNDQUJpMEx3QzF4THpBUW9BQWdDbENnSUVBZ0FKQUNzRUFnQUFBRWdFQUFBM0JBRUFBUWFBQUFBQUFBQUNDQURJdHNBQ0NnYndBUVFDRUFCUVg3Z0NDZ2J3QWNpMndBTEtJZllCSXdnQkFBQUNCd0lBQUFBQUJ3MEFBUUFBQUFNQVlBRElBQUFBUmdBQUFBQUVnSGdoQUFBQUFnZ0FZdENlQXRjUzh3RUtBQUlBcGdvQ0JBSUFDUUFyQkFJQUFBQklCQUFBTndRQkFBRUdnQUFBQUFBQUFnZ0F5TGFpQWdvRzhBRUVBaEFBVUYrYUFnb0c4QUhJdHFJQ3lpSDJBU01JQVFBQUFnY0NBQUFBQUFjTkFBRUFBQUFEQUdBQXlBQUFBRVlBQUFBQUJJQjVJUUFBQUFJSUFHTFFyUUtmSWFVQkNnQUNBS2NLTndRQkFBRUFBQVNBZWlFQUFBQUNDQUJpMEo0Q2l5YUxBUW9BQWdDb0NnQUFCSUI3SVFBQUFBSUlBRVdXc0FKZyszSUJDZ0FDQUtrS053UUJBQUVBQUFTQWZDRUFBQUFDQ0FEaTU2Z0NZdnRWQVFvQUFnQ3FDamNFQVFBQkFBQUVnSDBoQUFBQUFnZ0EyMytOQXFYSFNRRUtBQUlBcXdvQUFBU0FmaUVBQUFBQ0NBRGJmNDBDcGNjckFRb0FBZ0NzQ2dBQUJJQi9JUUFBQUFJSUFNaUVjd0tteHh3QkNnQUNBSzBLTndRQkFBRUFBQVNBZ0NFQUFBQUNDQUR1ZXFjQ3BzY2NBUW9BQWdDdUNqY0VBUUFCQUFBRWdJRWhBQUFBQWdnQS9NNXlBdlo1VndFS0FBSUFyd28zQkFFQUFRQUFCSUNDSVFBQUFBSUlBSGE5YkFJeTIzUUJDZ0FDQUxBS0FBQUVnSU1oQUFBQUFnZ0FiMVZSQXUwT2dRRUtBQUlBc1FvQUFBU0FoQ0VBQUFBQ0NBQmNXamNDN1E1eUFRb0FBZ0N5Q2pjRUFRQUJBQUFFZ0lVaEFBQUFBZ2dBTm5oVUF0emtuZ0VLQUFJQXN3b0FBQVNBaGlFQUFBQUNDQUJqMEhFQ255R2xBUW9BQWdDMENnQUFCSUNISVFBQUFBSUlBR1BRZ0FLTEpvc0JDZ0FDQUxVS0FBQUVnSWdoQUFBQUFnZ0EzQ3crQXNmM3NnRUtBQUlBdGdvQ0JBSUFCd0FyQkFJQUFRQklCQUFBTndRQkFBRUdnQUFBQUFBQUFnZ0F5cnM1QWkxZXJ3RUVBaEFBVTJReEFpMWVyd0ZDRTBJQzdaYTJBU01JQVFBQUFnY0NBQUFBQlFjQkFBUUVCd1lBQWdBQ0FBUUFBQWNPQUFFQUFBQURBR0FBeUFBQUFFNUlBQUFBQUFTQWlTRUFBQUFDQ0FDZmFVUUM5RS9RQVFvQUFnQzNDamNFQVFBQkFBQUVnSW9oQUFBQUFnZ0FERE12QW9lRzVRRUtBQUlBdUFvQUFBU0FpeUVBQUFBQ0NBQzhPQklDemNMZEFRb0FBZ0M1Q2pjRUFRQUJBQUFFZ0l3aEFBQUFBZ2dBS0FMOUFXRDU4Z0VLQUFJQXVnbzNCQUVBQVFBQUJJQ05JUUFBQUFJSUFPUEZCQUt3OHc4Q0NnQUNBTHNLTndRQkFBRUFBQVNBamlFQUFBQUNDQUF3d0NFQ2E3Y1hBZ29BQWdDOENnSUVBZ0FIQUNzRUFnQUFBRWdFQUFBM0JBRUFBUWFBQUFBQUFBQUNDQUNXcGlVQzBSMFVBZ1FDRUFBZVR4MEMwUjBVQXBhbUpRS1JWaHNDSXdnQkFBQUNCd0lBQUFBQUJ3MEFBUUFBQUFNQVlBRElBQUFBVGdBQUFBQUVnSThoQUFBQUFnZ0F4dlkyQXRlQUFnSUtBQUlBdlFvM0JBRUFBUUFBQllDUUlRQUFDZ0FDQUw0S0JBWUVBSEloQUFBRkJnUUFjeUVBQUFBR0FnQUNBQUFBQllDUklRQUFDZ0FDQUw4S0JBWUVBSE1oQUFBRkJnUUFkQ0VBQUFvR0FRQUJBQUFGZ0pJaEFBQUtBQUlBd0FvRUJnUUFkQ0VBQUFVR0JBQjFJUUFBQ2dZQkFBRUFBQVdBa3lFQUFBb0FBZ0RCQ2dRR0JBQjFJUUFBQlFZRUFIWWhBQUFLQmdFQUFRQUFCWUNVSVFBQUNnQUNBTUlLQkFZRUFIVWhBQUFGQmdRQWR5RUFBQW9HQVFBQkFBQUZnSlVoQUFBS0FBSUF3d29FQmdRQWRTRUFBQVVHQkFCNElRQUFDZ1lCQUFFQUFBV0FsaUVBQUFvQUFnREVDZ1FHQkFCMElRQUFCUVlFQUhraEFBQUFCZ0lBQWdBREJnSUFBZ0FMQmhBQWtpRUFBSkVoQUFDWElRQUFBQUFBQUFBQUJZQ1hJUUFBQ2dBQ0FNVUtCQVlFQUhraEFBQUZCZ1FBZWlFQUFBb0dBUUFCQUFBRmdKZ2hBQUFLQUFJQXhnb0VCZ1FBZWlFQUFBVUdCQUI3SVFBQUNnWUJBQUVBQUFXQW1TRUFBQW9BQWdESENnUUdCQUI3SVFBQUJRWUVBSHdoQUFBQUJnSUFBZ0FEQmdJQUFnQUxCaEFBQUFBQUFKZ2hBQUNhSVFBQUFBQUFBQUFBQllDYUlRQUFDZ0FDQU1nS0JBWUVBSHdoQUFBRkJnUUFmU0VBQUFvR0FRQUJBQUFGZ0pzaEFBQUtBQUlBeVFvRUJnUUFmU0VBQUFVR0JBQitJUUFBQ2dZQkFBRUFBQVdBbkNFQUFBb0FBZ0RLQ2dRR0JBQitJUUFBQlFZRUFIOGhBQUFLQmdFQUFRQUFCWUNkSVFBQUNnQUNBTXNLQkFZRUFINGhBQUFGQmdRQWdDRUFBQW9HQVFBQkFBQUZnSjRoQUFBS0FBSUF6QW9FQmdRQWZTRUFBQVVHQkFDQklRQUFBQVlDQUFJQUF3WUNBQUlBQ3dZUUFKc2hBQUNhSVFBQW55RUFBQUFBQUFBQUFBV0FueUVBQUFvQUFnRE5DZ1FHQkFDQklRQUFCUVlFQUlJaEFBQUtCZ0VBQVFBQUJZQ2dJUUFBQ2dBQ0FNNEtCQVlFQUlJaEFBQUZCZ1FBZ3lFQUFBQUdBZ0FDQUFNR0FnQUNBQXNHRUFDZklRQUFweUVBQUtJaEFBQ2hJUUFBQUFBRmdLRWhBQUFLQUFJQXp3b0VCZ1FBZ3lFQUFBVUdCQUNFSVFBQUNnWUJBQUVBQUFXQW9pRUFBQW9BQWdEUUNnUUdCQUNESVFBQUJRWUVBSVVoQUFBS0JnRUFBUUFBQllDaklRQUFDZ0FDQU5FS0JBWUVBSVVoQUFBRkJnUUFoaUVBQUFBR0FnQUNBQU1HQWdBQ0FBc0dFQUNvSVFBQW9pRUFBS1VoQUFDa0lRQUFBQUFGZ0tRaEFBQUtBQUlBMGdvRUJnUUFjeUVBQUFVR0JBQ0dJUUFBQ2dZQkFBRUFBQVdBcFNFQUFBb0FBZ0RUQ2dRR0JBQ0dJUUFBQlFZRUFJY2hBQUFLQmdFQUFRQUFCWUNtSVFBQUNnQUNBTlFLQkFZRUFIb2hBQUFGQmdRQWh5RUFBQUFHQWdBQ0FBTUdBZ0FCQUFzR0VBQ1lJUUFBbHlFQUFLVWhBQUNuSVFBQUFBQUZnS2NoQUFBS0FBSUExUW9FQmdRQWdpRUFBQVVHQkFDSElRQUFDZ1lCQUFFQUFBV0FxQ0VBQUFvQUFnRFdDZ1FHQkFDRklRQUFCUVlFQUlnaEFBQUtCZ0VBQVFBQUJZQ3BJUUFBQ2dBQ0FOY0tCQVlFQUlnaEFBQUZCZ1FBaVNFQUFBb0dBUUFCQUFBRmdLb2hBQUFLQUFJQTJBb0VCZ1FBaVNFQUFBVUdCQUNLSVFBQUNnWUJBQUVBQUFXQXF5RUFBQW9BQWdEWkNnUUdCQUNLSVFBQUJRWUVBSXNoQUFBQUJnSUFBZ0FEQmdJQUFnQUxCaEFBcWlFQUFMQWhBQUNzSVFBQUFBQUFBQUFBQllDc0lRQUFDZ0FDQU5vS0JBWUVBSXNoQUFBRkJnUUFqQ0VBQUFvR0FRQUJBQUFGZ0swaEFBQUtBQUlBMndvRUJnUUFqQ0VBQUFVR0JBQ05JUUFBQUFZQ0FBSUFBd1lDQUFJQUN3WVFBQUFBQUFDc0lRQUFyaUVBQUFBQUFBQUFBQVdBcmlFQUFBb0FBZ0RjQ2dRR0JBQ05JUUFBQlFZRUFJNGhBQUFLQmdFQUFRQUFCWUN2SVFBQUNnQUNBTjBLQkFZRUFJNGhBQUFGQmdRQWp5RUFBQUFHQWdBQ0FBTUdBZ0FDQUFzR0VBQUFBQUFBcmlFQUFMQWhBQUFBQUFBQUFBQUZnTEFoQUFBS0FBSUEzZ29FQmdRQWlpRUFBQVVHQkFDUElRQUFDZ1lCQUFFQUFBQUFBQUFBQUFBQQ==</t>
        </r>
      </text>
    </comment>
    <comment ref="A117" authorId="0" shapeId="0">
      <text>
        <r>
          <rPr>
            <sz val="9"/>
            <color indexed="81"/>
            <rFont val="Tahoma"/>
            <family val="2"/>
          </rPr>
          <t>QzE2SDE5TnxQaWN0dXJlIDI1MHxWbXBEUkRBeE1EQUVBd0lCQUFBQUFBQUFBQUFBQUFDQUFBQUFBQU1BRlFBQUFFTm9aVzFFY21GM0lERTNMakF1TUM0eU1EWUlBQk1BQUFCVmJuUnBkR3hsWkNCRWIyTjFiV1Z1ZEFRQ0VBQ3lCbDhDaERSUUFkTzJ6d0w3U0JzQ0FRa0lBQUFBbkFBQUFKd0FBZ2tJQUFEQUlRQUF3TFVDRFFnQkFBRUlCd0VBQVRvRUFRQUJPd1FCQUFCRkJBRUFBVHdFQVFBQVNnUUJBQUFNQmdFQUFROEdBUUFCRFFZQkFBQkNCQUVBQUVNRUFRQUFSQVFCQUFBT0NBSUFDa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d2FBQUFFQWhBQUFBQUFBQUFBQUFCeXZUWUR1YWNKRXhZSUJBQUFBQ1FBR0FnRUFBQUFKQUFaQ0FBQUVBZ0NBQUVBRHdnQ0FBRUFBNERtR1FBQUJBSVFBTElHWHdLRU5GQUIwN2JQQXZ0SUd3SUtBQUlBaVFJRWdPY1pBQUFBQWdnQTJYeVRBbExJWHdFS0FBSUFpZ0kzQkFFQUFRQUFCSURvR1FBQUFBSUlBTVdCZVFKU3lGQUJDZ0FDQUlzQ053UUJBQUVBQUFTQTZSa0FBQUFDQ0FDeWhsOENVc2hmQVFvQUFnQ01BamNFQVFBQkFBQUVnT29aQUFBQUFnZ0Fzb1pmQWxMSWZRRUtBQUlBalFJM0JBRUFBUUFBQklEckdRQUFBQUlJQU1XQmVRSlN5SXdCQ2dBQ0FJNENOd1FCQUFFQUFBU0E3QmtBQUFBQ0NBRFpmSk1DVXNoOUFRb0FBZ0NQQWdJRUFnQUhBQ3NFQWdBQUFFZ0VBQUFHZ0FBQUFBQUFBZ2dBUDJPWEFyZ3VlZ0VFQWhBQXh3dVBBcmd1ZWdFL1k1Y0NlR2VCQVNNSUFRQUFBZ2NDQUFBQUFBY05BQUVBQUFBREFHQUF5QUFBQUU0QUFBQUFCSUR0R1FBQUFBSUlBT3QzclFKU3lJd0JDZ0FDQUpBQ053UUJBQUVBQUFTQTdoa0FBQUFDQ0FEcmQ2MENVc2lxQVFvQUFnQ1JBZ0FBQklEdkdRQUFBQUlJQUZ4L3lBS016TGNCQ2dBQ0FKSUNOd1FCQUFFQUFBU0E4QmtBQUFBQ0NBQlNMTThDL3d2VkFRb0FBZ0NUQWpjRUFRQUJBQUFFZ1BFWkFBQUFBZ2dBZTNDU0Fvek10d0VLQUFJQWxBSTNCQUVBQVFBQUJJRHlHUUFBQUFJSUFJWERpd0wvQzlVQkNnQUNBSlVDTndRQkFBRUFBQVNBOHhrQUFBQUNDQURyZDU0Q2RZRHNBUW9BQWdDV0FnQUFCSUQwR1FBQUFBSUlBT3QzdkFKMWdPd0JDZ0FDQUpjQ0FBQUVnUFVaQUFBQUFnZ0FyREtWQXBRSUNRSUtBQUlBbUFJM0JBRUFBUUFBQklEMkdRQUFBQUlJQU90M3JRTEVxaG9DQ2dBQ0FKa0NOd1FCQUFFQUFBU0E5eGtBQUFBQ0NBQXJ2Y1VDbEFnSkFnb0FBZ0NhQWpjRUFRQUJBQUFGZ1BnWkFBQUtBQUlBbXdJRUJnUUE1eGtBQUFVR0JBRG9HUUFBQ2dZQkFBRUFBQVdBK1JrQUFBb0FBZ0NjQWdRR0JBRG9HUUFBQlFZRUFPa1pBQUFLQmdFQUFRQUFCWUQ2R1FBQUNnQUNBSjBDQkFZRUFPa1pBQUFGQmdRQTZoa0FBQW9HQVFBQkFBQUZnUHNaQUFBS0FBSUFuZ0lFQmdRQTZoa0FBQVVHQkFEckdRQUFDZ1lCQUFFQUFBV0EvQmtBQUFvQUFnQ2ZBZ1FHQkFEckdRQUFCUVlFQU93WkFBQUtCZ0VBQVFBQUJZRDlHUUFBQ2dBQ0FLQUNCQVlFQU9jWkFBQUZCZ1FBN0JrQUFBb0dBUUFCQUFBRmdQNFpBQUFLQUFJQW9RSUVCZ1FBN0JrQUFBVUdCQUR0R1FBQUNnWUJBQUVBQUFXQS94a0FBQW9BQWdDaUFnUUdCQUR0R1FBQUJRWUVBTzRaQUFBS0JnRUFBUUFBQllBQUdnQUFDZ0FDQUtNQ0JBWUVBTzRaQUFBRkJnUUE3eGtBQUFBR0FnQUNBQU1HQWdBQkFBc0dFQUFDR2dBQS94a0FBQUFBQUFBQkdnQUFBQUFGZ0FFYUFBQUtBQUlBcEFJRUJnUUE3eGtBQUFVR0JBRHdHUUFBQ2dZQkFBRUFBQVdBQWhvQUFBb0FBZ0NsQWdRR0JBRHVHUUFBQlFZRUFQRVpBQUFLQmdFQUFRQUFCWUFER2dBQUNnQUNBS1lDQkFZRUFQRVpBQUFGQmdRQThoa0FBQUFHQWdBQ0FBTUdBZ0FDQUFzR0VBQUFBQUFBQWhvQUFBUWFBQUFBQUFBQUFBQUZnQVFhQUFBS0FBSUFwd0lFQmdRQThoa0FBQVVHQkFEekdRQUFDZ1lCQUFFQUFBV0FCUm9BQUFvQUFnQ29BZ1FHQkFEekdRQUFCUVlFQVBRWkFBQUtCZ0VBQVFBQUJZQUdHZ0FBQ2dBQ0FLa0NCQVlFQVBBWkFBQUZCZ1FBOUJrQUFBQUdBZ0FDQUFNR0FnQUJBQXNHRUFBQkdnQUFBQUFBQUFvYUFBQUZHZ0FBQUFBRmdBY2FBQUFLQUFJQXFnSUVCZ1FBOHhrQUFBVUdCQUQxR1FBQUFBWUNBQUlBQXdZQ0FBSUFDd1lRQUFRYUFBQUZHZ0FBQ0JvQUFBQUFBQUFBQUFXQUNCb0FBQW9BQWdDckFnUUdCQUQxR1FBQUJRWUVBUFlaQUFBS0JnRUFBUUFBQllBSkdnQUFDZ0FDQUt3Q0JBWUVBUFlaQUFBRkJnUUE5eGtBQUFBR0FnQUNBQU1HQWdBQ0FBc0dFQUFBQUFBQUNCb0FBQW9hQUFBQUFBQUFBQUFGZ0FvYUFBQUtBQUlBclFJRUJnUUE5QmtBQUFVR0JBRDNHUUFBQ2dZQkFBRUFBQUFBQUFBQUFBQUE=</t>
        </r>
      </text>
    </comment>
    <comment ref="A118" authorId="0" shapeId="0">
      <text>
        <r>
          <rPr>
            <sz val="9"/>
            <color indexed="81"/>
            <rFont val="Tahoma"/>
            <family val="2"/>
          </rPr>
          <t>QzE2SDE4TjJPNXxQaWN0dXJlIDI1MXxWbXBEUkRBeE1EQUVBd0lCQUFBQUFBQUFBQUFBQUFDQUFBQUFBQU1BRlFBQUFFTm9aVzFFY21GM0lERTNMakF1TUM0eU1EWUlBQk1BQUFCVmJuUnBkR3hsWkNCRWIyTjFiV1Z1ZEFRQ0VBRDlKVUFDQ3lESkFPcTB6d0lCWU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WJBQUFFQWhBQUFBQUFBQUFBQUFER3lFc0RMUGZFR0JZSUJBQUFBQ1FBR0FnRUFBQUFKQUFaQ0FBQUVBZ0NBQUVBRHdnQ0FBRUFBNEIwR3dBQUJBSVFBUDBsUUFJTElNa0E2clRQQWdGZ0d3SUtBQUlBMHdNRWdIVWJBQUFBQWdnQTY3U1BBZ0VnR3dJS0FBSUExQU0zQkFFQUFRQUFCSUIyR3dBQUFBSUlBT3UwbmdMdUpBRUNDZ0FDQU5VRE53UUJBQUVBQUFTQWR4c0FBQUFDQ0FEcnRJOEMyeW5uQVFvQUFnRFdBd0lFQWdBSUFDc0VBZ0FBQUVnRUFBQTNCQUVBQVFhQUFBQUFBQUFDQ0FCUm01TUNkRVBqQVFRQ0VBRDhKWXNDZEVQakFldTBrd0pCRU9zQkl3Z0JBQUFDQndJQUFBQUFCdzBBQVFBQUFBTUFZQURJQUFBQVR3QUFBQUFFZ0hnYkFBQUFBZ2dBNjdTZUFza3V6UUVLQUFJQTF3TUFBQVNBZVJzQUFBQUNDQURxdEx3Q3lTN05BUW9BQWdEWUF3SUVBZ0FJQUNzRUFnQUFBRWdFQUFBM0JBRUFBUWFBQUFBQUFBQUNDQUJRbThBQ1lrakpBUVFDRUFEN0piZ0NZa2pKQWVxMHdBSXZGZEVCSXdnQkFBQUNCd0lBQUFBQUJ3MEFBUUFBQUFNQVlBRElBQUFBVHdBQUFBQUVnSG9iQUFBQUFnZ0E2N1NQQXJZenN3RUtBQUlBMlFNQUFBU0FleHNBQUFBQ0NBRHJ0SEVDdGpPekFRb0FBZ0RhQXdBQUJJQjhHd0FBQUFJSUFPeTBZZ0xKTHMwQkNnQUNBTnNETndRQkFBRUFBQVNBZlJzQUFBQUNDQURzdEdJQ296aVpBUW9BQWdEY0F3QUFCSUIrR3dBQUFBSUlBT3kwUkFLak9Ka0JDZ0FDQU4wREFnUUNBQWdBS3dRQ0FBRUFTQVFBQURjRUFRQUJCb0FBQUFBQUFBSUlBRktiU0FJOFVwVUJCQUlRQVAwbFFBSThVcFVCN0xSSUFzbFhwQUVqQ0FFQUFBSUhBZ0FBQUFVSEFRQUJBQWNPQUFFQUFBQURBR0FBeUFBQUFFOUlBQUFBQUFTQWZ4c0FBQUFDQ0FEcnRIRUNqejEvQVFvQUFnRGVBd0lFQWdBSEFDc0VBZ0FBQUVnRUFBQTNCQUVBQVFhQUFBQUFBQUFDQ0FCUm0zVUM5YU43QVFRQ0VBRFpRMjBDOWFON0FWR2JkUUsxM0lJQkl3Z0JBQUFDQndJQUFBQUFCdzBBQVFBQUFBTUFZQURJQUFBQVRnQUFBQUFFZ0lBYkFBQUFBZ2dBNjdTUEFvODlmd0VLQUFJQTN3TUFBQVNBZ1JzQUFBQUNDQURydEo0Q296aVpBUW9BQWdEZ0F3SUVBZ0FIQUNzRUFnQUFBRWdFQUFBM0JBRUFBUWFBQUFBQUFBQUNDQUJSbTZJQ0NaK1ZBUVFDRUFEWlE1b0NDWitWQVZHYm9nTEoxNXdCSXdnQkFBQUNCd0lBQUFBQUJ3MEFBUUFBQUFNQVlBRElBQUFBVGdBQUFBQUVnSUliQUFBQUFnZ0E2N1NlQW41Q1pRRUtBQUlBNFFNM0JBRUFBUUFBQklDREd3QUFBQUlJQU91MGp3SnJSMHNCQ2dBQ0FPSURBZ1FDQUFnQUt3UUNBQUFBU0FRQUFEY0VBUUFCQm9BQUFBQUFBQUlJQUZHYmt3SUVZVWNCQkFJUUFQd2xpd0lFWVVjQjY3U1RBdEV0VHdFakNBRUFBQUlIQWdBQUFBQUhEUUFCQUFBQUF3QmdBTWdBQUFCUEFBQUFBQVNBaEJzQUFBQUNDQURydEo0Q1Ywd3hBUW9BQWdEakF3QUFCSUNGR3dBQUFBSUlBT3EwdkFKWFRERUJDZ0FDQU9RRE53UUJBQUVBQUFTQWhoc0FBQUFDQ0FEcXRNc0NSRkVYQVFvQUFnRGxBemNFQVFBQkFBQUVnSWNiQUFBQUFnZ0E2clM4QWpOVy9RQUtBQUlBNWdNQUFBU0FpQnNBQUFBQ0NBRHJ0SjRDTTFiOUFBb0FBZ0RuQXpjRUFRQUJBQUFFZ0lrYkFBQUFBZ2dBNjdTUEFrUlJGd0VLQUFJQTZBTTNCQUVBQVFBQUJJQ0tHd0FBQUFJSUFPcTB5d0lmVytNQUNnQUNBT2tEQWdRQ0FBZ0FLd1FDQUFBQVNBUUFBRGNFQVFBQkJvQUFBQUFBQUFJSUFGQ2J6d0s0ZE44QUJBSVFBUHNseHdLNGROOEE2clRQQW9WQjV3QWpDQUVBQUFJSEFnQUFBQUFIRFFBQkFBQUFBd0JnQU1nQUFBQlBBQUFBQUFTQWl4c0FBQUFDQ0FEcXRMd0NER0RKQUFvQUFnRHFBemNFQVFBQkFBQUZnSXdiQUFBS0FBSUE2d01FQmdRQWRSc0FBQVVHQkFCMkd3QUFDZ1lCQUFFQUFBV0FqUnNBQUFvQUFnRHNBd1FHQkFCMkd3QUFCUVlFQUhjYkFBQUtCZ0VBQVFBQUJZQ09Hd0FBQ2dBQ0FPMERCQVlFQUhjYkFBQUZCZ1FBZUJzQUFBb0dBUUFCQUFBRmdJOGJBQUFLQUFJQTdnTUVCZ1FBZUJzQUFBVUdCQUI1R3dBQUFBWUNBQUlBQUFBRmdKQWJBQUFLQUFJQTd3TUVCZ1FBZUJzQUFBVUdCQUI2R3dBQUNnWUJBQUVBQUFXQWtSc0FBQW9BQWdEd0F3UUdCQUI2R3dBQUJRWUVBSHNiQUFBQUJnSUFBZ0FEQmdJQUFRQUxCaEFBbUJzQUFKQWJBQUNTR3dBQWt4c0FBQUFBQllDU0d3QUFDZ0FDQVBFREJBWUVBSHNiQUFBRkJnUUFmQnNBQUFvR0FRQUJBQUFGZ0pNYkFBQUtBQUlBOGdNRUJnUUFleHNBQUFVR0JBQjlHd0FBQ2dZQkFBRUFBQVdBbEJzQUFBb0FBZ0R6QXdRR0JBQjlHd0FBQlFZRUFINGJBQUFLQmdFQUFRQUFCWUNWR3dBQUNnQUNBUFFEQkFZRUFIMGJBQUFGQmdRQWZ4c0FBQUFHQWdBQ0FBTUdBZ0FCQUFzR0VBQ1RHd0FBbEJzQUFBQUFBQUNXR3dBQUFBQUZnSlliQUFBS0FBSUE5UU1FQmdRQWZ4c0FBQVVHQkFDQUd3QUFDZ1lCQUFFQUFBV0FseHNBQUFvQUFnRDJBd1FHQkFDQUd3QUFCUVlFQUlFYkFBQUFCZ0lBQWdBREJnSUFBUUFMQmhBQWxoc0FBSmtiQUFBQUFBQUFtQnNBQUFBQUJZQ1lHd0FBQ2dBQ0FQY0RCQVlFQUhvYkFBQUZCZ1FBZ1JzQUFBb0dBUUFCQUFBRmdKa2JBQUFLQUFJQStBTUVCZ1FBZ0JzQUFBVUdCQUNDR3dBQUNnWUJBQUVBQUFXQW1oc0FBQW9BQWdENUF3UUdCQUNDR3dBQUJRWUVBSU1iQUFBS0JnRUFBUUFBQllDYkd3QUFDZ0FDQVBvREJBWUVBSU1iQUFBRkJnUUFoQnNBQUFvR0FRQUJBQUFGZ0p3YkFBQUtBQUlBK3dNRUJnUUFoQnNBQUFVR0JBQ0ZHd0FBQUFZQ0FBSUFBd1lDQUFJQUN3WVFBSnNiQUFDaEd3QUFuUnNBQUFBQUFBQUFBQVdBblJzQUFBb0FBZ0Q4QXdRR0JBQ0ZHd0FBQlFZRUFJWWJBQUFLQmdFQUFRQUFCWUNlR3dBQUNnQUNBUDBEQkFZRUFJWWJBQUFGQmdRQWh4c0FBQUFHQWdBQ0FBTUdBZ0FDQUFzR0VBQUFBQUFBblJzQUFKOGJBQUNpR3dBQUFBQUZnSjhiQUFBS0FBSUEvZ01FQmdRQWh4c0FBQVVHQkFDSUd3QUFDZ1lCQUFFQUFBV0FvQnNBQUFvQUFnRC9Bd1FHQkFDSUd3QUFCUVlFQUlrYkFBQUFCZ0lBQWdBREJnSUFBZ0FMQmhBQUFBQUFBSjhiQUFDaEd3QUFBQUFBQUFBQUJZQ2hHd0FBQ2dBQ0FBQUVCQVlFQUlRYkFBQUZCZ1FBaVJzQUFBb0dBUUFCQUFBRmdLSWJBQUFLQUFJQUFRUUVCZ1FBaHhzQUFBVUdCQUNLR3dBQUNnWUJBQUVBQUFXQW94c0FBQW9BQWdBQ0JBUUdCQUNLR3dBQUJRWUVBSXNiQUFBS0JnRUFBUUFBQUFBQUFBQUFBQUE9</t>
        </r>
      </text>
    </comment>
    <comment ref="A119" authorId="0" shapeId="0">
      <text>
        <r>
          <rPr>
            <sz val="9"/>
            <color indexed="81"/>
            <rFont val="Tahoma"/>
            <family val="2"/>
          </rPr>
          <t>QzIwSDE3RjNPM3xQaWN0dXJlIDI1MnxWbXBEUkRBeE1EQUVBd0lCQUFBQUFBQUFBQUFBQUFDQUFBQUFBQU1BRlFBQUFFTm9aVzFFY21GM0lERTNMakF1TUM0eU1EWUlBQk1BQUFCVmJuUnBkR3hsWkNCRWIyTjFiV1Z1ZEFRQ0VBQ1dpdjRCU3dGQ0FSWnN6d0pL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d0ZBQUFFQWhBQUFBQUFBQUFBQUFEenYzY0ROTUw2SkJZSUJBQUFBQ1FBR0FnRUFBQUFKQUFaQ0FBQUVBZ0NBQUVBRHdnQ0FBRUFBNEJFQlFBQUJBSVFBSmFLL2dGTEFVSUJGbXpQQWtyS0d3SUtBQUlBeVFRRWdFVUZBQUFBQWdnQWxoUWRBbkMzVEFFS0FBSUF5Z1EzQkFFQUFRQUFCSUJHQlFBQUFBSUlBSllVSFFKdnQyb0JDZ0FDQU1zRUFBQUVnRWNGQUFBQUFnZ0FoUmtEQW0rM2VRRUtBQUlBekFRQ0JBSUFDQUFyQkFJQUFBQklCQUFBTndRQkFBRUdnQUFBQUFBQUFnZ0E2LzhHQWdqUmRRRUVBaEFBbG9yK0FRalJkUUdGR1FjQzFaMTlBU01JQVFBQUFnY0NBQUFBQUFjTkFBRUFBQUFEQUdBQXlBQUFBRThBQUFBQUJJQklCUUFBQUFJSUFLb1BOd0p2dDNrQkNnQUNBTTBFQWdRQ0FBZ0FLd1FDQUFBQVNBUUFBRGNFQVFBQkJvQUFBQUFBQUFJSUFCRDJPZ0lJMFhVQkJBSVFBTHVBTWdJSTBYVUJxZzg3QXRXZGZRRWpDQUVBQUFJSEFnQUFBQUFIRFFBQkFBQUFBd0JnQU1nQUFBQlBBQUFBQUFTQVNRVUFBQUFDQ0FDcUR6Y0NiN2VYQVFvQUFnRE9CRGNFQVFBQkFBQUVnRW9GQUFBQUFnZ0F2UXBSQW0rM3BnRUtBQUlBendRQUFBU0FTd1VBQUFBQ0NBREVjbXdDc1lPYUFRb0FBZ0RRQkFBQUJJQk1CUUFBQUFJSUFMR0ZnQUlMejdBQkNnQUNBTkVFQUFBRWdFMEZBQUFBQWdnQWhDMVVBbHVOeEFFS0FBSUEwZ1EzQkFFQUFRQUFCSUJPQlFBQUFBSUlBTEdGY1FJZXlzb0JDZ0FDQU5NRUFBQUVnRThGQUFBQUFnZ0FzWVdBQWpMRjVBRUtBQUlBMUFRQUFBU0FVQVVBQUFBQ0NBQ3hoWEVDUThEK0FRb0FBZ0RWQkFJRUFnQUlBQ3NFQWdBQUFFZ0VBQUEzQkFFQUFRYUFBQUFBQUFBQ0NBQVhiSFVDM05uNkFRUUNFQURDOW13QzNObjZBYkdGZFFLcHBnSUNJd2dCQUFBQ0J3SUFBQUFBQncwQUFRQUFBQU1BWUFESUFBQUFUd0FBQUFBRWdGRUZBQUFBQWdnQXNJV2VBakxGNUFFS0FBSUExZ1FBQUFTQVVnVUFBQUFDQ0FDd2hhMENROEQrQVFvQUFnRFhCQUFBQklCVEJRQUFBQUlJQUxDRnl3SkR3UDRCQ2dBQ0FOZ0VBZ1FDQUFrQUt3UUNBQUFBU0FRQUFEY0VBUUFCQm9BQUFBQUFBQUlJQUJac3p3SjJzL3NCQkFJUUFKNFV4d0oycy9zQkZtelBBamJQQVFJakNBRUFBQUlIQWdBQUFBQUhEUUFCQUFBQUF3QmdBTWdBQUFCR0FBQUFBQVNBVkFVQUFBQUNDQUN3aGJ3Q1Y3c1lBZ29BQWdEWkJBSUVBZ0FKQUNzRUFnQUFBRWdFQUFBM0JBRUFBUWFBQUFBQUFBQUNDQUFXYk1BQ2lxNFZBZ1FDRUFDZUZMZ0NpcTRWQWhac3dBSkt5aHNDSXdnQkFBQUNCd0lBQUFBQUJ3MEFBUUFBQUFNQVlBRElBQUFBUmdBQUFBQUVnRlVGQUFBQUFnZ0FzSVdlQWxlN0dBSUtBQUlBMmdRQ0JBSUFDUUFyQkFJQUFBQklCQUFBTndRQkFBRUdnQUFBQUFBQUFnZ0FGbXlpQW9xdUZRSUVBaEFBbmhTYUFvcXVGUUlXYktJQ1Nzb2JBaU1JQVFBQUFnY0NBQUFBQUFjTkFBRUFBQUFEQUdBQXlBQUFBRVlBQUFBQUJJQldCUUFBQUFJSUFMQ0ZyUUlleXNvQkNnQUNBTnNFTndRQkFBRUFBQVNBVndVQUFBQUNDQUN3aFo0Q0M4K3dBUW9BQWdEY0JBQUFCSUJZQlFBQUFBSUlBSk5Mc0FMZ281Z0JDZ0FDQU4wRU53UUJBQUVBQUFTQVdRVUFBQUFDQ0FBdm5hZ0M0cU43QVFvQUFnRGVCRGNFQVFBQkFBQUVnRm9GQUFBQUFnZ0FLVFdOQWlSd2J3RUtBQUlBM3dRQUFBU0FXd1VBQUFBQ0NBQktoSElDZFNKOUFRb0FBZ0RnQkRjRUFRQUJBQUFFZ0Z3RkFBQUFBZ2dBS1RXTkFpVndVUUVLQUFJQTRRUUFBQVNBWFFVQUFBQUNDQUFWT25NQ0pYQkNBUW9BQWdEaUJEY0VBUUFCQUFBRWdGNEZBQUFBQWdnQVBEQ25BaVZ3UWdFS0FBSUE0d1EzQkFFQUFRQUFCWUJmQlFBQUNnQUNBT1FFQkFZRUFFVUZBQUFGQmdRQVJnVUFBQW9HQVFBQkFBQUZnR0FGQUFBS0FBSUE1UVFFQmdRQVJnVUFBQVVHQkFCSEJRQUFBQVlDQUFJQUFBQUZnR0VGQUFBS0FBSUE1Z1FFQmdRQVJnVUFBQVVHQkFCSUJRQUFDZ1lCQUFFQUFBV0FZZ1VBQUFvQUFnRG5CQVFHQkFCSUJRQUFCUVlFQUVrRkFBQUtCZ0VBQVFBQUJZQmpCUUFBQ2dBQ0FPZ0VCQVlFQUVrRkFBQUZCZ1FBU2dVQUFBb0dBUUFCQUFBRmdHUUZBQUFLQUFJQTZRUUVCZ1FBU2dVQUFBVUdCQUJMQlFBQUFBWUNBQUlBQXdZQ0FBRUFDd1lRQUdZRkFBQmpCUUFBZHdVQUFHVUZBQUFBQUFXQVpRVUFBQW9BQWdEcUJBUUdCQUJMQlFBQUJRWUVBRXdGQUFBS0JnRUFBUUFBQllCbUJRQUFDZ0FDQU9zRUJBWUVBRW9GQUFBRkJnUUFUUVVBQUFvR0FRQUJBQUFGZ0djRkFBQUtBQUlBN0FRRUJnUUFUUVVBQUFVR0JBQk9CUUFBQUFZQ0FBSUFBd1lDQUFJQUN3WVFBQUFBQUFCbUJRQUFhQVVBQUdrRkFBQUFBQVdBYUFVQUFBb0FBZ0R0QkFRR0JBQk1CUUFBQlFZRUFFNEZBQUFLQmdFQUFRQUFCWUJwQlFBQUNnQUNBTzRFQkFZRUFFNEZBQUFGQmdRQVR3VUFBQW9HQVFBQkFBQUZnR29GQUFBS0FBSUE3d1FFQmdRQVR3VUFBQVVHQkFCUUJRQUFBQVlDQUFJQUFBQUZnR3NGQUFBS0FBSUE4QVFFQmdRQVR3VUFBQVVHQkFCUkJRQUFDZ1lCQUFFQUFBV0FiQVVBQUFvQUFnRHhCQVFHQkFCUkJRQUFCUVlFQUZJRkFBQUtCZ0VBQVFBQUJZQnRCUUFBQ2dBQ0FQSUVCQVlFQUZJRkFBQUZCZ1FBVXdVQUFBb0dBUUFCQUFBRmdHNEZBQUFLQUFJQTh3UUVCZ1FBVWdVQUFBVUdCQUJVQlFBQUNnWUJBQUVBQUFXQWJ3VUFBQW9BQWdEMEJBUUdCQUJTQlFBQUJRWUVBRlVGQUFBS0JnRUFBUUFBQllCd0JRQUFDZ0FDQVBVRUJBWUVBRkVGQUFBRkJnUUFWZ1VBQUFBR0FnQUNBQU1HQWdBQ0FBc0dFQUJzQlFBQWF3VUFBSEVGQUFBQUFBQUFBQUFGZ0hFRkFBQUtBQUlBOWdRRUJnUUFWZ1VBQUFVR0JBQlhCUUFBQ2dZQkFBRUFBQVdBY2dVQUFBb0FBZ0QzQkFRR0JBQk1CUUFBQlFZRUFGY0ZBQUFBQmdJQUFnQURCZ0lBQWdBTEJoQUFhQVVBQUdVRkFBQnpCUUFBY1FVQUFBQUFCWUJ6QlFBQUNnQUNBUGdFQkFZRUFGY0ZBQUFGQmdRQVdBVUFBQW9HQVFBQkFBQUZnSFFGQUFBS0FBSUErUVFFQmdRQVdBVUFBQVVHQkFCWkJRQUFBQVlDQUFJQUF3WUNBQUlBQ3dZUUFBQUFBQUJ6QlFBQWRRVUFBQUFBQUFBQUFBV0FkUVVBQUFvQUFnRDZCQVFHQkFCWkJRQUFCUVlFQUZvRkFBQUtCZ0VBQVFBQUJZQjJCUUFBQ2dBQ0FQc0VCQVlFQUZvRkFBQUZCZ1FBV3dVQUFBQUdBZ0FDQUFNR0FnQUNBQXNHRUFCNEJRQUFkUVVBQUhjRkFBQUFBQUFBQUFBRmdIY0ZBQUFLQUFJQS9BUUVCZ1FBU3dVQUFBVUdCQUJiQlFBQUNnWUJBQUVBQUFXQWVBVUFBQW9BQWdEOUJBUUdCQUJhQlFBQUJRWUVBRndGQUFBS0JnRUFBUUFBQllCNUJRQUFDZ0FDQVA0RUJBWUVBRndGQUFBRkJnUUFYUVVBQUFvR0FRQUJBQUFGZ0hvRkFBQUtBQUlBL3dRRUJnUUFYQVVBQUFVR0JBQmVCUUFBQ2dZQkFBRUFBQUFBQUFBQUFBQUE=</t>
        </r>
      </text>
    </comment>
    <comment ref="A120" authorId="0" shapeId="0">
      <text>
        <r>
          <rPr>
            <sz val="9"/>
            <color indexed="81"/>
            <rFont val="Tahoma"/>
            <family val="2"/>
          </rPr>
          <t>QzE2SDE1Tk8yfFBpY3R1cmUgMjU0fFZtcERSREF4TURBRUF3SUJBQUFBQUFBQUFBQUFBQUNBQUFBQUFBTUFGUUFBQUVOb1pXMUVjbUYzSURFM0xqQXVNQzR5TURZSUFCTUFBQUJWYm5ScGRHeGxaQ0JFYjJOMWJXVnVkQVFDRUFDY1RFd0NhOTVhQVlGQXp3TE5neHNDQVFrSUFBQUFuQUFBQUp3QUFna0lBQURBSVFBQXdMVUNEUWdCQUFFSUJ3RUFBVG9FQVFBQk93UUJBQUJGQkFFQUFUd0VBUUFBU2dRQkFBQU1CZ0VBQVE4R0FRQUJEUVlCQUFCQ0JBRUFBRU1FQVFBQVJBUUJBQUFPQ0FJQXp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SUFBQUVBaEFBQUFBQUFBQUFBQURsRU9jQ0pCRVRHQllJQkFBQUFDUUFHQWdFQUFBQUpBQVpDQUFBRUFnQ0FBRUFEd2dDQUFFQUE0QmtDQUFBQkFJUUFKeE1UQUpyM2xvQmdVRFBBczJER3dJS0FBSUFWZ2dFZ0dVSUFBQUFBZ2dBQTdlSUFrVk5Xd0VLQUFJQVZ3ZzNCQUVBQVFBQUJJQm1DQUFBQUFJSUFCZXlvZ0pGVFdvQkNnQUNBRmdJQUFBRWdHY0lBQUFBQWdnQUtLMjhBa1ZOV3dFS0FBSUFXUWczQkFFQUFRQUFCSUJvQ0FBQUFBSUlBQmV5b2dKRlRZZ0JDZ0FDQUZvSUFBQUVnR2tJQUFBQUFnZ0FOUUdJQXBUL2xRRUtBQUlBV3dnM0JBRUFBUUFBQklCcUNBQUFBQUlJQUIwYXZnSUFnWlFCQ2dBQ0FGd0lOd1FCQUFFQUFBU0Fhd2dBQUFBQ0NBQi95TVVDQVlHeEFRb0FBZ0JkQ0RjRUFRQUJBQUFFZ0d3SUFBQUFBZ2dBcEFLMEFpNnN5UUVLQUFJQVhnZ0FBQVNBYlFnQUFBQUNDQUNrQXNNQ1FxZmpBUW9BQWdCZkNBSUVBZ0FIQUNzRUFnQUJBRWdFQUFBM0JBRUFBUWFBQUFBQUFBQUNDQUFLNmNZQ3FBM2dBUVFDRUFDU2tiNENxQTNnQVlGQXp3Sm9SdWNCSXdnQkFBQUNCd0lBQUFBRkJ3RUFCUVFIQmdBQ0FBSUFBd0FBQnc0QUFRQUFBQU1BWUFESUFBQUFUa2dBQUFBQUJJQnVDQUFBQUFJSUFLUUN0QUpXb3YwQkNnQUNBR0FJQUFBRWdHOElBQUFBQWdnQXBBTERBbWVkRndJS0FBSUFZUWdDQkFJQUNBQXJCQUlBQUFCSUJBQUFOd1FCQUFFR2dBQUFBQUFBQWdnQUN1bkdBZ0MzRXdJRUFoQUF0WE8rQWdDM0V3S2tBc2NDellNYkFpTUlBUUFBQWdjQ0FBQUFBQWNOQUFFQUFBQURBR0FBeUFBQUFFOEFBQUFBQklCd0NBQUFBQUlJQUtRQ2xnSldvdjBCQ2dBQ0FHSUlBQUFFZ0hFSUFBQUFBZ2dBcEFLSEFtZWRGd0lLQUFJQVl3Z0NCQUlBQ0FBckJBSUFBQUJJQkFBQU53UUJBQUVHZ0FBQUFBQUFBZ2dBQ3VtS0FnQzNFd0lFQWhBQXRYT0NBZ0MzRXdLa0Fvc0N6WU1iQWlNSUFRQUFBZ2NDQUFBQUFBY05BQUVBQUFBREFHQUF5QUFBQUU4QUFBQUFCSUJ5Q0FBQUFBSUlBS1FDaHdKQ3ArTUJDZ0FDQUdRSUFBQUVnSE1JQUFBQUFnZ0FlYXBwQW45cTNRRUtBQUlBWlFnM0JBRUFBUUFBQklCMENBQUFBQUlJQUxDSFpnS1NsTDhCQ2dBQ0FHWUlBQUFFZ0hVSUFBQUFBZ2dBbll4TUFwS1VzQUVLQUFJQVp3ZzNCQUVBQVFBQUJJQjJDQUFBQUFJSUFMZnZnUUxVWUxNQkNnQUNBR2dJQUFBRWdIY0lBQUFBQWdnQXBBS1dBaTZzeVFFS0FBSUFhUWdBQUFXQWVBZ0FBQW9BQWdCcUNBUUdCQUJsQ0FBQUJRWUVBR1lJQUFBS0JnRUFBUUFBQllCNUNBQUFDZ0FDQUdzSUJBWUVBR1lJQUFBRkJnUUFad2dBQUFvR0FRQUJBQUFGZ0hvSUFBQUtBQUlBYkFnRUJnUUFaZ2dBQUFVR0JBQm9DQUFBQ2dZQkFBRUFBQVdBZXdnQUFBb0FBZ0J0Q0FRR0JBQm9DQUFBQlFZRUFHa0lBQUFBQmdJQUFnQURCZ0lBQWdBTEJoQUFlZ2dBQUh3SUFBQ0pDQUFBQUFBQUFBQUFCWUI4Q0FBQUNnQUNBRzRJQkFZRUFHZ0lBQUFGQmdRQWFnZ0FBQW9HQVFBQkFBQUZnSDBJQUFBS0FBSUFid2dFQmdRQWFnZ0FBQVVHQkFCckNBQUFBQVlDQUFJQUF3WUNBQUVBQ3dZUUFId0lBQUFBQUFBQUFBQUFBSDRJQUFBQUFBV0FmZ2dBQUFvQUFnQndDQVFHQkFCckNBQUFCUVlFQUd3SUFBQUtCZ0VBQVFBQUJZQi9DQUFBQ2dBQ0FIRUlCQVlFQUd3SUFBQUZCZ1FBYlFnQUFBb0dBUUFCQUFBRmdJQUlBQUFLQUFJQWNnZ0VCZ1FBYlFnQUFBVUdCQUJ1Q0FBQUNnWUJBQUVBQUFXQWdRZ0FBQW9BQWdCekNBUUdCQUJ1Q0FBQUJRWUVBRzhJQUFBQUJnSUFBZ0FBQUFXQWdnZ0FBQW9BQWdCMENBUUdCQUJ1Q0FBQUJRWUVBSEFJQUFBS0JnRUFBUUFBQllDRENBQUFDZ0FDQUhVSUJBWUVBSEFJQUFBRkJnUUFjUWdBQUFBR0FnQUNBQUFBQllDRUNBQUFDZ0FDQUhZSUJBWUVBSEFJQUFBRkJnUUFjZ2dBQUFvR0FRQUJBQUFGZ0lVSUFBQUtBQUlBZHdnRUJnUUFjZ2dBQUFVR0JBQnpDQUFBQUFZQ0FBSUFBd1lDQUFFQUN3WVFBSXdJQUFDRUNBQUFBQUFBQUlZSUFBQUFBQVdBaGdnQUFBb0FBZ0I0Q0FRR0JBQnpDQUFBQlFZRUFIUUlBQUFLQmdFQUFRQUFCWUNIQ0FBQUNnQUNBSGtJQkFZRUFIUUlBQUFGQmdRQWRRZ0FBQW9HQVFBQkFBQUZnSWdJQUFBS0FBSUFlZ2dFQmdRQWRBZ0FBQVVHQkFCMkNBQUFBQVlDQUFJQUF3WUNBQUVBQ3dZUUFJWUlBQUNIQ0FBQWlRZ0FBSW9JQUFBQUFBV0FpUWdBQUFvQUFnQjdDQVFHQkFCcENBQUFCUVlFQUhZSUFBQUtCZ0VBQVFBQUJZQ0tDQUFBQ2dBQ0FId0lCQVlFQUhZSUFBQUZCZ1FBZHdnQUFBb0dBUUFCQUFBRmdJc0lBQUFLQUFJQWZRZ0VCZ1FBYkFnQUFBVUdCQUIzQ0FBQUFBWUNBQUlBQXdZQ0FBRUFDd1lRQUg0SUFBQi9DQUFBakFnQUFJb0lBQUFBQUFXQWpBZ0FBQW9BQWdCK0NBUUdCQUJ5Q0FBQUJRWUVBSGNJQUFBS0JnRUFBUUFBQUFBQUFBQUFBQUE9</t>
        </r>
      </text>
    </comment>
    <comment ref="A121" authorId="0" shapeId="0">
      <text>
        <r>
          <rPr>
            <sz val="9"/>
            <color indexed="81"/>
            <rFont val="Tahoma"/>
            <family val="2"/>
          </rPr>
          <t>QzE3SDExRjNPNHxQaWN0dXJlIDI1NXxWbXBEUkRBeE1EQUVBd0lCQUFBQUFBQUFBQUFBQUFDQUFBQUFBQU1BRlFBQUFFTm9aVzFFY21GM0lERTNMakF1TUM0eU1EWUlBQk1BQUFCVmJuUnBkR3hsWkNCRWIyTjFiV1Z1ZEFRQ0VBQmE0allDTExNUkFXQ1l6d0lRK2hzQ0FRa0lBQUFBbkFBQUFKd0FBZ2tJQUFEQUlRQUF3TFVDRFFnQkFBRUlCd0VBQVRvRUFRQUJPd1FCQUFCRkJBRUFBVHdFQVFBQVNnUUJBQUFNQmdFQUFROEdBUUFCRFFZQkFBQkNCQUVBQUVNRUFRQUFSQVFCQUFBT0NBSUFiUn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TUhBQUFFQWhBQUFBQUFBQUFBQUFCNmVVOEQ5elIyR2hZSUJBQUFBQ1FBR0FnRUFBQUFKQUFaQ0FBQUVBZ0NBQUVBRHdnQ0FBRUFBNEF2QndBQUJBSVFBRnJpTmdJc3N4RUJZSmpQQWhENkd3SUtBQUlBeHdZRWdEQUhBQUFBQWdnQVd5STNBdHpnV3dFS0FBSUF5QVkzQkFFQUFRQUFCSUF4QndBQUFBSUlBRzRkVVFMYzRHb0JDZ0FDQU1rR0FBQUVnRElIQUFBQUFnZ0FORUJVQXNtMmlBRUtBQUlBeWdZM0JBRUFBUUFBQklBekJ3QUFBQUlJQUdHWWNRS004NDRCQ2dBQ0FNc0dBQUFFZ0RRSEFBQUFBZ2dBWVppQUFwL3VxQUVLQUFJQXpBWUFBQVNBTlFjQUFBQUNDQUJobUhFQ3NPbkNBUW9BQWdETkJnQUFCSUEyQndBQUFBSUlBR0tZWWdMRTVOd0JDZ0FDQU00R0FnUUNBQWtBS3dRQ0FBQUFTQVFBQURjRUFRQUJCb0FBQUFBQUFBSUlBTWgrWmdMMzE5a0JCQUlRQUZBblhnTDMxOWtCeUg1bUFyZnozd0VqQ0FFQUFBSUhBZ0FBQUFBSERRQUJBQUFBQXdCZ0FNZ0FBQUJHQUFBQUFBU0FOd2NBQUFBQ0NBQmltRk1Dc09uQ0FRb0FBZ0RQQmdJRUFnQUpBQ3NFQWdBQUFFZ0VBQUEzQkFFQUFRYUFBQUFBQUFBQ0NBRElmbGNDNDl5L0FRUUNFQUJRSjA4QzQ5eS9BY2grVndLaitNVUJJd2dCQUFBQ0J3SUFBQUFBQncwQUFRQUFBQU1BWUFESUFBQUFSZ0FBQUFBRWdEZ0hBQUFBQWdnQVlaaUFBc1RrM0FFS0FBSUEwQVlDQkFJQUNRQXJCQUlBQUFCSUJBQUFOd1FCQUFFR2dBQUFBQUFBQWdnQXgzNkVBdmZYMlFFRUFoQUFUeWQ4QXZmWDJRSEhmb1FDdC9QZkFTTUlBUUFBQWdjQ0FBQUFBQWNOQUFFQUFBQURBR0FBeUFBQUFFWUFBQUFBQklBNUJ3QUFBQUlJQUdHWW5nS2Y3cWdCQ2dBQ0FORUdBQUFFZ0RvSEFBQUFBZ2dBWVppdEFyRHB3Z0VLQUFJQTBnWUNCQUlBQ0FBckJBSUFBQUJJQkFBQU53UUJBQUVHZ0FBQUFBQUFBZ2dBeDM2eEFra0R2d0VFQWhBQWNnbXBBa2tEdndGaG1MRUNGdERHQVNNSUFRQUFBZ2NDQUFBQUFBY05BQUVBQUFBREFHQUF5QUFBQUU4QUFBQUFCSUE3QndBQUFBSUlBR0dZbmdMRTVOd0JDZ0FDQU5NR053UUJBQUVBQUFTQVBBY0FBQUFDQ0FCaG1LMEMxOS8yQVFvQUFnRFVCZ0FBQklBOUJ3QUFBQUlJQUdDWXl3TFgzL1lCQ2dBQ0FOVUdBZ1FDQUFnQUt3UUNBQUFBU0FRQUFEY0VBUUFCQm9BQUFBQUFBQUlJQU1aK3p3SncrZklCQkFJUUFIRUp4d0p3K2ZJQllKalBBajNHK2dFakNBRUFBQUlIQWdBQUFBQUhEUUFCQUFBQUF3QmdBTWdBQUFCUEFBQUFBQVNBUGdjQUFBQUNDQUJobUo0QzZ0b1FBZ29BQWdEV0JnSUVBZ0FJQUNzRUFnQUJBRWdFQUFBM0JBRUFBUWFBQUFBQUFBQUNDQURIZnFJQ2cvUU1BZ1FDRUFCeUNab0NnL1FNQW1HWW9nSVEraHNDSXdnQkFBQUNCd0lBQUFBRkJ3RUFBUUFIRGdBQkFBQUFBd0JnQU1nQUFBQlBTQUFBQUFBRWdEOEhBQUFBQWdnQVlaaXRBb3p6amdFS0FBSUExd1kzQkFFQUFRQUFCSUJBQndBQUFBSUlBR0dZbmdKNCtIUUJDZ0FDQU5nR0FBQUVnRUVIQUFBQUFnZ0FSRjZ3QWs3TlhBRUtBQUlBMlFZM0JBRUFBUUFBQklCQ0J3QUFBQUlJQU9LdnFBSlB6VDhCQ2dBQ0FOb0dOd1FCQUFFQUFBU0FRd2NBQUFBQ0NBRFpSNDBDa3BrekFRb0FBZ0RiQmdBQUJJQkVCd0FBQUFJSUFObEhqUUtUbVJVQkNnQUNBTndHQWdRQ0FBZ0FLd1FDQUFBQVNBUUFBRGNFQVFBQkJvQUFBQUFBQUFJSUFEOHVrUUlzc3hFQkJBSVFBT3E0aUFJc3N4RUIyVWVSQXZsL0dRRWpDQUVBQUFJSEFnQUFBQUFIRFFBQkFBQUFBd0JnQU1nQUFBQlBBQUFBQUFTQVJRY0FBQUFDQ0FEN2xuSUM0MHRCQVFvQUFnRGRCamNFQVFBQkFBQUVnRVlIQUFBQUFnZ0FkSVZzQWgrdFhnRUtBQUlBM2dZQUFBU0FSd2NBQUFBQ0NBQmhtSUFDZVBoMEFRb0FBZ0RmQmdBQUJZQklCd0FBQ2dBQ0FPQUdCQVlFQURBSEFBQUZCZ1FBTVFjQUFBb0dBUUFCQUFBRmdFa0hBQUFLQUFJQTRRWUVCZ1FBTVFjQUFBVUdCQUF5QndBQUFBWUNBQUlBQXdZQ0FBSUFDd1lRQUVnSEFBQmVCd0FBU2djQUFBQUFBQUFBQUFXQVNnY0FBQW9BQWdEaUJnUUdCQUF5QndBQUJRWUVBRE1IQUFBS0JnRUFBUUFBQllCTEJ3QUFDZ0FDQU9NR0JBWUVBRE1IQUFBRkJnUUFOQWNBQUFBR0FnQUNBQU1HQWdBQ0FBc0dFQUJLQndBQVlBY0FBRkFIQUFCTUJ3QUFBQUFGZ0V3SEFBQUtBQUlBNUFZRUJnUUFOQWNBQUFVR0JBQTFCd0FBQ2dZQkFBRUFBQVdBVFFjQUFBb0FBZ0RsQmdRR0JBQTFCd0FBQlFZRUFEWUhBQUFLQmdFQUFRQUFCWUJPQndBQUNnQUNBT1lHQkFZRUFEVUhBQUFGQmdRQU53Y0FBQW9HQVFBQkFBQUZnRThIQUFBS0FBSUE1d1lFQmdRQU5RY0FBQVVHQkFBNEJ3QUFDZ1lCQUFFQUFBV0FVQWNBQUFvQUFnRG9CZ1FHQkFBMEJ3QUFCUVlFQURrSEFBQUtCZ0VBQVFBQUJZQlJCd0FBQ2dBQ0FPa0dCQVlFQURrSEFBQUZCZ1FBT2djQUFBb0dBUUFCQUFBRmdGSUhBQUFLQUFJQTZnWUVCZ1FBT2djQUFBVUdCQUE3QndBQUNnWUJBQUVBQUFXQVV3Y0FBQW9BQWdEckJnUUdCQUE3QndBQUJRWUVBRHdIQUFBS0JnRUFBUUFBQllCVUJ3QUFDZ0FDQU93R0JBWUVBRHdIQUFBRkJnUUFQUWNBQUFBR0FnQUNBQUFBQllCVkJ3QUFDZ0FDQU8wR0JBWUVBRHdIQUFBRkJnUUFQZ2NBQUFvR0FRQUJBQUFGZ0ZZSEFBQUtBQUlBN2dZRUJnUUFPUWNBQUFVR0JBQS9Cd0FBQUFZQ0FBSUFBd1lDQUFJQUN3WVFBRkVIQUFCUUJ3QUFWd2NBQUFBQUFBQUFBQVdBVndjQUFBb0FBZ0R2QmdRR0JBQS9Cd0FBQlFZRUFFQUhBQUFLQmdFQUFRQUFCWUJZQndBQUNnQUNBUEFHQkFZRUFFQUhBQUFGQmdRQVFRY0FBQW9HQVFBQkFBQUZnRmtIQUFBS0FBSUE4UVlFQmdRQVFRY0FBQVVHQkFCQ0J3QUFBQVlDQUFJQUF3WUNBQUlBQ3dZUUFBQUFBQUJZQndBQVdnY0FBQUFBQUFBQUFBV0FXZ2NBQUFvQUFnRHlCZ1FHQkFCQ0J3QUFCUVlFQUVNSEFBQUtCZ0VBQVFBQUJZQmJCd0FBQ2dBQ0FQTUdCQVlFQUVNSEFBQUZCZ1FBUkFjQUFBQUdBZ0FDQUFBQUJZQmNCd0FBQ2dBQ0FQUUdCQVlFQUVNSEFBQUZCZ1FBUlFjQUFBb0dBUUFCQUFBRmdGMEhBQUFLQUFJQTlRWUVCZ1FBUlFjQUFBVUdCQUJHQndBQUFBWUNBQUlBQXdZQ0FBSUFDd1lRQUFBQUFBQmNCd0FBWHdjQUFGNEhBQUFBQUFXQVhnY0FBQW9BQWdEMkJnUUdCQUF4QndBQUJRWUVBRVlIQUFBS0JnRUFBUUFBQllCZkJ3QUFDZ0FDQVBjR0JBWUVBRVlIQUFBRkJnUUFSd2NBQUFvR0FRQUJBQUFGZ0dBSEFBQUtBQUlBK0FZRUJnUUFNd2NBQUFVR0JBQkhCd0FBQ2dZQkFBRUFBQVdBWVFjQUFBb0FBZ0Q1QmdRR0JBQkFCd0FBQlFZRUFFY0hBQUFBQmdJQUFnQURCZ0lBQVFBTEJoQUFXQWNBQUZjSEFBQmdCd0FBWHdjQUFBQUFBQUFBQUFBQUFBQT0=</t>
        </r>
      </text>
    </comment>
    <comment ref="A122" authorId="0" shapeId="0">
      <text>
        <r>
          <rPr>
            <sz val="9"/>
            <color indexed="81"/>
            <rFont val="Tahoma"/>
            <family val="2"/>
          </rPr>
          <t>QzI0SDIwRjNOT3xQaWN0dXJlIDI1NnxWbXBEUkRBeE1EQUVBd0lCQUFBQUFBQUFBQUFBQUFDQUFBQUFBQU1BRlFBQUFFTm9aVzFFY21GM0lERTNMakF1TUM0eU1EWUlBQk1BQUFCVmJuUnBkR3hsWkNCRWIyTjFiV1Z1ZEFRQ0VBQUVkQzBDeHg4c0FSaVp6d0xaVn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SUlBQUFFQWhBQUFBQUFBQUFBQUFDTDZGb0RwNUZISEJZSUJBQUFBQ1FBR0FnRUFBQUFKQUFaQ0FBQUVBZ0NBQUVBRHdnQ0FBRUFBNENUQ0FBQUJBSVFBQVIwTFFMSEh5d0JHSm5QQXRsWEd3SUtBQUlBYndjRWdKUUlBQUFBQWdnQXM3SnhBci9lNkFFS0FBSUFjQWNDQkFJQUNBQXJCQUlBQUFCSUJBQUFOd1FCQUFFR2dBQUFBQUFBQWdnQUdabDFBbGo0NUFFRUFoQUF4Q050QWxqNDVBR3pzblVDSmNYc0FTTUlBUUFBQWdjQ0FBQUFBQWNOQUFFQUFBQURBR0FBeUFBQUFFOEFBQUFBQklDVkNBQUFBQUlJQUxPeWdBS3I0ODRCQ2dBQ0FIRUhBQUFFZ0pZSUFBQUFBZ2dBczdLZUFxdmp6Z0VLQUFJQWNnY0FBQVNBbHdnQUFBQUNDQUN5c3EwQ3Y5N29BUW9BQWdCekJ3QUFCSUNZQ0FBQUFBSUlBTEt5eXdLLzN1Z0JDZ0FDQUhRSEFnUUNBQWtBS3dRQ0FBQUFTQVFBQURjRUFRQUJCb0FBQUFBQUFBSUlBQmlaendMeTBlVUJCQUlRQUtCQnh3THkwZVVCR0puUEFyTHQ2d0VqQ0FFQUFBSUhBZ0FBQUFBSERRQUJBQUFBQXdCZ0FNZ0FBQUJHQUFBQUFBU0FtUWdBQUFBQ0NBQ3lzcndDMHRrQ0Fnb0FBZ0IxQndJRUFnQUpBQ3NFQWdBQUFFZ0VBQUEzQkFFQUFRYUFBQUFBQUFBQ0NBQVltY0FDQmMzL0FRUUNFQUNnUWJnQ0JjMy9BUmlad0FMRjZBVUNJd2dCQUFBQ0J3SUFBQUFBQncwQUFRQUFBQU1BWUFESUFBQUFSZ0FBQUFBRWdKb0lBQUFBQWdnQXM3S2VBdExaQWdJS0FBSUFkZ2NDQkFJQUNRQXJCQUlBQUFCSUJBQUFOd1FCQUFFR2dBQUFBQUFBQWdnQUdabWlBZ1hOL3dFRUFoQUFvVUdhQWdYTi93RVptYUlDeGVnRkFpTUlBUUFBQWdjQ0FBQUFBQWNOQUFFQUFBQURBR0FBeUFBQUFFWUFBQUFBQklDYkNBQUFBQUlJQUxLeXJRS2E2TFFCQ2dBQ0FIY0hOd1FCQUFFQUFBU0FuQWdBQUFBQ0NBQ3pzcDRDaCsyYUFRb0FBZ0I0QndBQUJJQ2RDQUFBQUFJSUFKWjRzQUpjd29JQkNnQUNBSGtITndRQkFBRUFBQVNBbmdnQUFBQUNDQUF5eXFnQ1hjSmxBUW9BQWdCNkJ6Y0VBUUFCQUFBRWdKOElBQUFBQWdnQUsyS05BcUNPV1FFS0FBSUFld2NBQUFTQW9BZ0FBQUFDQ0FBcllvMENvSTQ3QVFvQUFnQjhCd0FBQklDaENBQUFBQUlJQUJobmN3S2hqaXdCQ2dBQ0FIMEhOd1FCQUFFQUFBU0FvZ2dBQUFBQ0NBQS9YYWNDb1k0c0FRb0FBZ0IrQnpjRUFRQUJBQUFFZ0tNSUFBQUFBZ2dBVExGeUF2RkFad0VLQUFJQWZ3YzNCQUVBQVFBQUJJQ2tDQUFBQUFJSUFNYWZiQUl0b29RQkNnQUNBSUFIQUFBRWdLVUlBQUFBQWdnQXM3S0FBb2Z0bWdFS0FBSUFnUWNBQUFTQXBnZ0FBQUFDQ0FDenNuRUNtdWkwQVFvQUFnQ0NCd0FBQklDbkNBQUFBQUlJQUw4M1VRTHExWkFCQ2dBQ0FJTUhBQUFFZ0tnSUFBQUFBZ2dBckR3M0F1clZnUUVLQUFJQWhBYzNCQUVBQVFBQUJJQ3BDQUFBQUFJSUFJWmFWQUxYcTY0QkNnQUNBSVVIQUFBRWdLb0lBQUFBQWdnQUxBOCtBc0srd2dFS0FBSUFoZ2NDQkFJQUJ3QXJCQUlBQVFCSUJBQUFOd1FCQUFFR2dBQUFBQUFBQWdnQUdwNDVBaWdsdndFRUFoQUFvMFl4QWlnbHZ3R1M5VUVDNkYzR0FTTUlBUUFBQWdjQ0FBQUFCUWNCQUFRRUJ3WUFBZ0FDQUFRQUFBY09BQUVBQUFBREFHQUF5QUFBQUU1SUFBQUFBQVNBcXdnQUFBQUNDQUR2UzBRQzd4YmdBUW9BQWdDSEJ3QUFCSUNzQ0FBQUFBSUlBSllBTGdMYUtmUUJDZ0FDQUlnSE53UUJBQUVBQUFTQXJRZ0FBQUFDQ0FCWVBUUUNCNElSQWdvQUFnQ0pCemNFQVFBQkFBQUVnSzRJQUFBQUFnZ0FkY1ZRQWtmSEdnSUtBQUlBaWdjM0JBRUFBUUFBQklDdkNBQUFBQUlJQU04UVp3SmF0QVlDQ2dBQ0FJc0hOd1FCQUFFQUFBU0FzQWdBQUFBQ0NBQU0xR0FDTDF6cEFRb0FBZ0NNQnpjRUFRQUJBQUFGZ0xFSUFBQUtBQUlBalFjRUJnUUFsQWdBQUFVR0JBQ1ZDQUFBQUFZQ0FBSUFBQUFGZ0xJSUFBQUtBQUlBamdjRUJnUUFsUWdBQUFVR0JBQ1dDQUFBQ2dZQkFBRUFBQVdBc3dnQUFBb0FBZ0NQQndRR0JBQ1dDQUFBQlFZRUFKY0lBQUFLQmdFQUFRQUFCWUMwQ0FBQUNnQUNBSkFIQkFZRUFKY0lBQUFGQmdRQW1BZ0FBQW9HQVFBQkFBQUZnTFVJQUFBS0FBSUFrUWNFQmdRQWx3Z0FBQVVHQkFDWkNBQUFDZ1lCQUFFQUFBV0F0Z2dBQUFvQUFnQ1NCd1FHQkFDWENBQUFCUVlFQUpvSUFBQUtCZ0VBQVFBQUJZQzNDQUFBQ2dBQ0FKTUhCQVlFQUpZSUFBQUZCZ1FBbXdnQUFBQUdBZ0FDQUFNR0FnQUNBQXNHRUFDekNBQUFzZ2dBQUxnSUFBQUFBQUFBQUFBRmdMZ0lBQUFLQUFJQWxBY0VCZ1FBbXdnQUFBVUdCQUNjQ0FBQUNnWUJBQUVBQUFXQXVRZ0FBQW9BQWdDVkJ3UUdCQUNjQ0FBQUJRWUVBSjBJQUFBS0JnRUFBUUFBQllDNkNBQUFDZ0FDQUpZSEJBWUVBSjBJQUFBRkJnUUFuZ2dBQUFBR0FnQUNBQU1HQWdBQ0FBc0dFQUFBQUFBQXVRZ0FBTHNJQUFBQUFBQUFBQUFGZ0xzSUFBQUtBQUlBbHdjRUJnUUFuZ2dBQUFVR0JBQ2ZDQUFBQ2dZQkFBRUFBQVdBdkFnQUFBb0FBZ0NZQndRR0JBQ2ZDQUFBQlFZRUFLQUlBQUFLQmdFQUFRQUFCWUM5Q0FBQUNnQUNBSmtIQkFZRUFLQUlBQUFGQmdRQW9RZ0FBQW9HQVFBQkFBQUZnTDRJQUFBS0FBSUFtZ2NFQmdRQW9BZ0FBQVVHQkFDaUNBQUFDZ1lCQUFFQUFBV0F2d2dBQUFvQUFnQ2JCd1FHQkFDZkNBQUFCUVlFQUtNSUFBQUFCZ0lBQWdBREJnSUFBZ0FMQmhBQXZBZ0FBTHNJQUFEQUNBQUFBQUFBQUFBQUJZREFDQUFBQ2dBQ0FKd0hCQVlFQUtNSUFBQUZCZ1FBcEFnQUFBb0dBUUFCQUFBRmdNRUlBQUFLQUFJQW5RY0VCZ1FBcEFnQUFBVUdCQUNsQ0FBQUNnWUJBQUVBQUFXQXdnZ0FBQW9BQWdDZUJ3UUdCQUNjQ0FBQUJRWUVBS1VJQUFBQUJnSUFBZ0FEQmdJQUFRQUxCaEFBdVFnQUFMZ0lBQUREQ0FBQXdRZ0FBQUFBQllERENBQUFDZ0FDQUo4SEJBWUVBS1VJQUFBRkJnUUFwZ2dBQUFvR0FRQUJBQUFGZ01RSUFBQUtBQUlBb0FjRUJnUUFsUWdBQUFVR0JBQ21DQUFBQ2dZQkFBRUFBQVdBeFFnQUFBb0FBZ0NoQndRR0JBQ2tDQUFBQlFZRUFLY0lBQUFBQmdJQUFnQURCZ0lBQWdBTEJoQUF3QWdBQU1FSUFBREhDQUFBeGdnQUFBQUFCWURHQ0FBQUNnQUNBS0lIQkFZRUFLY0lBQUFGQmdRQXFBZ0FBQW9HQVFBQkFBQUZnTWNJQUFBS0FBSUFvd2NFQmdRQXB3Z0FBQVVHQkFDcENBQUFDZ1lCQUFFQUFBV0F5QWdBQUFvQUFnQ2tCd1FHQkFDbUNBQUFCUVlFQUtrSUFBQUFCZ0lBQWdBREJnSUFBUUFMQmhBQXd3Z0FBTVFJQUFESkNBQUF4d2dBQUFBQUJZREpDQUFBQ2dBQ0FLVUhCQVlFQUtrSUFBQUZCZ1FBcWdnQUFBb0dBUUFCQUFBRmdNb0lBQUFLQUFJQXBnY0VCZ1FBcWdnQUFBVUdCQUNyQ0FBQUNnWUJBQUVBQUFXQXl3Z0FBQW9BQWdDbkJ3UUdCQUNyQ0FBQUJRWUVBS3dJQUFBQUJnSUFBZ0FEQmdJQUFnQUxCaEFBeWdnQUFOQUlBQURNQ0FBQUFBQUFBQUFBQllETUNBQUFDZ0FDQUtnSEJBWUVBS3dJQUFBRkJnUUFyUWdBQUFvR0FRQUJBQUFGZ00wSUFBQUtBQUlBcVFjRUJnUUFyUWdBQUFVR0JBQ3VDQUFBQUFZQ0FBSUFBd1lDQUFJQUN3WVFBQUFBQUFETUNBQUF6Z2dBQUFBQUFBQUFBQVdBemdnQUFBb0FBZ0NxQndRR0JBQ3VDQUFBQlFZRUFLOElBQUFLQmdFQUFRQUFCWURQQ0FBQUNnQUNBS3NIQkFZRUFLOElBQUFGQmdRQXNBZ0FBQUFHQWdBQ0FBTUdBZ0FDQUFzR0VBQUFBQUFBemdnQUFOQUlBQUFBQUFBQUFBQUZnTkFJQUFBS0FBSUFyQWNFQmdRQXF3Z0FBQVVHQkFDd0NBQUFDZ1lCQUFFQUFBQUFBQUFBQUFBQQ==</t>
        </r>
      </text>
    </comment>
    <comment ref="A123" authorId="0" shapeId="0">
      <text>
        <r>
          <rPr>
            <sz val="9"/>
            <color indexed="81"/>
            <rFont val="Tahoma"/>
            <family val="2"/>
          </rPr>
          <t>QzEzSDIwTjJPNXxQaWN0dXJlIDI1N3xWbXBEUkRBeE1EQUVBd0lCQUFBQUFBQUFBQUFBQUFDQUFBQUFBQU1BRlFBQUFFTm9aVzFFY21GM0lERTNMakF1TUM0eU1EWUlBQk1BQUFCVmJuUnBkR3hsWkNCRWIyTjFiV1Z1ZEFRQ0VBRDlKVUFDdWxOTEFlcTB6d0pTck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SURBQUFFQWhBQUFBQUFBQUFBQUFER3lFc0RXTzdKR0JZSUJBQUFBQ1FBR0FnRUFBQUFKQUFaQ0FBQUVBZ0NBQUVBRHdnQ0FBRUFBNEFZQXdBQUJBSVFBUDBsUUFLNlUwc0I2clRQQWxLc0d3SUtBQUlBNGdFRWdCa0RBQUFBQWdnQTY3UnhBbE5zR3dJS0FBSUE0d0UzQkFFQUFRQUFCSUFhQXdBQUFBSUlBT3kwWWdKQWNRRUNDZ0FDQU9RQk53UUJBQUVBQUFTQUd3TUFBQUFDQ0FEcnRIRUNMSGJuQVFvQUFnRGxBUUlFQWdBSUFDc0VBZ0FBQUVnRUFBQTNCQUVBQVFhQUFBQUFBQUFDQ0FCUm0zVUN4WS9qQVFRQ0VBRDhKVzBDeFkvakFldTBkUUtTWE9zQkl3Z0JBQUFDQndJQUFBQUFCdzBBQVFBQUFBTUFZQURJQUFBQVR3QUFBQUFFZ0J3REFBQUFBZ2dBN0xSaUFobDd6UUVLQUFJQTVnRUFBQVNBSFFNQUFBQUNDQURzdEVRQ0dYdk5BUW9BQWdEbkFRSUVBZ0FJQUNzRUFnQUFBRWdFQUFBM0JBRUFBUWFBQUFBQUFBQUNDQUJTbTBnQ3NwVEpBUVFDRUFEOUpVQUNzcFRKQWV5MFNBSi9ZZEVCSXdnQkFBQUNCd0lBQUFBQUJ3MEFBUUFBQUFNQVlBRElBQUFBVHdBQUFBQUVnQjREQUFBQUFnZ0E2N1J4QWdpQXN3RUtBQUlBNkFFQUFBU0FId01BQUFBQ0NBRHN0R0lDOUlTWkFRb0FBZ0RwQVFBQUJJQWdBd0FBQUFJSUFPeTBSQUwwaEprQkNnQUNBT29CTndRQkFBRUFBQVNBSVFNQUFBQUNDQURydEhFQzRZbC9BUW9BQWdEckFRQUFCSUFpQXdBQUFBSUlBT3kwWWdMT2ptVUJDZ0FDQU93QkFnUUNBQWdBS3dRQ0FBRUFTQVFBQURjRUFRQUJCb0FBQUFBQUFBSUlBRktiWmdJMGRXa0JCQUlRQVAwbFhnS25iMW9CN0xSbUFqUjFhUUVqQ0FFQS93RUhBUUQvQWdjQ0FBQUFCUWNCQUFNQUJ3NEFBUUFBQUFNQVlBRElBQUFBVDBnQUFBQUFCSUFqQXdBQUFBSUlBT3UwandMaGlYOEJDZ0FDQU8wQkFnUUNBQWNBS3dRQ0FBQUFTQVFBQURjRUFRQUJCb0FBQUFBQUFBSUlBRkdia3dKSDhIc0JCQUlRQU5sRGl3Skg4SHNCVVp1VEFnY3Bnd0VqQ0FFQUFBSUhBZ0FBQUFBSERRQUJBQUFBQXdCZ0FNZ0FBQUJPQUFBQUFBU0FKQU1BQUFBQ0NBRHJ0SjRDOUlTWkFRb0FBZ0R1QVFBQUJJQWxBd0FBQUFJSUFPdTBqd0lJZ0xNQkNnQUNBTzhCQWdRQ0FBY0FLd1FDQUFBQVNBUUFBRGNFQVFBQkJvQUFBQUFBQUFJSUFGR2Jrd0p1NXE4QkJBSVFBTmxEaXdKdTVxOEJVWnVUQWk0ZnR3RWpDQUVBQUFJSEFnQUFBQUFIRFFBQkFBQUFBd0JnQU1nQUFBQk9BQUFBQUFTQUpnTUFBQUFDQ0FEcXRMd0M5SVNaQVFvQUFnRHdBUUFBQklBbkF3QUFBQUlJQU9xMHl3SUlnTE1CQ2dBQ0FQRUJBZ1FDQUFnQUt3UUNBQUFBU0FRQUFEY0VBUUFCQm9BQUFBQUFBQUlJQUZDYnp3S2htYThCQkFJUUFQc2x4d0tobWE4QjZyVFBBbTVtdHdFakNBRUFBQUlIQWdBQUFBQUhEUUFCQUFBQUF3QmdBTWdBQUFCUEFBQUFBQVNBS0FNQUFBQUNDQURxdEx3Q0dYdk5BUW9BQWdEeUFUY0VBUUFCQUFBRWdDa0RBQUFBQWdnQTZyVExBaXgyNXdFS0FBSUE4d0UzQkFFQUFRQUFCSUFxQXdBQUFBSUlBT3EweXdMaGlYOEJDZ0FDQVBRQkFnUUNBQWdBS3dRQ0FBQUFTQVFBQURjRUFRQUJCb0FBQUFBQUFBSUlBRkNiendKNm8zc0JCQUlRQVBzbHh3SjZvM3NCNnJUUEFrZHdnd0VqQ0FFQUFBSUhBZ0FBQUFBSERRQUJBQUFBQXdCZ0FNZ0FBQUJQQUFBQUFBU0FLd01BQUFBQ0NBRHF0THdDem81bEFRb0FBZ0QxQVRjRUFRQUJBQUFFZ0N3REFBQUFBZ2dBNnJUTEFycVRTd0VLQUFJQTlnRTNCQUVBQVFBQUJZQXRBd0FBQ2dBQ0FQY0JCQVlFQUJrREFBQUZCZ1FBR2dNQUFBb0dBUUFCQUFBRmdDNERBQUFLQUFJQStBRUVCZ1FBR2dNQUFBVUdCQUFiQXdBQUNnWUJBQUVBQUFXQUx3TUFBQW9BQWdENUFRUUdCQUFiQXdBQUJRWUVBQndEQUFBS0JnRUFBUUFBQllBd0F3QUFDZ0FDQVBvQkJBWUVBQndEQUFBRkJnUUFIUU1BQUFBR0FnQUNBQUFBQllBeEF3QUFDZ0FDQVBzQkJBWUVBQndEQUFBRkJnUUFIZ01BQUFvR0FRQUJBQUFGZ0RJREFBQUtBQUlBL0FFRUJnUUFIZ01BQUFVR0JBQWZBd0FBQUFZQ0FBSUFBd1lDQUFFQUN3WVFBRGtEQUFBeEF3QUFNd01BQURRREFBQUFBQVdBTXdNQUFBb0FBZ0Q5QVFRR0JBQWZBd0FBQlFZRUFDQURBQUFLQmdFQUFRQUFCWUEwQXdBQUNnQUNBUDRCQkFZRUFCOERBQUFGQmdRQUlRTUFBQW9HQVFBQkFBQUZnRFVEQUFBS0FBSUEvd0VFQmdRQUlRTUFBQVVHQkFBaUF3QUFDZ1lCQUFFQUFBV0FOZ01BQUFvQUFnQUFBZ1FHQkFBaEF3QUFCUVlFQUNNREFBQUFCZ0lBQWdBREJnSUFBUUFMQmhBQU5BTUFBRFVEQUFBQUFBQUFOd01BQUFBQUJZQTNBd0FBQ2dBQ0FBRUNCQVlFQUNNREFBQUZCZ1FBSkFNQUFBb0dBUUFCQUFBRmdEZ0RBQUFLQUFJQUFnSUVCZ1FBSkFNQUFBVUdCQUFsQXdBQUFBWUNBQUlBQXdZQ0FBRUFDd1lRQURjREFBQTZBd0FBQUFBQUFEa0RBQUFBQUFXQU9RTUFBQW9BQWdBREFnUUdCQUFlQXdBQUJRWUVBQ1VEQUFBS0JnRUFBUUFBQllBNkF3QUFDZ0FDQUFRQ0JBWUVBQ1FEQUFBRkJnUUFKZ01BQUFvR0FRQUJBQUFGZ0RzREFBQUtBQUlBQlFJRUJnUUFKZ01BQUFVR0JBQW5Bd0FBQ2dZQkFBRUFBQVdBUEFNQUFBb0FBZ0FHQWdRR0JBQW5Bd0FBQlFZRUFDZ0RBQUFLQmdFQUFRQUFCWUE5QXdBQUNnQUNBQWNDQkFZRUFDZ0RBQUFGQmdRQUtRTUFBQW9HQVFBQkFBQUZnRDREQUFBS0FBSUFDQUlFQmdRQUpnTUFBQVVHQkFBcUF3QUFDZ1lCQUFFQUFBV0FQd01BQUFvQUFnQUpBZ1FHQkFBcUF3QUFCUVlFQUNzREFBQUtCZ0VBQVFBQUJZQkFBd0FBQ2dBQ0FBb0NCQVlFQUNzREFBQUZCZ1FBTEFNQUFBb0dBUUFCQUFBQUFBQUFBQUFBQUE9PQ==</t>
        </r>
      </text>
    </comment>
    <comment ref="A124" authorId="0" shapeId="0">
      <text>
        <r>
          <rPr>
            <sz val="9"/>
            <color indexed="81"/>
            <rFont val="Tahoma"/>
            <family val="2"/>
          </rPr>
          <t>QzIySDIxRjNPNnxQaWN0dXJlIDI1OHxWbXBEUkRBeE1EQUVBd0lCQUFBQUFBQUFBQUFBQUFDQUFBQUFBQU1BRlFBQUFFTm9aVzFFY21GM0lERTNMakF1TUM0eU1EWUlBQk1BQUFCVmJuUnBkR3hsWkNCRWIyTjFiV1Z1ZEFRQ0VBQkpORFFDZ2JXU0FBTlh6d0pxK0JzQ0FRa0lBQUFBbkFBQUFKd0FBZ2tJQUFEQUlRQUF3TFVDRFFnQkFBRUlCd0VBQVRvRUFRQUJPd1FCQUFCRkJBRUFBVHdFQVFBQVNnUUJBQUFNQmdFQUFROEdBUUFCRFFZQkFBQkNCQUVBQUVNRUFRQUFSQVFCQUFBT0NBSUEr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TUdBQUFFQWhBQUFBQUFBQUFBQUFDSHZGVUQ3bWtBR3hZSUJBQUFBQ1FBR0FnRUFBQUFKQUFaQ0FBQUVBZ0NBQUVBRHdnQ0FBRUFBNEN4QmdBQUJBSVFBRWswTkFLQnRaSUFBMWZQQW1yNEd3SUtBQUlBSFFVRWdMSUdBQUFBQWdnQU5zTy9BbUc5cndBS0FBSUFIZ1VDQkFJQUNRQXJCQUlBQUFCSUJBQUFOd1FCQUFFR2dBQUFBQUFBQWdnQW5LbkRBcFN3ckFBRUFoQUFKRks3QXBTd3JBQ2NxY01DVk15eUFDTUlBUUFBQWdjQ0FBQUFBQWNOQUFFQUFBQURBR0FBeUFBQUFFWUFBQUFBQklDekJnQUFBQUlJQURmRG9RSmh2YThBQ2dBQ0FCOEZBQUFFZ0xRR0FBQUFBZ2dBTnNPd0FrN0NsUUFLQUFJQUlBVUNCQUlBQ1FBckJBSUFBQUJJQkFBQU53UUJBQUVHZ0FBQUFBQUFBZ2dBbkttMEFvRzFrZ0FFQWhBQUpGS3NBb0cxa2dDY3FiUUNRZEdZQUNNSUFRQUFBZ2NDQUFBQUFBY05BQUVBQUFBREFHQUF5QUFBQUVZQUFBQUFCSUMxQmdBQUFBSUlBRGZEa2dKT3dwVUFDZ0FDQUNFRkFnUUNBQWtBS3dRQ0FBQUFTQVFBQURjRUFRQUJCb0FBQUFBQUFBSUlBSjJwbGdLQnRaSUFCQUlRQUNWU2pnS0J0WklBbmFtV0FrSFJtQUFqQ0FFQUFBSUhBZ0FBQUFBSERRQUJBQUFBQXdCZ0FNZ0FBQUJHQUFBQUFBU0F0Z1lBQUFBQ0NBQTN3NUlDZGJqSkFBb0FBZ0FpQlFBQUJJQzNCZ0FBQUFJSUFEZkRvUUtJcytNQUNnQUNBQ01GTndRQkFBRUFBQVNBdUFZQUFBQUNDQUEzdzVJQ21hNzlBQW9BQWdBa0JRQUFCSUM1QmdBQUFBSUlBRGZEZEFLWnJ2MEFDZ0FDQUNVRk53UUJBQUVBQUFTQXVnWUFBQUFDQ0FBM3cyVUNpTFBqQUFvQUFnQW1CVGNFQVFBQkFBQUVnTHNHQUFBQUFnZ0FOOE4wQW5XNHlRQUtBQUlBSndVM0JBRUFBUUFBQklDOEJnQUFBQUlJQURmRG9RS3RxUmNCQ2dBQ0FDZ0ZOd1FCQUFFQUFBU0F2UVlBQUFBQ0NBQTN3NUlDd0tReEFRb0FBZ0FwQlFJRUFnQUlBQ3NFQWdBQUFFZ0VBQUEzQkFFQUFRYUFBQUFBQUFBQ0NBQ2RxWllDV2I0dEFRUUNFQUJJTkk0Q1diNHRBVGZEbGdJbWl6VUJJd2dCQUFBQ0J3SUFBQUFBQncwQUFRQUFBQU1BWUFESUFBQUFUd0FBQUFBRWdMNEdBQUFBQWdnQU44T2hBdE9mU3dFS0FBSUFLZ1VBQUFTQXZ3WUFBQUFDQ0FBMnc3OEMwNTlMQVFvQUFnQXJCUUlFQWdBSUFDc0VBZ0FBQUVnRUFBQTNCQUVBQVFhQUFBQUFBQUFDQ0FDY3FjTUNiTGxIQVFRQ0VBQkhOTHNDYkxsSEFUYkR3d0k1aGs4Qkl3Z0JBQUFDQndJQUFBQUFCdzBBQVFBQUFBTUFZQURJQUFBQVR3QUFBQUFFZ01BR0FBQUFBZ2dBTjhPU0F1ZWFaUUVLQUFJQUxBVUFBQVNBd1FZQUFBQUNDQUEzdzNRQzU1cGxBUW9BQWdBdEJUY0VBUUFCQUFBRWdNSUdBQUFBQWdnQU44TmxBdmlWZndFS0FBSUFMZ1VBQUFTQXd3WUFBQUFDQ0FBNHcwY0MrSlYvQVFvQUFnQXZCUUFBQklERUJnQUFBQUlJQURqRE9BTG5tbVVCQ2dBQ0FEQUZBZ1FDQUFnQUt3UUNBQUFBU0FRQUFEY0VBUUFCQm9BQUFBQUFBQUlJQUo2cFBBS0F0R0VCQkFJUUFFazBOQUtBdEdFQk9NTThBazJCYVFFakNBRUFBQUlIQWdBQUFBQUhEUUFCQUFBQUF3QmdBTWdBQUFCUEFBQUFBQVNBeFFZQUFBQUNDQUE0d3pnQ0M1R1pBUW9BQWdBeEJRSUVBZ0FJQUNzRUFnQUJBRWdFQUFBM0JBRUFBUWFBQUFBQUFBQUNDQUNlcVR3Q3BLcVZBUVFDRUFCSk5EUUNwS3FWQVRqRFBBSXhzS1FCSXdnQkFBQUNCd0lBQUFBRkJ3RUFBUUFIRGdBQkFBQUFBd0JnQU1nQUFBQlBTQUFBQUFBRWdNWUdBQUFBQWdnQU44TjBBZ3VSbVFFS0FBSUFNZ1UzQkFFQUFRQUFCSURIQmdBQUFBSUlBRGZEa2dJTGtaa0JDZ0FDQURNRkFBQUVnTWdHQUFBQUFnZ0FOOE9oQXZpVmZ3RUtBQUlBTkFVM0JBRUFBUUFBQklESkJnQUFBQUlJQURmRG9RSWZqTE1CQ2dBQ0FEVUZOd1FCQUFFQUFBU0F5Z1lBQUFBQ0NBQTN3NUlDTW9mTkFRb0FBZ0EyQlFJRUFnQUlBQ3NFQWdBQUFFZ0VBQUEzQkFFQUFRYUFBQUFBQUFBQ0NBQ2RxWllDeTZESkFRUUNFQUJJTkk0Q3k2REpBVGZEbGdLWWJkRUJJd2dCQUFBQ0J3SUFBQUFBQncwQUFRQUFBQU1BWUFESUFBQUFUd0FBQUFBRWdNc0dBQUFBQWdnQU44T2hBa09DNXdFS0FBSUFOd1VBQUFTQXpBWUFBQUFDQ0FBMnc3OENRNExuQVFvQUFnQTRCVGNFQVFBQkFBQUVnTTBHQUFBQUFnZ0FOc1BPQWxkOUFRSUtBQUlBT1FVM0JBRUFBUUFBQklET0JnQUFBQUlJQURiRHZ3SnFlQnNDQ2dBQ0FEb0ZOd1FCQUFFQUFBU0F6d1lBQUFBQ0NBQTN3NkVDYW5nYkFnb0FBZ0E3QlRjRUFRQUJBQUFFZ05BR0FBQUFBZ2dBTjhPU0FsZDlBUUlLQUFJQVBBVUNCQUlBQ0FBckJBSUFBQUJJQkFBQU53UUJBQUVHZ0FBQUFBQUFBZ2dBbmFtV0F2Q1cvUUVFQWhBQVNEU09BdkNXL1FFM3c1WUN2V01GQWlNSUFRQUFBZ2NDQUFBQUFBY05BQUVBQUFBREFHQUF5QUFBQUU4QUFBQUFCWURSQmdBQUNnQUNBRDBGQkFZRUFMSUdBQUFGQmdRQXN3WUFBQW9HQVFBQkFBQUZnTklHQUFBS0FBSUFQZ1VFQmdRQXN3WUFBQVVHQkFDMEJnQUFDZ1lCQUFFQUFBV0Ewd1lBQUFvQUFnQS9CUVFHQkFDekJnQUFCUVlFQUxVR0FBQUtCZ0VBQVFBQUJZRFVCZ0FBQ2dBQ0FFQUZCQVlFQUxNR0FBQUZCZ1FBdGdZQUFBb0dBUUFCQUFBRmdOVUdBQUFLQUFJQVFRVUVCZ1FBdGdZQUFBVUdCQUMzQmdBQUNnWUJBQUVBQUFXQTFnWUFBQW9BQWdCQ0JRUUdCQUMzQmdBQUJRWUVBTGdHQUFBQUJnSUFBZ0FEQmdJQUFRQUxCaEFBMVFZQUFBQUFBQURiQmdBQTF3WUFBQUFBQllEWEJnQUFDZ0FDQUVNRkJBWUVBTGdHQUFBRkJnUUF1UVlBQUFvR0FRQUJBQUFGZ05nR0FBQUtBQUlBUkFVRUJnUUF1UVlBQUFVR0JBQzZCZ0FBQUFZQ0FBSUFBd1lDQUFFQUN3WVFBTmNHQUFBQUFBQUFBQUFBQU5rR0FBQUFBQVdBMlFZQUFBb0FBZ0JGQlFRR0JBQzZCZ0FBQlFZRUFMc0dBQUFLQmdFQUFRQUFCWURhQmdBQUNnQUNBRVlGQkFZRUFMWUdBQUFGQmdRQXV3WUFBQUFHQWdBQ0FBTUdBZ0FDQUFzR0VBRFVCZ0FBMVFZQUFOa0dBQUFBQUFBQUFBQUZnTnNHQUFBS0FBSUFSd1VFQmdRQXVBWUFBQVVHQkFDOEJnQUFDZ1lCQUFFQUFBV0EzQVlBQUFvQUFnQklCUVFHQkFDOEJnQUFCUVlFQUwwR0FBQUtCZ0VBQVFBQUJZRGRCZ0FBQ2dBQ0FFa0ZCQVlFQUwwR0FBQUZCZ1FBdmdZQUFBb0dBUUFCQUFBRmdONEdBQUFLQUFJQVNnVUVCZ1FBdmdZQUFBVUdCQUMvQmdBQUFBWUNBQUlBQUFBRmdOOEdBQUFLQUFJQVN3VUVCZ1FBdmdZQUFBVUdCQURBQmdBQUNnWUJBQUVBQUFXQTRBWUFBQW9BQWdCTUJRUUdCQURBQmdBQUJRWUVBTUVHQUFBQUJnSUFBZ0FEQmdJQUFnQUxCaEFBM3dZQUFPZ0dBQURoQmdBQUFBQUFBQUFBQllEaEJnQUFDZ0FDQUUwRkJBWUVBTUVHQUFBRkJnUUF3Z1lBQUFvR0FRQUJBQUFGZ09JR0FBQUtBQUlBVGdVRUJnUUF3Z1lBQUFVR0JBRERCZ0FBQ2dZQkFBRUFBQVdBNHdZQUFBb0FBZ0JQQlFRR0JBRERCZ0FBQlFZRUFNUUdBQUFBQmdJQUFnQUFBQVdBNUFZQUFBb0FBZ0JRQlFRR0JBRERCZ0FBQlFZRUFNVUdBQUFLQmdFQUFRQUFCWURsQmdBQUNnQUNBRkVGQkFZRUFNSUdBQUFGQmdRQXhnWUFBQUFHQWdBQ0FBTUdBZ0FDQUFzR0VBRGlCZ0FBNFFZQUFPWUdBQUFBQUFBQUFBQUZnT1lHQUFBS0FBSUFVZ1VFQmdRQXhnWUFBQVVHQkFESEJnQUFDZ1lCQUFFQUFBV0E1d1lBQUFvQUFnQlRCUVFHQkFESEJnQUFCUVlFQU1nR0FBQUFCZ0lBQWdBREJnSUFBZ0FMQmhBQTZRWUFBT1lHQUFEb0JnQUFBQUFBQUFBQUJZRG9CZ0FBQ2dBQ0FGUUZCQVlFQU1BR0FBQUZCZ1FBeUFZQUFBb0dBUUFCQUFBRmdPa0dBQUFLQUFJQVZRVUVCZ1FBeHdZQUFBVUdCQURKQmdBQUNnWUJBQUVBQUFXQTZnWUFBQW9BQWdCV0JRUUdCQURKQmdBQUJRWUVBTW9HQUFBS0JnRUFBUUFBQllEckJnQUFDZ0FDQUZjRkJBWUVBTW9HQUFBRkJnUUF5d1lBQUFvR0FRQUJBQUFGZ093R0FBQUtBQUlBV0FVRUJnUUF5d1lBQUFVR0JBRE1CZ0FBQ2dZQkFBRUFBQVdBN1FZQUFBb0FBZ0JaQlFRR0JBRE1CZ0FBQlFZRUFNMEdBQUFLQmdFQUFRQUFCWUR1QmdBQUNnQUNBRm9GQkFZRUFNMEdBQUFGQmdRQXpnWUFBQW9HQVFBQkFBQUZnTzhHQUFBS0FBSUFXd1VFQmdRQXpnWUFBQVVHQkFEUEJnQUFDZ1lCQUFFQUFBV0E4QVlBQUFvQUFnQmNCUVFHQkFEUEJnQUFCUVlFQU5BR0FBQUtCZ0VBQVFBQUJZRHhCZ0FBQ2dBQ0FGMEZCQVlFQU1zR0FBQUZCZ1FBMEFZQUFBb0dBUUFCQUFBQUFBQUFBQUFBQUE9PQ==</t>
        </r>
      </text>
    </comment>
    <comment ref="A125" authorId="0" shapeId="0">
      <text>
        <r>
          <rPr>
            <sz val="9"/>
            <color indexed="81"/>
            <rFont val="Tahoma"/>
            <family val="2"/>
          </rPr>
          <t>QzExSDhDbE41TzN8UGljdHVyZSA3OTU1fFZtcERSREF4TURBRUF3SUJBQUFBQUFBQUFBQUFBQUNBQUFBQUFBTUFGUUFBQUVOb1pXMUVjbUYzSURFM0xqQXVNQzR5TURZSUFCTUFBQUJWYm5ScGRHeGxaQ0JFYjJOMWJXVnVkQVFDRUFBUnNYc0E3MUlBQUFCQUN3RWI2UGdB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QUFBQUVBaEFBQUFBQUFBQUFBQURzaE1nQjdBUjFPeFlJQkFBQUFDUUFHQWdFQUFBQUpBQVpDQUFBRUFnQ0FBR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FBQUJJQnVBQUFBQUFJSUFQOC95d0FQbkZZQUNnQUNBQzhBTndRQkFBRUFBQVNBYndBQUFBQUNDQUQvUDlvQS9LQThBQW9BQWdBd0FEY0VBUUFCQUFBRWdIQUFBQUFBQWdnQS96L0xBT3FsSWdBS0FBSUFNUUFBQUFTQWNRQUFBQUFDQ0FBQVFKNEFJcGR3QUFvQUFnQTRBQUlFQWdBSEFDc0VBZ0FCQUVnRUFBQTNCQUVBQVFhQUFBQUFBQUFDQ0FEdXpwa0FpUDFzQUFRQ0VBQjNkNUVBaVAxc0FHWW1vZ0JJTm5RQUl3Z0JBQUFDQndJQUFBQUZCd0VBQkFRSEJnQUNBQUlBQkFBQUJ3NEFBUUFBQUFNQVlBRElBQUFBVGtnQUFBQUFCSUJ5QUFBQUFBSUlBQUJBclFBMWtvb0FDZ0FDQURvQUFnUUNBQWNBS3dRQ0FBQUFTQVFBQURjRUFRQUJCb0FBQUFBQUFBSUlBR1ltc1FDYitJWUFCQUlRQU83T3FBQ2IrSVlBWmlheEFGc3hqZ0FqQ0FFQUFBSUhBZ0FBQUFBSERRQUJBQUFBQXdCZ0FNZ0FBQUJPQUFBQUFBU0Fjd0FBQUFBQ0NBQUFRSjRBU1kya0FBb0FBZ0E4QURjRUFRQUJBQUFFZ0hRQUFBQUFBZ2dBQUVDdEFGeUl2Z0FLQUFJQVBnQUFBQVNBZFFBQUFBQUNDQUFBUU1zQVhJaStBQW9BQWdCQUFEY0VBUUFCQUFBRWdIWUFBQUFBQWdnQUFFRGFBRytEMkFBS0FBSUFRUUFBQUFTQWR3QUFBQUFDQ0FBQVFNc0Fnbjd5QUFvQUFnQkNBRGNFQVFBQkFBQUVnSGdBQUFBQUFnZ0FBRUN0QUlKKzhnQUtBQUlBUXdBM0JBRUFBUUFBQklCNUFBQUFBQUlJQUFCQW5nQnZnOWdBQ2dBQ0FFUUFBQUFFZ0hvQUFBQUFBZ2dBL3ovYUFOYXFDQUFLQUFJQVN3QUNCQUlBRVFBckJBSUFBQUJJQkFBQU53UUJBQUVHZ0FBQUFBQUFBZ2dBWlNiZUFHL0VDUUFFQWhBQUVMSFZBTzlTQUFEL1A5NEFiOFFKQUNNSUFRRC9BUWNCQVA4Q0J3SUFBQUFGQndFQUF3QUhEZ0FCQUFBQUF3QmdBTWdBQUFCRGJBQUFBQUFFZ0hzQUFBQUFBZ2dBQUVDQUFHK0QyQUFLQUFJQVRRQUNCQUlBQ0FBckJBSUFBUUJJQkFBQU53UUJBQUVHZ0FBQUFBQUFBZ2dBWmlhRUFBaWQxQUFFQWhBQUViRjdBQWlkMUFBQVFJUUFsYUxqQUNNSUFRQUFBZ2NDQUFBQUJRY0JBQUVBQnc0QUFRQUFBQU1BWUFESUFBQUFUMGdBQUFBQUJJQjhBQUFBQUFJSUFBQkErQUJ2ZzlnQUNnQUNBRThBQWdRQ0FBY0FLd1FDQUFBQUlRUUJBQUZJQkFBQUJvQUFBQUFBQUFJSUFHWW0vQURWNmRRQUJBSVFBQkhSOGdEVjZkUUFaaWI4QU1pRjRBQWpDQUVBQUFJSEFnQUFBQVVIQVFBQkFBY09BQUVBQUFBREFHQUF5QUFBQUU0ckFBQUFBQVNBZlFBQUFBQUNDQUFBUUFjQlhJaStBQW9BQWdCUkFBSUVBZ0FJQUNzRUFnQUFBRWdFQUFBM0JBRUFBUWFBQUFBQUFBQUNDQUJtSmdzQjlhRzZBQVFDRUFBUnNRSUI5YUc2QUFCQUN3SENic0lBSXdnQkFBQUNCd0lBQUFBQUJ3MEFBUUFBQUFNQVlBRElBQUFBVHdBQUFBQUVnSDRBQUFBQUFnZ0FBRUFIQVlKKzhnQUtBQUlBVXdBQ0JBSUFDQUFyQkFJQUFBQWhCQUVBLzBnRUFBQTNCQUVBQVFhQUFBQUFBQUFDQ0FCbUpnc0JHNWp1QUFRQ0VBQVJzUUlCRzVqdUFBQkFDd0ViNlBnQUl3Z0JBQUFDQndJQUFBQUZCd0VBQVFBSERnQUJBQUFBQXdCZ0FNZ0FBQUJQTFFBQUFBQUZnSDhBQUFBS0FBSUFNZ0FFQmdRQWF3QUFBQVVHQkFCc0FBQUFBQVlDQUFJQUF3WUNBQUlBQ3dZUUFBQUFBQUNFQUFBQWdBQUFBQUFBQUFBQUFBV0FnQUFBQUFvQUFnQXpBQVFHQkFCc0FBQUFCUVlFQUcwQUFBQUtCZ0VBQVFBQUJZQ0JBQUFBQ2dBQ0FEUUFCQVlFQUcwQUFBQUZCZ1FBYmdBQUFBQUdBZ0FDQUFNR0FnQUNBQXNHRUFDRkFBQUFnQUFBQUlJQUFBQUFBQUFBQUFBRmdJSUFBQUFLQUFJQU5RQUVCZ1FBYmdBQUFBVUdCQUJ2QUFBQUNnWUJBQUVBQUFXQWd3QUFBQW9BQWdBMkFBUUdCQUJ2QUFBQUJRWUVBSEFBQUFBQUJnSUFBZ0FEQmdJQUFnQ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zR0VBQ0dBQUFBQUFBQUFJZ0FBQUFBQUFBQUFBQUZnSWdBQUFBS0FBSUFQd0FFQmdRQWN3QUFBQVVHQkFCMEFBQUFDZ1lCQUFFQUFBV0FpUUFBQUFvQUFnQkZBQVFHQkFCMEFBQUFCUVlFQUhVQUFBQUFCZ0lBQWdBREJnSUFBUUFMQmhBQWpnQUFBSWdBQUFBQUFBQUFpZ0FBQUFBQUJZQ0tBQUFBQ2dBQ0FFWUFCQVlFQUhVQUFBQUZCZ1FBZGdBQUFBb0dBUUFCQUFBRmdJc0FBQUFLQUFJQVJ3QUVCZ1FBZGdBQUFBVUdCQUIzQUFBQUFBWUNBQUlBQXdZQ0FBRUFDd1lRQUlvQUFBQ1JBQUFBQUFBQUFJd0FBQUFBQUFXQWpBQUFBQW9BQWdCSUFBUUdCQUIzQUFBQUJRWUVBSGdBQUFBS0JnRUFBUUFBQllDTkFBQUFDZ0FDQUVrQUJBWUVBSGdBQUFBRkJnUUFlUUFBQUFBR0FnQUNBQU1HQWdBQkFBc0dFQUNNQUFBQUFBQUFBSkFBQUFDT0FBQUFBQUFGZ0k0QUFBQUtBQUlBU2dBRUJnUUFlUUFBQUFVR0JBQjBBQUFBQ2dZQkFBRUFBQVdBandBQUFBb0FBZ0JNQUFRR0JBQndBQUFBQlFZRUFIb0FBQUFLQmdFQUFRQUFCWUNRQUFBQUNnQUNBRTRBQkFZRUFIa0FBQUFGQmdRQWV3QUFBQW9HQVFBQkFBQUZnSkVBQUFBS0FBSUFVQUFFQmdRQWRnQUFBQVVHQkFCOEFBQUFDZ1lCQUFFQUFBV0FrZ0FBQUFvQUFnQlNBQVFHQkFCOEFBQUFCUVlFQUgwQUFBQUFCZ0lBQWdBQUFBV0Frd0FBQUFvQUFnQlVBQVFHQkFCOEFBQUFCUVlFQUg0QUFBQUtCZ0VBQVFBQUFBQUFBQUFBQUFBPQ==</t>
        </r>
      </text>
    </comment>
    <comment ref="A126" authorId="0" shapeId="0">
      <text>
        <r>
          <rPr>
            <sz val="9"/>
            <color indexed="81"/>
            <rFont val="Tahoma"/>
            <family val="2"/>
          </rPr>
          <t>QzEySDEwTjRPM3xQaWN0dXJlIDc5NTZ8Vm1wRFJEQXhNREFFQXdJQkFBQUFBQUFBQUFBQUFBQ0FBQUFBQUFNQUZRQUFBRU5vWlcxRWNtRjNJREUzTGpBdU1DNHlNRFlJQUJNQUFBQlZiblJwZEd4bFpDQkViMk4xYldWdWRBUUNFQUFSY2I0QVh5allBUC8vSUFHNDRPSUJBUWtJQUFDQXdRQUFnTUVBQWdrSUFBREFJUUFBd0xVQ0RRZ0JBQUVJQndFQUFUb0VBUUFCT3dRQkFBQkZCQUVBQVR3RUFRQUFTZ1FCQUFBTUJnRUFBUThHQVFBQkRRWUJBQUJDQkFFQUFFTUVBUUFBUkFRQkFBQU9DQUlBQ1N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HdBQUFBRUFoQUFBQUFBQUFBQUFBQ0lYVWNCZHVMN0p4WUlCQUFBQUNRQUdBZ0VBQUFBSkFBWkNBQUFFQWdDQUFF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FBQUFTQTJBQUFBQUFDQ0FELy8rQUFjcVB5QUFvQUFnQXVBRGNFQVFBQkFBQUVnTmtBQUFBQUFnZ0FBQUR3QUYrbzJBQUtBQUlBTHdBM0JBRUFBUUFBQklEYUFBQUFBQUlJQUFBQTRRQ1ptU1lCQ2dBQ0FEWUFBZ1FDQUFjQUt3UUNBQUVBU0FRQUFEY0VBUUFCQm9BQUFBQUFBQUlJQU82TzNBRC8veUlCQkFJUUFIYzMxQUQvL3lJQlp1YmtBTDg0S2dFakNBRUFBQUlIQWdBQUFBVUhBUUFFQkFjR0FBSUFBZ0FFQUFBSERnQUJBQUFBQXdCZ0FNZ0FBQUJPU0FBQUFBQUVnTnNBQUFBQUFnZ0FBQUR3QUt5VVFBRUtBQUlBT0FBQ0JBSUFCd0FyQkFJQUFBQklCQUFBTndRQkFBRUdnQUFBQUFBQUFnZ0FadWJ6QUJMN1BBRUVBaEFBN283ckFCTDdQQUZtNXZNQTBqTkVBU01JQVFBQUFnY0NBQUFBQUFjTkFBRUFBQUFEQUdBQXlBQUFBRTRBQUFBQUJJRGNBQUFBQUFJSUFBQUE0UUMvajFvQkNnQUNBRG9BTndRQkFBRUFBQVNBM1FBQUFBQUNDQUFBQVBBQTBvcDBBUW9BQWdBOEFBQUFCSURlQUFBQUFBSUlBQUFBNFFEbWhZNEJDZ0FDQUQ0QU53UUJBQUVBQUFTQTN3QUFBQUFDQ0FBQUFQQUErWUNvQVFvQUFnQS9BQUFBQklEZ0FBQUFBQUlJQUFBQURnSDVnS2dCQ2dBQ0FFQUFOd1FCQUFFQUFBU0E0UUFBQUFBQ0NBQUFBQjBCNW9XT0FRb0FBZ0JCQURjRUFRQUJBQUFFZ09JQUFBQUFBZ2dBQUFBT0FkS0tkQUVLQUFJQVFnQUFBQVNBNHdBQUFBQUNDQUQvL3h3QnY0OWFBUW9BQWdCSkFBSUVBZ0FJQUNzRUFnQUJBRWdFQUFBM0JBRUFBUWFBQUFBQUFBQUNDQUJsNWlBQkpYWmVBUVFDRUFBUWNSZ0JtSEJQQWYvL0lBRWxkbDRCSXdnQkFQOEJCd0VBL3dJSEFnQUFBQVVIQVFBREFBY09BQUVBQUFBREFHQUF5QUFBQUU5SUFBQUFBQVNBNUFBQUFBQUNDQUFBQU9FQURIekNBUW9BQWdCTEFBSUVBZ0FIQUNzRUFnQUFBQ0VFQVFBQlNBUUFBQWFBQUFBQUFBQUNDQUJtNXVRQWN1SytBUVFDRUFBUmtkc0FjdUsrQVdibTVBQmxmc29CSXdnQkFBQUNCd0lBQUFBRkJ3RUFBUUFIRGdBQkFBQUFBd0JnQU1nQUFBQk9Ld0FBQUFBRWdPVUFBQUFBQWdnQUFBRHdBQjkzM0FFS0FBSUFUUUFDQkFJQUNBQXJCQUlBQUFBaEJBRUEvMGdFQUFBM0JBRUFBUWFBQUFBQUFBQUNDQUJtNXZNQXVKRFlBUVFDRUFBUmNlc0F1SkRZQVFBQTlBQzQ0T0lCSXdnQkFBQUNCd0lBQUFBRkJ3RUFBUUFIRGdBQkFBQUFBd0JnQU1nQUFBQlBMUUFBQUFBRWdPWUFBQUFBQWdnQUFBRERBQXg4d2dFS0FBSUFUd0FDQkFJQUNBQXJCQUlBQUFCSUJBQUFOd1FCQUFFR2dBQUFBQUFBQWdnQVp1YkdBS1dWdmdFRUFoQUFFWEcrQUtXVnZnRUFBTWNBY21MR0FTTUlBUUFBQWdjQ0FBQUFBQWNOQUFFQUFBQURBR0FBeUFBQUFFOEFBQUFBQllEbkFBQUFDZ0FDQURBQUJBWUVBTlFBQUFBRkJnUUExUUFBQUFvR0FRQUJBQUFGZ09nQUFBQUtBQUlBTVFBRUJnUUExUUFBQUFVR0JBRFdBQUFBQUFZQ0FBSUFBd1lDQUFFQUN3WVFBT2NBQUFBQUFBQUFBQUFBQU9rQUFBQUFBQVdBNlFBQUFBb0FBZ0F5QUFRR0JBRFdBQUFBQlFZRUFOY0FBQUFLQmdFQUFRQUFCWURxQUFBQUNnQUNBRE1BQkFZRUFOY0FBQUFGQmdRQTJBQUFBQUFHQWdBQ0FBTUdBZ0FCQUFzR0VBRHBBQUFBN1FBQUFBQUFBQURyQUFBQUFBQUZnT3NBQUFBS0FBSUFOQUFFQmdRQTJBQUFBQVVHQkFEWkFBQUFDZ1lCQUFFQUFBV0E3QUFBQUFvQUFnQTFBQVFHQkFEWkFBQUFCUVlFQU5RQUFBQUFCZ0lBQWdBREJnSUFBUUFMQmhBQTZ3QUFBQUFBQUFBQUFBQUE1d0FBQUFBQUJZRHRBQUFBQ2dBQ0FEY0FCQVlFQU5jQUFBQUZCZ1FBMmdBQUFBb0dBUUFCQUFBRmdPNEFBQUFLQUFJQU9RQUVCZ1FBMmdBQUFBVUdCQURiQUFBQUNnWUJBQUVBQUFXQTd3QUFBQW9BQWdBN0FBUUdCQURiQUFBQUJRWUVBTndBQUFBQUJnSUFBZ0FEQmdJQUFRQUxCaEFBN2dBQUFBQUFBQUR3QUFBQUFBQUFBQUFBQllEd0FBQUFDZ0FDQUQwQUJBWUVBTndBQUFBRkJnUUEzUUFBQUFvR0FRQUJBQUFGZ1BFQUFBQUtBQUlBUXdBRUJnUUEzUUFBQUFVR0JBRGVBQUFBQUFZQ0FBSUFBd1lDQUFJQUN3WVFBUEFBQUFEMkFBQUE4Z0FBQUFBQUFBQUFBQVdBOGdBQUFBb0FBZ0JFQUFRR0JBRGVBQUFBQlFZRUFOOEFBQUFLQmdFQUFRQUFCWUR6QUFBQUNnQUNBRVVBQkFZRUFOOEFBQUFGQmdRQTRBQUFBQUFHQWdBQ0FBTUdBZ0FDQUFzR0VBRDRBQUFBOGdBQUFQUUFBQUFBQUFBQUFBQUZnUFFBQUFBS0FBSUFSZ0FFQmdRQTRBQUFBQVVHQkFEaEFBQUFDZ1lCQUFFQUFBV0E5UUFBQUFvQUFnQkhBQVFHQkFEaEFBQUFCUVlFQU9JQUFBQUFCZ0lBQWdBREJnSUFBZ0FMQmhBQUFBQUFBUFFBQUFEMkFBQUE5d0FBQUFBQUJZRDJBQUFBQ2dBQ0FFZ0FCQVlFQU9JQUFBQUZCZ1FBM1FBQUFBb0dBUUFCQUFBRmdQY0FBQUFLQUFJQVNnQUVCZ1FBNGdBQUFBVUdCQURqQUFBQUNnWUJBQUVBQUFXQStBQUFBQW9BQWdCTUFBUUdCQURmQUFBQUJRWUVBT1FBQUFBS0JnRUFBUUFBQllENUFBQUFDZ0FDQUU0QUJBWUVBT1FBQUFBRkJnUUE1UUFBQUFvR0FRQUJBQUFGZ1BvQUFBQUtBQUlBVUFBRUJnUUE1QUFBQUFVR0JBRG1BQUFBQUFZQ0FBSUFBQUFBQUFBQUFBQUFBQT09</t>
        </r>
      </text>
    </comment>
    <comment ref="A127" authorId="0" shapeId="0">
      <text>
        <r>
          <rPr>
            <sz val="9"/>
            <color indexed="81"/>
            <rFont val="Tahoma"/>
            <family val="2"/>
          </rPr>
          <t>QzEzSDEyQ2xOM08zU3xQaWN0dXJlIDI1fFZtcERSREF4TURBRUF3SUJBQUFBQUFBQUFBQUFBQUNBQUFBQUFBTUFGUUFBQUVOb1pXMUVjbUYzSURFM0xqQXVNQzR5TURZSUFCTUFBQUJWYm5ScGRHeGxaQ0JFYjJOMWJXVnVkQVFDRUFEOWRSRUFsU25NQU4wOWVBRHkwL01CQVFrSUFBQUFuQUFBQUp3QUFna0lBQURBSVFBQXdMVUNEUWdCQUFFSUJ3RUFBVG9FQVFBQk93UUJBQUJGQkFFQUFUd0VBUUFBU2dRQkFBQU1CZ0VBQVE4R0FRQUJEUVlCQUFCQ0JBRUFBRU1FQVFBQVJBUUJBQUFPQ0FJQXB5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FQUFBQUVBaEFBQUFBQUFBQUFBQUN4RTQ0QllxZUVLUllJQkFBQUFDUUFHQWdFQUFBQUpBQVpDQUFBRUFnQ0FBRUFEd2dDQUFFQUE0Q2tBQUFBQkFJUUFQMTFFUUNWS2N3QTNUMTRBUExUOHdFS0FBSUFMZ0FFZ0tVQUFBQUFBZ2dBQUFCc0FKa1pVZ0VLQUFJQUxRQUNCQUlBQndBckJBSUFBUUJJQkFBQU53UUJBQUVHZ0FBQUFBQUFBZ2dBWnVadkFQOS9UZ0VFQWhBQTdvNW5BUDkvVGdIZFBYZ0F2N2hWQVNNSUFRQUFBZ2NDQUFBQUJRY0JBQVVFQndZQUFnQUNBQU1BQUFjT0FBRUFBQUFEQUdBQXlBQUFBRTVJQUFBQUFBU0FwZ0FBQUFBQ0NBQUFBRjBBckJSc0FRb0FBZ0F2QUFBQUJJQ25BQUFBQUFJSUFBQUFiQURBRDRZQkNnQUNBREVBQWdRQ0FBY0FLd1FDQUFFQVNBUUFBRGNFQVFBQkJvQUFBQUFBQUFJSUFHYm1id0FtZG9JQkJBSVFBTzZPWndBbWRvSUIzVDE0QU9hdWlRRWpDQUVBQUFJSEFnQUFBQVVIQVFBRkJBY0dBQUlBQWdBREFBQUhEZ0FCQUFBQUF3QmdBTWdBQUFCT1NBQUFBQUFFZ0tnQUFBQUFBZ2dBQUFBL0FLd1ViQUVLQUFJQU13QUNCQUlBQ0FBckJBSUFBQUJJQkFBQU53UUJBQUVHZ0FBQUFBQUFBZ2dBWnVaQ0FFVXVhQUVFQWhBQUVYRTZBRVV1YUFFQUFFTUFFdnR2QVNNSUFRQUFBZ2NDQUFBQUFBY05BQUVBQUFBREFHQUF5QUFBQUU4QUFBQUFCSUNwQUFBQUFBSUlBQUFBWFFEVENxQUJDZ0FDQURVQUFBQUVnS29BQUFBQUFnZ0FBQUJkQUlZZU9BRUtBQUlBTndBQUFBU0Fxd0FBQUFBQ0NBQUFBRDhBaGg0NEFRb0FBZ0E1QURjRUFRQUJBQUFFZ0t3QUFBQUFBZ2dBQUFBd0FITWpIZ0VLQUFJQU9nQTNCQUVBQVFBQUJJQ3RBQUFBQUFJSUFBQUFQd0JmS0FRQkNnQUNBRHNBQUFBRWdLNEFBQUFBQWdnQUFBQmRBRjhvQkFFS0FBSUFQQUEzQkFFQUFRQUFCSUN2QUFBQUFBSUlBUC8vYXdCekl4NEJDZ0FDQUQwQU53UUJBQUVBQUFTQXNBQUFBQUFDQ0FBQUFHd0E1Z1c2QVFvQUFnQkVBRGNFQVFBQkFBQUVnTEVBQUFBQUFnZ0FBQUJkQVBrQTFBRUtBQUlBUlFBM0JBRUFBUUFBQklDeUFBQUFBQUlJQUFBQVB3RDVBTlFCQ2dBQ0FFWUFBQUFFZ0xNQUFBQUFBZ2dBQUFBd0FPWUZ1Z0VLQUFJQVJ3QTNCQUVBQVFBQUJJQzBBQUFBQUFJSUFBQUFQd0RUQ3FBQkNnQUNBRWdBTndRQkFBRUFBQVNBdFFBQUFBQUNDQUFBQURBQURQenRBUW9BQWdCUEFBSUVBZ0FSQUNzRUFnQUFBRWdFQUFBM0JBRUFBUWFBQUFBQUFBQUNDQUJtNWpNQWNtTHFBUVFDRUFBUmNTc0FjbUxxQVFBQU5BRHkwL01CSXdnQkFBQUNCd0lBQUFBRkJ3RUFBUUFIRGdBQkFBQUFBd0JnQU1nQUFBQkRiQUFBQUFBRWdMWUFBQUFBQWdnQUFBQXdBRXd0NmdBS0FBSUFVUUFDQkFJQUVBQXJCQUlBQUFCSUJBQUF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QUFBV0F2UUFBQUFvQUFnQTJBQVFHQkFDbkFBQUFCUVlFQUtrQUFBQUtCZ0VBQVFBQUJZQytBQUFBQ2dBQ0FEZ0FCQVlFQUtVQUFBQUZCZ1FBcWdBQUFBb0dBUUFCQUFBRmdMOEFBQUFLQUFJQVBnQUVCZ1FBcWdBQUFBVUdCQUNyQUFBQUFBWUNBQUlBQXdZQ0FBRUFDd1lRQU1RQUFBQytBQUFBQUFBQUFNQUFBQUFBQUFXQXdBQUFBQW9BQWdBL0FBUUdCQUNyQUFBQUJRWUVBS3dBQUFBS0JnRUFBUUFBQllEQkFBQUFDZ0FDQUVBQUJBWUVBS3dBQUFBRkJnUUFyUUFBQUFBR0FnQUNBQU1HQWdBQkFBc0dFQURBQUFBQUFBQUFBTXdBQUFEQ0FBQUFBQUFGZ01JQUFBQUtBQUlBUVFBRUJnUUFyUUFBQUFVR0JBQ3VBQUFBQ2dZQkFBRUFBQVdBd3dBQUFBb0FBZ0JDQUFRR0JBQ3VBQUFBQlFZRUFLOEFBQUFBQmdJQUFnQURCZ0lBQVFBTEJoQUF3Z0FBQUFBQUFBQUFBQUFBeEFBQUFBQUFCWURFQUFBQUNnQUNBRU1BQkFZRUFLOEFBQUFGQmdRQXFnQUFBQW9HQVFBQkFBQUZnTVVBQUFBS0FBSUFTUUFFQmdRQXFRQUFBQVVHQkFDd0FBQUFBQVlDQUFJQUF3WUNBQUVBQ3dZUUFNb0FBQUM5QUFBQUFBQUFBTVlBQUFBQUFBV0F4Z0FBQUFvQUFnQktBQVFHQkFDd0FBQUFCUVlFQUxFQUFBQUtCZ0VBQVFBQUJZREhBQUFBQ2dBQ0FFc0FCQVlFQUxFQUFBQUZCZ1FBc2dBQUFBQUdBZ0FDQUFNR0FnQUJBQXNHRUFER0FBQUFBQUFBQU1zQUFBRElBQUFBQUFBRmdNZ0FBQUFLQUFJQVRBQUVCZ1FBc2dBQUFBVUdCQUN6QUFBQUNnWUJBQUVBQUFXQXlRQUFBQW9BQWdCTkFBUUdCQUN6QUFBQUJRWUVBTFFBQUFBQUJnSUFBZ0FEQmdJQUFRQUxCaEFBeUFBQUFBQUFBQUFBQUFBQXlnQUFBQUFBQllES0FBQUFDZ0FDQUU0QUJBWUVBTFFBQUFBRkJnUUFxUUFBQUFvR0FRQUJBQUFGZ01zQUFBQUtBQUlBVUFBRUJnUUFzZ0FBQUFVR0JBQzFBQUFBQ2dZQkFBRUFBQVdBekFBQUFBb0FBZ0JTQUFRR0JBQ3RBQUFBQlFZRUFMWUFBQUFLQmdFQUFRQUFCWUROQUFBQUNnQUNBRlFBQkFZRUFMWUFBQUFGQmdRQXR3QUFBQW9HQVFBQkFBQUZnTTRBQUFBS0FBSUFWZ0FFQmdRQXRnQUFBQVVHQkFDNEFBQUFBQVlDQUFJQUFBQUZnTThBQUFBS0FBSUFXQUFFQmdRQXRnQUFBQVVHQkFDNUFBQUFBQVlDQUFJQUFBQUFBQUFBQUFBQUFBPT0=</t>
        </r>
      </text>
    </comment>
    <comment ref="A128" authorId="0" shapeId="0">
      <text>
        <r>
          <rPr>
            <sz val="9"/>
            <color indexed="81"/>
            <rFont val="Tahoma"/>
            <family val="2"/>
          </rPr>
          <t>QzE0SDExTjVPM3xQaWN0dXJlIDI0fFZtcERSREF4TURBRUF3SUJBQUFBQUFBQUFBQUFBQUNBQUFBQUFBTUFGUUFBQUVOb1pXMUVjbUYzSURFM0xqQXVNQzR5TURZSUFCTUFBQUJWYm5ScGRHeGxaQ0JFYjJOMWJXVnVkQVFDRUFBVnhxQUI3WDBLQURCR0t3TDZoeWNCQVFrSUFBQUFuQUFBQUp3QUFna0lBQURBSVFBQXdMVUNEUWdCQUFFSUJ3RUFBVG9FQVFBQk93UUJBQUJGQkFFQUFUd0VBUUFBU2dRQkFBQU1CZ0VBQVE4R0FRQUJEUVlCQUFCQ0JBRUFBRU1FQVFBQVJBUUJBQUFPQ0FJQU1E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QkFBQUVBaEFBQUFBQUFBQUFBQUNTN1dBQ0FJQTNPUllJQkFBQUFDUUFHQWdFQUFBQUpBQVpDQUFBRUFnQ0FBRUFEd2dDQUFFQUE0QWFBUUFBQkFJUUFCWEdvQUh0ZlFvQU1FWXJBdnFISndFS0FBSUFNZ0FFZ0JzQkFBQUFBZ2dBNDFuZEFRRDVKQUFLQUFJQU1BQTNCQUVBQVFBQUJJQWNBUUFBQUFJSUFPTlp6Z0h0L1FvQUNnQUNBREVBTndRQkFBRUFBQVNBSFFFQUFBQUNDQURqV2JBQjdmMEtBQW9BQWdBekFEY0VBUUFCQUFBRWdCNEJBQUFBQWdnQTQxbWhBUUQ1SkFBS0FBSUFOQUEzQkFFQUFRQUFCSUFmQVFBQUFBSUlBT05ac0FFVDlENEFDZ0FDQURVQUFBQUVnQ0FCQUFBQUFnZ0E0MW5PQVJQMFBnQUtBQUlBTmdBQUFBU0FJUUVBQUFBQ0NBQ2pGS2NCTVh4YkFBb0FBZ0E5QUFJRUFnQUhBQ3NFQWdBQUFFZ0VBQUEzQkFFQUFRYUFBQUFBQUFBQ0NBQUorNm9CbCtKWEFBUUNFQUNSbzZJQmwrSlhBQW43cWdGWEcxOEFJd2dCQUFBQ0J3SUFBQUFBQncwQUFRQUFBQU1BWUFESUFBQUFUZ0FBQUFBRWdDSUJBQUFBQWdnQTQxbS9BV0VlYlFBS0FBSUFQZ0FBQUFTQUl3RUFBQUFDQ0FBam45Y0JNWHhiQUFvQUFnQS9BQUlFQWdBSEFDc0VBZ0FCQUVnRUFBQTNCQUVBQVFhQUFBQUFBQUFDQ0FDSmhkc0JsK0pYQUFRQ0VBQVJMdE1CbCtKWEFBRGQ0d0ZYRzE4QUl3Z0JBQUFDQndJQUFBQUZCd0VBQlFRSEJnQUNBQUlBQXdBQUJ3NEFBUUFBQUFNQVlBRElBQUFBVGtnQUFBQUFCSUFrQVFBQUFBSUlBT05adndGaEhvc0FDZ0FDQUVRQUFnUUNBQWNBS3dRQ0FBRUFTQVFBQURjRUFRQUJCb0FBQUFBQUFBSUlBRWxBd3dISGhJY0FCQUlRQU5Ib3VnSEhoSWNBU1VEREFVZjJsUUFqQ0FFQUFBSUhBZ0FBQUFVSEFRQUJBQWNPQUFFQUFBQURBR0FBeUFBQUFFNUlBQUFBQUFTQUpRRUFBQUFDQ0FEMlZOa0JZUjZhQUFvQUFnQkdBQUlFQWdBSEFDc0VBZ0FBQUVnRUFBQTNCQUVBQVFhQUFBQUFBQUFDQ0FCY085MEJ4NFNXQUFRQ0VBRGs0OVFCeDRTV0FGdzczUUdIdlowQUl3Z0JBQUFDQndJQUFBQUZCd0VBQVFBSERRQUJBQUFBQXdCZ0FNZ0FBQUJPQUFBQUFBU0FKZ0VBQUFBQ0NBRDJWTmtCWVI2NEFBb0FBZ0JJQURjRUFRQUJBQUFFZ0NjQkFBQUFBZ2dBQ2xEekFXRWV4d0FLQUFJQVNnQUFBQVNBS0FFQUFBQUNDQUFkU3cwQ1lSNjRBQW9BQWdCTUFEY0VBUUFCQUFBRWdDa0JBQUFBQWdnQU1FWW5BbUVleHdBS0FBSUFUUUEzQkFFQUFRQUFCSUFxQVFBQUFBSUlBREJHSndKaEh1VUFDZ0FDQUU0QU53UUJBQUVBQUFTQUt3RUFBQUFDQ0FBZFN3MENZUjcwQUFvQUFnQlBBQUFBQklBc0FRQUFBQUlJQUFwUTh3RmhIdVVBQ2dBQ0FGQUF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JvQUFBQUFBQUFJSUFJTXhFUUxIaEE0QkJBSVFBQzdjQndMSGhBNEJnekVSQXJvZ0dnRWpDQUVBQUFJSEFnQUFBQVVIQVFBQkFBY09BQUVBQUFBREFHQUF5QUFBQUU0ckFBQUFBQVNBTHdFQUFBQUNDQUFLVVBNQllSNGhBUW9BQWdCYkFBSUVBZ0FJQUNzRUFnQUFBRWdFQUFBM0JBRUFBUWFBQUFBQUFBQUNDQUJ3TnZjQitqY2RBUVFDRUFBYndlNEIramNkQVFwUTl3SEhCQ1VCSXdnQkFBQUNCd0lBQUFBQUJ3MEFBUUFBQUFNQVlBRElBQUFBVHdBQUFBQUVnREFCQUFBQUFnZ0FNRVluQW1FZUlRRUtBQUlBWFFBQ0JBSUFDQUFyQkFJQUFBQWhCQUVBLzBnRUFBQTNCQUVBQVFhQUFBQUFBQUFDQ0FDV0xDc0MramNkQVFRQ0VBQkJ0eUlDK2pjZEFUQkdLd0w2aHljQkl3Z0JBQUFDQndJQUFBQUZCd0VBQVFBSERnQUJBQUFBQXdCZ0FNZ0FBQUJQTFFBQUFBQUZnREVCQUFBS0FBSUFOd0FFQmdRQUd3RUFBQVVHQkFBY0FRQUFBQVlDQUFJQUF3WUNBQUlBQ3dZUUFBQUFBQUEyQVFBQU1nRUFBQUFBQUFBQUFBV0FNZ0VBQUFvQUFnQTRBQVFHQkFBY0FRQUFCUVlFQUIwQkFBQUtCZ0VBQVFBQUJZQXpBUUFBQ2dBQ0FEa0FCQVlFQUIwQkFBQUZCZ1FBSGdFQUFBQUdBZ0FDQUFNR0FnQUNBQXNHRUFBQUFBQUFNZ0VBQURRQkFBQUFBQUFBQUFBRmdEUUJBQUFLQUFJQU9nQUVCZ1FBSGdFQUFBVUdCQUFmQVFBQUNnWUJBQUVBQUFXQU5RRUFBQW9BQWdBN0FBUUdCQUFmQVFBQUJRWUVBQ0FCQUFBQUJnSUFBZ0FEQmdJQUFnQUxCaEFBTndFQUFEUUJBQUEyQVFBQU9nRUFBQUFBQllBMkFRQUFDZ0FDQUR3QUJBWUVBQ0FCQUFBRkJnUUFHd0VBQUFvR0FRQUJBQUFGZ0RjQkFBQUtBQUlBUUFBRUJnUUFId0VBQUFVR0JBQWhBUUFBQ2dZQkFBRUFBQVdBT0FFQUFBb0FBZ0JCQUFRR0JBQWhBUUFBQlFZRUFDSUJBQUFBQmdJQUFnQURCZ0lBQWdBTEJoQUFBQUFBQURjQkFBQTVBUUFBT3dFQUFBQUFCWUE1QVFBQUNnQUNBRUlBQkFZRUFDSUJBQUFGQmdRQUl3RUFBQW9HQVFBQkFBQUZnRG9CQUFBS0FBSUFRd0FFQmdRQUl3RUFBQVVHQkFBZ0FRQUFDZ1lCQUFFQUFBV0FPd0VBQUFvQUFnQkZBQVFHQkFBaUFRQUFCUVlFQUNRQkFBQUtCZ0VBQVFBQUJZQThBUUFBQ2dBQ0FFY0FCQVlFQUNRQkFBQUZCZ1FBSlFFQUFBb0dBUUFCQUFBRmdEMEJBQUFLQUFJQVNRQUVCZ1FBSlFFQUFBVUdCQUFtQVFBQUFBWUNBQUlBQXdZQ0FBRUFDd1lRQUR3QkFBQUFBQUFBUGdFQUFBQUFBQUFBQUFXQVBnRUFBQW9BQWdCTEFBUUdCQUFtQVFBQUJRWUVBQ2NCQUFBS0JnRUFBUUFBQllBL0FRQUFDZ0FDQUZFQUJBWUVBQ2NCQUFBRkJnUUFLQUVBQUFBR0FnQUNBQU1HQWdBQkFBc0dFQUJFQVFBQVBnRUFBQUFBQUFCQUFRQUFBQUFGZ0VBQkFBQUtBQUlBVWdBRUJnUUFLQUVBQUFVR0JBQXBBUUFBQ2dZQkFBRUFBQVdBUVFFQUFBb0FBZ0JUQUFRR0JBQXBBUUFBQlFZRUFDb0JBQUFBQmdJQUFnQURCZ0lBQVFBTEJoQUFRQUVBQUFBQUFBQUFBQUFBUWdFQUFBQUFCWUJDQVFBQUNnQUNBRlFBQkFZRUFDb0JBQUFGQmdRQUt3RUFBQW9HQVFBQkFBQUZnRU1CQUFBS0FBSUFWUUFFQmdRQUt3RUFBQVVHQkFBc0FRQUFBQVlDQUFJQUF3WUNBQUVB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BQUFXQVNBRUFBQW9BQWdCZUFBUUdCQUF1QVFBQUJRWUVBREFCQUFBS0JnRUFBUUFBQUFBQUFBQUFBQUE9</t>
        </r>
      </text>
    </comment>
    <comment ref="A129" authorId="0" shapeId="0">
      <text>
        <r>
          <rPr>
            <sz val="9"/>
            <color indexed="81"/>
            <rFont val="Tahoma"/>
            <family val="2"/>
          </rPr>
          <t>QzIwSDE3TjNPNFMyfFBpY3R1cmUgMjN8Vm1wRFJEQXhNREFFQXdJQkFBQUFBQUFBQUFBQUFBQ0FBQUFBQUFNQUZRQUFBRU5vWlcxRWNtRjNJREUzTGpBdU1DNHlNRFlJQUJNQUFBQlZiblJwZEd4bFpDQkViMk4xYldWdWRBUUNFQUF5YkR3Q09BWVNBTjA5M3dMVytpQUJBUWtJQUFBQW5BQUFBSndBQWdrSUFBREFJUUFBd0xVQ0RRZ0JBQUVJQndFQUFUb0VBUUFCT3dRQkFBQkZCQUVBQVR3RUFRQUFTZ1FCQUFBTUJnRUFBUThHQVFBQkRRWUJBQUJDQkFFQUFFTUVBUUFBUkFRQkFBQU9DQUlBaTB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HdCQUFBRUFoQUFBQUFBQUFBQUFBQlVJQjREWXFjb1F4WUlCQUFBQUNRQUdBZ0VBQUFBSkFBWkNBQUFFQWdDQUFFQUR3Z0NBQUVBQTRCK0FRQUFCQUlRQURKc1BBSTRCaElBM1QzZkF0YjZJQUVLQUFJQVFBQUVnSDhCQUFBQUFnZ0FBQUJNQW9ZZVFnQUtBQUlBUGdBM0JBRUFBUUFBQklDQUFRQUFBQUlJQUFBQWFnS0dIa0lBQ2dBQ0FEOEFOd1FCQUFFQUFBU0FnUUVBQUFBQ0NBQUFBSGtDbVJsY0FBb0FBZ0JCQURjRUFRQUJBQUFFZ0lJQkFBQUFBZ2dBQUFCcUFxd1VkZ0FLQUFJQVFnQUFBQVNBZ3dFQUFBQUNDQUFBQUV3Q3JCUjJBQW9BQWdCREFEY0VBUUFCQUFBRWdJUUJBQUFBQWdnQUFBQTlBcGtaWEFBS0FBSUFSQUEzQkFFQUFRQUFCSUNGQVFBQUFBSUlBQUFBZVFMQUQ1QUFDZ0FDQUVzQUFBQUVnSVlCQUFBQUFnZ0FBQUJxQXRNS3FnQUtBQUlBVFFBQ0JBSUFDQUFyQkFJQUFBQklCQUFBTndRQkFBRUdnQUFBQUFBQUFnZ0FadVp0QW13a3BnQUVBaEFBRVhGbEFtd2twZ0FBQUc0Q09mR3RBQ01JQVFBQUFnY0NBQUFBQUFjTkFBRUFBQUFEQUdBQXlBQUFBRThBQUFBQUJJQ0hBUUFBQUFJSUFBQUFsd0xBRDVBQUNnQUNBRThBQWdRQ0FBY0FLd1FDQUFFQVNBUUFBRGNFQVFBQkJvQUFBQUFBQUFJSUFHYm1tZ0ltZG93QUJBSVFBTzZPa2dJbWRvd0FadWFhQXFibm1nQWpDQUVBQUFJSEFnQUFBQVVIQVFBQkFBY09BQUVBQUFBREFHQUF5QUFBQUU1SUFBQUFBQVNBaUFFQUFBQUNDQUFBQUtZQ3JCUjJBQW9BQWdCUkFBQUFCSUNKQVFBQUFBSUlBQUFBbHdLWkdWd0FDZ0FDQUZNQU53UUJBQUVBQUFTQWlnRUFBQUFDQ0FBQUFNUUNyQlIyQUFvQUFnQlZBQUFBQklDTEFRQUFBQUlJQUFBQXBnS0dIa0lBQ2dBQ0FGY0FBQUFFZ0l3QkFBQUFBZ2dBQUFEVEFzQVBrQUFLQUFJQVdRQUNCQUlBQndBckJBSUFBUUJJQkFBQU53UUJBQUVHZ0FBQUFBQUFBZ2dBWnViV0FpWjJqQUFFQWhBQTdvN09BaVoyakFEZFBkOEM1cTZUQUNNSUFRQUFBZ2NDQUFBQUJRY0JBQVVFQndZQUFnQUNBQU1BQUFjT0FBRUFBQUFEQUdBQXlBQUFBRTVJQUFBQUFBU0FqUUVBQUFBQ0NBQUFBTk1DbVJsY0FBb0FBZ0JiQUFJRUFnQUlBQ3NFQWdBQUFFZ0VBQUEzQkFFQUFRYUFBQUFBQUFBQ0NBQm01dFlDTWpOWUFBUUNFQUFSY2M0Q01qTllBQUFBMXdMLy8xOEFJd2dCQUFBQ0J3SUFBQUFBQncwQUFRQUFBQU1BWUFESUFBQUFUd0FBQUFBRWdJNEJBQUFBQWdnQUFBREVBdE1LcWdBS0FBSUFYUUFBQUFTQWp3RUFBQUFDQ0FELy85SUM1Z1hFQUFvQUFnQmZBRGNFQVFBQkFBQUVnSkFCQUFBQUFnZ0FBQURFQXZrQTNnQUtBQUlBWUFBM0JBRUFBUUFBQklDUkFRQUFBQUlJQUFBQXBnTDVBTjRBQ2dBQ0FHRUFBQUFFZ0pJQkFBQUFBZ2dBQUFDWEF1WUZ4QUFLQUFJQVlnQTNCQUVBQVFBQUJJQ1RBUUFBQUFJSUFBQUFwZ0xUQ3FvQUNnQUNBR01BTndRQkFBRUFBQVNBbEFFQUFBQUNDQUFBQUpjQ0RQejNBQW9BQWdCcUFBSUVBZ0FRQUNzRUFnQUFBRWdFQUFBR2dBQUFBQUFBQWdnQVp1YWFBdGlvOUFBRUFoQUFFWEdTQXRpbzlBQUFBSnNDV0ZUN0FDTUlBUUFBQWdjQ0FBQUFBQWNOQUFFQUFBQURBR0FBeUFBQUFGTUFBQUFBQklDVkFRQUFBQUlJQUFBQWlBSWc5eEVCQ2dBQ0FHd0FBZ1FDQUFjQUt3UUNBQUlBU0FRQUFEY0VBUUFCQm9BQUFBQUFBQUlJQUdibWl3S0dYUTRCQkFJUUFPNk9nd0tHWFE0Qm1SbU9BdGI2SUFFakNBRUFBQUlIQWdBQUFBVUhBUUFCQUFjUEFBRUFBQUFEQUdBQXlBQUFBRTVJTWdBQUFBQUVnSllCQUFBQUFnZ0E3QVI5QWd6ODZBQUtBQUlBYmdBQ0JBSUFDQUFyQkFJQUFBQklCQUFBTndRQkFBRUdnQUFBQUFBQUFnZ0FVdXVBQXFVVjVRQUVBaEFBL1hWNEFxVVY1UURzQklFQ2N1THNBQ01JQVFBQUFnY0NBQUFBQUFjTkFBRUFBQUFEQUdBQXlBQUFBRThBQUFBQUJJQ1hBUUFBQUFJSUFCUDdzQUlNL0FZQkNnQUNBSEFBQWdRQ0FBZ0FLd1FDQUFBQVNBUUFBRGNFQVFBQkJvQUFBQUFBQUFJSUFIbmh0QUtsRlFNQkJBSVFBQ1JzckFLbEZRTUJFL3UwQW5MaUNnRWpDQUVBQUFJSEFnQUFBQUFIRFFBQkFBQUFBd0JnQU1nQUFBQlBBQUFBQUFTQW1BRUFBQUFDQ0FCRHpKa0NmclltQUFvQUFnQnlBRGNFQVFBQkFBQUVnSmtCQUFBQUFnZ0FuUmV3QXBLakVnQUtBQUlBY3dBM0JBRUFBUUFBQklDYUFRQUFBQUlJQUxBU3lnS1NveUVBQ2dBQ0FIUUFOd1FCQUFFQUFBU0Ftd0VBQUFBQ0NBRHQxY01Ddi9zK0FBb0FBZ0IxQUFJRUFnQVFBQ3NFQWdBQUFFZ0VBQUEzQkFFQUFRYUFBQUFBQUFBQ0NBQlR2TWNDaTZnN0FBUUNFQUQrUnI4Q2k2ZzdBTzNWeHdJTFZFSUFJd2dCQUFBQ0J3SUFBQUFBQncwQUFRQUFBQU1BWUFESUFBQUFVd0FBQUFBRmdKd0JBQUFLQUFJQVJRQUVCZ1FBZndFQUFBVUdCQUNBQVFBQUFBWUNBQUlBQXdZQ0FBRUFDd1lRQUtFQkFBQUFBQUFBQUFBQUFKMEJBQUFBQUFXQW5RRUFBQW9BQWdCR0FBUUdCQUNBQVFBQUJRWUVBSUVCQUFBS0JnRUFBUUFBQllDZUFRQUFDZ0FDQUVjQUJBWUVBSUVCQUFBRkJnUUFnZ0VBQUFBR0FnQUNBQU1HQWdBQkFBc0dFQUNkQVFBQUFBQUFBS0lCQUFDZkFRQUFBQUFGZ0o4QkFBQUtBQUlBU0FBRUJnUUFnZ0VBQUFVR0JBQ0RBUUFBQ2dZQkFBRUFBQVdBb0FFQUFBb0FBZ0JKQUFRR0JBQ0RBUUFBQlFZRUFJUUJBQUFBQmdJQUFnQURCZ0lBQVFBTEJoQUFud0VBQUFBQUFBQUFBQUFBb1FFQUFBQUFCWUNoQVFBQUNnQUNBRW9BQkFZRUFJUUJBQUFGQmdRQWZ3RUFBQW9HQVFBQkFBQUZnS0lCQUFBS0FBSUFUQUFFQmdRQWdnRUFBQVVHQkFDRkFRQUFDZ1lCQUFFQUFBV0Fvd0VBQUFvQUFnQk9BQVFHQkFDRkFRQUFCUVlFQUlZQkFBQUFCZ0lBQWdBQUFBV0FwQUVBQUFvQUFnQlFBQVFHQkFDRkFRQUFCUVlFQUljQkFBQUtCZ0VBQVFBQUJZQ2xBUUFBQ2dBQ0FGSUFCQVlFQUljQkFBQUZCZ1FBaUFFQUFBb0dBUUFCQUFBRmdLWUJBQUFLQUFJQVZBQUVCZ1FBaUFFQUFBVUdCQUNKQVFBQUFBWUNBQUlBQXdZQ0FBRUFDd1lRQUtjQkFBQ2xBUUFBQUFBQUFLZ0JBQUFBQUFXQXB3RUFBQW9BQWdCV0FBUUdCQUNJQVFBQUJRWUVBSW9CQUFBS0JnRUFBUUFBQllDb0FRQUFDZ0FDQUZnQUJBWUVBSWtCQUFBRkJnUUFpd0VBQUFvR0FRQUJBQUFGZ0trQkFBQUtBQUlBV2dBRUJnUUFpZ0VBQUFVR0JBQ01BUUFBQ2dZQkFBRUFBQVdBcWdFQUFBb0FBZ0JjQUFRR0JBQ0tBUUFBQlFZRUFJMEJBQUFBQmdJQUFnQUFBQVdBcXdFQUFBb0FBZ0JlQUFRR0JBQ01BUUFBQlFZRUFJNEJBQUFLQmdFQUFRQUFCWUNzQVFBQUNnQUNBR1FBQkFZRUFJNEJBQUFGQmdRQWp3RUFBQUFHQWdBQ0FBTUdBZ0FCQUFzR0VBQ3hBUUFBcXdFQUFBQUFBQUN0QVFBQUFBQUZnSzBCQUFBS0FBSUFaUUFFQmdRQWp3RUFBQVVHQkFDUUFRQUFDZ1lCQUFFQUFBV0FyZ0VBQUFvQUFnQm1BQVFHQkFDUUFRQUFCUVlFQUpFQkFBQUFCZ0lBQWdBREJnSUFBUUFMQmhBQXJRRUFBQUFBQUFDeUFRQUFyd0VBQUFBQUJZQ3ZBUUFBQ2dBQ0FHY0FCQVlFQUpFQkFBQUZCZ1FBa2dFQUFBb0dBUUFCQUFBRmdMQUJBQUFLQUFJQWFBQUVCZ1FBa2dFQUFBVUdCQUNUQVFBQUFBWUNBQUlBQXdZQ0FBRUFDd1lRQUs4QkFBQUFBQUFBQUFBQUFMRUJBQUFBQUFXQXNRRUFBQW9BQWdCcEFBUUdCQUNUQVFBQUJRWUVBSTRCQUFBS0JnRUFBUUFBQllDeUFRQUFDZ0FDQUdzQUJBWUVBSkVCQUFBRkJnUUFsQUVBQUFvR0FRQUJBQUFGZ0xNQkFBQUtBQUlBYlFBRUJnUUFsQUVBQUFVR0JBQ1ZBUUFBQ2dZQkFBRUFBQVdBdEFFQUFBb0FBZ0J2QUFRR0JBQ1VBUUFBQlFZRUFKWUJBQUFBQmdJQUFnQUFBQVdBdFFFQUFBb0FBZ0J4QUFRR0JBQ1VBUUFBQlFZRUFKY0JBQUFBQmdJQUFnQUFBQVdBdGdFQUFBb0FBZ0IyQUFRR0JBQ0xBUUFBQlFZRUFKZ0JBQUFBQmdJQUFnQURCZ0lBQVFBTEJoQUF1Z0VBQUtnQkFBQUFBQUFBdHdFQUFBQUFCWUMzQVFBQUNnQUNBSGNBQkFZRUFKZ0JBQUFGQmdRQW1RRUFBQW9HQVFBQkFBQUZnTGdCQUFBS0FBSUFlQUFFQmdRQW1RRUFBQVVHQkFDYUFRQUFBQVlDQUFJQUF3WUNBQUVBQ3dZUUFMY0JBQUFBQUFBQUFBQUFBTGtCQUFBQUFBV0F1UUVBQUFvQUFnQjVBQVFHQkFDYUFRQUFCUVlFQUpzQkFBQUtCZ0VBQVFBQUJZQzZBUUFBQ2dBQ0FIb0FCQVlFQUpzQkFBQUZCZ1FBaXdFQUFBb0dBUUFCQUFBQUFBQUFBQUFBQUE9PQ==</t>
        </r>
      </text>
    </comment>
    <comment ref="A130" authorId="0" shapeId="0">
      <text>
        <r>
          <rPr>
            <sz val="9"/>
            <color indexed="81"/>
            <rFont val="Tahoma"/>
            <family val="2"/>
          </rPr>
          <t>QzE3SDEzTjNPNHxQaWN0dXJlIDIxfFZtcERSREF4TURBRUF3SUJBQUFBQUFBQUFBQUFBQUNBQUFBQUFBTUFGUUFBQUVOb1pXMUVjbUYzSURFM0xqQXVNQzR5TURZSUFCTUFBQUJWYm5ScGRHeGxaQ0JFYjJOMWJXVnVkQVFDRUFEUWJRc0NnUE55QUVqTWZRTDlOSzRCQVFrSUFBQUFuQUFBQUp3QUFna0lBQURBSVFBQXdMVUNEUWdCQUFFSUJ3RUFBVG9FQVFBQk93UUJBQUJGQkFFQUFUd0VBUUFBU2dRQkFBQU1CZ0VBQVE4R0FRQUJEUVlCQUFCQ0JBRUFBRU1FQVFBQVJBUUJBQUFPQ0FJQTFU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RQkFBQUVBaEFBQUFBQUFBQUFBQUNXT0tvQ25WalJMaFlJQkFBQUFDUUFHQWdFQUFBQUpBQVpDQUFBRUFnQ0FBRUFEd2dDQUFFQUE0REFBUUFBQkFJUUFOQnRDd0tBODNJQVNNeDlBdjAwcmdFS0FBSUFOZ0FFZ01FQkFBQUFBZ2dBZmlSNEFpN0FvUUFLQUFJQU5BQTNCQUVBQVFBQUJJRENBUUFBQUFJSUFBK2VlUUozeVlNQUNnQUNBRFVBTndRQkFBRUFBQVNBd3dFQUFBQUNDQURRWjJBQ0lJZHpBQW9BQWdBM0FEY0VBUUFCQUFBRWdNUUJBQUFBQWdnQS83ZEZBb0E3Z1FBS0FBSUFPQUEzQkFFQUFRQUFCSURGQVFBQUFBSUlBRzQrUkFJM01wOEFDZ0FDQURrQUFBQUVnTVlCQUFBQUFnZ0FyblJkQW8xMHJ3QUtBQUlBT2dBQUFBU0F4d0VBQUFBQ0NBQlcvU3dDVmlheUFBb0FBZ0JCQUFBQUJJRElBUUFBQUFJSUFGL1VOd0owSDg0QUNnQUNBRUlBQWdRQ0FBY0FLd1FDQUFBQVNBUUFBQWFBQUFBQUFBQUNDQURGdWpzQzJvWEtBQVFDRUFCTll6TUMyb1hLQU1XNk93S2F2dEVBSXdnQkFBQUNCd0lBQUFBQUJ3MEFBUUFBQUFNQVlBRElBQUFBVGdBQUFBQUVnTWtCQUFBQUFnZ0FpTWhWQWlSMXpBQUtBQUlBUXdBQUFBU0F5Z0VBQUFBQ0NBQUpraWNDczFYbkFBb0FBZ0JIQURjRUFRQUJBQUFFZ01zQkFBQUFBZ2dBYUVZMUFvUUZBZ0VLQUFJQVNRQUFBQVNBekFFQUFBQUNDQUFTQkNVQ3hEc2JBUW9BQWdCTEFBSUVBZ0FIQUNzRUFnQUJBRWdFQUFBM0JBRUFBUWFBQUFBQUFBQUNDQUFBa3lBQ0txSVhBUVFDRUFDSk94Z0NLcUlYQVhqcUtBTHEyaDRCSXdnQkFBQUNCd0lBQUFBRkJ3RUFCQVFIQmdBQ0FBSUFCQUFBQnc0QUFRQUFBQU1BWUFESUFBQUFUa2dBQUFBQUJJRE5BUUFBQUFJSUFIRzRNZ0tWNnpVQkNnQUNBRXdBQUFBRWdNNEJBQUFBQWdnQUtLOVFBaVpsTndFS0FBSUFUZ0EzQkFFQUFRQUFCSURQQVFBQUFBSUlBSWhqWGdMM0ZGSUJDZ0FDQUU4QU53UUJBQUVBQUFTQTBBRUFBQUFDQ0FBeElVNENOMHRyQVFvQUFnQlFBQUFBQklEUkFRQUFBQUlJQUhzcU1BS20wV2tCQ2dBQ0FGRUFOd1FCQUFFQUFBU0EwZ0VBQUFBQ0NBQWJkaUlDMVNGUEFRb0FBZ0JTQURjRUFRQUJBQUFFZ05NQkFBQUFBZ2dBdi93UEFqQjZxZ0FLQUFJQVdnQUNCQUlBQ0FBckJBSUFBQUJJQkFBQU53UUJBQUVHZ0FBQUFBQUFBZ2dBSmVNVEFzbVRwZ0FFQWhBQTBHMExBc21UcGdDLy9CTUNsbUN1QUNNSUFRQUFBZ2NDQUFBQUFBY05BQUVBQUFBREFHQUF5QUFBQUU4QUFBQUFCSURVQVFBQUFBSUlBS2U4YUFJOHR1TUFDZ0FDQUZ3QUFnUUNBQWdBS3dRQ0FBQUFTQVFBQURjRUFRQUJCb0FBQUFBQUFBSUlBQTJqYkFMVno5OEFCQUlRQUxndFpBTFZ6OThBcDd4c0FxS2M1d0FqQ0FFQUFBSUhBZ0FBQUFBSERRQUJBQUFBQXdCZ0FNZ0FBQUJQQUFBQUFBU0ExUUVBQUFBQ0NBQWZQVk1DRlg4REFRb0FBZ0JlQUFJRUFnQUlBQ3NFQWdBQUFFZ0VBQUEzQkFFQUFRYUFBQUFBQUFBQ0NBQ0ZJMWNDcnBqL0FBUUNFQUF3cms0Q3Jwai9BQjg5VndKN1pRY0JJd2dCQUFBQ0J3SUFBQUFBQncwQUFRQUFBQU1BWUFESUFBQUFUd0FBQUFBRWdOWUJBQUFBQWdnQWtkVmJBZ2o3aFFFS0FBSUFZUUFBQUFTQTF3RUFBQUFDQ0FCSXpIa0NtWFNIQVFvQUFnQmpBQUlFQWdBSUFDc0VBZ0FBQUVnRUFBQTNCQUVBQVFhQUFBQUFBQUFDQ0FDdXNuMENNbzZEQVFRQ0VBQlpQWFVDTW82REFVak1mUUwvV29zQkl3Z0JBQUFDQndJQUFBQUFCdzBBQVFBQUFBTUFZQURJQUFBQVR3QUFBQUFFZ05nQkFBQUFBZ2dBT3BOTEFrY3hud0VLQUFJQVpRQUNCQUlBQndBckJBSUFBZ0JJQkFBQU53UUJBQUVHZ0FBQUFBQUFBZ2dBb0hsUEFxMlhtd0VFQWhBQUtDSkhBcTJYbXdIVHJGRUMvVFN1QVNNSUFRQUFBZ2NDQUFBQUJRY0JBQUVBQnc4QUFRQUFBQU1BWUFESUFBQUFUa2d5QUFBQUFBV0EyUUVBQUFvQUFnQTdBQVFHQkFEQkFRQUFCUVlFQU1JQkFBQUFCZ0lBQWdBREJnSUFBZ0FMQmhBQUFBQUFBTjRCQUFEYUFRQUFBQUFBQUFBQUJZRGFBUUFBQ2dBQ0FEd0FCQVlFQU1JQkFBQUZCZ1FBd3dFQUFBb0dBUUFCQUFBRmdOc0JBQUFLQUFJQVBRQUVCZ1FBd3dFQUFBVUdCQURFQVFBQUFBWUNBQUlBQXdZQ0FBSUFDd1lRQUFBQUFBRGFBUUFBM0FFQUFBQUFBQUFBQUFXQTNBRUFBQW9BQWdBK0FBUUdCQURFQVFBQUJRWUVBTVVCQUFBS0JnRUFBUUFBQllEZEFRQUFDZ0FDQUQ4QUJBWUVBTVVCQUFBRkJnUUF4Z0VBQUFBR0FnQUNBQU1HQWdBQ0FBc0dFQURmQVFBQTNBRUFBTjRCQUFEaEFRQUFBQUFGZ040QkFBQUtBQUlBUUFBRUJnUUF4Z0VBQUFVR0JBREJBUUFBQ2dZQkFBRUFBQVdBM3dFQUFBb0FBZ0JFQUFRR0JBREZBUUFBQlFZRUFNY0JBQUFLQmdFQUFRQUFCWURnQVFBQUNnQUNBRVVBQkFZRUFNZ0JBQUFGQmdRQXlRRUFBQW9HQVFBQkFBQUZnT0VCQUFBS0FBSUFSZ0FFQmdRQXlRRUFBQVVHQkFER0FRQUFDZ1lCQUFFQUFBV0E0Z0VBQUFvQUFnQklBQVFHQkFESUFRQUFCUVlFQU1vQkFBQUtCZ0VBQVFBQUJZRGpBUUFBQ2dBQ0FFb0FCQVlFQU1vQkFBQUZCZ1FBeXdFQUFBb0dBUUFCQUFBRmdPUUJBQUFLQUFJQVRRQUVCZ1FBekFFQUFBVUdCQUROQVFBQUNnWUJBQUVBQUFXQTVRRUFBQW9BQWdCVEFBUUdCQUROQVFBQUJRWUVBTTRCQUFBQUJnSUFBZ0FEQmdJQUFRQUxCaEFBNmdFQUFPUUJBQUFBQUFBQTVnRUFBQUFBQllEbUFRQUFDZ0FDQUZRQUJBWUVBTTRCQUFBRkJnUUF6d0VBQUFvR0FRQUJBQUFGZ09jQkFBQUtBQUlBVlFBRUJnUUF6d0VBQUFVR0JBRFFBUUFBQUFZQ0FBSUFBd1lDQUFFQUN3WVFBT1lCQUFBQUFBQUE4QUVBQU9nQkFBQUFBQVdBNkFFQUFBb0FBZ0JXQUFRR0JBRFFBUUFBQlFZRUFORUJBQUFLQmdFQUFRQUFCWURwQVFBQUNnQUNBRmNBQkFZRUFORUJBQUFGQmdRQTBnRUFBQUFHQWdBQ0FBTUdBZ0FCQUFzR0VBRG9BUUFBQUFBQUFBQUFBQURxQVFBQUFBQUZnT29CQUFBS0FBSUFXQUFFQmdRQTBnRUFBQVVHQkFETkFRQUFDZ1lCQUFFQUFBV0E2d0VBQUFvQUFnQlpBQVFHQkFESEFRQUFCUVlFQU1nQkFBQUtCZ0VBQVFBQUJZRHNBUUFBQ2dBQ0FGc0FCQVlFQU1jQkFBQUZCZ1FBMHdFQUFBQUdBZ0FDQUFBQUJZRHRBUUFBQ2dBQ0FGMEFCQVlFQU1rQkFBQUZCZ1FBMUFFQUFBQUdBZ0FDQUFBQUJZRHVBUUFBQ2dBQ0FGOEFCQVlFQU1zQkFBQUZCZ1FBMVFFQUFBQUdBZ0FDQUFBQUJZRHZBUUFBQ2dBQ0FHQUFCQVlFQU1zQkFBQUZCZ1FBekFFQUFBb0dBUUFCQUFBRmdQQUJBQUFLQUFJQVlnQUVCZ1FBMEFFQUFBVUdCQURXQVFBQUNnWUJBQUVBQUFXQThRRUFBQW9BQWdCa0FBUUdCQURXQVFBQUJRWUVBTmNCQUFBQUJnSUFBZ0FBQUFXQThnRUFBQW9BQWdCbUFBUUdCQURXQVFBQUJRWUVBTmdCQUFBS0JnRUFBUUFBQUFBQUFBQUFBQUE9</t>
        </r>
      </text>
    </comment>
    <comment ref="A131" authorId="0" shapeId="0">
      <text>
        <r>
          <rPr>
            <sz val="9"/>
            <color indexed="81"/>
            <rFont val="Tahoma"/>
            <family val="2"/>
          </rPr>
          <t>QzIzSDIyRjNOM098UGljdHVyZSAxOXxWbXBEUkRBeE1EQUVBd0lCQUFBQUFBQUFBQUFBQUFDQUFBQUFBQU1BRlFBQUFFTm9aVzFFY21GM0lERTNMakF1TUM0eU1EWUlBQk1BQUFCVmJuUnBkR3hsWkNCRWIyTjFiV1Z1ZEFRQ0VBQkI1dzRBTUZNSEFOM3IwZ0FsamlJQkFRa0lBQUFBbkFBQUFKd0FBZ2tJQUFEQUlRQUF3TFVDRFFnQkFBRUlCd0VBQVRvRUFRQUJPd1FCQUFCRkJBRUFBVHdFQVFBQVNnUUJBQUFNQmdFQUFROEdBUUFCRFFZQkFBQkNCQUVBQUVNRUFRQUFSQVFCQUFBT0NBSUFCa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OXVBQUFFQWhBQUFBQUFBQUFBQUFBQUFCVURPL0VqVVJZSUJBQUFBQ1FBR0FnRUFBQUFKQUFaQ0FBQUVBZ0NBQUVBRHdnQ0FBRUFBNERxYlFBQUJBSVFBRUhuRGdBd1V3Y0EzZXZTQUNXT0lnRUtBQUlBUlFBRWdPdHRBQUFBQWdnQVZQaENBTzd5TXdBS0FBSUFUd0FJQ0FRQVg1WUJBQUFBQklEc2JRQUFBQUlJQUc2TFd3RGN2U0lBQ2dBQ0FGQUFDQWdFQUYrV0FRQTNCQUVBQVFBQUJJRHRiUUFBQUFJSUFPRlJlQURzT1NzQUNnQUNBRkVBQ0FnRUFGK1dBUUEzQkFFQUFRQUFCSUR1YlFBQUFBSUlBSm1nZ3dDQ0EwY0FDZ0FDQUZJQUNBZ0VBRitXQVFBQUFBU0E3MjBBQUFBQ0NBRFI4M1FBN3kxaEFBb0FBZ0JUQUFnSUJBQmZsZ0VBQUFBRWdQQnRBQUFBQWdnQWNsaFhBQ3NGWmdBS0FBSUFWQUFJQ0FRQVg1WUJBQUFBQklEeGJRQUFBQUlJQU8wWlFRQUc1RkVBQ2dBQ0FGVUFDQWdFQUYrV0FRQTNCQUVBQVFBQUJJRHliUUFBQUFJSUFJcTBnZ0JuMTNzQUNnQUNBRjBBQ0FnRUFGK1dBUUFBQUFTQTgyMEFBQUFDQ0FBY21XMEEveWlSQUFvQUFnQmVBQWdJQkFCZmxnRUFBQUFFZ1BSdEFBQUFBZ2dBM3N4U0FJYXNnd0FLQUFJQVh3QUlDQVFBWDVZQkFBQUFCSUQxYlFBQUFBSUlBQ2ZsS0FBd1V5VUFDZ0FDQUdRQUNBZ0VBRitXQVFBQUFBU0E5bTBBQUFBQ0NBQmhNUThBTDVnMEFBb0FBZ0JtQUFnSUJBQmZsZ0VBTndRQkFBRUFBQVNBOTIwQUFBQUNDQUFsNVNnQU1GTUhBQW9BQWdCb0FBZ0lCQUJmbGdFQU53UUJBQUVBQUFTQStHMEFBQUFDQ0FEREI2RUErMFpIQUFvQUFnQnFBQWdJQkFCZmxnRUFOd1FCQUFFQUFBU0ErVzBBQUFBQ0NBQjJ4YTRBdjZWakFBb0FBZ0JzQUFnSUJBQmZsZ0VBQUFBRWdQcHRBQUFBQWdnQWQ4WE1BTCtsWXdBS0FBSUFiZ0FJQ0FRQVg1WUJBQUFFQWdBRkFFZ0VBQUEzQkFFQUFRT0FNRzRBQUFTQS9HMEFBQUFDQ0FCM3hjd0F2NlZqQUFvQUFnQkdBQUFBQklEOWJRQUFBQUlJQUZTMDVRRHFNWFFBQ2dBQ0FFY0FBZ1FDQUFrQUt3UUNBQUFBU0FRQUFBYUFBQUFBQUFBQ0NBQ0haK29BSFlWd0FBUUNFQUR1YmVBQUhZVndBSWRuNmdDMzNuY0FJd2dCQUFBQ0J3SUFBQUFBQncwQUFRQUFBQU1BWUFEd0FBTUFSZ0FBQUFBRWdQNXRBQUFBQWdnQVNqbThBSnlVZkFBS0FBSUFTQUFDQkFJQUNRQXJCQUlBQUFCSUJBQUFCb0FBQUFBQUFBSUlBSDNzd0FEUTUzZ0FCQUlRQU9QeXRnRFE1M2dBZmV6QUFHbEJnQUFqQ0FFQUFBSUhBZ0FBQUFBSERRQUJBQUFBQXdCZ0FQQUFBd0JHQUFBQUFBU0EvMjBBQUFBQ0NBQ1gxck1Ba0JsVEFBb0FBZ0JKQUFJRUFnQUpBQ3NFQWdBQUFFZ0VBQUFHZ0FBQUFBQUFBZ2dBeW9tNEFNTnNUd0FFQWhBQU1aQ3VBTU5zVHdES2liZ0FYY1pXQUNNSUFRQUFBZ2NDQUFBQUFBY05BQUVBQUFBREFHQUE4QUFEQUVZQUFBQUFCSUFBYmdBQUFBSUlBS0pSM1FEZHRrb0FDZ0FDQUVvQUFBUUNBQXdBU3dRQkFBRUFBQVdBQVc0QUFBb0FBZ0JMQUFRR0JBQUFiZ0FBQlFZRUFQeHRBQUFBQUFXQUFtNEFBQW9BQWdCTUFBUUdCQUQ4YlFBQUJRWUVBUDF0QUFBQUFBV0FBMjRBQUFvQUFnQk5BQVFHQkFEOGJRQUFCUVlFQVA1dEFBQUFBQVdBQkc0QUFBb0FBZ0JPQUFRR0JBRDhiUUFBQlFZRUFQOXRBQUFBQUFBQUJvQUFBQUFBQUFJSUFOMnIwQUFsREdBQUJBSVFBSGRGeUFBbERHQUEzZXZTQUl5Q2NRQWpDQUVBQUFJSEFnQUFBQVVIQVFBQkFBY1BBQUVBQUFBREFHQUF4d0FBQUVOR013QUFBQUFFZ0FWdUFBQUFBZ2dBd3dlaEFBSzZld0FLQUFJQWNBQUlDQVFBWDVZQkFBQUFCSUFHYmdBQUFBSUlBRk1ic0FCbms1VUFDZ0FDQUhNQUNBZ0VBRitXQVFBQ0JBSUFDQUFyQkFJQUFBQklCQUFBTndRQkFBRUdnQUFBQUFBQUFnZ0F1UUcwQUdlemtRQUVBaEFBVTV1ckFHZXprUUJURzdRQVozT1pBQ01JQVFBQUFnY0NBQUFBQlFjQkFBRUFCdzBBQVFBQUFBTUFZQURIQUFBQVR3QUFBQUFFZ0FkdUFBQUFBZ2dBa3pRNEFHWmtrUUFLQUFJQWRRQUlDQVFBWDVZQkFEY0VBUUFCQUFBRWdBaHVBQUFBQWdnQWJXNXlBS2U0cmdBS0FBSUFkd0FJQ0FRQVg1WUJBQUlFQWdBSEFDc0VBZ0FCQUVnRUFBQTNCQUVBQVFhQUFBQUFBQUFDQ0FEVFZIWUFEaCtyQUFRQ0VBQmIvVzBBRGgrckFFcXNmZ0RPVjdJQUl3Z0JBQUFDQndJQUFBQUZCd0VBQlFRSEJnQUNBQUlBQXdBQUJ3NEFBUUFBQUFNQVlBRElBQUFBVGtnQUFBQUFCSUFKYmdBQUFBSUlBQzZDWEFEZ0ljTUFDZ0FDQUhrQUNBZ0VBRitXQVFBM0JBRUFBUUFBQklBS2JnQUFBQUlJQUQ0NVl3RFlVdUFBQ2dBQ0FIc0FDQWdFQUYrV0FRQTNCQUVBQVFBQUJJQUxiZ0FBQUFJSUFLb0NUZ0JzaWZVQUNnQUNBSDBBQ0FnRUFGK1dBUUFBQUFTQURHNEFBQUFDQ0FBVnRGSUEzQ29UQVFvQUFnQi9BQWdJQkFCZmxnRUFBZ1FDQUFjQUt3UUNBQUFBU0FRQUFEY0VBUUFCQm9BQUFBQUFBQUlJQUh1YVZnQkRrUThCQkFJUUFBUkRUZ0JEa1E4QmU1cFdBQVBLRmdFakNBRUFBQUlIQWdBQUFBQUhEUUFCQUFBQUF3QmdBTWdBQUFCT0FBQUFBQVNBRFc0QUFBQUNDQUFrK1RjQWdza2dBUW9BQWdDQUFBZ0lCQUJmbGdFQU53UUJBQUVBQUFTQURtNEFBQUFDQ0FDUXdpSUE3cElMQVFvQUFnQ0JBQWdJQkFCZmxnRUFBZ1FDQUFjQUt3UUNBQUVBU0FRQUFEY0VBUUFCQm9BQUFBQUFBQUlJQUg5UkhnQlYrUWNCQkFJUUFBajZGUUJWK1FjQjlxZ21BQlV5RHdFakNBRUFBQUlIQWdBQUFBVUhBUUFFQkFjR0FBSUFBZ0FFQUFBSERnQUJBQUFBQXdCZ0FNZ0FBQUJPU0FBQUFBQUVnQTl1QUFBQUFnZ0FObUV3QUFEWThBQUtBQUlBZ2dBSUNBUUFYNVlCQURjRUFRQUJBQUFGZ0JCdUFBQUtBQUlBVmdBSkNBUUFsbjRDQUFnSUJBQmZsZ0VBQndnRUFFUWlBUUFHQ0FRQXhXSUZBQVFHQkFEcmJRQUFCUVlFQU94dEFBQUtCZ0VBQVFBQUJZQVJiZ0FBQ2dBQ0FGY0FDUWdFQUpaK0FnQUlDQVFBWDVZQkFBY0lCQUJFSWdFQUJnZ0VBTVZpQlFBRUJnUUE3RzBBQUFVR0JBRHRiUUFBQUFZQ0FBSUFBd1lDQUFFQUN3WVFBQkJ1QUFBQUFBQUFBQUFBQUJKdUFBQUFBQVdBRW00QUFBb0FBZ0JZQUFrSUJBQ1dmZ0lBQ0FnRUFGK1dBUUFIQ0FRQVJDSUJBQVlJQkFERllnVUFCQVlFQU8xdEFBQUZCZ1FBN20wQUFBb0dBUUFCQUFBRmdCTnVBQUFLQUFJQVdRQUpDQVFBbG40Q0FBZ0lCQUJmbGdFQUJ3Z0VBRVFpQVFBR0NBUUF4V0lGQUFRR0JBRHViUUFBQlFZRUFPOXRBQUFBQmdJQUFnQURCZ0lBQVFFTEJoQUFFbTRBQUI1dUFBQVhiZ0FBRkc0QUFBQUFCWUFVYmdBQUNnQUNBRm9BQ1FnRUFKWitBZ0FJQ0FRQVg1WUJBQWNJQkFCRUlnRUFCZ2dFQU1WaUJRQUVCZ1FBNzIwQUFBVUdCQUR3YlFBQUNnWUJBQUVBQUFXQUZXNEFBQW9BQWdCYkFBa0lCQUNXZmdJQUNBZ0VBRitXQVFBSENBUUFSQ0lCQUFZSUJBREZZZ1VBQkFZRUFQQnRBQUFGQmdRQThXMEFBQW9HQVFBQkFBQUZnQlp1QUFBS0FBSUFYQUFKQ0FRQWxuNENBQWdJQkFCZmxnRUFCd2dFQUVRaUFRQUdDQVFBeFdJRkFBUUdCQUR4YlFBQUJRWUVBT3R0QUFBQUJnSUFBZ0FEQmdJQUFRQUxCaEFBRlc0QUFBQUFBQUFiYmdBQUVHNEFBQUFBQllBWGJnQUFDZ0FDQUdBQUNRZ0VBSlorQWdBSUNBUUFYNVlCQUFjSUJBQkVJZ0VBQmdnRUFNVmlCUUFFQmdRQTcyMEFBQVVHQkFEeWJRQUFDZ1lCQUFFQUFBV0FHRzRBQUFvQUFnQmhBQWtJQkFDV2ZnSUFDQWdFQUYrV0FRQUhDQVFBUkNJQkFBWUlCQURGWWdVQUJBWUVBUEp0QUFBRkJnUUE4MjBBQUFBR0FnQUNBQU1HQWdBQkFB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3WVFBQmx1QUFBa2JnQUFGVzRBQUJSdUFBQUFBQVdBRzI0QUFBb0FBZ0JsQUFrSUJBQ1dmZ0lBQ0FnRUFGK1dBUUFIQ0FRQVJDSUJBQVlJQkFERllnVUFCQVlFQU90dEFBQUZCZ1FBOVcwQUFBb0dBUUFCQUFBRmdCeHVBQUFLQUFJQVp3QUpDQVFBbG40Q0FBZ0lCQUJmbGdFQUJ3Z0VBRVFpQVFBR0NBUUF4V0lGQUFRR0JBRDFiUUFBQlFZRUFQWnRBQUFLQmdFQUFRQUFCWUFkYmdBQUNnQUNBR2tBQ1FnRUFKWitBZ0FJQ0FRQVg1WUJBQWNJQkFCRUlnRUFCZ2dFQU1WaUJRQUVCZ1FBOVcwQUFBVUdCQUQzYlFBQUNnWUJBQUVBQUFXQUhtNEFBQW9BQWdCckFBa0lCQUNXZmdJQUNBZ0VBRitXQVFBSENBUUFSQ0lCQUFZSUJBREZZZ1VBQkFZRUFPNXRBQUFGQmdRQStHMEFBQW9HQVFBQkFBQUZnQjl1QUFBS0FBSUFiUUFKQ0FRQWxuNENBQWdJQkFCZmxnRUFCd2dFQUVRaUFRQUdDQVFBeFdJRkFBUUdCQUQ0YlFBQUJRWUVBUGx0QUFBQUJnSUFBZ0FEQmdJQUFRQUxCaEFBSG00QUFBQUFBQUFnYmdBQUlXNEFBQUFBQllBZ2JnQUFDZ0FDQUc4QUNRZ0VBSlorQWdBSUNBUUFYNVlCQUFjSUJBQkVJZ0VBQmdnRUFNVmlCUUFFQmdRQStXMEFBQVVHQkFENmJRQUFDZ1lCQUFFQUFBV0FJVzRBQUFvQUFnQnhBQWtJQkFDV2ZnSUFDQWdFQUYrV0FRQUhDQVFBUkNJQkFBUUdCQUQ1YlFBQUJRWUVBQVZ1QUFBS0JnRUFBUUFBQllBaWJnQUFDZ0FDQUhJQUNRZ0VBSlorQWdBSUNBUUFYNVlCQUFjSUJBQkVJZ0VBQkFZRUFQSnRBQUFGQmdRQUJXNEFBQW9HQVFBQkFBQUZnQ051QUFBS0FBSUFkQUFKQ0FRQWxuNENBQWdJQkFCZmxnRUFCd2dFQUVRaUFRQUVCZ1FBQlc0QUFBVUdCQUFHYmdBQUFBWUNBQUlBQUFBRmdDUnVBQUFLQUFJQWRnQUpDQVFBbG40Q0FBZ0lCQUJmbGdFQUJ3Z0VBRVFpQVFBRUJnUUE5RzBBQUFVR0JBQUhiZ0FBQ2dZQkFBRUFBQVdBSlc0QUFBb0FBZ0I0QUFrSUJBQ1dmZ0lBQ0FnRUFGK1dBUUFIQ0FRQVJDSUJBQVFHQkFEemJRQUFCUVlFQUFodUFBQUtCZ0VBQVFBQUJZQW1iZ0FBQ2dBQ0FIb0FDUWdFQUpaK0FnQUlDQVFBWDVZQkFBY0lCQUJFSWdFQUJBWUVBQWh1QUFBRkJnUUFDVzRBQUFvR0FRQUJBQUFGZ0NkdUFBQUtBQUlBZkFBSkNBUUFsbjRDQUFnSUJBQmZsZ0VBQndnRUFFUWlBUUFFQmdRQUNXNEFBQVVHQkFBS2JnQUFDZ1lCQUFFQUFBV0FLRzRBQUFvQUFnQitBQWtJQkFDV2ZnSUFDQWdFQUYrV0FRQUhDQVFBUkNJQkFBUUdCQUFLYmdBQUJRWUVBQXR1QUFBS0JnRUFBUUFBQllBcGJnQUFDZ0FDQUlNQUNRZ0VBSlorQWdBSUNBUUFYNVlCQUFjSUJBQkVJZ0VBQkFZRUFBdHVBQUFGQmdRQURHNEFBQW9HQVFBQkFBQUZnQ3B1QUFBS0FBSUFoQUFKQ0FRQWxuNENBQWdJQkFCZmxnRUFCd2dFQUVRaUFRQUVCZ1FBREc0QUFBVUdCQUFOYmdBQUFBWUNBQUlBQXdZQ0FBRUFDd1lRQUNsdUFBQUFBQUFBQUFBQUFDdHVBQUFBQUFXQUsyNEFBQW9BQWdDRkFBa0lCQUNXZmdJQUNBZ0VBRitXQVFBSENBUUFSQ0lCQUFRR0JBQU5iZ0FBQlFZRUFBNXVBQUFLQmdFQUFRQUFCWUFzYmdBQUNnQUNBSVlBQ1FnRUFKWitBZ0FJQ0FRQVg1WUJBQWNJQkFCRUlnRUFCQVlFQUE1dUFBQUZCZ1FBRDI0QUFBb0dBUUFCQUFBRmdDMXVBQUFLQUFJQWh3QUpDQVFBbG40Q0FBZ0lCQUJmbGdFQUJ3Z0VBRVFpQVFBRUJnUUFEMjRBQUFVR0JBQUxiZ0FBQUFZQ0FBSUFBd1lDQUFFQUN3WVFBQ3h1QUFBQUFBQUFLRzRBQUNsdUFBQUFBQUFBQUFBQUFBQUE=</t>
        </r>
      </text>
    </comment>
    <comment ref="A132" authorId="0" shapeId="0">
      <text>
        <r>
          <rPr>
            <sz val="9"/>
            <color indexed="81"/>
            <rFont val="Tahoma"/>
            <family val="2"/>
          </rPr>
          <t>QzIxSDIyRjNOTzJ8UGljdHVyZSAxfFZtcERSREF4TURBRUF3SUJBQUFBQUFBQUFBQUFBQUNBQUFBQUFBTUFGUUFBQUVOb1pXMUVjbUYzSURFM0xqQXVNQzR5TURZSUFCTUFBQUJWYm5ScGRHeGxaQ0JFYjJOMWJXVnVkQVFDRUFCWkJRd0FGYXhhQWVEbXpnQWdNbThDQVFrSUFBREFZd0FBd0dNQUFna0lBQURBSVFBQXdMVUNEUWdCQUFFSUJ3RUFBVG9FQVFBQk93UUJBQUJGQkFFQUFUd0VBUUFBU2dRQkFBQU1CZ0VBQVE4R0FRQUJEUVlCQUFCQ0JBRUFBRU1FQVFBQVJBUUJBQUFPQ0FJQUl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dEFBQUVBaEFBQUFBQUFBQUFBQUFBQUF3REFBRHRUaFlJQkFBQUFDUUFHQWdFQUFBQUpBQVpDQUFBRUFnQ0FBRUFEd2dDQUFFQUE0Q1hiUUFBQkFJUUFGa0ZEQUFWckZvQjRPYk9BQ0F5YndJS0FBSUFQZ0FFZ0podEFBQUFBZ2dBdUlVK0FCV3Nod0VLQUFJQVNBQUlDQVFBWDVZQkFBQUFCSUNaYlFBQUFBSUlBSkN0VndDQlUzY0JDZ0FDQUVrQUNBZ0VBRitXQVFBM0JBRUFBUUFBQklDYWJRQUFBQUlJQUdJa2RBQlZ6WUFCQ2dBQ0FFb0FDQWdFQUYrV0FRQTNCQUVBQVFBQUJJQ2JiUUFBQUFJSUFBNTdmZ0RpOXB3QkNnQUNBRXNBQ0FnRUFGK1dBUUFBQUFTQW5HMEFBQUFDQ0FDUTZHNEFOWnUyQVFvQUFnQk1BQWdJQkFCZmxnRUFBQUFFZ0oxdEFBQUFBZ2dBMWlaUkFEeHJ1Z0VLQUFJQVRRQUlDQVFBWDVZQkFBQUFCSUNlYlFBQUFBSUlBQ3llT3dBQWlLVUJDZ0FDQUU0QUNBZ0VBRitXQVFBM0JBRUFBUUFBQklDZmJRQUFBQUlJQU5XNmV3Qjl1dEVCQ2dBQ0FGWUFDQWdFQUYrV0FRQUFBQVNBb0cwQUFBQUNDQUNuNVdVQXRFM21BUW9BQWdCWEFBZ0lCQUJmbGdFQUFBQUVnS0Z0QUFBQUFnZ0FGcFZMQUwzbDF3RUtBQUlBV0FBSUNBUUFYNVlCQUFBQUJJQ2liUUFBQUFJSUFLUWFKZ0FWckhnQkNnQUNBRjBBQ0FnRUFGK1dBUUFBQUFTQW8yMEFBQUFDQ0FEcGpUQUFuNnprQVFvQUFnQmZBQUVEQkFBSUFBQUFDQWdFQUYrV0FRQTNCQUVBQVFBQUJJQ2tiUUFBQUFJSUFMTk9EQUFjeUljQkNnQUNBR0VBQ0FnRUFGK1dBUUEzQkFFQUFRQUFCSUNsYlFBQUFBSUlBS1FhSmdBVnJGb0JDZ0FDQUdNQUNBZ0VBRitXQVFBM0JBRUFBUUFBQklDbWJRQUFBQUlJQUsyem13QkpvNTBCQ2dBQ0FHVUFDQWdFQUYrV0FRQTNCQUVBQVFBQUJJQ25iUUFBQUFJSUFLMnpxZ0JibnJjQkNnQUNBR1lBQ0FnRUFGK1dBUUFBQUFTQXFHMEFBQUFDQ0FDQjhKa0E1SHZSQVFvQUFnQm9BQWdJQkFCZmxnRUFBQUFFZ0tsdEFBQUFBZ2dBcmJQSUFGdWV0d0VLQUFJQWFnQUlDQVFBWDVZQkFBQUVBZ0FGQUVnRUFBQTNCQUVBQVFPQTFtMEFBQVNBcTIwQUFBQUNDQUN0czhnQVc1NjNBUW9BQWdBL0FBQUFCSUNzYlFBQUFBSUlBSzJ6eUFBR3Vaa0JDZ0FDQUVBQUFnUUNBQWtBS3dRQ0FBQUFTQVFBQUFhQUFBQUFBQUFDQ0FBVG1zd0FPYXlXQVFRQ0VBQ2NRc1FBT2F5V0FST2F6QUQ1eDV3Qkl3Z0JBQUFDQndJQUFBQUFCdzBBQVFBQUFBTUFZQURJQUFNQVJnQUFBQUFFZ0sxdEFBQUFBZ2dBQkpubUFGdWV0d0VLQUFJQVFRQUNCQUlBQ1FBckJBSUFBQUJJQkFBQUJvQUFBQUFBQUFJSUFHcC82Z0NPa2JRQkJBSVFBUE1uNGdDT2tiUUJhbi9xQUU2dHVnRWpDQUVBQUFJSEFnQUFBQUFIRFFBQkFBQUFBd0JnQU1nQUF3QkdBQUFBQUFTQXJtMEFBQUFDQ0FDdHM4Z0Fzb1BWQVFvQUFnQkNBQUlFQWdBSkFDc0VBZ0FBQUVnRUFBQUdnQUFBQUFBQUFnZ0FFNXJNQU9WMjBnRUVBaEFBbkVMRUFPVjIwZ0VUbXN3QXBaTFlBU01JQVFBQUFnY0NBQUFBQUFjTkFBRUFBQUFEQUdBQXlBQURBRVlBQUFBQUJJQ3ZiUUFBQUFJSUFGak9xZ0JibnJjQkNnQUNBRU1BQUFRQ0FBd0FTd1FCQUFFQUFBV0FzRzBBQUFvQUFnQkVBQVFHQkFDdmJRQUFCUVlFQUt0dEFBQUFBQVdBc1cwQUFBb0FBZ0JGQUFRR0JBQ3JiUUFBQlFZRUFLeHRBQUFBQUFXQXNtMEFBQW9BQWdCR0FBUUdCQUNyYlFBQUJRWUVBSzF0QUFBQUFBV0FzMjBBQUFvQUFnQkhBQVFHQkFDcmJRQUFCUVlFQUs1dEFBQUFBQUFBQm9BQUFBQUFBQUlJQUJPYXpBREJCTFFCQkFJUUFMNGt4QURCQkxRQjRPYk9BQkdGeFFFakNBRUFBQUlIQWdBQUFBVUhBUUFCQUFjUEFBRUFBQUFEQUdBQXlBQURBRU5HTXdBQUFBQUVnTFJ0QUFBQUFnZ0FicW1wQUVhMzdBRUtBQUlBYkFBSUNBUUFYNVlCQUFJRUFnQUlBQ3NFQWdBQUFFZ0VBQUEzQkFFQUFRYUFBQUFBQUFBQ0NBRFZqNjBBMzlEb0FRUUNFQUIvR3FVQTM5RG9BVzZwclFDc25mQUJJd2dCQUFBQ0J3SUFBQUFBQncwQUFRQUFBQU1BWUFESUFBTUFUd0FBQUFBRWdMVnRBQUFBQWdnQVM3SnBBUHYwQXdJS0FBSUFjQUFJQ0FRQVg1WUJBQUlFQWdBSEFDc0VBZ0FCQUVnRUFBQTNCQUVBQVFhQUFBQUFBQUFDQ0FDeW1HMEFZbHNBQWdRQ0VBQTZRV1VBWWxzQUFyS1liUURpekE0Q0l3Z0JBQUFDQndJQUFBQUZCd0VBQVFBSERnQUJBQUFBQXdCZ0FNZ0FBd0JPU0FBQUFBQUVnTFp0QUFBQUFnZ0FLZFZSQUJ3akZnSUtBQUlBY2dBSUNBUUFYNVlCQURjRUFRQUJBQUFFZ0xkdEFBQUFBZ2dBTXFWVkFOZmtNd0lLQUFJQWRBQUlDQVFBWDVZQkFEY0VBUUFCQUFBRWdMaHRBQUFBQWdnQUVNZzlBUGtTUmdJS0FBSUFkZ0FJQ0FRQVg1WUJBRGNFQVFBQkFBQUVnTGx0QUFBQUFnZ0FFTWc5QVBrU1pBSUtBQUlBZUFBSUNBUUFYNVlCQUFJRUFnQUlBQ3NFQWdBQkFFZ0VBQUEzQkFFQUFRYUFBQUFBQUFBQ0NBQjJya0VBa3l4Z0FnUUNFQUFoT1RrQWt5eGdBaERJUVFBZ01tOENJd2dCQUFBQ0J3SUFBQUFGQndFQUFRQUhEZ0FCQUFBQUF3QmdBTWdBQUFCUFNBQUFBQUFGZ0xwdEFBQUtBQUlBVHdBSkNBUUFsbjRDQUFnSUJBQmZsZ0VBQndnRUFFUWlBUUFHQ0FRQU9RTUNBQVFHQkFDWWJRQUFCUVlFQUpsdEFBQUtCZ0VBQVFBQUJZQzdiUUFBQ2dBQ0FGQUFDUWdFQUpaK0FnQUlDQVFBWDVZQkFBY0lCQUJFSWdFQUJnZ0VBRGtEQWdBRUJnUUFtVzBBQUFVR0JBQ2FiUUFBQUFZQ0FBSUFBd1lDQUFFQUN3WVFBTHB0QUFBQUFBQUFBQUFBQUx4dEFBQUFBQVdBdkcwQUFBb0FBZ0JSQUFrSUJBQ1dmZ0lBQ0FnRUFGK1dBUUFIQ0FRQVJDSUJBQVlJQkFBNUF3SUFCQVlFQUpwdEFBQUZCZ1FBbTIwQUFBb0dBUUFCQUFBRmdMMXRBQUFLQUFJQVVnQUpDQVFBbG40Q0FBZ0lCQUJmbGdFQUJ3Z0VBRVFpQVFBR0NBUUFPUU1DQUFRR0JBQ2JiUUFBQlFZRUFKeHRBQUFBQmdJQUFnQURCZ0lBQVFFTEJoQUF2RzBBQU0xdEFBREJiUUFBdm0wQUFBQUFCWUMrYlFBQUNnQUNBRk1BQ1FnRUFKWitBZ0FJQ0FRQVg1WUJBQWNJQkFCRUlnRUFCZ2dFQURrREFnQUVCZ1FBbkcwQUFBVUdCQUNkYlFBQUNnWUJBQUVBQUFXQXYyMEFBQW9BQWdCVUFBa0lCQUNXZmdJQUNBZ0VBRitXQVFBSENBUUFSQ0lCQUFZSUJBQTVBd0lBQkFZRUFKMXRBQUFGQmdRQW5tMEFBQW9HQVFBQkFBQUZnTUJ0QUFBS0FBSUFWUUFKQ0FRQWxuNENBQWdJQkFCZmxnRUFCd2dFQUVRaUFRQUdDQVFBT1FNQ0FBUUdCQUNlYlFBQUJRWUVBSmh0QUFBQUJnSUFBZ0FEQmdJQUFRQUxCaEFBdjIwQUFBQUFBQURGYlFBQXVtMEFBQUFBQllEQmJRQUFDZ0FDQUZrQUNRZ0VBSlorQWdBSUNBUUFYNVlCQUFjSUJBQkVJZ0VBQmdnRUFEa0RBZ0FFQmdRQW5HMEFBQVVHQkFDZmJRQUFDZ1lCQUFFQUFBV0F3bTBBQUFvQUFnQmFBQWtJQkFDV2ZnSUFDQWdFQUYrV0FRQUhDQVFBUkNJQkFBWUlCQUE1QXdJQUJBWUVBSjl0QUFBRkJnUUFvRzBBQUFBR0FnQUNBQU1HQWdBQkFBc0dFQURCYlFBQXptMEFBTTl0QUFERGJRQUFBQUFGZ01OdEFBQUtBQUlBV3dBSkNBUUFsbjRDQUFnSUJBQmZsZ0VBQndnRUFFUWlBUUFHQ0FRQU9RTUNBQVFHQkFDZ2JRQUFCUVlFQUtGdEFBQUtCZ0VBQVFBQUJZREViUUFBQ2dBQ0FGd0FDUWdFQUpaK0FnQUlDQVFBWDVZQkFBY0lCQUJFSWdFQUJnZ0VBRGtEQWdBRUJnUUFvVzBBQUFVR0JBQ2RiUUFBQUFZQ0FBSUFBd1lDQUFFQUN3WVFBTU50QUFER2JRQUF2MjBBQUw1dEFBQUFBQVdBeFcwQUFBb0FBZ0JlQUFrSUJBQ1dmZ0lBQ0FnRUFGK1dBUUFIQ0FRQVJDSUJBQVlJQkFBNUF3SUFCQVlFQUpodEFBQUZCZ1FBb20wQUFBb0dBUUFCQUFBRmdNWnRBQUFLQUFJQVlBQUpDQVFBbG40Q0FBZ0lCQUJmbGdFQUJ3Z0VBRVFpQVFBR0NBUUFPUU1DQUFRR0JBQ2hiUUFBQlFZRUFLTnRBQUFLQmdFQUFRQUFCWURIYlFBQUNnQUNBR0lBQ1FnRUFKWitBZ0FJQ0FRQVg1WUJBQWNJQkFCRUlnRUFCZ2dFQURrREFnQUVCZ1FBb20wQUFBVUdCQUNrYlFBQUNnWUJBQUVBQUFXQXlHMEFBQW9BQWdCa0FBa0lCQUNXZmdJQUNBZ0VBRitXQVFBSENBUUFSQ0lCQUFZSUJBQTVBd0lBQkFZRUFLSnRBQUFGQmdRQXBXMEFBQW9HQVFBQkFBQUZnTWx0QUFBS0FBSUFad0FKQ0FRQWxuNENBQWdJQkFCZmxnRUFCd2dFQUVRaUFRQUdDQVFBT1FNQ0FBUUdCQUNtYlFBQUJRWUVBS2R0QUFBQUJnSUFBZ0FEQmdJQUFRQUxCaEFBelcwQUFBQUFBQURMYlFBQXltMEFBQUFBQllES2JRQUFDZ0FDQUdrQUNRZ0VBSlorQWdBSUNBUUFYNVlCQUFjSUJBQkVJZ0VBQmdnRUFEa0RBZ0FFQmdRQXAyMEFBQVVHQkFDb2JRQUFDZ1lCQUFFQUFBV0F5MjBBQUFvQUFnQnJBQWtJQkFDV2ZnSUFDQWdFQUYrV0FRQUhDQVFBUkNJQkFBWUlCQUE1QXdJQUJBWUVBS2R0QUFBRkJnUUFxVzBBQUFvR0FRQUJBQUFGZ014dEFBQUtBQUlBYlFBSkNBUUFsbjRDQUFnSUJBQmZsZ0VBQndnRUFFUWlBUUFHQ0FRQU9RTUNBQVFHQkFDb2JRQUFCUVlFQUxSdEFBQUFCZ0lBQWdBQUFBV0F6VzBBQUFvQUFnQnVBQWtJQkFDV2ZnSUFDQWdFQUYrV0FRQUhDQVFBUkNJQkFBWUlCQUE1QXdJQUJBWUVBSnR0QUFBRkJnUUFwbTBBQUFvR0FRQUJBQUFGZ001dEFBQUtBQUlBYndBSkNBUUFsbjRDQUFnSUJBQmZsZ0VBQndnRUFFUWlBUUFHQ0FRQU9RTUNBQVFHQkFDZmJRQUFCUVlFQUtodEFBQUtCZ0VBQVFBQUJZRFBiUUFBQ2dBQ0FIRUFDUWdFQUpaK0FnQUlDQVFBWDVZQkFBY0lCQUJFSWdFQUJnZ0VBRGtEQWdBRUJnUUFvRzBBQUFVR0JBQzFiUUFBQ2dZQkFBRUFBQVdBMEcwQUFBb0FBZ0J6QUFjSUJBQkVJZ0VBQkFZRUFMVnRBQUFGQmdRQXRtMEFBQW9HQVFBQkFBQUZnTkZ0QUFBS0FBSUFkUUFIQ0FRQVJDSUJBQVFHQkFDMmJRQUFCUVlFQUxkdEFBQUtCZ0VBQVFBQUJZRFNiUUFBQ2dBQ0FIY0FCd2dFQUVRaUFRQUVCZ1FBdDIwQUFBVUdCQUM0YlFBQUNnWUJBQUVBQUFXQTAyMEFBQW9BQWdCNUFBY0lCQUJFSWdFQUJBWUVBTGh0QUFBRkJnUUF1VzBBQUFvR0FRQUJBQUFBQUFBQUFBQUFBQT09</t>
        </r>
      </text>
    </comment>
    <comment ref="A133" authorId="0" shapeId="0">
      <text>
        <r>
          <rPr>
            <sz val="9"/>
            <color indexed="81"/>
            <rFont val="Tahoma"/>
            <family val="2"/>
          </rPr>
          <t>QzIzSDIzRjNOMk8zfFBpY3R1cmUgMnxWbXBEUkRBeE1EQUVBd0lCQUFBQUFBQUFBQUFBQUFDQUFBQUFBQU1BRlFBQUFFTm9aVzFFY21GM0lERTNMakF1TUM0eU1EWUlBQk1BQUFCVmJuUnBkR3hsWkNCRWIyTjFiV1Z1ZEFRQ0VBQTk1L1gvSzl4NEFOVDhGQUhJMEg0QkFRa0lBQURBWXdBQXdHTUFBZ2tJQUFEQUlRQUF3TFVDRFFnQkFBRUlCd0VBQVRvRUFRQUJPd1FCQUFCRkJBRUFBVHdFQVFBQVNnUUJBQUFNQmdFQUFROEdBUUFCRFFZQkFBQkNCQUVBQUVNRUFRQUFSQVFCQUFBT0NBSUFZb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i9BQUFFQWhBQUFBQUFBQUFBQUFCaUo1WUV4RTVNZGhZSUJBQUFBQ1FBR0FnRUFBQUFKQUFaQ0FBQUVBZ0NBQUVBRHdnQ0FBRUFBNERMZmdBQUJBSVFBRDNuOWY4cjNIZ0ExUHdVQWNqUWZnRUtBQUlBUmdBRWdNeCtBQUFBQWdnQVZkS0NBUEI0cFFBS0FBSUFVQUFJQ0FRQWV3b0NBQUFBQklETmZnQUFBQUlJQUc5bG13RGJRNVFBQ2dBQ0FGRUFDQWdFQUhzS0FnQTNCQUVBQVFBQUJJRE9mZ0FBQUFJSUFPTXJ1QURydjV3QUNnQUNBRklBQ0FnRUFIc0tBZ0EzQkFFQUFRQUFCSURQZmdBQUFBSUlBSnA2d3dDQmliZ0FDZ0FDQUZNQUNBZ0VBSHNLQWdBQUFBU0EwSDRBQUFBQ0NBRFJ6YlFBNzdQU0FBb0FBZ0JVQUFnSUJBQjdDZ0lBQUFBRWdORitBQUFBQWdnQWN6S1hBQ3FMMXdBS0FBSUFWUUFJQ0FRQWV3b0NBQUFBQklEU2ZnQUFBQUlJQU8zemdBQUhhc01BQ2dBQ0FGWUFDQWdFQUhzS0FnQTNCQUVBQVFBQUJJRFRmZ0FBQUFJSUFJMk93Z0JuWGUwQUNnQUNBRjRBQ0FnRUFIc0tBZ0FBQUFTQTFINEFBQUFDQ0FBY2M2MEFBYThDQVFvQUFnQmZBQWdJQkFCN0NnSUFBQUFFZ05WK0FBQUFBZ2dBM3FhU0FJUXk5UUFLQUFJQVlBQUlDQVFBZXdvQ0FBQUFCSURXZmdBQUFBSUlBQ2UvYUFBdzJaWUFDZ0FDQUdVQUNBZ0VBSHNLQWdBQUFBU0ExMzRBQUFBQ0NBQmpDMDhBTHg2bUFBb0FBZ0JuQUFnSUJBQjdDZ0lBTndRQkFBRUFBQVNBMkg0QUFBQUNDQUFudjJnQUs5eDRBQW9BQWdCcEFBZ0lCQUI3Q2dJQU53UUJBQUVBQUFTQTJYNEFBQUFDQ0FDU0RuZ0FaZW9DQVFvQUFnQnJBQWdJQkFCN0NnSUFOd1FCQUFFQUFBU0EybjRBQUFBQ0NBQUFldUVBZ1ltNEFBb0FBZ0J0QUFnSUJBQjdDZ0lBTndRQkFBRUFBQVNBMjM0QUFBQUNDQUNjelBBQTc3UFNBQW9BQWdCdUFBZ0lCQUI3Q2dJQUFBQUVnTngrQUFBQUFnZ0FBSHJoQUZyZTdBQUtBQUlBYndBSUNBUUFld29DQUFBQUJJRGRmZ0FBQUFJSUFCU1I4QUN6dFFZQkNnQUNBSFFBQ0FnRUFIc0tBZ0FDQkFJQUNBQXJCQUlBQUFCSUJBQUFOd1FCQUFFR2dBQUFBQUFBQWdnQWVuZjBBRXpQQWdFRUFoQUFKUUxzQUV6UEFnRVVrZlFBR1p3S0FTTUlBUUFBQWdjQ0FBQUFBQWNOQUFFQUFBQURBR0FBeUFBQUFFOEFBQUFBQklEZWZnQUFBQUlJQUtISkRnSHZzOUlBQ2dBQ0FIWUFDQWdFQUhzS0FnQUFCQUlBQlFCSUJBQUFOd1FCQUFFRGdCSi9BQUFFZ09CK0FBQUFBZ2dBb2NrT0FlK3owZ0FLQUFJQVJ3QUFBQVNBNFg0QUFBQUNDQUNPOGlNQkJJdTlBQW9BQWdCSUFBSUVBZ0FKQUNzRUFnQUFBRWdFQUFBR2dBQUFBQUFBQWdnQXdhVW9BVGZldVFBRUFoQUFKNndlQVRmZXVRREJwU2dCMFRmQkFDTUlBUUFBQWdjQ0FBQUFBQWNOQUFFQUFBQURBR0FBOEFBREFFWUFBQUFBQklEaWZnQUFBQUlJQUk3eUl3SGUzT2NBQ2dBQ0FFa0FBZ1FDQUFrQUt3UUNBQUFBU0FRQUFBYUFBQUFBQUFBQ0NBREJwU2dCRVREa0FBUUNFQUFuckI0QkVURGtBTUdsS0FHcmllc0FJd2dCQUFBQ0J3SUFBQUFBQncwQUFRQUFBQU1BWUFEd0FBTUFSZ0FBQUFBRWdPTitBQUFBQWdnQXRLRDVBTjdjNXdBS0FBSUFTZ0FDQkFJQUNRQXJCQUlBQUFCSUJBQUFCb0FBQUFBQUFBSUlBT2RUL2dBUk1PUUFCQUlRQUUxYTlBQVJNT1FBNTFQK0FLdUo2d0FqQ0FFQUFBSUhBZ0FBQUFBSERRQUJBQUFBQXdCZ0FQQUFBd0JHQUFBQUFBU0E1SDRBQUFBQ0NBQzBvUGtBQkl1OUFBb0FBZ0JMQUFBRUFnQU1BRXNFQVFBQkFBQUZnT1YrQUFBS0FBSUFUQUFFQmdRQTVINEFBQVVHQkFEZ2ZnQUFBQUFGZ09aK0FBQUtBQUlBVFFBRUJnUUE0SDRBQUFVR0JBRGhmZ0FBQUFBRmdPZCtBQUFLQUFJQVRnQUVCZ1FBNEg0QUFBVUdCQURpZmdBQUFBQUZnT2grQUFBS0FBSUFUd0FFQmdRQTRINEFBQVVHQkFEamZnQUFBQUFBQUFhQUFBQUFBQUFDQ0FBSHNCSUJWUnJQQUFRQ0VBQ3lPZ29CVlJyUEFOVDhGQUdsbXVBQUl3Z0JBQUFDQndJQUFBQUZCd0VBQVFBSER3QUJBQUFBQXdCZ0FNZ0FBQUJEUmpNQUFBQUFCSURwZmdBQUFBSUlBSklPZUFCbjZpQUJDZ0FDQUhnQUNBZ0VBSHNLQWdBQ0JBSUFCd0FyQkFJQUFBQklCQUFBTndRQkFBRUdnQUFBQUFBQUFnZ0ErZlI3QU0xUUhRRUVBaEFBZ1oxekFNMVFIUUg1OUhzQWpZa2tBU01JQVFBQUFnY0NBQUFBQlFjQkFBRUFCdzBBQVFBQUFBTUFZQURJQUFBQVRnQUFBQUFFZ09wK0FBQUFBZ2dBZ2hOZUFHVHFMd0VLQUFJQWVnQUlDQVFBZXdvQ0FEY0VBUUFCQUFBRWdPdCtBQUFBQWdnQWdoTmVBR1hxVFFFS0FBSUFmQUFJQ0FRQWV3b0NBRGNFQVFBQkFBQUVnT3grQUFBQUFnZ0FiUmhFQUdYcVhBRUtBQUlBZmdBSUNBUUFld29DQUFBQUJJRHRmZ0FBQUFJSUFOeEpzZ0JyUnlBQkNnQUNBSUFBQ0FnRUFIc0tBZ0FDQkFJQUJ3QXJCQUlBQWdCSUJBQUFOd1FCQUFFR2dBQUFBQUFBQWdnQVF6QzJBTkd0SEFFRUFoQUF5OWl0QU5HdEhBRjJZN2dBSVVzdkFTTUlBUUFBQWdjQ0FBQUFCUWNCQUFFQUJ3OEFBUUFBQUFNQVlBRElBQUFBVGtneUFBQUFBQVNBN240QUFBQUNDQUJyR0VRQVl1cDZBUW9BQWdDQ0FBZ0lCQUI3Q2dJQUFnUUNBQWdBS3dRQ0FBQUFTQVFBQURjRUFRQUJCb0FBQUFBQUFBSUlBTkgrUndEN0EzY0JCQUlRQUh5SlB3RDdBM2NCYXhoSUFNalFmZ0VqQ0FFQUFBSUhBZ0FBQUFVSEFRQUJBQWNOQUFFQUFBQURBR0FBeUFBQUFFOEFBQUFBQklEdmZnQUFBQUlJQUZ3ZEtnQms2azBCQ2dBQ0FJUUFDQWdFQUhzS0FnQUNCQUlBQ0FBckJBSUFBQUJJQkFBQU53UUJBQUVHZ0FBQUFBQUFBZ2dBd3dNdUFQNERTZ0VFQWhBQWJZNGxBUDREU2dGY0hTNEF5OUJSQVNNSUFRQUFBZ2NDQUFBQUFBY05BQUVBQUFBREFHQUF5QUFBQUU4QUFBQUFCSUR3ZmdBQUFBSUlBRXNpRUFCaTZsd0JDZ0FDQUlZQUNBZ0VBSHNLQWdBM0JBRUFBUUFBQklEeGZnQUFBQUlJQUQ0bjl2OWk2azBCQ2dBQ0FJZ0FDQWdFQUhzS0FnQTNCQUVBQVFBQUJZRHlmZ0FBQ2dBQ0FGY0FDQWdFQUhzS0FnQUhDQVFBUkNJQkFBWUlCQUFhalFJQUJRZ0VBQnQwRWdBRUJnUUF6SDRBQUFVR0JBRE5mZ0FBQ2dZQkFBRUFBQVdBODM0QUFBb0FBZ0JZQUFnSUJBQjdDZ0lBQndnRUFFUWlBUUFHQ0FRQUdvMENBQVVJQkFBYmRCSUFCQVlFQU0xK0FBQUZCZ1FBem40QUFBQUdBZ0FDQUFNR0FnQUJBQXNHRUFEeWZnQUFBQUFBQUFBQUFBRDBmZ0FBQUFBRmdQUitBQUFLQUFJQVdRQUlDQVFBZXdvQ0FBY0lCQUJFSWdFQUJnZ0VBQnFOQWdBRkNBUUFHM1FTQUFRR0JBRE9mZ0FBQlFZRUFNOStBQUFLQmdFQUFRQUFCWUQxZmdBQUNnQUNBRm9BQ0FnRUFIc0tBZ0FIQ0FRQVJDSUJBQVlJQkFBYWpRSUFCUWdFQUJ0MEVnQUVCZ1FBejM0QUFBVUdCQURRZmdBQUFBWUNBQUlBQXdZQ0FBRUFDd1lRQVBSK0FBQUJmd0FBK1g0QUFQWitBQUFBQUFXQTluNEFBQW9BQWdCYkFBZ0lCQUI3Q2dJQUJ3Z0VBRVFpQVFBR0NBUUFHbzBDQUFVSUJBQWJkQklBQkFZRUFOQitBQUFGQmdRQTBYNEFBQW9HQVFBQkFBQUZnUGQrQUFBS0FBSUFYQUFJQ0FRQWV3b0NBQWNJQkFCRUlnRUFCZ2dFQUJxTkFnQUZDQVFBRzNRU0FBUUdCQURSZmdBQUJRWUVBTkorQUFBS0JnRUFBUUFBQllENGZnQUFDZ0FDQUYwQUNBZ0VBSHNLQWdBSENBUUFSQ0lCQUFZSUJBQWFqUUlBQlFnRUFCdDBFZ0FFQmdRQTBuNEFBQVVHQkFETWZnQUFBQVlDQUFJQUF3WUNBQUVBQ3dZUUFQZCtBQUFBQUFBQS9YNEFBUEorQUFBQUFBV0ErWDRBQUFvQUFnQmhBQWdJQkFCN0NnSUFCd2dFQUVRaUFRQUdDQVFBR28wQ0FBVUlCQUFiZEJJQUJBWUVBTkIrQUFBRkJnUUEwMzRBQUFvR0FRQUJBQUFGZ1BwK0FBQUtBQUlBWWdBSUNBUUFld29DQUFjSUJBQkVJZ0VBQmdnRUFCcU5BZ0FGQ0FRQUczUVNBQVFHQkFEVGZnQUFCUVlFQU5SK0FBQUFCZ0lBQWdBREJnSUFBUUFMQmhBQStYNEFBQVIvQUFBTGZ3QUErMzRBQUFBQUJZRDdmZ0FBQ2dBQ0FHTUFDQWdFQUhzS0FnQUhDQVFBUkNJQkFBWUlCQUFhalFJQUJRZ0VBQnQwRWdBRUJnUUExSDRBQUFVR0JBRFZmZ0FBQ2dZQkFBRUFBQVdBL0g0QUFBb0FBZ0JrQUFnSUJBQjdDZ0lBQndnRUFFUWlBUUFHQ0FRQUdvMENBQVVJQkFBYmRCSUFCQVlFQU5WK0FBQUZCZ1FBMFg0QUFBQUdBZ0FDQUFNR0FnQUJBQXNHRUFEN2ZnQUFBSDhBQVBkK0FBRDJmZ0FBQUFBRmdQMStBQUFLQUFJQVpnQUlDQVFBZXdvQ0FBY0lCQUJFSWdFQUJnZ0VBQnFOQWdBRkNBUUFHM1FTQUFRR0JBRE1mZ0FBQlFZRUFOWitBQUFLQmdFQUFRQUFCWUQrZmdBQUNnQUNBR2dBQ0FnRUFIc0tBZ0FIQ0FRQVJDSUJBQVlJQkFBYWpRSUFCUWdFQUJ0MEVnQUVCZ1FBMW40QUFBVUdCQURYZmdBQUNnWUJBQUVBQUFXQS8zNEFBQW9BQWdCcUFBZ0lCQUI3Q2dJQUJ3Z0VBRVFpQVFBR0NBUUFHbzBDQUFVSUJBQWJkQklBQkFZRUFOWitBQUFGQmdRQTJINEFBQW9HQVFBQkFBQUZnQUIvQUFBS0FBSUFiQUFJQ0FRQWV3b0NBQWNJQkFCRUlnRUFCZ2dFQUJxTkFnQUZDQVFBRzNRU0FBUUdCQURWZmdBQUJRWUVBTmwrQUFBS0JnRUFBUUFBQllBQmZ3QUFDZ0FDQUhBQUNBZ0VBSHNLQWdBSENBUUFSQ0lCQUFZSUJBQWFqUUlBQlFnRUFCdDBFZ0FFQmdRQXozNEFBQVVHQkFEYWZnQUFDZ1lCQUFFQUFBV0FBbjhBQUFvQUFnQnhBQWdJQkFCN0NnSUFCd2dFQUVRaUFRQUdDQVFBR28wQ0FBVUlCQUFiZEJJQUJBWUVBTnArQUFBRkJnUUEyMzRBQUFBR0FnQUNBQU1HQWdBQkFBc0dFQUFCZndBQUFBQUFBQVovQUFBRGZ3QUFBQUFGZ0FOL0FBQUtBQUlBY2dBSUNBUUFld29DQUFjSUJBQkVJZ0VBQmdnRUFCcU5BZ0FGQ0FRQUczUVNBQVFHQkFEYmZnQUFCUVlFQU54K0FBQUtCZ0VBQVFBQUJZQUVmd0FBQ2dBQ0FITUFDQWdFQUhzS0FnQUhDQVFBUkNJQkFBWUlCQUFhalFJQUJRZ0VBQnQwRWdBRUJnUUEzSDRBQUFVR0JBRFRmZ0FBQ2dZQkFBRUFBQVdBQlg4QUFBb0FBZ0IxQUFnSUJBQjdDZ0lBQndnRUFFUWlBUUFHQ0FRQUdvMENBQVVJQkFBYmRCSUFCQVlFQU54K0FBQUZCZ1FBM1g0QUFBQUdBZ0FDQUFBQUJZQUdmd0FBQ2dBQ0FIY0FDQWdFQUhzS0FnQUhDQVFBUkNJQkFBWUlCQUFhalFJQUJRZ0VBQnQwRWdBRUJnUUEyMzRBQUFVR0JBRGVmZ0FBQ2dZQkFBRUFBQVdBQjM4QUFBb0FBZ0I1QUFnSUJBQjdDZ0lBQndnRUFFUWlBUUFHQ0FRQUdvMENBQVVJQkFBYmRCSUFCQVlFQU5sK0FBQUZCZ1FBNlg0QUFBQUdBZ0FDQUFNR0FnQUJBQXNHRUFBQUFBQUFBSDhBQUFBQUFBQUlmd0FBQUFBRmdBaC9BQUFLQUFJQWV3QUlDQVFBZXdvQ0FBY0lCQUJFSWdFQUJnZ0VBQnFOQWdBRkNBUUFHM1FTQUFRR0JBRHBmZ0FBQlFZRUFPcCtBQUFLQmdFQUFRQUFCWUFKZndBQUNnQUNBSDBBQ0FnRUFIc0tBZ0FIQ0FRQVJDSUJBQVlJQkFBYWpRSUFCUWdFQUJ0MEVnQUVCZ1FBNm40QUFBVUdCQURyZmdBQUNnWUJBQUVBQUFXQUNuOEFBQW9BQWdCL0FBZ0lCQUI3Q2dJQUJ3Z0VBRVFpQVFBR0NBUUFHbzBDQUFVSUJBQWJkQklBQkFZRUFPdCtBQUFGQmdRQTdINEFBQW9HQVFBQkFBQUZnQXQvQUFBS0FBSUFnUUFIQ0FRQVJDSUJBQVFHQkFEVWZnQUFCUVlFQU8xK0FBQUtCZ0VBQVFBQUJZQU1md0FBQ2dBQ0FJTUFCQVlFQU94K0FBQUZCZ1FBN240QUFBQUdBZ0FDQUFBQUJZQU5md0FBQ2dBQ0FJVUFCQVlFQU94K0FBQUZCZ1FBNzM0QUFBb0dBUUFCQUFBRmdBNS9BQUFLQUFJQWh3QUVCZ1FBNzM0QUFBVUdCQUR3ZmdBQUNnWUJBQUVBQUFXQUQzOEFBQW9BQWdDSkFBUUdCQUR3ZmdBQUJRWUVBUEYrQUFBS0JnRUFBUUFBQUFBQUFBQUFBQUE9</t>
        </r>
      </text>
    </comment>
    <comment ref="A134" authorId="0" shapeId="0">
      <text>
        <r>
          <rPr>
            <sz val="9"/>
            <color indexed="81"/>
            <rFont val="Tahoma"/>
            <family val="2"/>
          </rPr>
          <t>QzIwSDE4RjNOTzN8UGljdHVyZSAxMnxWbXBEUkRBeE1EQUVBd0lCQUFBQUFBQUFBQUFBQUFDQUFBQUFBQU1BRlFBQUFFTm9aVzFFY21GM0lERTNMakF1TUM0eU1EWUlBQk1BQUFCVmJuUnBkR3hsWkNCRWIyTjFiV1Z1ZEFRQ0VBQWswVEFCQUtBUEFBUGg4d0hzb3drQkFRa0lBQURBWXdBQXdHTUFBZ2tJQUFEQUlRQUF3TFVDRFFnQkFBRUlCd0VBQVRvRUFRQUJPd1FCQUFCRkJBRUFBVHdFQVFBQVNnUUJBQUFNQmdFQUFROEdBUUFCRFFZQkFBQkNCQUVBQUVNRUFRQUFSQVFCQUFBT0NBSUFiRT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ndBQUFFQWhBQUFBQUFBQUFBQUFBcVYyd0MyQW1WVUJZSUJBQUFBQ1FBR0FnRUFBQUFKQUFaQ0FBQUVBZ0NBQUVBRHdnQ0FBRUFBNERUYndBQUJBSVFBQ1RSTUFFQW9BOEFBK0h6QWV5akNRRUtBQUlBUGdBRWdOUnZBQUFBQWdnQTIzOWpBUUNnUEFBS0FBSUFTQUFJQ0FRQVg1WUJBQUFBQklEVmJ3QUFBQUlJQUxTbmZBRnJSeXdBQ2dBQ0FFa0FDQWdFQUYrV0FRQTNCQUVBQVFBQUJJRFdid0FBQUFJSUFJWWVtUUZBd1RVQUNnQUNBRW9BQ0FnRUFGK1dBUUEzQkFFQUFRQUFCSURYYndBQUFBSUlBREoxb3dITjZsRUFDZ0FDQUVzQUNBZ0VBRitXQVFBQUFBU0EyRzhBQUFBQ0NBQzA0cE1CSUk5ckFBb0FBZ0JNQUFnSUJBQmZsZ0VBQUFBRWdObHZBQUFBQWdnQStpQjJBU2RmYndBS0FBSUFUUUFJQ0FRQVg1WUJBQUFBQklEYWJ3QUFBQUlJQUUrWVlBSHFlMW9BQ2dBQ0FFNEFDQWdFQUYrV0FRQTNCQUVBQVFBQUJJRGJid0FBQUFJSUFQbTBvQUZvcm9ZQUNnQUNBRllBQ0FnRUFGK1dBUUFBQUFTQTNHOEFBQUFDQ0FETDM0b0JuMEdiQUFvQUFnQlhBQWdJQkFCZmxnRUFBQUFFZ04xdkFBQUFBZ2dBT285d0FhalpqQUFLQUFJQVdBQUlDQVFBWDVZQkFBQUFCSURlYndBQUFBSUlBTWdVU3dFQW9DMEFDZ0FDQUYwQUNBZ0VBRitXQVFBQUFBU0EzMjhBQUFBQ0NBQU5pRlVCaXFDWkFBb0FBZ0JmQUFnSUJBQmZsZ0VBTndRQkFBRUFBQVNBNEc4QUFBQUNDQUMyR1RFQkFLQThBQW9BQWdCaEFBZ0lCQUJmbGdFQU53UUJBQUVBQUFTQTRXOEFBQUFDQ0FESUZFc0JBS0FQQUFvQUFnQmpBQWdJQkFCZmxnRUFOd1FCQUFFQUFBU0E0bThBQUFBQ0NBRFFyY0FCTkpkU0FBb0FBZ0JsQUFnSUJBQmZsZ0VBTndRQkFBRUFBQVNBNDI4QUFBQUNDQURRcmM4QlJwSnNBQW9BQWdCbUFBZ0lCQUJmbGdFQUFBQUVnT1J2QUFBQUFnZ0FwT3ErQWM5dmhnQUtBQUlBYUFBSUNBUUFYNVlCQUFBQUJJRGxid0FBQUFJSUFOQ3Q3UUZHa213QUNnQUNBR29BQ0FnRUFGK1dBUUFBQkFJQUJRQklCQUFBTndRQkFBRURnQkp3QUFBRWdPZHZBQUFBQWdnQTBLM3RBVWFTYkFBS0FBSUFQd0FBQUFTQTZHOEFBQUFDQ0FEUXJlMEI4YXhPQUFvQUFnQkFBQUlFQWdBSkFDc0VBZ0FBQUVnRUFBQUdnQUFBQUFBQUFnZ0FOcFR4QVNTZ1N3QUVBaEFBdmp6cEFTU2dTd0EybFBFQjVMdFJBQ01JQVFBQUFnY0NBQUFBQUFjTkFBRUFBQUFEQUdBQXlBQURBRVlBQUFBQUJJRHBid0FBQUFJSUFDZVRDd0pHa213QUNnQUNBRUVBQWdRQ0FBa0FLd1FDQUFBQVNBUUFBQWFBQUFBQUFBQUNDQUNOZVE4Q2VZVnBBQVFDRUFBVklnY0NlWVZwQUkxNUR3STVvVzhBSXdnQkFBQUNCd0lBQUFBQUJ3MEFBUUFBQUFNQVlBRElBQU1BUmdBQUFBQUVnT3B2QUFBQUFnZ0EwSzN0QVoxM2lnQUtBQUlBUWdBQ0JBSUFDUUFyQkFJQUFBQklCQUFBQm9BQUFBQUFBQUlJQURhVThRSFFhb2NBQkFJUUFMNDg2UUhRYW9jQU5wVHhBWkNHalFBakNBRUFBQUlIQWdBQUFBQUhEUUFCQUFBQUF3QmdBTWdBQXdCR0FBQUFBQVNBNjI4QUFBQUNDQUI4eU04QlJwSnNBQW9BQWdCREFBQUVBZ0FNQUVzRUFRQUJBQUFGZ094dkFBQUtBQUlBUkFBRUJnUUE2MjhBQUFVR0JBRG5id0FBQUFBRmdPMXZBQUFLQUFJQVJRQUVCZ1FBNTI4QUFBVUdCQURvYndBQUFBQUZnTzV2QUFBS0FBSUFSZ0FFQmdRQTUyOEFBQVVHQkFEcGJ3QUFBQUFGZ085dkFBQUtBQUlBUndBRUJnUUE1MjhBQUFVR0JBRHFid0FBQUFBQUFBYUFBQUFBQUFBQ0NBQTJsUEVCclBob0FBUUNFQURoSHVrQnJQaG9BQVBoOHdIOGVIb0FJd2dCQUFBQ0J3SUFBQUFGQndFQUFRQUhEd0FCQUFBQUF3QmdBTWdBQUFCRFJqTUFBQUFBQklEd2J3QUFBQUlJQUpLanpnRXhxNkVBQ2dBQ0FHd0FDQWdFQUYrV0FRQUNCQUlBQ0FBckJBSUFBQUJJQkFBQU53UUJBQUVHZ0FBQUFBQUFBZ2dBK0luU0FjckVuUUFFQWhBQW94VEtBY3JFblFDU285SUJsNUdsQUNNSUFRQUFBZ2NDQUFBQUFBY05BQUVBQUFBREFHQUF5QUFBQUU4QUFBQUFCSUR4YndBQUFBSUlBRytzamdIbTZMZ0FDZ0FDQUhBQUNBZ0VBRitXQVFBQ0JBSUFCd0FyQkFJQUFRQklCQUFBTndRQkFBRUdnQUFBQUFBQUFnZ0ExWktTQVV4UHRRQUVBaEFBWFR1S0FVeFB0UURWa3BJQnpNRERBQ01JQVFBQUFnY0NBQUFBQlFjQkFBRUFCdzRBQVFBQUFBTUFZQURJQUFBQVRrZ0FBQUFBQklEeWJ3QUFBQUlJQUhSNVpnSEdoUDRBQ2dBQ0FISUFBZ1FDQUFnQUt3UUNBQUVBU0FRQUFEY0VBUUFCQm9BQUFBQUFBQUlJQU5wZmFnRmZudm9BQkFJUUFJWHFZUUZmbnZvQWRIbHFBZXlqQ1FFakNBRUFBQUlIQWdBQUFBVUhBUUFCQUFjT0FBRUFBQUFEQUdBQXlBQUFBRTlJQUFBQUFBU0E4MjhBQUFBQ0NBQUtzSHNCTWs3cEFBb0FBZ0J6QURjRUFRQUJBQUFFZ1BSdkFBQUFBZ2dBVGM5MkFRa1h5d0FLQUFJQWRBQTNCQUVBQVFBQUJJRDFid0FBQUFJSUFQSVNVd0c2aHJjQUNnQUNBSGdBQ0FnRUFGK1dBUUFDQkFJQUNBQXJCQUlBQUFCSUJBQUFOd1FCQUFFR2dBQUFBQUFBQWdnQW1NUllBUkxHc3dBRUFoQUFRMDlRQVJMR3N3QXkzbGdCMzVLN0FDTUlBUUFBQWdjQ0FBQUFBQWNOQUFFQUFBQURBR0FBeUFBQUFFOEFBQUFBQllEMmJ3QUFDZ0FDQUU4QUNRZ0VBSlorQWdBSUNBUUFYNVlCQUFjSUJBQkVJZ0VBQmdnRUFEa0RBZ0FFQmdRQTFHOEFBQVVHQkFEVmJ3QUFDZ1lCQUFFQUFBV0E5MjhBQUFvQUFnQlFBQWtJQkFDV2ZnSUFDQWdFQUYrV0FRQUhDQVFBUkNJQkFBWUlCQUE1QXdJQUJBWUVBTlZ2QUFBRkJnUUExbThBQUFBR0FnQUNBQU1HQWdBQkFBc0dFQUQyYndBQUFBQUFBQUFBQUFENGJ3QUFBQUFGZ1BodkFBQUtBQUlBVVFBSkNBUUFsbjRDQUFnSUJBQmZsZ0VBQndnRUFFUWlBUUFHQ0FRQU9RTUNBQVFHQkFEV2J3QUFCUVlFQU5kdkFBQUtCZ0VBQVFBQUJZRDVid0FBQ2dBQ0FGSUFDUWdFQUpaK0FnQUlDQVFBWDVZQkFBY0lCQUJFSWdFQUJnZ0VBRGtEQWdBRUJnUUExMjhBQUFVR0JBRFlid0FBQUFZQ0FBSUFBd1lDQUFFQkN3WVFBUGh2QUFBSmNBQUEvVzhBQVBwdkFBQUFBQVdBK204QUFBb0FBZ0JUQUFrSUJBQ1dmZ0lBQ0FnRUFGK1dBUUFIQ0FRQVJDSUJBQVlJQkFBNUF3SUFCQVlFQU5odkFBQUZCZ1FBMlc4QUFBb0dBUUFCQUFBRmdQdHZBQUFLQUFJQVZBQUpDQVFBbG40Q0FBZ0lCQUJmbGdFQUJ3Z0VBRVFpQVFBR0NBUUFPUU1DQUFRR0JBRFpid0FBQlFZRUFOcHZBQUFLQmdFQUFRQUFCWUQ4YndBQUNnQUNBRlVBQ1FnRUFKWitBZ0FJQ0FRQVg1WUJBQWNJQkFCRUlnRUFCZ2dFQURrREFnQUVCZ1FBMm04QUFBVUdCQURVYndBQUFBWUNBQUlBQXdZQ0FBRUFDd1lRQVB0dkFBQUFBQUFBQVhBQUFQWnZBQUFBQUFXQS9XOEFBQW9BQWdCWkFBa0lCQUNXZmdJQUNBZ0VBRitXQVFBSENBUUFSQ0lCQUFZSUJBQTVBd0lBQkFZRUFOaHZBQUFGQmdRQTIyOEFBQW9HQVFBQkFBQUZnUDV2QUFBS0FBSUFXZ0FKQ0FRQWxuNENBQWdJQkFCZmxnRUFCd2dFQUVRaUFRQUdDQVFBT1FNQ0FBUUdCQURiYndBQUJRWUVBTnh2QUFBQUJnSUFBZ0FEQmdJQUFRQUxCaEFBL1c4QUFBcHdBQUFMY0FBQS8yOEFBQUFBQllEL2J3QUFDZ0FDQUZzQUNRZ0VBSlorQWdBSUNBUUFYNVlCQUFjSUJBQkVJZ0VBQmdnRUFEa0RBZ0FFQmdRQTNHOEFBQVVHQkFEZGJ3QUFDZ1lCQUFFQUFBV0FBSEFBQUFvQUFnQmNBQWtJQkFDV2ZnSUFDQWdFQUYrV0FRQUhDQVFBUkNJQkFBWUlCQUE1QXdJQUJBWUVBTjF2QUFBRkJnUUEyVzhBQUFBR0FnQUNBQU1HQWdBQkFB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d1lRQUFsd0FBQUFBQUFBQjNBQUFBWndBQUFBQUFXQUJuQUFBQW9BQWdCcEFBa0lCQUNXZmdJQUNBZ0VBRitXQVFBSENBUUFSQ0lCQUFZSUJBQTVBd0lBQkFZRUFPTnZBQUFGQmdRQTVHOEFBQW9HQVFBQkFBQUZnQWR3QUFBS0FBSUFhd0FKQ0FRQWxuNENBQWdJQkFCZmxnRUFCd2dFQUVRaUFRQUdDQVFBT1FNQ0FBUUdCQURqYndBQUJRWUVBT1Z2QUFBS0JnRUFBUUFBQllBSWNBQUFDZ0FDQUcwQUNRZ0VBSlorQWdBSUNBUUFYNVlCQUFjSUJBQkVJZ0VBQmdnRUFEa0RBZ0FFQmdRQTVHOEFBQVVHQkFEd2J3QUFBQVlDQUFJQUFBQUZnQWx3QUFBS0FBSUFiZ0FKQ0FRQWxuNENBQWdJQkFCZmxnRUFCd2dFQUVRaUFRQUdDQVFBT1FNQ0FBUUdCQURYYndBQUJRWUVBT0p2QUFBS0JnRUFBUUFBQllBS2NBQUFDZ0FDQUc4QUNRZ0VBSlorQWdBSUNBUUFYNVlCQUFjSUJBQkVJZ0VBQmdnRUFEa0RBZ0FFQmdRQTIyOEFBQVVHQkFEa2J3QUFDZ1lCQUFFQUFBV0FDM0FBQUFvQUFnQnhBQWtJQkFDV2ZnSUFDQWdFQUYrV0FRQUhDQVFBUkNJQkFBWUlCQUE1QXdJQUJBWUVBTnh2QUFBRkJnUUE4VzhBQUFvR0FRQUJBQUFGZ0F4d0FBQUtBQUlBZFFBSENBUUFSQ0lCQUFRR0JBRHlid0FBQlFZRUFQTnZBQUFLQmdFQUFRQUFCWUFOY0FBQUNnQUNBSFlBQndnRUFFUWlBUUFFQmdRQTgyOEFBQVVHQkFEMGJ3QUFDZ1lCQUFFQUFBV0FEbkFBQUFvQUFnQjNBQWNJQkFCRUlnRUFCQVlFQVBSdkFBQUZCZ1FBOFc4QUFBb0dBUUFCQ1FZQkFBQUFBQVdBRDNBQUFBb0FBZ0I1QUFRR0JBRGZid0FBQlFZRUFQVnZBQUFBQmdJQUFnQURCZ0lBQWdBQUFBQUFBQUFBQUFBQQ==</t>
        </r>
      </text>
    </comment>
    <comment ref="A135" authorId="0" shapeId="0">
      <text>
        <r>
          <rPr>
            <sz val="9"/>
            <color indexed="81"/>
            <rFont val="Tahoma"/>
            <family val="2"/>
          </rPr>
          <t>QzI4SDI1RjNOMk98UGljdHVyZSAxM3xWbXBEUkRBeE1EQUVBd0lCQUFBQUFBQUFBQUFBQUFDQUFBQUFBQU1BRlFBQUFFTm9aVzFFY21GM0lERTNMakF1TUM0eU1EWUlBQk1BQUFCVmJuUnBkR3hsWkNCRWIyTjFiV1Z1ZEFRQ0VBRFRiamNCWVJkVkFjN3FCd0orTGFBQ0FRa0lBQURBWXdBQXdHTUFBZ2tJQUFEQUlRQUF3TFVDRFFnQkFBRUlCd0VBQVRvRUFRQUJPd1FCQUFCRkJBRUFBVHdFQVFBQVNnUUJBQUFNQmdFQUFROEdBUUFCRFFZQkFBQkNCQUVBQUVNRUFRQUFSQVFCQUFBT0NBSUExV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dHRBQUFFQWhBQUFBQUFBQUFBQUFCWXlKZ0NpWjNCVkJZSUJBQUFBQ1FBR0FnRUFBQUFKQUFaQ0FBQUVBZ0NBQUVBRHdnQ0FBRUFBNEN0YlFBQUJBSVFBTk51TndGaEYxVUJ6dW9IQW40dG9BSUtBQUlBV1FBRWdLNXRBQUFBQWdnQXV3WjRBWTNhZ3dFS0FBSUFWd0FJQ0FRQVg1WUJBQUFBQklDdmJRQUFBQUlJQUhabWtRRkYyWE1CQ2dBQ0FGZ0FDQWdFQUYrV0FRQTNCQUVBQVFBQUJJQ3diUUFBQUFJSUFPQzdyUUU0dFgwQkNnQUNBRm9BQ0FnRUFGK1dBUUEzQkFFQUFRQUFCSUN4YlFBQUFBSUlBUHl3dHdIVEFab0JDZ0FDQUZzQUNBZ0VBRitXQVFBQUFBU0FzbTBBQUFBQ0NBQkl4cWNCdm0rekFRb0FBZ0JjQUFnSUJBQmZsZ0VBQUFBRWdMTnRBQUFBQWdnQUYvaUpBZDNZdGdFS0FBSUFYUUFJQ0FRQVg1WUJBQUFBQklDMGJRQUFBQUlJQUJxNGRBRzhxNkVCQ2dBQ0FGNEFDQWdFQUYrV0FRQTNCQUVBQVFBQUJJQzFiUUFBQUFJSUFJczZ0QUdzdXM0QkNnQUNBR1lBQ0FnRUFGK1dBUUFBQUFTQXRtMEFBQUFDQ0FETkhwNEIrUUhqQVFvQUFnQm5BQWdJQkFCZmxnRUFBQUFFZ0xkdEFBQUFBZ2dBb3dDRUFYRS8xQUVLQUFJQWFBQUlDQVFBWDVZQkFBQUFCSUM0YlFBQUFBSUlBQm1zMVFHc0U1c0JDZ0FDQUcwQUNBZ0VBRitXQVFBM0JBRUFBUUFBQklDNWJRQUFBQUlJQUlLODR3RnNrN1VCQ2dBQ0FHNEFDQWdFQUYrV0FRQUFBQVNBdW0wQUFBQUNDQUROMGRNQlV3SFBBUW9BQWdCdkFBZ0lCQUJmbGdFQUFBQUVnTHR0QUFBQUFnZ0EwcGhlQWRqdmN3RUtBQUlBZEFBSUNBUUFYNVlCQUFBQUJJQzhiUUFBQUFJSUFBMFpSQUZCQUlJQkNnQUNBSFlBQ0FnRUFGK1dBUUEzQkFFQUFRQUFCSUM5YlFBQUFBSUlBTktZWGdGaEYxVUJDZ0FDQUhnQUNBZ0VBRitXQVFBM0JBRUFBUUFBQklDK2JRQUFBQUlJQUsrMWFBR3dzK0FCQ2dBQ0FIb0FDQWdFQUYrV0FRQTNCQUVBQVFBQUJJQy9iUUFBQUFJSUFESTk0Z0VGVU9rQkNnQUNBSHdBQ0FnRUFGK1dBUUFDQkFJQUNBQXJCQUlBQUFCSUJBQUFOd1FCQUFFR2dBQUFBQUFBQWdnQW1DUG1BWjVwNVFFRUFoQUFRNjdkQVo1cDVRRXlQZVlCYXpidEFTTUlBUUFBQWdjQ0FBQUFBQWNOQUFFQUFBQURBR0FBeUFBQUFFOEFBQUFBQklEQWJRQUFBQUlJQUp1M0FRSkRwYllCQ2dBQ0FINEFDQWdFQUYrV0FRQUFCQUlBQlFCSUJBQUFOd1FCQUFFRGdQeHRBQUFFZ01KdEFBQUFBZ2dBbTdjQkFrT2x0Z0VLQUFJQVRnQUFBQVNBdzIwQUFBQUNDQUQ4eUFJQ0Q3ZVlBUW9BQWdCUEFBSUVBZ0FKQUNzRUFnQUFBRWdFQUFBR2dBQUFBQUFBQWdnQS9HZ0ZBa0txbGdFRUFoQUFZcy8vQVVLcWxnSDhhQVVDeXNtYUFTTUlBUUFBQWdjQ0FBQUFBQWNOQUFFQUFBQURBR0FBaHdBQUFFWUFBQUFBQklERWJRQUFBQUlJQU5HbEh3S2t0cmNCQ2dBQ0FGQUFBZ1FDQUFrQUt3UUNBQUFBU0FRQUFBYUFBQUFBQUFBQ0NBRFJSU0lDMTZtMUFRUUNFQUEzckJ3QzE2bTFBZEZGSWdKZnlia0JJd2dCQUFBQ0J3SUFBQUFBQncwQUFRQUFBQU1BWUFDSEFBQUFSZ0FBQUFBRWdNVnRBQUFBQWdnQU9xWUFBbm1UMUFFS0FBSUFVUUFDQkFJQUNRQXJCQUlBQUFCSUJBQUFCb0FBQUFBQUFBSUlBRHBHQXdLc2h0SUJCQUlRQUtDcy9RR3NodElCT2tZREFqU20xZ0VqQ0FFQUFBSUhBZ0FBQUFBSERRQUJBQUFBQXdCZ0FJY0FBQUJHQUFBQUFBU0F4bTBBQUFBQ0NBQnB5ZU1CNEpPMUFRb0FBZ0JTQUFBRUFnQU1BRXNFQVFBQkFBQUZnTWR0QUFBS0FBSUFVd0FFQmdRQXdtMEFBQVVHQkFERGJRQUFBQUFGZ01odEFBQUtBQUlBVkFBRUJnUUF3bTBBQUFVR0JBREViUUFBQUFBRmdNbHRBQUFLQUFJQVZRQUVCZ1FBd20wQUFBVUdCQURGYlFBQUFBQUZnTXB0QUFBS0FBSUFWZ0FFQmdRQXhtMEFBQVVHQkFEQ2JRQUFBQUFBQUFhQUFBQUFBQUFDQ0FBQm5nVUNxUXV6QVFRQ0VBQ3NLUDBCcVF1ekFjN3FCd0w1aThRQkl3Z0JBQUFDQndJQUFBQUZCd0VBQVFBSER3QUJBQUFBQXdCZ0FNZ0FBQUJEUmpNQUFBQUFCSURMYlFBQUFBSUlBTzZIb1FFdTBBQUNDZ0FDQUlBQUNBZ0VBRitXQVFBQ0JBSUFCd0FyQkFJQUFRQklCQUFBTndRQkFBRUdnQUFBQUFBQUFnZ0FWRzZsQVpRMi9RRUVBaEFBM0JhZEFaUTIvUUZVYnFVQkZLZ0xBaU1JQVFBQUFnY0NBQUFBQlFjQkFBRUFCdzRBQVFBQUFBTUFZQURJQUFBQVRrZ0FBQUFBQklETWJRQUFBQUlJQUptK2lBRklMQk1DQ2dBQ0FJSUFDQWdFQUYrV0FRQTNCQUVBQVFBQUJJRE5iUUFBQUFJSUFGWkFqQUdNMFRFQ0NnQUNBSVFBQ0FnRUFGK1dBUUEzQkFFQUFRQUFCSURPYlFBQUFBSUlBQUYzY3dHbUxVUUNDZ0FDQUlZQUNBZ0VBRitXQVFBQUFBU0F6MjBBQUFBQ0NBQTE1SE1CWEFWakFnb0FBZ0NJQUFnSUJBQmZsZ0VBQUFBRWdOQnRBQUFBQWdnQXNMQldBU0QxYkFJS0FBSUFpUUFJQ0FRQVg1WUJBQUFBQklEUmJRQUFBQUlJQUZ3M1JBR01RVlFDQ2dBQ0FJb0FDQWdFQUYrV0FRQUNCQUlBQndBckJBSUFBUUJJQkFBQU53UUJBQUVHZ0FBQUFBQUFBZ2dBU3NZL0FmS25VQUlFQWhBQTAyNDNBZktuVUFMQ0hVZ0JzdUJYQWlNSUFRQUFBZ2NDQUFBQUJRY0JBQVFFQndZQUFnQUNBQVFBQUFjT0FBRUFBQUFEQUdBQXlBQUFBRTVJQUFBQUFBU0EwbTBBQUFBQ0NBQ3dzRllCbVEwN0Fnb0FBZ0NMQUFnSUJBQmZsZ0VBTndRQkFBRUFBQVNBMDIwQUFBQUNDQUR2R0lzQmQxZDNBZ29BQWdDUkFBZ0lCQUJmbGdFQU53UUJBQUVBQUFTQTFHMEFBQUFDQ0FBbEdvVUJWNW1WQWdvQUFnQ1NBQWdJQkFCZmxnRUFOd1FCQUFFQUFBU0ExVzBBQUFBQ0NBQ2U1bWNCRzRtZkFnb0FBZ0NUQUFnSUJBQmZsZ0VBTndRQkFBRUFBQVNBMW0wQUFBQUNDQURrc1ZBQkFEZUxBZ29BQWdDVUFBZ0lCQUJmbGdFQU53UUJBQUVBQUFXQTEyMEFBQW9BQWdCZkFBa0lCQUNXZmdJQUNBZ0VBRitXQVFBSENBUUFSQ0lCQUFZSUJBQTVBd0lBQkFZRUFLNXRBQUFGQmdRQXIyMEFBQW9HQVFBQkFBQUZnTmh0QUFBS0FBSUFZQUFKQ0FRQWxuNENBQWdJQkFCZmxnRUFCd2dFQUVRaUFRQUdDQVFBT1FNQ0FBUUdCQUN2YlFBQUJRWUVBTEJ0QUFBQUJnSUFBZ0FEQmdJQUFRQUxCaEFBMTIwQUFBQUFBQUFBQUFBQTJXMEFBQUFBQllEWmJRQUFDZ0FDQUdFQUNRZ0VBSlorQWdBSUNBUUFYNVlCQUFjSUJBQkVJZ0VBQmdnRUFEa0RBZ0FFQmdRQXNHMEFBQVVHQkFDeGJRQUFDZ1lCQUFFQUFBV0EybTBBQUFvQUFnQmlBQWtJQkFDV2ZnSUFDQWdFQUYrV0FRQUhDQVFBUkNJQkFBWUlCQUE1QXdJQUJBWUVBTEZ0QUFBRkJnUUFzbTBBQUFBR0FnQUNBQU1HQWdBQkFB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XNHRUFEY2JRQUFBQUFBQU9adEFBRFhiUUFBQUFBRmdONXRBQUFLQUFJQWFRQUpDQVFBbG40Q0FBZ0lCQUJmbGdFQUJ3Z0VBRVFpQVFBR0NBUUFPUU1DQUFRR0JBQ3liUUFBQlFZRUFMVnRBQUFLQmdFQUFRQUFCWURmYlFBQUNnQUNBR29BQ1FnRUFKWitBZ0FJQ0FRQVg1WUJBQWNJQkFCRUlnRUFCZ2dFQURrREFnQUVCZ1FBdFcwQUFBVUdCQUMyYlFBQUFBWUNBQUlBQXdZQ0FBRUFDd1lRQU41dEFBRGxiUUFBN0cwQUFPQnRBQUFBQUFXQTRHMEFBQW9BQWdCckFBa0lCQUNXZmdJQUNBZ0VBRitXQVFBSENBUUFSQ0lCQUFZSUJBQTVBd0lBQkFZRUFMWnRBQUFGQmdRQXQyMEFBQW9HQVFBQkFBQUZnT0Z0QUFBS0FBSUFiQUFKQ0FRQWxuNENBQWdJQkFCZmxnRUFCd2dFQUVRaUFRQUdDQVFBT1FNQ0FBUUdCQUMzYlFBQUJRWUVBTE50QUFBQUJnSUFBZ0FEQmdJQUFRQUxCaEFBNEcwQUFPbHRBQURjYlFBQTIyMEFBQUFBQllEaWJRQUFDZ0FDQUhBQUNRZ0VBSlorQWdBSUNBUUFYNVlCQUFjSUJBQkVJZ0VBQmdnRUFEa0RBZ0FFQmdRQXNXMEFBQVVHQkFDNGJRQUFDZ1lCQUFFQUFBV0E0MjBBQUFvQUFnQnhBQWtJQkFDV2ZnSUFDQWdFQUYrV0FRQUhDQVFBUkNJQkFBWUlCQUE1QXdJQUJBWUVBTGh0QUFBRkJnUUF1VzBBQUFBR0FnQUNBQU1HQWdBQkFBc0dFQURpYlFBQUFBQUFBT3R0QUFEa2JRQUFBQUFGZ09SdEFBQUtBQUlBY2dBSkNBUUFsbjRDQUFnSUJBQmZsZ0VBQndnRUFFUWlBUUFHQ0FRQU9RTUNBQVFHQkFDNWJRQUFCUVlFQUxwdEFBQUtCZ0VBQVFBQUJZRGxiUUFBQ2dBQ0FITUFDUWdFQUpaK0FnQUlDQVFBWDVZQkFBY0lCQUJFSWdFQUJnZ0VBRGtEQWdBRUJnUUF1bTBBQUFVR0JBQzFiUUFBQ2dZQkFBRUFBQVdBNW0wQUFBb0FBZ0IxQUFrSUJBQ1dmZ0lBQ0FnRUFGK1dBUUFIQ0FRQVJDSUJBQVlJQkFBNUF3SUFCQVlFQUs1dEFBQUZCZ1FBdTIwQUFBb0dBUUFCQUFBRmdPZHRBQUFLQUFJQWR3QUpDQVFBbG40Q0FBZ0lCQUJmbGdFQUJ3Z0VBRVFpQVFBR0NBUUFPUU1DQUFRR0JBQzdiUUFBQlFZRUFMeHRBQUFLQmdFQUFRQUFCWURvYlFBQUNnQUNBSGtBQ1FnRUFKWitBZ0FJQ0FRQVg1WUJBQWNJQkFCRUlnRUFCZ2dFQURrREFnQUVCZ1FBdTIwQUFBVUdCQUM5YlFBQUNnWUJBQUVBQUFXQTZXMEFBQW9BQWdCN0FBa0lCQUNXZmdJQUNBZ0VBRitXQVFBSENBUUFSQ0lCQUFZSUJBQTVBd0lBQkFZRUFMZHRBQUFGQmdRQXZtMEFBQW9HQVFBQkFBQUZnT3B0QUFBS0FBSUFmUUFKQ0FRQWxuNENBQWdJQkFCZmxnRUFCd2dFQUVRaUFRQUdDQVFBT1FNQ0FBUUdCQUM2YlFBQUJRWUVBTDl0QUFBQUJnSUFBZ0FBQUFXQTYyMEFBQW9BQWdCL0FBa0lCQUNXZmdJQUNBZ0VBRitXQVFBSENBUUFSQ0lCQUFZSUJBQTVBd0lBQkFZRUFMbHRBQUFGQmdRQXdHMEFBQW9HQVFBQkFBQUZnT3h0QUFBS0FBSUFnUUFKQ0FRQWxuNENBQWdJQkFCZmxnRUFCd2dFQUVRaUFRQUdDQVFBT1FNQ0FBUUdCQUMyYlFBQUJRWUVBTXR0QUFBS0JnRUFBUUFBQllEdGJRQUFDZ0FDQUlNQUNRZ0VBSlorQWdBSUNBUUFYNVlCQUFjSUJBQkVJZ0VBQmdnRUFEa0RBZ0FFQmdRQXkyMEFBQVVHQkFETWJRQUFDZ1lCQUFFQUFBV0E3bTBBQUFvQUFnQ0ZBQWtJQkFDV2ZnSUFDQWdFQUYrV0FRQUhDQVFBUkNJQkFBWUlCQUE1QXdJQUJBWUVBTXh0QUFBRkJnUUF6VzBBQUFvR0FRQUJBQUFGZ085dEFBQUtBQUlBaHdBSkNBUUFsbjRDQUFnSUJBQmZsZ0VBQndnRUFFUWlBUUFHQ0FRQU9RTUNBQVFHQkFETmJRQUFCUVlFQU01dEFBQUtCZ0VBQVFBQUJZRHdiUUFBQ2dBQ0FJd0FDUWdFQUpaK0FnQUlDQVFBWDVZQkFBY0lCQUJFSWdFQUJnZ0VBRGtEQWdBRUJnUUF6bTBBQUFVR0JBRFBiUUFBQ2dZQkFBRUFBQVdBOFcwQUFBb0FBZ0NOQUFrSUJBQ1dmZ0lBQ0FnRUFGK1dBUUFIQ0FRQVJDSUJBQVlJQkFBNUF3SUFCQVlFQU05dEFBQUZCZ1FBMEcwQUFBQUdBZ0FDQUFNR0FnQUNBQXNHRUFEd2JRQUE5VzBBQVBsdEFBRHliUUFBQUFBRmdQSnRBQUFLQUFJQWpnQUpDQVFBbG40Q0FBZ0lCQUJmbGdFQUJ3Z0VBRVFpQVFBR0NBUUFPUU1DQUFRR0JBRFFiUUFBQlFZRUFORnRBQUFLQmdFQUFRQUFCWUR6YlFBQUNnQUNBSThBQ1FnRUFKWitBZ0FJQ0FRQVg1WUJBQWNJQkFCRUlnRUFCZ2dFQURrREFnQUVCZ1FBMFcwQUFBVUdCQURTYlFBQUNnWUJBQUVBQUFXQTlHMEFBQW9BQWdDUUFBa0lCQUNXZmdJQUNBZ0VBRitXQVFBSENBUUFSQ0lCQUFZSUJBQTVBd0lBQkFZRUFOSnRBQUFGQmdRQXptMEFBQUFHQWdBQ0FBTUdBZ0FCQUFzR0VBRHpiUUFBQUFBQUFPOXRBQUR3YlFBQUFBQUZnUFZ0QUFBS0FBSUFsUUFKQ0FRQWxuNENBQWdJQkFCZmxnRUFCd2dFQUVRaUFRQUdDQVFBT1FNQ0FBUUdCQURQYlFBQUJRWUVBTk50QUFBS0JnRUFBUUFBQllEMmJRQUFDZ0FDQUpZQUNRZ0VBSlorQWdBSUNBUUFYNVlCQUFjSUJBQkVJZ0VBQmdnRUFEa0RBZ0FFQmdRQTAyMEFBQVVHQkFEVWJRQUFBQVlDQUFJQUF3WUNBQUVBQ3dZUUFQVnRBQUFBQUFBQUFBQUFBUGR0QUFBQUFBV0E5MjBBQUFvQUFnQ1hBQWtJQkFDV2ZnSUFDQWdFQUYrV0FRQUhDQVFBUkNJQkFBWUlCQUE1QXdJQUJBWUVBTlJ0QUFBRkJnUUExVzBBQUFvR0FRQUJBQUFGZ1BodEFBQUtBQUlBbUFBSkNBUUFsbjRDQUFnSUJBQmZsZ0VBQndnRUFFUWlBUUFHQ0FRQU9RTUNBQVFHQkFEVmJRQUFCUVlFQU5adEFBQUFCZ0lBQWdBREJnSUFBUUFMQmhBQTkyMEFBQUFBQUFBQUFBQUErVzBBQUFBQUJZRDViUUFBQ2dBQ0FKa0FDUWdFQUpaK0FnQUlDQVFBWDVZQkFBY0lCQUJFSWdFQUJnZ0VBRGtEQWdBRUJnUUExbTBBQUFVR0JBRFFiUUFBQ2dZQkFBRUFBQUFBQUFBQUFBQUE=</t>
        </r>
      </text>
    </comment>
    <comment ref="A136" authorId="0" shapeId="0">
      <text>
        <r>
          <rPr>
            <sz val="9"/>
            <color indexed="81"/>
            <rFont val="Tahoma"/>
            <family val="2"/>
          </rPr>
          <t>QzI2SDIyRjNOTzN8UGljdHVyZSAxNHxWbXBEUkRBeE1EQUVBd0lCQUFBQUFBQUFBQUFBQUFDQUFBQUFBQU1BRlFBQUFFTm9aVzFFY21GM0lERTNMakF1TUM0eU1EWUlBQk1BQUFCVmJuUnBkR3hsWkNCRWIyTjFiV1Z1ZEFRQ0VBQWVnVHNCUEt6TkF2cVcvd0gwb2hNRUFRa0lBQURBWXdBQXdHTUFBZ2tJQUFEQUlRQUF3TFVDRFFnQkFBRUlCd0VBQVRvRUFRQUJPd1FCQUFCRkJBRUFBVHdFQVFBQVNnUUJBQUFNQmdFQUFROEdBUUFCRFFZQkFBQkNCQUVBQUVNRUFRQUFSQVFCQUFBT0NBSUFHb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nRBQUFFQWhBQUFBQUFBQUFBQUFCdytYZ0NkcUpMVGhZSUJBQUFBQ1FBR0FnRUFBQUFKQUFaQ0FBQUVBZ0NBQUVBRHdnQ0FBRUFBNENtYlFBQUJBSVFBQjZCT3dFOHJNMEMrcGIvQWZTaUV3UUtBQUlBVmdBRWdLZHRBQUFBQWdnQTNiSnZBVzV2L0FJS0FBSUFWQUFJQ0FRQVg1WUJBQUFBQklDb2JRQUFBQUlJQUpnU2lRRWtidXdDQ2dBQ0FGVUFDQWdFQUYrV0FRQTNCQUVBQVFBQUJJQ3BiUUFBQUFJSUFBRm9wUUVaU3ZZQ0NnQUNBRmNBQ0FnRUFGK1dBUUEzQkFFQUFRQUFCSUNxYlFBQUFBSUlBQ05kcndHMmxoSURDZ0FDQUZnQUNBZ0VBRitXQVFBQUFBU0FxMjBBQUFBQ0NBQnRjcDhCb3dRc0F3b0FBZ0JaQUFnSUJBQmZsZ0VBQUFBRWdLeHRBQUFBQWdnQU42U0JBY1Z0THdNS0FBSUFXZ0FJQ0FRQVg1WUJBQUFBQklDdGJRQUFBQUlJQURWa2JBR2ZRQm9EQ2dBQ0FGc0FDQWdFQUYrV0FRQTNCQUVBQVFBQUJJQ3ViUUFBQUFJSUFLN21xd0dXVDBjRENnQUNBR01BQ0FnRUFGK1dBUUFBQUFTQXIyMEFBQUFDQ0FEdnlwVUI1SlpiQXdvQUFnQmtBQWdJQkFCZmxnRUFBQUFFZ0xCdEFBQUFBZ2dBd0t4N0FWZlVUQU1LQUFJQVpRQUlDQVFBWDVZQkFBQUFCSUN4YlFBQUFBSUlBRUpZelFHTHFCTURDZ0FDQUdvQUNBZ0VBRitXQVFBM0JBRUFBUUFBQklDeWJRQUFBQUlJQUtwbzJ3RlRLQzREQ2dBQ0FHc0FDQWdFQUYrV0FRQUFBQVNBczIwQUFBQUNDQUQwZmNzQlBwWkhBd29BQWdCc0FBZ0lCQUJmbGdFQUFBQUVnTFJ0QUFBQUFnZ0E3RVJXQWJlRTdBSUtBQUlBY1FBSUNBUUFYNVlCQUFBQUJJQzFiUUFBQUFJSUFDakZPd0VpbGZvQ0NnQUNBSE1BQ0FnRUFGK1dBUUEzQkFFQUFRQUFCSUMyYlFBQUFBSUlBT3hFVmdFOHJNMENDZ0FDQUhVQUNBZ0VBRitXQVFBM0JBRUFBUUFBQklDM2JRQUFBQUlJQU0xaFlBR2NTRmtEQ2dBQ0FIY0FDQWdFQUYrV0FRQTNCQUVBQVFBQUJJQzRiUUFBQUFJSUFGdnAyUUh1NUdFRENnQUNBSGtBQ0FnRUFGK1dBUUFDQkFJQUNBQXJCQUlBQUFCSUJBQUFOd1FCQUFFR2dBQUFBQUFBQWdnQXdjL2RBWWorWFFNRUFoQUFiRnJWQVlqK1hRTmI2ZDBCVmN0bEF5TUlBUUFBQWdjQ0FBQUFBQWNOQUFFQUFBQURBR0FBeUFBQUFFOEFBQUFBQklDNWJRQUFBQUlJQU1kaitRRW9PaThEQ2dBQ0FIc0FDQWdFQUYrV0FRQUFCQUlBQlFCSUJBQUFOd1FCQUFFRGdQSnRBQUFFZ0x0dEFBQUFBZ2dBeDJQNUFTZzZMd01LQUFJQVN3QUFBQVNBdkcwQUFBQUNDQUFvZGZvQjgwc1JBd29BQWdCTUFBSUVBZ0FKQUNzRUFnQUFBRWdFQUFBR2dBQUFBQUFBQWdnQVcwajlBVmtTRHdNRUFoQUFPVWIzQVZrU0R3TmJTUDBCaklVVEF5TUlBUUFBQWdjQ0FBQUFBQWNOQUFFQUFBQURBR0FBa1FBQUFFWUFBQUFBQklDOWJRQUFBQUlJQVA1UkZ3S01TekFEQ2dBQ0FFMEFBZ1FDQUFrQUt3UUNBQUFBU0FRQUFBYUFBQUFBQUFBQ0NBQXlKUm9DOGhFdUF3UUNFQUFRSXhRQzhoRXVBeklsR2dJbGhUSURJd2dCQUFBQ0J3SUFBQUFBQncwQUFRQUFBQU1BWUFDUkFBQUFSZ0FBQUFBRWdMNXRBQUFBQWdnQWFGTDRBV0FvVFFNS0FBSUFUZ0FDQkFJQUNRQXJCQUlBQUFCSUJBQUFCb0FBQUFBQUFBSUlBSnNsK3dIRzdrb0RCQUlRQUhrajlRSEc3a29EbXlYN0FmcGhUd01qQ0FFQUFBSUhBZ0FBQUFBSERRQUJBQUFBQXdCZ0FKRUFBQUJHQUFBQUFBU0F2MjBBQUFBQ0NBQ1BkZHNCeHlndUF3b0FBZ0JQQUFBRUFnQU1BRXNFQVFBQkFBQUZnTUJ0QUFBS0FBSUFVQUFFQmdRQXUyMEFBQVVHQkFDOGJRQUFBQUFGZ01GdEFBQUtBQUlBVVFBRUJnUUF1MjBBQUFVR0JBQzliUUFBQUFBRmdNSnRBQUFLQUFJQVVnQUVCZ1FBdTIwQUFBVUdCQUMrYlFBQUFBQUZnTU50QUFBS0FBSUFVd0FFQmdRQXYyMEFBQVVHQkFDN2JRQUFBQUFBQUFhQUFBQUFBQUFDQ0FBdFN2MEJqNkFyQXdRQ0VBRFkxUFFCajZBckEvcVcvd0hmSUQwREl3Z0JBQUFDQndJQUFBQUZCd0VBQVFBSER3QUJBQUFBQXdCZ0FNZ0FBQUJEUmpNQUFBQUFCSURFYlFBQUFBSUlBQk0wbVFFYVpYa0RDZ0FDQUgwQUNBZ0VBRitXQVFBQ0JBSUFCd0FyQkFJQUFRQklCQUFBTndRQkFBRUdnQUFBQUFBQUFnZ0FlUnFkQVlITGRRTUVBaEFBQXNPVUFZSExkUU41R3AwQkFUMkVBeU1JQVFBQUFnY0NBQUFBQlFjQkFBRUFCdzRBQVFBQUFBTUFZQURJQUFBQVRrZ0FBQUFBQklERmJRQUFBQUlJQUplNHRBRUxXSVVEQ2dBQ0FIOEFDQWdFQUYrV0FRQTNCQUVBQVFBQUJJREdiUUFBQUFJSUFMc2h1QUZDSnFNRENnQUNBSUVBQ0FnRUFGK1dBUUFBQUFTQXgyMEFBQUFDQ0FBK3B0TUJNeG12QXdvQUFnQ0RBQWdJQkFCZmxnRUFOd1FCQUFFQUFBU0F5RzBBQUFBQ0NBQmhEOWNCWmVmTUF3b0FBZ0NFQUFnSUJBQmZsZ0VBTndRQkFBRUFBQVNBeVcwQUFBQUNDQUQ4ODc0QnFNTGVBd29BQWdDRkFBZ0lCQUJmbGdFQUFBQUVnTXB0QUFBQUFnZ0FmRytqQWJUUDBnTUtBQUlBaGdBSUNBUUFYNVlCQURjRUFRQUJBQUFFZ010dEFBQUFBZ2dBV2dhZ0FZSUJ0UU1LQUFJQWh3QUlDQVFBWDVZQkFEY0VBUUFCQUFBRWdNeHRBQUFBQWdnQUlGM0NBZHlRL0FNS0FBSUFqZ0FJQ0FRQVg1WUJBQUFBQklETmJRQUFBQUlJQU1GQnFnRWZiQTRFQ2dBQ0FKQUFDQWdFQUYrV0FRQUNCQUlBQ0FBckJBSUFBQUJJQkFBQU53UUJBQUVHZ0FBQUFBQUFBZ2dBS0NpdUFiaUZDZ1FFQWhBQTByS2xBYmlGQ2dUQlFhNEJoVklTQkNNSUFRQUFBZ2NDQUFBQUFBY05BQUVBQUFBREFHQUF5QUFBQUU4QUFBQUFCSURPYlFBQUFBSUlBS1hoM1FITmd3Z0VDZ0FDQUpJQUNBZ0VBRitXQVFBQ0JBSUFDQUFyQkFJQUFRQklCQUFBTndRQkFBRUdnQUFBQUFBQUFnZ0FDOGpoQVdlZEJBUUVBaEFBdGxMWkFXZWRCQVNsNGVFQjlLSVRCQ01JQVFBQUFnY0NBQUFBQlFjQkFBRUFCdzRBQVFBQUFBTUFZQURJQUFBQVQwZ0FBQUFBQllEUGJRQUFDZ0FDQUZ3QUNRZ0VBSlorQWdBSUNBUUFYNVlCQUFjSUJBQkVJZ0VBQmdnRUFEa0RBZ0FFQmdRQXAyMEFBQVVHQkFDb2JRQUFDZ1lCQUFFQUFBV0EwRzBBQUFvQUFnQmRBQWtJQkFDV2ZnSUFDQWdFQUYrV0FRQUhDQVFBUkNJQkFBWUlCQUE1QXdJQUJBWUVBS2h0QUFBRkJnUUFxVzBBQUFBR0FnQUNBQU1HQWdBQkFBc0dFQURQYlFBQUFBQUFBQUFBQUFEUmJRQUFBQUFGZ05GdEFBQUtBQUlBWGdBSkNBUUFsbjRDQUFnSUJBQmZsZ0VBQndnRUFFUWlBUUFHQ0FRQU9RTUNBQVFHQkFDcGJRQUFCUVlFQUtwdEFBQUtCZ0VBQVFBQUJZRFNiUUFBQ2dBQ0FGOEFDUWdFQUpaK0FnQUlDQVFBWDVZQkFBY0lCQUJFSWdFQUJnZ0VBRGtEQWdBRUJnUUFxbTBBQUFVR0JBQ3JiUUFBQUFZQ0FBSUFBd1lDQUFFQU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d1lRQU5SdEFBQUFBQUFBM20wQUFNOXRBQUFBQUFXQTFtMEFBQW9BQWdCbUFBa0lCQUNXZmdJQUNBZ0VBRitXQVFBSENBUUFSQ0lCQUFZSUJBQTVBd0lBQkFZRUFLdHRBQUFGQmdRQXJtMEFBQW9HQVFBQkFBQUZnTmR0QUFBS0FBSUFad0FKQ0FRQWxuNENBQWdJQkFCZmxnRUFCd2dFQUVRaUFRQUdDQVFBT1FNQ0FBUUdCQUN1YlFBQUJRWUVBSzl0QUFBQUJnSUFBZ0FEQmdJQUFRQUxCaEFBMW0wQUFOMXRBQURrYlFBQTJHMEFBQUFBQllEWWJRQUFDZ0FDQUdnQUNRZ0VBSlorQWdBSUNBUUFYNVlCQUFjSUJBQkVJZ0VBQmdnRUFEa0RBZ0FFQmdRQXIyMEFBQVVHQkFDd2JRQUFDZ1lCQUFFQUFBV0EyVzBBQUFvQUFnQnBBQWtJQkFDV2ZnSUFDQWdFQUYrV0FRQUhDQVFBUkNJQkFBWUlCQUE1QXdJQUJBWUVBTEJ0QUFBRkJnUUFyRzBBQUFBR0FnQUNBQU1HQWdBQkFBc0dFQURZYlFBQTRXMEFBTlJ0QUFEVGJRQUFBQUFGZ05wdEFBQUtBQUlBYlFBSkNBUUFsbjRDQUFnSUJBQmZsZ0VBQndnRUFFUWlBUUFHQ0FRQU9RTUNBQVFHQkFDcWJRQUFCUVlFQUxGdEFBQUtCZ0VBQVFBQUJZRGJiUUFBQ2dBQ0FHNEFDUWdFQUpaK0FnQUlDQVFBWDVZQkFBY0lCQUJFSWdFQUJnZ0VBRGtEQWdBRUJnUUFzVzBBQUFVR0JBQ3liUUFBQUFZQ0FBSUFBd1lDQUFFQUN3WVFBTnB0QUFBQUFBQUE0MjBBQU54dEFBQUFBQVdBM0cwQUFBb0FBZ0J2QUFrSUJBQ1dmZ0lBQ0FnRUFGK1dBUUFIQ0FRQVJDSUJBQVlJQkFBNUF3SUFCQVlFQUxKdEFBQUZCZ1FBczIwQUFBb0dBUUFCQUFBRmdOMXRBQUFLQUFJQWNBQUpDQVFBbG40Q0FBZ0lCQUJmbGdFQUJ3Z0VBRVFpQVFBR0NBUUFPUU1DQUFRR0JBQ3piUUFBQlFZRUFLNXRBQUFLQmdFQUFRQUFCWURlYlFBQUNnQUNBSElBQ1FnRUFKWitBZ0FJQ0FRQVg1WUJBQWNJQkFCRUlnRUFCZ2dFQURrREFnQUVCZ1FBcDIwQUFBVUdCQUMwYlFBQUNnWUJBQUVBQUFXQTMyMEFBQW9BQWdCMEFBa0lCQUNXZmdJQUNBZ0VBRitXQVFBSENBUUFSQ0lCQUFZSUJBQTVBd0lBQkFZRUFMUnRBQUFGQmdRQXRXMEFBQW9HQVFBQkFBQUZnT0J0QUFBS0FBSUFkZ0FKQ0FRQWxuNENBQWdJQkFCZmxnRUFCd2dFQUVRaUFRQUdDQVFBT1FNQ0FBUUdCQUMwYlFBQUJRWUVBTFp0QUFBS0JnRUFBUUFBQllEaGJRQUFDZ0FDQUhnQUNRZ0VBSlorQWdBSUNBUUFYNVlCQUFjSUJBQkVJZ0VBQmdnRUFEa0RBZ0FFQmdRQXNHMEFBQVVHQkFDM2JRQUFDZ1lCQUFFQUFBV0E0bTBBQUFvQUFnQjZBQWtJQkFDV2ZnSUFDQWdFQUYrV0FRQUhDQVFBUkNJQkFBWUlCQUE1QXdJQUJBWUVBTE50QUFBRkJnUUF1RzBBQUFBR0FnQUNBQUFBQllEamJRQUFDZ0FDQUh3QUNRZ0VBSlorQWdBSUNBUUFYNVlCQUFjSUJBQkVJZ0VBQmdnRUFEa0RBZ0FFQmdRQXNtMEFBQVVHQkFDNWJRQUFDZ1lCQUFFQUFBV0E1RzBBQUFvQUFnQitBQWtJQkFDV2ZnSUFDQWdFQUYrV0FRQUhDQVFBUkNJQkFBWUlCQUE1QXdJQUJBWUVBSzl0QUFBRkJnUUF4RzBBQUFvR0FRQUJBQUFGZ09WdEFBQUtBQUlBZ0FBSkNBUUFsbjRDQUFnSUJBQmZsZ0VBQndnRUFFUWlBUUFHQ0FRQU9RTUNBQVFHQkFERWJRQUFCUVlFQU1WdEFBQUtCZ0VBQVFBQUJZRG1iUUFBQ2dBQ0FJSUFDUWdFQUpaK0FnQUlDQVFBWDVZQkFBY0lCQUJFSWdFQUJnZ0VBRGtEQWdBRUJnUUF4VzBBQUFVR0JBREdiUUFBQ2dZQkFBRUFBQVdBNTIwQUFBb0FBZ0NJQUFrSUJBQ1dmZ0lBQ0FnRUFGK1dBUUFIQ0FRQVJDSUJBQVlJQkFBNUF3SUFCQVlFQU1adEFBQUZCZ1FBeDIwQUFBb0dBUUFCQUFBRmdPaHRBQUFLQUFJQWlRQUpDQVFBbG40Q0FBZ0lCQUJmbGdFQUJ3Z0VBRVFpQVFBR0NBUUFPUU1DQUFRR0JBREhiUUFBQlFZRUFNaHRBQUFBQmdJQUFnQURCZ0lBQVFBTEJoQUE1MjBBQUFBQUFBQUFBQUFBNlcwQUFBQUFCWURwYlFBQUNnQUNBSW9BQ1FnRUFKWitBZ0FJQ0FRQVg1WUJBQWNJQkFCRUlnRUFCZ2dFQURrREFnQUVCZ1FBeUcwQUFBVUdCQURKYlFBQUNnWUJBQUVBQUFXQTZtMEFBQW9BQWdDTEFBa0lCQUNXZmdJQUNBZ0VBRitXQVFBSENBUUFSQ0lCQUFZSUJBQTVBd0lBQkFZRUFNbHRBQUFGQmdRQXltMEFBQUFHQWdBQ0FBTUdBZ0FCQUFzR0VBRHBiUUFBN1cwQUFBQUFBQURyYlFBQUFBQUZnT3R0QUFBS0FBSUFqQUFKQ0FRQWxuNENBQWdJQkFCZmxnRUFCd2dFQUVRaUFRQUdDQVFBT1FNQ0FBUUdCQURLYlFBQUJRWUVBTXR0QUFBS0JnRUFBUUFBQllEc2JRQUFDZ0FDQUkwQUNRZ0VBSlorQWdBSUNBUUFYNVlCQUFjSUJBQkVJZ0VBQmdnRUFEa0RBZ0FFQmdRQXkyMEFBQVVHQkFER2JRQUFBQVlDQUFJQUF3WUNBQUVBQ3dZUUFPdHRBQUFBQUFBQTVtMEFBT2R0QUFBQUFBV0E3VzBBQUFvQUFnQ1BBQWtJQkFDV2ZnSUFDQWdFQUYrV0FRQUhDQVFBUkNJQkFBWUlCQUE1QXdJQUJBWUVBTWx0QUFBRkJnUUF6RzBBQUFvR0FRQUJBQUFGZ081dEFBQUtBQUlBa1FBSkNBUUFsbjRDQUFnSUJBQmZsZ0VBQndnRUFFUWlBUUFHQ0FRQU9RTUNBQVFHQkFETWJRQUFCUVlFQU0xdEFBQUFCZ0lBQWdBQUFBV0E3MjBBQUFvQUFnQ1RBQWtJQkFDV2ZnSUFDQWdFQUYrV0FRQUhDQVFBUkNJQkFBWUlCQUE1QXdJQUJBWUVBTXh0QUFBRkJnUUF6bTBBQUFvR0FRQUJBQUFBQUFBQUFBQUFBQT09</t>
        </r>
      </text>
    </comment>
    <comment ref="A137" authorId="0" shapeId="0">
      <text>
        <r>
          <rPr>
            <sz val="9"/>
            <color indexed="81"/>
            <rFont val="Tahoma"/>
            <family val="2"/>
          </rPr>
          <t>QzI1SDI5RjNOMk8yfFBpY3R1cmUgMTZ8Vm1wRFJEQXhNREFFQXdJQkFBQUFBQUFBQUFBQUFBQ0FBQUFBQUFNQUZRQUFBRU5vWlcxRWNtRjNJREUzTGpBdU1DNHlNRFlJQUJNQUFBQlZiblJwZEd4bFpDQkViMk4xYldWdWRBUUNFQUN2d0hnQ0ppc05BQTNuWVFNVEhnQUJBUWtJQUFEQVl3QUF3R01BQWdrSUFBREFJUUFBd0xVQ0RRZ0JBQUVJQndFQUFUb0VBUUFCT3dRQkFBQkZCQUVBQVR3RUFRQUFTZ1FCQUFBTUJnRUFBUThHQVFBQkRRWUJBQUJDQkFFQUFFTUVBUUFBUkFRQkFBQU9DQUlBd0Y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l0QUFBRUFoQUFBQUFBQUFBQUFBQU41N3NEQUFCbVlCWUlCQUFBQUNRQUdBZ0VBQUFBSkFBWkNBQUFFQWdDQUFFQUR3Z0NBQUVBQTRDbWJRQUFCQUlRQUsvQWVBSW1LdzBBRGVkaEF4TWVBQUVLQUFJQVZBQUVnS2R0QUFBQUFnZ0E5d0xTQWxQdU93QUtBQUlBVWdBSUNBUUFYNVlCQUFBQUJJQ29iUUFBQUFJSUFMTmk2d0lLN1NzQUNnQUNBRk1BQ0FnRUFGK1dBUUEzQkFFQUFRQUFCSUNwYlFBQUFBSUlBQjI0QndQK3lEVUFDZ0FDQUZVQUNBZ0VBRitXQVFBM0JBRUFBUUFBQklDcWJRQUFBQUlJQURxdEVRT1pGVklBQ2dBQ0FGWUFDQWdFQUYrV0FRQUFBQVNBcTIwQUFBQUNDQUNGd2dFRGhZTnJBQW9BQWdCWEFBZ0lCQUJmbGdFQUFBQUVnS3h0QUFBQUFnZ0FWUFRqQXFUc2JnQUtBQUlBV0FBSUNBUUFYNVlCQUFBQUJJQ3RiUUFBQUFJSUFGYTB6Z0tEdjFrQUNnQUNBRmtBQ0FnRUFGK1dBUUEzQkFFQUFRQUFCSUN1YlFBQUFBSUlBTWcyRGdOenpvWUFDZ0FDQUdFQUNBZ0VBRitXQVFBQUFBU0FyMjBBQUFBQ0NBQUtHL2dDd1JXYkFBb0FBZ0JpQUFnSUJBQmZsZ0VBQUFBRWdMQnRBQUFBQWdnQTRQemRBamhUakFBS0FBSUFZd0FJQ0FRQVg1WUJBQUFBQklDeGJRQUFBQUlJQUZlb0x3TnlKMU1BQ2dBQ0FHZ0FDQWdFQUYrV0FRQTNCQUVBQVFBQUJJQ3liUUFBQUFJSUFNQzRQUU16cDIwQUNnQUNBR2tBQ0FnRUFGK1dBUUFBQUFTQXMyMEFBQUFDQ0FBTHppMERHeFdIQUFvQUFnQnFBQWdJQkFCZmxnRUFBQUFFZ0xSdEFBQUFBZ2dBRHBXNEFwNERMQUFLQUFJQWJ3QUlDQVFBWDVZQkFBQUFCSUMxYlFBQUFBSUlBRWdWbmdJR0ZEb0FDZ0FDQUhFQUNBZ0VBRitXQVFBM0JBRUFBUUFBQklDMmJRQUFBQUlJQUE2VnVBSW1LdzBBQ2dBQ0FITUFDQWdFQUYrV0FRQTNCQUVBQVFBQUJJQzNiUUFBQUFJSUFPdXh3Z0ozeDVnQUNnQUNBSFVBQ0FnRUFGK1dBUUEzQkFFQUFRQUFCSUM0YlFBQUFBSUlBSEU1UEFQTlk2RUFDZ0FDQUhjQUNBZ0VBRitXQVFBQ0JBSUFDQUFyQkFJQUFBQklCQUFBTndRQkFBRUdnQUFBQUFBQUFnZ0ExeDlBQTJaOW5RQUVBaEFBZ3FvM0EyWjluUUJ4T1VBRE0wcWxBQ01JQVFBQUFnY0NBQUFBQUFjTkFBRUFBQUFEQUdBQXlBQUFBRThBQUFBQUJJQzViUUFBQUFJSUFOcXpXd01LdVc0QUNnQUNBSGtBQ0FnRUFGK1dBUUFBQkFJQUJRQklCQUFBTndRQkFBRURnUEJ0QUFBRWdMdHRBQUFBQWdnQTJyTmJBd3E1YmdBS0FBSUFTUUFBQUFTQXZHMEFBQUFDQ0FBN3hWd0QxY3BRQUFvQUFnQktBQUlFQWdBSkFDc0VBZ0FBQUVnRUFBQUdnQUFBQUFBQUFnZ0FPMlZmQXdtK1RnQUVBaEFBb2N0WkF3bStUZ0E3WlY4RGtkMVNBQ01JQVFBQUFnY0NBQUFBQUFjTkFBRUFBQUFEQUdBQWh3QUFBRVlBQUFBQUJJQzliUUFBQUFJSUFCQ2llUU5yeW04QUNnQUNBRXNBQWdRQ0FBa0FLd1FDQUFBQVNBUUFBQWFBQUFBQUFBQUNDQUFRUW53RG5yMXRBQVFDRUFCM3FIWURucjF0QUJCQ2ZBTW0zWEVBSXdnQkFBQUNCd0lBQUFBQUJ3MEFBUUFBQUFNQVlBQ0hBQUFBUmdBQUFBQUVnTDV0QUFBQUFnZ0FlS0phQTBHbmpBQUtBQUlBVEFBQ0JBSUFDUUFyQkFJQUFBQklCQUFBQm9BQUFBQUFBQUlJQUhoQ1hRTjBtb29BQkFJUUFOK29Wd04wbW9vQWVFSmRBL3k1amdBakNBRUFBQUlIQWdBQUFBQUhEUUFCQUFBQUF3QmdBSWNBQUFCR0FBQUFBQVNBdjIwQUFBQUNDQUNueFQwRHA2ZHRBQW9BQWdCTkFBQUVBZ0FNQUVzRUFRQUJBQUFGZ01CdEFBQUtBQUlBVGdBRUJnUUF1MjBBQUFVR0JBQzhiUUFBQUFBRmdNRnRBQUFLQUFJQVR3QUVCZ1FBdTIwQUFBVUdCQUM5YlFBQUFBQUZnTUp0QUFBS0FBSUFVQUFFQmdRQXUyMEFBQVVHQkFDK2JRQUFBQUFGZ01OdEFBQUtBQUlBVVFBRUJnUUF2MjBBQUFVR0JBQzdiUUFBQUFBQUFBYUFBQUFBQUFBQ0NBQkFtbDhEY0I5ckFBUUNFQURySkZjRGNCOXJBQTNuWVFQQW4zd0FJd2dCQUFBQ0J3SUFBQUFGQndFQUFRQUhEd0FCQUFBQUF3QmdBTWdBQUFCRFJqTUFBQUFBQklERWJRQUFBQUlJQUN1RSt3TDI0N2dBQ2dBQ0FIc0FDQWdFQUYrV0FRQUNCQUlBQndBckJBSUFBUUJJQkFBQU53UUJBQUVHZ0FBQUFBQUFBZ2dBa21yL0FsMUt0UUFFQWhBQUdoUDNBbDFLdFFDU2F2OEMzYnZEQUNNSUFRQUFBZ2NDQUFBQUJRY0JBQUVBQnc0QUFRQUFBQU1BWUFESUFBQUFUa2dBQUFBQUJJREZiUUFBQUFJSUFOaTY0Z0lSUU1zQUNnQUNBSDBBQ0FnRUFGK1dBUUEzQkFFQUFRQUFCSURHYlFBQUFBSUlBSlU4NWdKVjVla0FDZ0FDQUg4QUNBZ0VBRitXQVFBM0JBRUFBUUFBQklESGJRQUFBQUlJQUQ5enpRSnZRZndBQ2dBQ0FJRUFDQWdFQUYrV0FRQTNCQUVBQVFBQUJJREliUUFBQUFJSUFMUzhzZ0kwMWV3QUNnQUNBSU1BQ0FnRUFGK1dBUUFDQkFJQUJ3QXJCQUlBQUFCSUJBQUFCb0FBQUFBQUFBSUlBQnFqdGdLYU8ra0FCQUlRQUtOTHJnS2FPK2tBR3FPMkFscDA4QUFqQ0FFQUFBSUhBZ0FBQUFBSERRQUJBQUFBQXdCZ0FNZ0FBQUJPQUFBQUFBU0F5VzBBQUFBQ0NBQXBCcGdDYjBIOEFBb0FBZ0NGQURjRUFRQUJBQUFFZ01wdEFBQUFBZ2dBbms5OUFqVFY3QUFLQUFJQWhnQTNCQUVBQVFBQUJJRExiUUFBQUFJSUFKNVBmUUs4L00wQUNnQUNBSWNBQWdRQ0FBZ0FLd1FDQUFBQVNBUUFBRGNFQVFBQkJvQUFBQUFBQUFJSUFBUTJnUUpXRnNvQUJBSVFBSy9BZUFKV0Zzb0FuaytCQWlMajBRQWpDQUVBQUFJSEFnQUFBQUFIRFFBQkFBQUFBd0JnQU1nQUFBQlBBQUFBQUFTQXpHMEFBQUFDQ0FBcEJwZ0NnSkMrQUFvQUFnQ0lBRGNFQVFBQkFBQUVnTTF0QUFBQUFnZ0F0THl5QXJ6OHpRQUtBQUlBaVFBM0JBRUFBUUFBQllET2JRQUFDZ0FDQUZvQUNRZ0VBSlorQWdBSUNBUUFYNVlCQUFjSUJBQkVJZ0VBQmdnRUFEa0RBZ0FFQmdRQXAyMEFBQVVHQkFDb2JRQUFDZ1lCQUFFQUFBV0F6MjBBQUFvQUFnQmJBQWtJQkFDV2ZnSUFDQWdFQUYrV0FRQUhDQVFBUkNJQkFBWUlCQUE1QXdJQUJBWUVBS2h0QUFBRkJnUUFxVzBBQUFBR0FnQUNBQU1HQWdBQkFBc0dFQURPYlFBQUFBQUFBQUFBQUFEUWJRQUFBQUFGZ05CdEFBQUtBQUlBWEFBSkNBUUFsbjRDQUFnSUJBQmZsZ0VBQndnRUFFUWlBUUFHQ0FRQU9RTUNBQVFHQkFDcGJRQUFCUVlFQUtwdEFBQUtCZ0VBQVFBQUJZRFJiUUFBQ2dBQ0FGMEFDUWdFQUpaK0FnQUlDQVFBWDVZQkFBY0lCQUJFSWdFQUJnZ0VBRGtEQWdBRUJnUUFxbTBBQUFVR0JBQ3JiUUFBQUFZQ0FBSUFBd1lDQUFFQUN3WVFBTkJ0QUFEWmJRQUExVzBBQU5KdEFBQUFBQVdBMG0wQUFBb0FBZ0JlQUFrSUJBQ1dmZ0lBQ0FnRUFGK1dBUUFIQ0FRQVJDSUJBQVlJQkFBNUF3SUFCQVlFQUt0dEFBQUZCZ1FBckcwQUFBb0dBUUFCQUFBRmdOTnRBQUFLQUFJQVh3QUpDQVFBbG40Q0FBZ0lCQUJmbGdFQUJ3Z0VBRVFpQVFBR0NBUUFPUU1DQUFRR0JBQ3NiUUFBQlFZRUFLMXRBQUFLQmdFQUFRQUFCWURVYlFBQUNnQUNBR0FBQ1FnRUFKWitBZ0FJQ0FRQVg1WUJBQWNJQkFCRUlnRUFCZ2dFQURrREFnQUVCZ1FBclcwQUFBVUdCQUNuYlFBQUFBWUNBQUlBQXdZQ0FBRUFDd1lRQU5OdEFBQUFBQUFBM1cwQUFNNXRBQUFBQUFXQTFXMEFBQW9BQWdCa0FBa0lCQUNXZmdJQUNBZ0VBRitXQVFBSENBUUFSQ0lCQUFZSUJBQTVBd0lBQkFZRUFLdHRBQUFGQmdRQXJtMEFBQW9HQVFBQkFBQUZnTlp0QUFBS0FBSUFaUUFKQ0FRQWxuNENBQWdJQkFCZmxnRUFCd2dFQUVRaUFRQUdDQVFBT1FNQ0FBUUdCQUN1YlFBQUJRWUVBSzl0QUFBQUJnSUFBZ0FEQmdJQUFRQ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c0dFQURYYlFBQTRHMEFBTk50QUFEU2JRQUFBQUFGZ05sdEFBQUtBQUlBYXdBSkNBUUFsbjRDQUFnSUJBQmZsZ0VBQndnRUFFUWlBUUFHQ0FRQU9RTUNBQVFHQkFDcWJRQUFCUVlFQUxGdEFBQUtCZ0VBQVFBQUJZRGFiUUFBQ2dBQ0FHd0FDUWdFQUpaK0FnQUlDQVFBWDVZQkFBY0lCQUJFSWdFQUJnZ0VBRGtEQWdBRUJnUUFzVzBBQUFVR0JBQ3liUUFBQUFZQ0FBSUFBd1lDQUFFQUN3WVFBTmx0QUFBQUFBQUE0bTBBQU50dEFBQUFBQVdBMjIwQUFBb0FBZ0J0QUFrSUJBQ1dmZ0lBQ0FnRUFGK1dBUUFIQ0FRQVJDSUJBQVlJQkFBNUF3SUFCQVlFQUxKdEFBQUZCZ1FBczIwQUFBb0dBUUFCQUFBRmdOeHRBQUFLQUFJQWJnQUpDQVFBbG40Q0FBZ0lCQUJmbGdFQUJ3Z0VBRVFpQVFBR0NBUUFPUU1DQUFRR0JBQ3piUUFBQlFZRUFLNXRBQUFLQmdFQUFRQUFCWURkYlFBQUNnQUNBSEFBQ1FnRUFKWitBZ0FJQ0FRQVg1WUJBQWNJQkFCRUlnRUFCZ2dFQURrREFnQUVCZ1FBcDIwQUFBVUdCQUMwYlFBQUNnWUJBQUVBQUFXQTNtMEFBQW9BQWdCeUFBa0lCQUNXZmdJQUNBZ0VBRitXQVFBSENBUUFSQ0lCQUFZSUJBQTVBd0lBQkFZRUFMUnRBQUFGQmdRQXRXMEFBQW9HQVFBQkFBQUZnTjl0QUFBS0FBSUFkQUFKQ0FRQWxuNENBQWdJQkFCZmxnRUFCd2dFQUVRaUFRQUdDQVFBT1FNQ0FBUUdCQUMwYlFBQUJRWUVBTFp0QUFBS0JnRUFBUUFBQllEZ2JRQUFDZ0FDQUhZQUNRZ0VBSlorQWdBSUNBUUFYNVlCQUFjSUJBQkVJZ0VBQmdnRUFEa0RBZ0FFQmdRQXNHMEFBQVVHQkFDM2JRQUFDZ1lCQUFFQUFBV0E0VzBBQUFvQUFnQjRBQWtJQkFDV2ZnSUFDQWdFQUYrV0FRQUhDQVFBUkNJQkFBWUlCQUE1QXdJQUJBWUVBTE50QUFBRkJnUUF1RzBBQUFBR0FnQUNBQUFBQllEaWJRQUFDZ0FDQUhvQUNRZ0VBSlorQWdBSUNBUUFYNVlCQUFjSUJBQkVJZ0VBQmdnRUFEa0RBZ0FFQmdRQXNtMEFBQVVHQkFDNWJRQUFDZ1lCQUFFQUFBV0E0MjBBQUFvQUFnQjhBQWtJQkFDV2ZnSUFDQWdFQUYrV0FRQUhDQVFBUkNJQkFBWUlCQUE1QXdJQUJBWUVBSzl0QUFBRkJnUUF4RzBBQUFvR0FRQUJBQUFGZ09SdEFBQUtBQUlBZmdBSkNBUUFsbjRDQUFnSUJBQmZsZ0VBQndnRUFFUWlBUUFHQ0FRQU9RTUNBQVFHQkFERWJRQUFCUVlFQU1WdEFBQUtCZ0VBQVFBQUJZRGxiUUFBQ2dBQ0FJQUFDUWdFQUpaK0FnQUlDQVFBWDVZQkFBY0lCQUJFSWdFQUJnZ0VBRGtEQWdBRUJnUUF4VzBBQUFVR0JBREdiUUFBQ2dZQkFBRUFBQVdBNW0wQUFBb0FBZ0NDQUFrSUJBQ1dmZ0lBQ0FnRUFGK1dBUUFIQ0FRQVJDSUJBQVlJQkFBNUF3SUFCQVlFQU1adEFBQUZCZ1FBeDIwQUFBb0dBUUFCQUFBRmdPZHRBQUFLQUFJQWhBQUhDQVFBUkNJQkFBUUdCQURIYlFBQUJRWUVBTWh0QUFBS0JnRUFBUUFBQllEb2JRQUFDZ0FDQUlvQUJ3Z0VBRVFpQVFBRUJnUUF5RzBBQUFVR0JBREpiUUFBQ2dZQkFBRUFBQVdBNlcwQUFBb0FBZ0NMQUFjSUJBQkVJZ0VBQkFZRUFNbHRBQUFGQmdRQXltMEFBQW9HQVFBQkFBQUZnT3B0QUFBS0FBSUFqQUFIQ0FRQVJDSUJBQVFHQkFES2JRQUFCUVlFQU10dEFBQUtCZ0VBQVFBQUJZRHJiUUFBQ2dBQ0FJMEFCd2dFQUVRaUFRQUVCZ1FBeTIwQUFBVUdCQURNYlFBQUNnWUJBQUVBQUFXQTdHMEFBQW9BQWdDT0FBY0lCQUJFSWdFQUJBWUVBTXh0QUFBRkJnUUF6VzBBQUFvR0FRQUJBQUFGZ08xdEFBQUtBQUlBandBSENBUUFSQ0lCQUFRR0JBRE5iUUFBQlFZRUFNaHRBQUFLQmdFQUFRQUFBQUFBQUFBQUFBQT0=</t>
        </r>
      </text>
    </comment>
    <comment ref="A138" authorId="0" shapeId="0">
      <text>
        <r>
          <rPr>
            <sz val="9"/>
            <color indexed="81"/>
            <rFont val="Tahoma"/>
            <family val="2"/>
          </rPr>
          <t>QzIxSDE0RjNOTzJ8UGljdHVyZSAyMHxWbXBEUkRBeE1EQUVBd0lCQUFBQUFBQUFBQUFBQUFDQUFBQUFBQU1BRlFBQUFFTm9aVzFFY21GM0lERTNMakF1TUM0eU1EWUlBQk1BQUFCVmJuUnBkR3hsWkNCRWIyTjFiV1Z1ZEFRQ0VBRFphbzBDb01kQUFUakFad05uNytvQkFRa0lBQURBWXdBQXdHTUFBZ2tJQUFEQUlRQUF3TFVDRFFnQkFBRUlCd0VBQVRvRUFRQUJPd1FCQUFCRkJBRUFBVHdFQVFBQVNnUUJBQUFNQmdFQUFROEdBUUFCRFFZQkFBQkNCQUVBQUVNRUFRQUFSQVFCQUFBT0NBSUF2V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ZHRBQUFFQWhBQUFBQUFBQUFBQUFCTSs3c0QySWtxV1JZSUJBQUFBQ1FBR0FnRUFBQUFKQUFaQ0FBQUVBZ0NBQUVBRHdnQ0FBRUFBNENZYlFBQUJBSVFBTmxxalFLZ3gwQUJPTUJuQTJmdjZnRUtBQUlBUHdBRWdKbHRBQUFBQWdnQU9kaXFBbGZJVXdFS0FBSUFTUUFBQUFTQW1tMEFBQUFDQ0FDelU4TUN4TjlEQVFvQUFnQktBRGNFQVFBQkFBQUVnSnR0QUFBQUFnZ0FlQWZmQXFvWVRRRUtBQUlBU3dBM0JBRUFBUUFBQklDY2JRQUFBQUlJQUVzWDZRSThnV2dCQ2dBQ0FFd0FBQUFFZ0oxdEFBQUFBZ2dBaE8vWkF0cDFnUUVLQUFJQVRRQUFBQVNBbm0wQUFBQUNDQUN4K2J3Q3dpdUZBUW9BQWdCT0FBQUFCSUNmYlFBQUFBSUlBSlVFcUFLbjEzQUJDZ0FDQUU4QU53UUJBQUVBQUFTQW9HMEFBQUFDQ0FEcmFlWUNTdHViQVFvQUFnQlhBQUFBQklDaGJRQUFBQUlJQUZrcTBRS0M0YThCQ2dBQ0FGZ0FOd1FCQUFFQUFBU0FvbTBBQUFBQ0NBQWJqcmNDUmR5aEFRb0FBZ0JaQUFBQUJJQ2piUUFBQUFJSUFNZjVrUUlIcmtRQkNnQUNBRjRBQWdRQ0FBZ0FLd1FDQUFBQVNBUUFBRGNFQVFBQkJvQUFBQUFBQUFJSUFDN2dsUUtneDBBQkJBSVFBTmxxalFLZ3gwQUJ4L21WQW0yVVNBRWpDQUVBQUFJSEFnQUFBQVVIQVFBREFBY05BQUVBQUFBREFHQUF5QUFEQUU4QUFBQUFCSUNrYlFBQUFBSUlBRk1XQndOREIyZ0JDZ0FDQUdBQU53UUJBQUVBQUFTQXBXMEFBQUFDQ0FDMFVCUUQybldCQVFvQUFnQmhBQUFBQklDbWJRQUFBQUlJQUZNV0J3T21rNXNCQ2dBQ0FHSUFBQUFFZ0tkdEFBQUFBZ2dBTmZzV0F4VDV0d0VLQUFJQVp3QUFCQUlBQlFCSUJBQUFOd1FCQUFFRGdOaHRBQUFFZ0tsdEFBQUFBZ2dBTmZzV0F4VDV0d0VLQUFJQVFBQUFBQVNBcW0wQUFBQUNDQUJST2pFRGlkQ25BUW9BQWdCQkFBSUVBZ0FKQUNzRUFnQUFBRWdFQUFBR2dBQUFBQUFBQWdnQXVDQTFBNzNEcEFFRUFoQUFRTWtzQTczRHBBRzRJRFVEZmQrcUFTTUlBUUFBQWdjQ0FBQUFBQWNOQUFFQUFBQURBR0FBeUFBREFFWUFBQUFBQklDcmJRQUFBQUlJQUw4akp3TXdPTklCQ2dBQ0FFSUFBZ1FDQUFrQUt3UUNBQUFBU0FRQUFBYUFBQUFBQUFBQ0NBQW1DaXNEWXl2UEFRUUNFQUN1c2lJRFl5dlBBU1lLS3dNalI5VUJJd2dCQUFBQ0J3SUFBQUFBQncwQUFRQUFBQU1BWUFESUFBTUFSZ0FBQUFBRWdLeHRBQUFBQWdnQUdiejhBcUFoeUFFS0FBSUFRd0FDQkFJQUNRQXJCQUlBQUFCSUJBQUFCb0FBQUFBQUFBSUlBSCtpQUFQVEZNVUJCQUlRQUFoTCtBTFRGTVVCZjZJQUE1TXd5d0VqQ0FFQUFBSUhBZ0FBQUFBSERRQUJBQUFBQXdCZ0FNZ0FBd0JHQUFBQUFBU0FyVzBBQUFBQ0NBQ3AwZ1lEOTdtZEFRb0FBZ0JFQUFBRUFnQU1BRXNFQVFBQkFBQUZnSzV0QUFBS0FBSUFSUUFFQmdRQXJXMEFBQVVHQkFDcGJRQUFBQUFGZ0s5dEFBQUtBQUlBUmdBRUJnUUFxVzBBQUFVR0JBQ3FiUUFBQUFBRmdMQnRBQUFLQUFJQVJ3QUVCZ1FBcVcwQUFBVUdCQUNyYlFBQUFBQUZnTEZ0QUFBS0FBSUFTQUFFQmdRQXFXMEFBQVVHQkFDc2JRQUFBQUFBQUFhQUFBQUFBQUFDQ0FDYjRSb0RlbCswQVFRQ0VBQkdiQklEZWwrMEFXZ3VIUVBLMzhVQkl3Z0JBQUFDQndJQUFBQUZCd0VBQVFBSER3QUJBQUFBQXdCZ0FNZ0FBd0JEUmpNQUFBQUFCSUN5YlFBQUFBSUlBQVl5TXdQb1NZRUJDZ0FDQUdrQUFnUUNBQWdBS3dRQ0FBQUFTQVFBQURjRUFRQUJCb0FBQUFBQUFBSUlBR3dZTndPQ1kzMEJCQUlRQUJlakxnT0NZMzBCQmpJM0EwNHdoUUVqQ0FFQUFBSUhBZ0FBQUFVSEFRQURBQWNOQUFFQUFBQURBR0FBeUFBREFFOEFBQUFBQklDemJRQUFBQUlJQUt1d213SnRDSzhCQ2dBQ0FHc0FOd1FCQUFFQUFBU0F0RzBBQUFBQ0NBREZFRWtEcHlpWEFRb0FBZ0J0QURjRUFRQUJBQUFFZ0xWdEFBQUFBZ2dBeFJCSkF5bHNyQUVLQUFJQWJ3QUFBQVNBdG0wQUFBQUNDQURTMldNREUrTzdBUW9BQWdCeEFBSUVBZ0FIQUNzRUFnQUFBRWdFQUFBM0JBRUFBUWFBQUFBQUFBQUNDQUE0d0djRGVVbTRBUVFDRUFEQmFGOERlVW00QVRqQVp3TTVncjhCSXdnQkFBQUNCd0lBQUFBQUJ3MEFBUUFBQUFNQVlBRElBQU1BVGdBQUFBQUVnTGR0QUFBQUFnZ0EwdGxqQStmUTJnRUtBQUlBY2dBM0JBRUFBUUFBQklDNGJRQUFBQUlJQU1VUVNRUFJSK29CQ2dBQ0FITUFOd1FCQUFFQUFBU0F1VzBBQUFBQ0NBQzZSeTRENTlEYUFRb0FBZ0IwQURjRUFRQUJBQUFFZ0xwdEFBQUFBZ2dBdWtjdUF4UGp1d0VLQUFJQWRRQTNCQUVBQVFBQUJZQzdiUUFBQ2dBQ0FGQUFCd2dFQUVRaUFRQUVCZ1FBbVcwQUFBVUdCQUNhYlFBQUNnWUJBQUVBQUFXQXZHMEFBQW9BQWdCUkFBY0lCQUJFSWdFQUJBWUVBSnB0QUFBRkJnUUFtMjBBQUFBR0FnQUNBQU1HQWdBQkFBc0dFQUM3YlFBQUFBQUFBQUFBQUFDOWJRQUFBQUFGZ0wxdEFBQUtBQUlBVWdBSENBUUFSQ0lCQUFRR0JBQ2JiUUFBQlFZRUFKeHRBQUFLQmdFQUFRQUFCWUMrYlFBQUNnQUNBRk1BQndnRUFFUWlBUUFFQmdRQW5HMEFBQVVHQkFDZGJRQUFBQVlDQUFJQUF3WUNBQUlCQ3dZUUFMMXRBQURIYlFBQXdtMEFBTDl0QUFBQUFBV0F2MjBBQUFvQUFnQlVBQWNJQkFCRUlnRUFCQVlFQUoxdEFBQUZCZ1FBbm0wQUFBb0dBUUFCQUFBRmdNQnRBQUFLQUFJQVZRQUhDQVFBUkNJQkFBUUdCQUNlYlFBQUJRWUVBSjl0QUFBQUJnSUFBZ0FEQmdJQUFRQUxCaEFBdjIwQUFNVnRBQUFBQUFBQXdXMEFBQUFBQllEQmJRQUFDZ0FDQUZZQUJ3Z0VBRVFpQVFBRUJnUUFuMjBBQUFVR0JBQ1piUUFBQ2dZQkFBRUFBQVdBd20wQUFBb0FBZ0JhQUFjSUJBQkVJZ0VBQkFZRUFKMXRBQUFGQmdRQW9HMEFBQW9HQVFBQkFBQUZnTU50QUFBS0FBSUFXd0FIQ0FRQVJDSUJBQVFHQkFDZ2JRQUFCUVlFQUtGdEFBQUtCZ0VBQVFBQUJZREViUUFBQ2dBQ0FGd0FCd2dFQUVRaUFRQUVCZ1FBb1cwQUFBVUdCQUNpYlFBQUFBWUNBQUlBQXdZQ0FBRUFDd1lRQU1OdEFBQUFBQUFBelcwQUFNVnRBQUFBQUFXQXhXMEFBQW9BQWdCZEFBY0lCQUJFSWdFQUJBWUVBS0p0QUFBRkJnUUFubTBBQUFvR0FRQUJBQUFGZ01adEFBQUtBQUlBWHdBSENBUUFSQ0lCQUFRR0JBQ1piUUFBQlFZRUFLTnRBQUFBQmdJQUFnQUFBQVdBeDIwQUFBb0FBZ0JqQUFjSUJBQkVJZ0VBQkFZRUFKeHRBQUFGQmdRQXBHMEFBQW9HQVFBQkFBQUZnTWh0QUFBS0FBSUFaQUFIQ0FRQVJDSUJBQVFHQkFDa2JRQUFCUVlFQUtWdEFBQUFCZ0lBQWdBREJnSUFBUUFMQmhBQXgyMEFBQUFBQUFETWJRQUF5VzBBQUFBQUJZREpiUUFBQ2dBQ0FHVUFCd2dFQUVRaUFRQUVCZ1FBcFcwQUFBVUdCQUNtYlFBQUNnWUJBQUVBQUFXQXltMEFBQW9BQWdCbUFBY0lCQUJFSWdFQUJBWUVBS1p0QUFBRkJnUUFvRzBBQUFBR0FnQUNBQU1HQWdBQkFBc0dFQURKYlFBQXkyMEFBTU50QUFEQ2JRQUFBQUFGZ010dEFBQUtBQUlBYUFBSENBUUFSQ0lCQUFRR0JBQ21iUUFBQlFZRUFLZHRBQUFLQmdFQUFRQUFCWURNYlFBQUNnQUNBR29BQndnRUFFUWlBUUFFQmdRQXBXMEFBQVVHQkFDeWJRQUFDZ1lCQUFFQUFBV0F6VzBBQUFvQUFnQnNBQWNJQkFCRUlnRUFCQVlFQUtKdEFBQUZCZ1FBczIwQUFBb0dBUUFCQUFBRmdNNXRBQUFLQUFJQWJnQUhDQVFBUkNJQkFBUUdCQUN5YlFBQUJRWUVBTFJ0QUFBS0JnRUFBUUFBQllEUGJRQUFDZ0FDQUhBQUJ3Z0VBRVFpQVFBRUJnUUF0RzBBQUFVR0JBQzFiUUFBQ2dZQkFBRUFBQVdBMEcwQUFBb0FBZ0IyQUFjSUJBQkVJZ0VBQkFZRUFMVnRBQUFGQmdRQXRtMEFBQUFHQWdBQ0FBTUdBZ0FCQUFzR0VBRFZiUUFBejIwQUFBQUFBQURSYlFBQUFBQUZnTkZ0QUFBS0FBSUFkd0FIQ0FRQVJDSUJBQVFHQkFDMmJRQUFCUVlFQUxkdEFBQUtCZ0VBQVFBQUJZRFNiUUFBQ2dBQ0FIZ0FCd2dFQUVRaUFRQUVCZ1FBdDIwQUFBVUdCQUM0YlFBQUFBWUNBQUlBQXdZQ0FBRUFDd1lRQU5GdEFBQUFBQUFBQUFBQUFOTnRBQUFBQUFXQTAyMEFBQW9BQWdCNUFBY0lCQUJFSWdFQUJBWUVBTGh0QUFBRkJnUUF1VzBBQUFvR0FRQUJBQUFGZ05SdEFBQUtBQUlBZWdBSENBUUFSQ0lCQUFRR0JBQzViUUFBQlFZRUFMcHRBQUFBQmdJQUFnQURCZ0lBQVFBTEJoQUEwMjBBQUFBQUFBQUFBQUFBMVcwQUFBQUFCWURWYlFBQUNnQUNBSHNBQndnRUFFUWlBUUFFQmdRQXVtMEFBQVVHQkFDMWJRQUFDZ1lCQUFFQUFBQUFBQUFBQUFBQQ==</t>
        </r>
      </text>
    </comment>
    <comment ref="A139" authorId="0" shapeId="0">
      <text>
        <r>
          <rPr>
            <sz val="9"/>
            <color indexed="81"/>
            <rFont val="Tahoma"/>
            <family val="2"/>
          </rPr>
          <t>QzIwSDE2RjNOTzN8UGljdHVyZSAyMnxWbXBEUkRBeE1EQUVBd0lCQUFBQUFBQUFBQUFBQUFDQUFBQUFBQU1BRlFBQUFFTm9aVzFFY21GM0lERTNMakF1TUM0eU1EWUlBQk1BQUFCVmJuUnBkR3hsWkNCRWIyTjFiV1Z1ZEFRQ0VBQkgvODBCd0F1a0FLb1dmQUpQSHBnQkFRa0lBQURBWXdBQXdHTUFBZ2tJQUFEQUlRQUF3TFVDRFFnQkFBRUlCd0VBQVRvRUFRQUJPd1FCQUFCRkJBRUFBVHdFQVFBQVNnUUJBQUFNQmdFQUFROEdBUUFCRFFZQkFBQkNCQUVBQUVNRUFRQUFSQVFCQUFBT0NBSUFBM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HhBQUFFQWhBQUFBQUFBQUFBQUFEUlRMOENKelpCUnhZSUJBQUFBQ1FBR0FnRUFBQUFKQUFaQ0FBQUVBZ0NBQUVBRHdnQ0FBRUFBNERxY0FBQUJBSVFBRWYvelFIQUM2UUFxaFo4QWs4ZW1BRUtBQUlBUHdBRWdPdHdBQUFBQWdnQUNaL3JBZWxxdGdBS0FBSUFTUUFJQ0FRQVg1WUJBQUFBQklEc2NBQUFBQUlJQU9QR0JBSlRFcVlBQ2dBQ0FFb0FDQWdFQUYrV0FRQTNCQUVBQVFBQUJJRHRjQUFBQUFJSUFMWTlJUUlwaks4QUNnQUNBRXNBQ0FnRUFGK1dBUUEzQkFFQUFRQUFCSUR1Y0FBQUFBSUlBR0NVS3dLMnRjc0FDZ0FDQUV3QUNBZ0VBRitXQVFBQUFBU0E3M0FBQUFBQ0NBRGtBUndDQ2xybEFBb0FBZ0JOQUFnSUJBQmZsZ0VBQUFBRWdQQndBQUFBQWdnQUtFRCtBUkVxNlFBS0FBSUFUZ0FJQ0FRQVg1WUJBQUFBQklEeGNBQUFBQUlJQUgyMzZBSFVSdFFBQ2dBQ0FFOEFDQWdFQUYrV0FRQTNCQUVBQVFBQUJJRHljQUFBQUFJSUFDZlVLQUpUZVFBQkNnQUNBRmNBQ0FnRUFGK1dBUUFBQUFTQTgzQUFBQUFDQ0FENi9oSUNpUXdWQVFvQUFnQllBQWdJQkFCZmxnRUFBQUFFZ1BSd0FBQUFBZ2dBYUs3NEFaT2tCZ0VLQUFJQVdRQUlDQVFBWDVZQkFBQUFCSUQxY0FBQUFBSUlBRGFPMGdFbjhxY0FDZ0FDQUY0QUNBZ0VBRitXQVFBQ0JBSUFDQUFyQkFJQUFBQklCQUFBTndRQkFBRUdnQUFBQUFBQUFnZ0FuSFRXQWNBTHBBQUVBaEFBUi8vTkFjQUxwQUEyanRZQmpkaXJBQ01JQVFBQUFnY0NBQUFBQUFjTkFBRUFBQUFEQUdBQXlBQURBRThBQUFBQUJJRDJjQUFBQUFJSUFINlNTUUsydGNzQUNnQUNBR0FBQ0FnRUFGK1dBUUEzQkFFQUFRQUFCSUQzY0FBQUFBSUlBQ0grVndJS1d1VUFDZ0FDQUdFQUNBZ0VBRitXQVFBQUFBU0ErSEFBQUFBQ0NBRGNaa2dDWExyL0FBb0FBZ0JpQUFnSUJBQmZsZ0VBQUFBRWdQbHdBQUFBQWdnQS9FSlZBbTBwSFFFS0FBSUFad0FJQ0FRQVg1WUJBQUlFQWdBSUFDc0VBZ0FBQUVnRUFBQTNCQUVBQVFhQUFBQUFBQUFDQ0FCaUtWa0NCa01aQVFRQ0VBQU50RkFDQmtNWkFmeENXUUxURHlFQkl3Z0JBQUFDQndJQUFBQUZCd0VBQlFBSERRQUJBQUFBQXdCZ0FNZ0FBd0JQQUFBQUFBU0ErbkFBQUFBQ0NBQjM0M1VDQ2xybEFBb0FBZ0JwQUFnSUJBQmZsZ0VBQUFRQ0FBVUFTQVFBQURjRUFRQUJBNEFxY1FBQUJJRDhjQUFBQUFJSUFIZmpkUUlLV3VVQUNnQUNBRUFBQUFBRWdQMXdBQUFBQWdnQWQrTjFBckoweHdBS0FBSUFRUUFDQkFJQUNRQXJCQUlBQUFCSUJBQUFCb0FBQUFBQUFBSUlBTjNKZVFMbFo4UUFCQUlRQUdWeWNRTGxaOFFBM2NsNUFxV0R5Z0FqQ0FFQUFBSUhBZ0FBQUFBSERRQUJBQUFBQXdCZ0FNZ0FBd0JHQUFBQUFBU0EvbkFBQUFBQ0NBRFB5Sk1DQ2xybEFBb0FBZ0JDQUFJRUFnQUpBQ3NFQWdBQUFFZ0VBQUFHZ0FBQUFBQUFBZ2dBTmErWEFqMU40Z0FFQWhBQXZWZVBBajFONGdBMXI1Y0MvV2pvQUNNSUFRQUFBZ2NDQUFBQUFBY05BQUVBQUFBREFHQUF5QUFEQUVZQUFBQUFCSUQvY0FBQUFBSUlBSGZqZFFKalB3TUJDZ0FDQUVNQUFnUUNBQWtBS3dRQ0FBQUFTQVFBQUFhQUFBQUFBQUFDQ0FEZHlYa0NsaklBQVFRQ0VBQmxjbkVDbGpJQUFkM0plUUpXVGdZQkl3Z0JBQUFDQndJQUFBQUFCdzBBQVFBQUFBTUFZQURJQUFNQVJnQUFBQUFFZ0FCeEFBQUFBZ2dBSC81WEFncGE1UUFLQUFJQVJBQUFCQUlBREFCTEJBRUFBUUFBQllBQmNRQUFDZ0FDQUVVQUJBWUVBQUJ4QUFBRkJnUUEvSEFBQUFBQUJZQUNjUUFBQ2dBQ0FFWUFCQVlFQVB4d0FBQUZCZ1FBL1hBQUFBQUFCWUFEY1FBQUNnQUNBRWNBQkFZRUFQeHdBQUFGQmdRQS9uQUFBQUFBQllBRWNRQUFDZ0FDQUVnQUJBWUVBUHh3QUFBRkJnUUEvM0FBQUFBQUFBQUdnQUFBQUFBQUFnZ0EzY2w1QW5EQTRRQUVBaEFBaUZSeEFuREE0UUNxRm53Q3dFRHpBQ01JQVFBQUFnY0NBQUFBQlFjQkFBRUFCdzhBQVFBQUFBTUFZQURJQUFNQVEwWXpBQUFBQUFTQUJYRUFBQUFDQ0FBNnA5MEJjbXNUQVFvQUFnQnJBQWdJQkFCZmxnRUFOd1FCQUFFQUFBU0FCbkVBQUFBQ0NBRDVzaUVDYnVrdkFRb0FBZ0J0QUFnSUJBQmZsZ0VBQWdRQ0FBY0FLd1FDQUFBQVNBUUFBQWFBQUFBQUFBQUNDQUJmbVNVQzFFOHNBUVFDRUFEblFSMEMxRThzQVYrWkpRS1VpRE1CSXdnQkFBQUNCd0lBQUFBRkJ3RUFBUUFIRFFBQkFBQUFBd0JnQU1nQUF3Qk9BQUFBQUFTQUIzRUFBQUFDQ0FENHNoSUNnZVJKQVFvQUFnQnZBQWdJQkFCZmxnRUFOd1FCQUFFQUFBU0FDSEVBQUFBQ0NBRDdZajhDYnVrdkFRb0FBZ0J4QUFnSUJBQmZsZ0VBQUFBRWdBbHhBQUFBQWdnQWlIaE5BbTVPU0FFS0FBSUFkQUFJQ0FRQVg1WUJBQUlFQWdBSUFDc0VBZ0FBQUVnRUFBQTNCQUVBQVFhQUFBQUFBQUFDQ0FEdVhsRUNCMmhFQVFRQ0VBQ1o2VWdDQjJoRUFZaDRVUUxVTkV3Qkl3Z0JBQUFDQndJQUFBQUFCdzBBQVFBQUFBTUFZQURJQUFNQVR3QUFBQUFFZ0FweEFBQUFBZ2dBK2JJaEFwWGZZd0VLQUFJQWRnQUlDQVFBWDVZQkFEY0VBUUFCQUFBRWdBdHhBQUFBQWdnQStMSVNBcXJhZlFFS0FBSUFlQUFJQ0FRQVg1WUJBRGNFQVFBQkFBQUVnQXh4QUFBQUFnZ0ErYkloQXIvVmx3RUtBQUlBZWdBSUNBUUFYNVlCQURjRUFRQUJBQUFGZ0ExeEFBQUtBQUlBVUFBSkNBUUFsbjRDQUFnSUJBQmZsZ0VBQndnRUFFUWlBUUFHQ0FRQU9RTUNBQVFHQkFEcmNBQUFCUVlFQU94d0FBQUtCZ0VBQVFBQUJZQU9jUUFBQ2dBQ0FGRUFDUWdFQUpaK0FnQUlDQVFBWDVZQkFBY0lCQUJFSWdFQUJnZ0VBRGtEQWdBRUJnUUE3SEFBQUFVR0JBRHRjQUFBQUFZQ0FBSUFBd1lDQUFFQUN3WVFBQTF4QUFBQUFBQUFBQUFBQUE5eEFBQUFBQVdBRDNFQUFBb0FBZ0JTQUFrSUJBQ1dmZ0lBQ0FnRUFGK1dBUUFIQ0FRQVJDSUJBQVlJQkFBNUF3SUFCQVlFQU8xd0FBQUZCZ1FBN25BQUFBb0dBUUFCQUFBRmdCQnhBQUFLQUFJQVV3QUpDQVFBbG40Q0FBZ0lCQUJmbGdFQUJ3Z0VBRVFpQVFBR0NBUUFPUU1DQUFRR0JBRHVjQUFBQlFZRUFPOXdBQUFBQmdJQUFnQURCZ0lBQWdFTEJoQUFEM0VBQUJseEFBQVVjUUFBRVhFQUFBQUFCWUFSY1FBQUNnQUNBRlFBQ1FnRUFKWitBZ0FJQ0FRQVg1WUJBQWNJQkFCRUlnRUFCZ2dFQURrREFnQUVCZ1FBNzNBQUFBVUdCQUR3Y0FBQUNnWUJBQUVBQUFXQUVuRUFBQW9BQWdCVkFBa0lCQUNXZmdJQUNBZ0VBRitXQVFBSENBUUFSQ0lCQUFZSUJBQTVBd0lBQkFZRUFQQndBQUFGQmdRQThYQUFBQUFHQWdBQ0FBTUdBZ0FCQUFzR0VBQVJjUUFBRjNFQUFBQUFBQUFUY1FBQUFBQUZnQk54QUFBS0FBSUFWZ0FKQ0FRQWxuNENBQWdJQkFCZmxnRUFCd2dFQUVRaUFRQUdDQVFBT1FNQ0FBUUdCQUR4Y0FBQUJRWUVBT3R3QUFBS0JnRUFBUUFBQllBVWNRQUFDZ0FDQUZvQUNRZ0VBSlorQWdBSUNBUUFYNVlCQUFjSUJBQkVJZ0VBQmdnRUFEa0RBZ0FFQmdRQTczQUFBQVVHQkFEeWNBQUFDZ1lCQUFFQUFBV0FGWEVBQUFvQUFnQmJBQWtJQkFDV2ZnSUFDQWdFQUYrV0FRQUhDQVFBUkNJQkFBWUlCQUE1QXdJQUJBWUVBUEp3QUFBRkJnUUE4M0FBQUFvR0FRQUJBQUFGZ0JaeEFBQUtBQUlBWEFBSkNBUUFsbjRDQUFnSUJBQmZsZ0VBQndnRUFFUWlBUUFHQ0FRQU9RTUNBQVFHQkFEemNBQUFCUVlFQVBSd0FBQUFCZ0lBQWdBREJnSUFBUUF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UFBQllBWmNRQUFDZ0FDQUdNQUNRZ0VBSlorQWdBSUNBUUFYNVlCQUFjSUJBQkVJZ0VBQmdnRUFEa0RBZ0FFQmdRQTduQUFBQVVHQkFEMmNBQUFDZ1lCQUFFQUFBV0FHbkVBQUFvQUFnQmtBQWtJQkFDV2ZnSUFDQWdFQUYrV0FRQUhDQVFBUkNJQkFBWUlCQUE1QXdJQUJBWUVBUFp3QUFBRkJnUUE5M0FBQUFBR0FnQUNBQU1HQWdBQkFBc0dFQUFaY1FBQUFBQUFBQjV4QUFBYmNRQUFBQUFGZ0J0eEFBQUtBQUlBWlFBSkNBUUFsbjRDQUFnSUJBQmZsZ0VBQndnRUFFUWlBUUFHQ0FRQU9RTUNBQVFHQkFEM2NBQUFCUVlFQVBod0FBQUtCZ0VBQVFBQUJZQWNjUUFBQ2dBQ0FHWUFDUWdFQUpaK0FnQUlDQVFBWDVZQkFBY0lCQUJFSWdFQUJnZ0VBRGtEQWdBRUJnUUErSEFBQUFVR0JBRHljQUFBQUFZQ0FBSUFBd1lDQUFFQUN3WVFBQnR4QUFBZGNRQUFGWEVBQUJSeEFBQUFBQVdBSFhFQUFBb0FBZ0JvQUFrSUJBQ1dmZ0lBQ0FnRUFGK1dBUUFIQ0FRQVJDSUJBQVlJQkFBNUF3SUFCQVlFQVBod0FBQUZCZ1FBK1hBQUFBb0dBUUFCQUFBRmdCNXhBQUFLQUFJQWFnQUpDQVFBbG40Q0FBZ0lCQUJmbGdFQUJ3Z0VBRVFpQVFBR0NBUUFPUU1DQUFRR0JBRDNjQUFBQlFZRUFQcHdBQUFLQmdFQUFRQUFCWUFmY1FBQUNnQUNBR3dBQ1FnRUFKWitBZ0FJQ0FRQVg1WUJBQWNJQkFCRUlnRUFCZ2dFQURrREFnQUVCZ1FBOUhBQUFBVUdCQUFGY1FBQUNnWUJBQUVBQUFXQUlIRUFBQW9BQWdCdUFBa0lCQUNXZmdJQUNBZ0VBRitXQVFBSENBUUFSQ0lCQUFZSUJBQTVBd0lBQkFZRUFQTndBQUFGQmdRQUJuRUFBQW9HQVFBQkFBQUZnQ0Z4QUFBS0FBSUFjQUFKQ0FRQWxuNENBQWdJQkFCZmxnRUFCd2dFQUVRaUFRQUdDQVFBT1FNQ0FBUUdCQUFHY1FBQUJRWUVBQWR4QUFBS0JnRUFBUUFBQllBaWNRQUFDZ0FDQUhJQUNRZ0VBSlorQWdBSUNBUUFYNVlCQUFjSUJBQkVJZ0VBQmdnRUFEa0RBZ0FFQmdRQStYQUFBQVVHQkFBSWNRQUFDZ1lCQUFFQUFBV0FJM0VBQUFvQUFnQnpBQWtJQkFDV2ZnSUFDQWdFQUYrV0FRQUhDQVFBUkNJQkFBWUlCQUE1QXdJQUJBWUVBQVp4QUFBRkJnUUFDSEVBQUFvR0FRQUJBQUFGZ0NSeEFBQUtBQUlBZFFBSkNBUUFsbjRDQUFnSUJBQmZsZ0VBQndnRUFFUWlBUUFHQ0FRQU9RTUNBQVFHQkFBSWNRQUFCUVlFQUFseEFBQUFCZ0lBQWdBQUFBV0FKWEVBQUFvQUFnQjNBQWtJQkFDV2ZnSUFDQWdFQUYrV0FRQUhDQVFBUkNJQkFBWUlCQUE1QXdJQUJBWUVBQWR4QUFBRkJnUUFDbkVBQUFvR0FRQUJBQUFGZ0NaeEFBQUtBQUlBZVFBSkNBUUFsbjRDQUFnSUJBQmZsZ0VBQndnRUFFUWlBUUFHQ0FRQU9RTUNBQVFHQkFBS2NRQUFCUVlFQUF0eEFBQUtCZ0VBQVFBQUJZQW5jUUFBQ2dBQ0FIc0FDUWdFQUpaK0FnQUlDQVFBWDVZQkFBY0lCQUJFSWdFQUJnZ0VBRGtEQWdBRUJnUUFDM0VBQUFVR0JBQU1jUUFBQ2dZQkFBRUFBQUFBQUFBQUFBQUE=</t>
        </r>
      </text>
    </comment>
    <comment ref="A140" authorId="0" shapeId="0">
      <text>
        <r>
          <rPr>
            <sz val="9"/>
            <color indexed="81"/>
            <rFont val="Tahoma"/>
            <family val="2"/>
          </rPr>
          <t>QzIzSDE1RjNOMk8yfFBpY3R1cmUgNzQ4MXxWbXBEUkRBeE1EQUVBd0lCQUFBQUFBQUFBQUFBQUFDQUFBQUFBQU1BRlFBQUFFTm9aVzFFY21GM0lERTNMakF1TUM0eU1EWUlBQk1BQUFCVmJuUnBkR3hsWkNCRWIyTjFiV1Z1ZEFRQ0VBRGtYNWtDVjlad0EvMHRXd05aUGtZRUFRa0lBQUFBbkFBQUFKd0FBZ2tJQUFEQUlRQUF3TFVDRFFnQkFBRUlCd0VBQVRvRUFRQUJPd1FCQUFCRkJBRUFBVHdFQVFBQVNnUUJBQUFNQmdFQUFROEdBUUFCRFFZQkFBQkNCQUVBQUVNRUFRQUFSQVFCQUFBT0NBSUEwM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HRBQUFFQWhBQUFBQUFBQUFBQUFBbDVLVURBRUNqVEJZSUJBQUFBQ1FBR0FnRUFBQUFKQUFaQ0FBQUVBZ0NBQUVBRHdnQ0FBRUFBNENpYlFBQUJBSVFBT1JmbVFKWDFuQUQvUzFiQTFrK1JnUUtBQUlBVVFBRWdLTnRBQUFBQWdnQWxiSzNBZzR2MVFNS0FBSUFUd0FJQ0FRQVg1WUJBQUFBQklDa2JRQUFBQUlJQUFDNTBBSjdvOFFEQ2dBQ0FGQUFDQWdFQUYrV0FRQTNCQUVBQVFBQUJJQ2xiUUFBQUFJSUFOTkM3UUpaNDgwRENnQUNBRklBQ0FnRUFGK1dBUUEzQkFFQUFRQUFCSUNtYlFBQUFBSUlBS3ZTOXdLZzkra0RDZ0FDQUZNQUNBZ0VBRitXQVFBQUFBU0FwMjBBQUFBQ0NBQjBkT2dDWmJzREJBb0FBZ0JVQUFnSUJBQmZsZ0VBQUFBRWdLaHRBQUFBQWdnQXZycktBdWZIQndRS0FBSUFWUUFJQ0FRQVg1WUJBQUFBQklDcGJRQUFBQUlJQU1VSHRRS2hFUE1EQ2dBQ0FGWUFDQWdFQUYrV0FRQTNCQUVBQVFBQUJJQ3FiUUFBQUFJSUFNTjk5UUpnd0I0RUNnQUNBRjRBQ0FnRUFGK1dBUUFBQUFTQXEyMEFBQUFDQ0FDYzB0OEN6SDh6QkFvQUFnQmZBQWdJQkFCZmxnRUFOd1FCQUFFQUFBU0FyRzBBQUFBQ0NBRDRaTVVDZUUwbEJBb0FBZ0JnQUFnSUJBQmZsZ0VBQUFBRWdLMXRBQUFBQWdnQTR0RVZBOTFrNmdNS0FBSUFaUUFJQ0FRQVg1WUJBRGNFQVFBQkFBQUVnSzV0QUFBQUFnZ0E0WElrQStPVkJBUUtBQUlBWmdBSUNBUUFYNVlCQUFBQUJJQ3ZiUUFBQUFJSUFLZ1VGUU9uV1I0RUNnQUNBR2NBQ0FnRUFGK1dBUUFBQUFTQXNHMEFBQUFDQ0FEVDdwMEMxOURGQXdvQUFnQnNBQWdJQkFCZmxnRUFBZ1FDQUFnQUt3UUNBQUFBU0FRQUFEY0VBUUFCQm9BQUFBQUFBQUlJQURuVm9RSnc2c0VEQkFJUUFPUmZtUUp3NnNFRDArNmhBajIzeVFNakNBRUFBQUlIQWdBQUFBQUhEUUFCQUFBQUF3QmdBTWdBQUFCUEFBQUFBQVNBc1cwQUFBQUNDQUFCWUtvQ3gxWXlCQW9BQWdCdUFBZ0lCQUJmbGdFQU53UUJBQUVBQUFTQXNtMEFBQUFDQ0FDV0R5UURvMWM0QkFvQUFnQndBQWdJQkFCZmxnRUFBQVFDQUFVQVNBUUFBRGNFQVFBQkE0RHBiUUFBQklDMGJRQUFBQUlJQUpZUEpBT2pWemdFQ2dBQ0FFWUFBQUFFZ0xWdEFBQUFBZ2dBaVRCRUExSFRKUVFLQUFJQVJ3QUNCQUlBQ1FBckJBSUFBQUJJQkFBQUJvQUFBQUFBQUFJSUFDTHFSd1BxN0NJRUJBSVFBQ0lLUUFQcTdDSUVJdXBIQTNxNktBUWpDQUVBQUFJSEFnQUFBQUFIRFFBQkFBQUFBd0JnQUw0QUFBQkdBQUFBQUFTQXRtMEFBQUFDQ0FEcWt6WURtbmhZQkFvQUFnQklBQUlFQWdBSkFDc0VBZ0FBQUVnRUFBQUdnQUFBQUFBQUFnZ0FnMDA2QXpPU1ZRUUVBaEFBZzIweUF6T1NWUVNEVFRvRHcxOWJCQ01JQVFBQUFnY0NBQUFBQUFjTkFBRUFBQUFEQUdBQXZnQUFBRVlBQUFBQUJJQzNiUUFBQUFJSUFLSHVBd1A1MjBvRUNnQUNBRWtBQWdRQ0FBa0FLd1FDQUFBQVNBUUFBQWFBQUFBQUFBQUNDQUE2cUFjRGt2VkhCQVFDRUFBNnlQOENrdlZIQkRxb0J3TWl3MDBFSXdnQkFBQUNCd0lBQUFBQUJ3MEFBUUFBQUFNQVlBQytBQUFBUmdBQUFBQUVnTGh0QUFBQUFnZ0FSSXNSQTdJMkdBUUtBQUlBU2dBQUJBSUFEQUJMQkFFQUFRQUFCWUM1YlFBQUNnQUNBRXNBQkFZRUFMUnRBQUFGQmdRQXRXMEFBQUFBQllDNmJRQUFDZ0FDQUV3QUJBWUVBTFJ0QUFBRkJnUUF0bTBBQUFBQUJZQzdiUUFBQ2dBQ0FFMEFCQVlFQUxSdEFBQUZCZ1FBdDIwQUFBQUFCWUM4YlFBQUNnQUNBRTRBQkFZRUFMaHRBQUFGQmdRQXRHMEFBQUFBQUFBR2dBQUFBQUFBQWdnQS9QVW5Bd20rTkFRRUFoQUFwNEFmQXdtK05BVEpRaW9EV1Q1R0JDTUlBUUFBQWdjQ0FBQUFCUWNCQUFFQUJ3OEFBUUFBQUFNQVlBRElBQUFBUTBZekFBQUFBQVNBdlcwQUFBQUNDQUFYY2tJRElnTUZCQW9BQWdCeUFBZ0lCQUJmbGdFQUFnUUNBQWdBS3dRQ0FBQUFTQVFBQURjRUFRQUJCb0FBQUFBQUFBSUlBSDFZUmdPN0hBRUVCQUlRQUNqalBRTzdIQUVFRjNKR0E0anBDQVFqQ0FFQUFBSUhBZ0FBQUFBSERRQUJBQUFBQXdCZ0FNZ0FBQUJQQUFBQUFBU0F2bTBBQUFBQ0NBQk8wRkVEV2ovckF3b0FBZ0IwQUFnSUJBQmZsZ0VBTndRQkFBRUFBQVNBdjIwQUFBQUNDQUNDWlVJRFRZdlFBd29BQWdCMkFBZ0lCQUJmbGdFQUFBQUVnTUJ0QUFBQUFnZ0FLcnNqQXpOU3pRTUtBQUlBZUFBQ0JBSUFCd0FyQkFJQUFBQklCQUFBTndRQkFBRUdnQUFBQUFBQUFnZ0FrS0VuQTVtNHlRTUVBaEFBR0VvZkE1bTR5UU9Rb1NjRFdmSFFBeU1JQVFBQUFnY0NBQUFBQUFjTkFBRUFBQUFEQUdBQXlBQUFBRTRBQUFBQUJJREJiUUFBQUFJSUFQOVJIUU1hS2E4RENnQUNBSGtBQUFBRWdNSnRBQUFBQWdnQURBWTRBMCsrbndNS0FBSUFlZ0FBQUFTQXcyMEFBQUFDQ0FBZzhFNERKMkMwQXdvQUFnQjdBQUlFQWdBSEFDc0VBZ0FCQUVnRUFBQTNCQUVBQVFhQUFBQUFBQUFDQ0FDRzFsSURqY2F3QXdRQ0VBQU9mMG9EamNhd0EvMHRXd05OLzdjREl3Z0JBQUFDQndJQUFBQUZCd0VBQlFRSEJnQUNBQUlBQXdBQUJ3NEFBUUFBQUFNQVlBRElBQUFBVGtnQUFBQUFCSURFYlFBQUFBSUlBUEtkQWdOUHZwOERDZ0FDQUlFQU53UUJBQUVBQUFTQXhXMEFBQUFDQ0FEeW5RSUR1T2lBQXdvQUFnQ0NBRGNFQVFBQkFBQUVnTVp0QUFBQUFnZ0EvMUVkQSsxOWNRTUtBQUlBZ3dBM0JBRUFBUUFBQklESGJRQUFBQUlJQUF3R09BTzQ2SUFEQ2dBQ0FJUUFOd1FCQUFFQUFBV0F5RzBBQUFvQUFnQlhBQWtJQkFDV2ZnSUFDQWdFQUYrV0FRQUhDQVFBUkNJQkFBWUlCQUE1QXdJQUJBWUVBS050QUFBRkJnUUFwRzBBQUFvR0FRQUJBQUFGZ01sdEFBQUtBQUlBV0FBSkNBUUFsbjRDQUFnSUJBQmZsZ0VBQndnRUFFUWlBUUFHQ0FRQU9RTUNBQVFHQkFDa2JRQUFCUVlFQUtWdEFBQUFCZ0lBQWdBREJnSUFBUUFMQmhBQXlHMEFBQUFBQUFBQUFBQUF5bTBBQUFBQUJZREtiUUFBQ2dBQ0FGa0FDUWdFQUpaK0FnQUlDQVFBWDVZQkFBY0lCQUJFSWdFQUJnZ0VBRGtEQWdBRUJnUUFwVzBBQUFVR0JBQ21iUUFBQ2dZQkFBRUFBQVdBeTIwQUFBb0FBZ0JhQUFrSUJBQ1dmZ0lBQ0FnRUFGK1dBUUFIQ0FRQVJDSUJBQVlJQkFBNUF3SUFCQVlFQUtadEFBQUZCZ1FBcDIwQUFBQUdBZ0FDQUFNR0FnQUJBQXNHRUFES2JRQUEwMjBBQU05dEFBRE1iUUFBQUFBRmdNeHRBQUFLQUFJQVd3QUpDQVFBbG40Q0FBZ0lCQUJmbGdFQUJ3Z0VBRVFpQVFBR0NBUUFPUU1DQUFRR0JBQ25iUUFBQlFZRUFLaHRBQUFLQmdFQUFRQUFCWUROYlFBQUNnQUNBRndBQ1FnRUFKWitBZ0FJQ0FRQVg1WUJBQWNJQkFCRUlnRUFCZ2dFQURrREFnQUVCZ1FBcUcwQUFBVUdCQUNwYlFBQUFBWUNBQUlBQXdZQ0FBRUFDd1lRQU14dEFBRFNiUUFBQUFBQUFNNXRBQUFBQUFXQXptMEFBQW9BQWdCZEFBa0lCQUNXZmdJQUNBZ0VBRitXQVFBSENBUUFSQ0lCQUFZSUJBQTVBd0lBQkFZRUFLbHRBQUFGQmdRQW8yMEFBQW9HQVFBQkFBQUZnTTl0QUFBS0FBSUFZUUFKQ0FRQWxuNENBQWdJQkFCZmxnRUFCd2dFQUVRaUFRQUdDQVFBT1FNQ0FBUUdCQUNuYlFBQUJRWUVBS3B0QUFBS0JnRUFBUUFBQllEUWJRQUFDZ0FDQUdJQUNRZ0VBSlorQWdBSUNBUUFYNVlCQUFjSUJBQkVJZ0VBQmdnRUFEa0RBZ0FFQmdRQXFtMEFBQVVHQkFDcmJRQUFDZ1lCQUFFQUFBV0EwVzBBQUFvQUFnQmpBQWtJQkFDV2ZnSUFDQWdFQUYrV0FRQUhDQVFBUkNJQkFBWUlCQUE1QXdJQUJBWUVBS3R0QUFBRkJnUUFyRzBBQUFBR0FnQUNBQU1HQWdBQkFBc0dFQURRYlFBQUFBQUFBTmh0QUFEU2JRQUFBQUFGZ05KdEFBQUtBQUlBWkFBSkNBUUFsbjRDQUFnSUJBQmZsZ0VBQndnRUFFUWlBUUFHQ0FRQU9RTUNBQVFHQkFDc2JRQUFCUVlFQUtodEFBQUtCZ0VBQVFBQUJZRFRiUUFBQ2dBQ0FHZ0FDUWdFQUpaK0FnQUlDQVFBWDVZQkFBY0lCQUJFSWdFQUJnZ0VBRGtEQWdBRUJnUUFwbTBBQUFVR0JBQ3RiUUFBQ2dZQkFBRUFBQVdBMUcwQUFBb0FBZ0JwQUFrSUJBQ1dmZ0lBQ0FnRUFGK1dBUUFIQ0FRQVJDSUJBQVlJQkFBNUF3SUFCQVlFQUsxdEFBQUZCZ1FBcm0wQUFBQUdBZ0FDQUFNR0FnQUJBQXNHRUFEVGJRQUFBQUFBQU5wdEFBRFZiUUFBQUFBRmdOVnRBQUFLQUFJQWFnQUpDQVFBbG40Q0FBZ0lCQUJmbGdFQUJ3Z0VBRVFpQVFBR0NBUUFPUU1DQUFRR0JBQ3ViUUFBQlFZRUFLOXRBQUFLQmdFQUFRQUFCWURXYlFBQUNnQUNBR3NBQ1FnRUFKWitBZ0FJQ0FRQVg1WUJBQWNJQkFCRUlnRUFCZ2dFQURrREFnQUVCZ1FBcjIwQUFBVUdCQUNxYlFBQUFBWUNBQUlBQXdZQ0FBRUFDd1lRQU5WdEFBRFpiUUFBMEcwQUFNOXRBQUFBQUFXQTEyMEFBQW9BQWdCdEFBa0lCQUNXZmdJQUNBZ0VBRitXQVFBSENBUUFSQ0lCQUFZSUJBQTVBd0lBQkFZRUFLTnRBQUFGQmdRQXNHMEFBQUFHQWdBQ0FB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xCaEFBNFcwQUFOeHRBQUFBQUFBQTNtMEFBQUFBQllEZWJRQUFDZ0FDQUgwQUJ3Z0VBRVFpQVFBRUJnUUF3RzBBQUFVR0JBREJiUUFBQ2dZQkFBRUFBQVdBMzIwQUFBb0FBZ0IrQUFjSUJBQkVJZ0VBQkFZRUFNRnRBQUFGQmdRQXdtMEFBQUFHQWdBQ0FBTUdBZ0FDQUFzR0VBRGViUUFBNG0wQUFPWnRBQURnYlFBQUFBQUZnT0J0QUFBS0FBSUFmd0FIQ0FRQVJDSUJBQVFHQkFEQ2JRQUFCUVlFQU1OdEFBQUtCZ0VBQVFBQUJZRGhiUUFBQ2dBQ0FJQUFCd2dFQUVRaUFRQUVCZ1FBdzIwQUFBVUdCQUMvYlFBQUNnWUJBQUVBQUFXQTRtMEFBQW9BQWdDRkFBY0lCQUJFSWdFQUJBWUVBTUZ0QUFBRkJnUUF4RzBBQUFvR0FRQUJBQUFGZ09OdEFBQUtBQUlBaGdBSENBUUFSQ0lCQUFRR0JBREViUUFBQlFZRUFNVnRBQUFBQmdJQUFnQURCZ0lBQVFBTEJoQUE0bTBBQUFBQUFBQUFBQUFBNUcwQUFBQUFCWURrYlFBQUNnQUNBSWNBQndnRUFFUWlBUUFFQmdRQXhXMEFBQVVHQkFER2JRQUFDZ1lCQUFFQUFBV0E1VzBBQUFvQUFnQ0lBQWNJQkFCRUlnRUFCQVlFQU1adEFBQUZCZ1FBeDIwQUFBQUdBZ0FDQUFNR0FnQUJBQXNHRUFEa2JRQUFBQUFBQUFBQUFBRG1iUUFBQUFBRmdPWnRBQUFLQUFJQWlRQUhDQVFBUkNJQkFBUUdCQURIYlFBQUJRWUVBTUp0QUFBS0JnRUFBUUFBQUFBQUFBQUFBQUE9</t>
        </r>
      </text>
    </comment>
    <comment ref="A141" authorId="0" shapeId="0">
      <text>
        <r>
          <rPr>
            <sz val="9"/>
            <color indexed="81"/>
            <rFont val="Tahoma"/>
            <family val="2"/>
          </rPr>
          <t>QzZIMTdOTzdQMnxQaWN0dXJlIDc0MjN8Vm1wRFJEQXhNREFFQXdJQkFBQUFBQUFBQUFBQUFBQ0FBQUFBQUFNQUZRQUFBRU5vWlcxRWNtRjNJREUzTGpBdU1DNHlNRFlJQUJNQUFBQlZiblJwZEd4bFpDQkViMk4xYldWdWRBUUNFQUI4K2pjQTR0VlFBQUFBdXdEYXpDRUJBUWtJQUFEQVl3QUF3R01BQWdrSUFBREFJUUFBd0xVQ0RRZ0JBQUVJQndFQUFUb0VBUUFCT3dRQkFBQkZCQUVBQVR3RUFRQUFTZ1FCQUFBTUJnRUFBUThHQVFBQkRRWUJBQUJDQkFFQUFFTUVBUUFBUkFRQkFBQU9DQUlBNGp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EVWQUFBRUFoQUFBQUFBQUFBQUFBQVRPOTBCZG1MN05SWUlCQUFBQUNRQUdBZ0VBQUFBSkFBWkNBQUFFQWdDQUFF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UFBQVNBMkJVQUFBQUNDQUJyaVZvQUlEZjhBQW9BQWdBdkFBSUVBZ0FQQUNzRUFnQUFBRWdFQUFBR2dBQUFBQUFBQWdnQTBXOWVBT3pqK0FBRUFoQUFXUmhXQU96aitBRFJiMTRBYkkvL0FDTUlBUUFBQWdjQ0FBQUFCUWNCQUFFQUJ3MEFBUUFBQUFNQVlBRElBQUFBVUFBQUFBQUVnTmtWQUFBQUFnZ0Fhd2xyQUIrM0ZRRUtBQUlBTUFBQ0JBSUFDQUFyQkFJQUFRQklCQUFBTndRQkFBRUdnQUFBQUFBQUFnZ0EwZTl1QUxqUUVRRUVBaEFBZkhwbUFMalFFUUZyQ1c4QVJkWWdBU01JQVFBQUFnY0NBQUFBQlFjQkFBRUFCdzRBQVFBQUFBTUFZQURJQUFBQVQwZ0FBQUFBQklEYUZRQUFBQUlJQUFBQW1RQ2hzdndBQ2dBQ0FESUFBZ1FDQUE4QUt3UUNBQUFBU0FRQUFBYUFBQUFBQUFBQ0NBQm01cHdBYlYvNUFBUUNFQUR1anBRQWJWLzVBR2JtbkFEdENnQUJJd2dCQUFBQ0J3SUFBQUFGQndFQUFRQUhEUUFCQUFBQUF3QmdBTWdBQUFCUUFBQUFBQVNBMnhVQUFBQUNDQUFBQUtnQXRLMFdBUW9BQWdBekFBSUVBZ0FJQUNzRUFnQUJBRWdFQUFBM0JBRUFBUWFBQUFBQUFBQUNDQUJtNXFzQVRjY1NBUVFDRUFBUmNhTUFUY2NTQVFBQXJBRGF6Q0VCSXdnQkFBQUNCd0lBQUFBRkJ3RUFBUUFIRGdBQkFBQUFBd0JnQU1nQUFBQlBTQUFBQUFBRWdOd1ZBQUFBQWdnQUFRQ29BSTIzNGdBS0FBSUFOUUFDQkFJQUNBQXJCQUlBQVFCSUJBQUFOd1FCQUFFR2dBQUFBQUFBQWdnQVorYXJBUE9kNWdBRUFoQUFFbkdqQUdhWTF3QUJBS3dBODUzbUFDTUlBUUQvQVFjQkFQOENCd0lBQUFBRkJ3RUFBd0FIRGdBQkFBQUFBd0JnQU1nQUFBQlBTQUFBQUFBRWdOMFZBQUFBQWdnQUFBQzNBS0d5L0FBS0FBSUFOd0FDQkFJQUNBQXJCQUlBQUFCSUJBQUFOd1FCQUFFR2dBQUFBQUFBQWdnQVp1YTZBRHJNK0FBRUFoQUFFWEd5QURyTStBQUFBTHNBQjVrQUFTTUlBUUFBQWdjQ0FBQUFBQWNOQUFFQUFBQURBR0FBeUFBQUFFOEFBQUFBQklEZUZRQUFBQUlJQUd1SlN3QXpNaFlCQ2dBQ0FEa0FBZ1FDQUFnQUt3UUNBQUVBU0FRQUFEY0VBUUFCQm9BQUFBQUFBQUlJQU5GdlR3RE1TeElCQkFJUUFIejZSZ0RNU3hJQmE0bFBBRmxSSVFFakNBRUFBQUlIQWdBQUFBVUhBUUFCQUFjT0FBRUFBQUFEQUdBQXlBQUFBRTlJQUFBQUFBU0EzeFVBQUFBQ0NBQnJpVXNBRER6aUFBb0FBZ0E3QUFJRUFnQUlBQ3NFQWdBQkFFZ0VBQUEzQkFFQUFRYUFBQUFBQUFBQ0NBRFJiMDhBY2lMbUFBUUNFQUI4K2tZQTVSelhBR3VKVHdCeUl1WUFJd2dCQVA4QkJ3RUEvd0lIQWdBQUFBVUhBUUFEQUFjT0FBRUFBQUFEQUdBQXlBQUFBRTlJQUFBQUFBU0E0QlVBQUFBQ0NBQnJpVHdBSURmOEFBb0FBZ0E5QUFJRUFnQUlBQ3NFQWdBQUFFZ0VBQUEzQkFFQUFRYUFBQUFBQUFBQ0NBRFJiMEFBdVZENEFBUUNFQUI4K2pjQXVWRDRBR3VKUUFDR0hRQUJJd2dCQUFBQ0J3SUFBQUFBQncwQUFRQUFBQU1BWUFESUFBQUFUd0FBQUFBRmdPRVZBQUFLQUFJQUpBQUVCZ1FBMFJVQUFBVUdCQURTRlFBQUNnWUJBQUVBQUFXQTRoVUFBQW9BQWdBbUFBUUdCQURTRlFBQUJRWUVBTk1WQUFBS0JnRUFBUUFBQllEakZRQUFDZ0FDQUNnQUJBWUVBTk1WQUFBRkJnUUExQlVBQUFvR0FRQUJBQUFGZ09RVkFBQUtBQUlBS2dBRUJnUUExQlVBQUFVR0JBRFZGUUFBQ2dZQkFBRUFBQVdBNVJVQUFBb0FBZ0FzQUFRR0JBRFZGUUFBQlFZRUFOWVZBQUFLQmdFQUFRQUFCWURtRlFBQUNnQUNBQzRBQkFZRUFOWVZBQUFGQmdRQTF4VUFBQW9HQVFBQkFBQUZnT2NWQUFBS0FBSUFNUUFFQmdRQTF4VUFBQVVHQkFEWkZRQUFDZ1lCQUFFQUFBV0E2QlVBQUFvQUFnQTBBQVFHQkFEYUZRQUFCUVlFQU5zVkFBQUtCZ0VBQVFBQUJZRHBGUUFBQ2dBQ0FEWUFCQVlFQU5vVkFBQUZCZ1FBM0JVQUFBb0dBUUFCQUFBRmdPb1ZBQUFLQUFJQU9BQUVCZ1FBMmhVQUFBVUdCQURkRlFBQUFBWUNBQUlBQUFBRmdPc1ZBQUFLQUFJQU9nQUVCZ1FBMkJVQUFBVUdCQURlRlFBQUNnWUJBQUVBQUFXQTdCVUFBQW9BQWdBOEFBUUdCQURZRlFBQUJRWUVBTjhWQUFBS0JnRUFBUUFBQllEdEZRQUFDZ0FDQUQ0QUJBWUVBTmdWQUFBRkJnUUE0QlVBQUFBR0FnQUNBQUFBQllEdUZRQUFDZ0FDQUQ4QUJBWUVBTmNWQUFBRkJnUUEyQlVBQUFvR0FRQUJBQUFGZ084VkFBQUtBQUlBUUFBRUJnUUExeFVBQUFVR0JBRGFGUUFBQ2dZQkFBRUFBQUFBQUFBQUFBQUE=</t>
        </r>
      </text>
    </comment>
    <comment ref="A142" authorId="0" shapeId="0">
      <text>
        <r>
          <rPr>
            <sz val="9"/>
            <color indexed="81"/>
            <rFont val="Tahoma"/>
            <family val="2"/>
          </rPr>
          <t>QzRIMTJOTmFPN1AyfFBpY3R1cmUgNzQyNHxWbXBEUkRBeE1EQUVBd0lCQUFBQUFBQUFBQUFBQUFDQUFBQUFBQU1BRlFBQUFFTm9aVzFFY21GM0lERTNMakF1TUM0eU1EWUlBQk1BQUFCVmJuUnBkR3hsWkNCRWIyTjFiV1Z1ZEFRQ0VBQVJzVmNBNGxWU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d1JBQUFFQWhBQUFBQUFBQUFBQUFCaUo3Y0IyTWtqTlJZSUJBQUFBQ1FBR0FnRUFBQUFKQUFaQ0FBQUVBZ0NBQUV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FBQUVnRThSQUFBQUFnZ0FBRUNKQVBsQTR3QUtBQUlBTWdBQ0JBSUFDQUFyQkFJQUFRQklCQUFBTndRQkFBRUdnQUFBQUFBQUFnZ0FaaWFOQUpKYTN3QUVBaEFBRWJHRUFKSmEzd0FBUUkwQUgyRHVBQ01JQVFBQUFnY0NBQUFBQlFjQkFBRUFCdzRBQVFBQUFBTUFZQURJQUFBQVQwZ0FBQUFBQklCUUVRQUFBQUlJQUFCQXRnRG1SY2tBQ2dBQ0FEUUFBZ1FDQUE4QUt3UUNBQUFBU0FRQUFBYUFBQUFBQUFBQ0NBQm1Kcm9Bc3ZMRkFBUUNFQUR1enJFQXN2TEZBR1ltdWdBeW5zd0FJd2dCQUFBQ0J3SUFBQUFBQncwQUFRQUFBQU1BWUFESUFBQUFVQUFBQUFBRWdGRVJBQUFBQWdnQUFFQjZBT1pGeVFBS0FBSUFOZ0FDQkFJQUR3QXJCQUlBQUFCSUJBQUFCb0FBQUFBQUFBSUlBR1ltZmdDeThzVUFCQUlRQU83T2RRQ3k4c1VBWmlaK0FES2V6QUFqQ0FFQUFBSUhBZ0FBQUFBSERRQUJBQUFBQXdCZ0FNZ0FBQUJRQUFBQUFBU0FVaEVBQUFBQ0NBQUFRR3NBMDBxdkFBb0FBZ0E0QUFJRUFnQUlBQ3NFQWdBQkFFZ0VBQUEzQkFFQUFRYUFBQUFBQUFBQ0NBQm1KbThBT1RHekFBUUNFQUFSc1dZQXJDdWtBQUJBYndBNU1iTUFJd2dCQVA4QkJ3RUEvd0lIQWdBQUFBVUhBUUFEQUFjT0FBRUFBQUFEQUdBQXlBQUFBRTlJQUFBQUFBU0FVeEVBQUFBQ0NBRC9QMnNBK1VEakFBb0FBZ0E2QUFJRUFnQUlBQ3NFQWdBQkFFZ0VBQUEzQkFFQUFRYUFBQUFBQUFBQ0NBQmxKbThBa2xyZkFBUUNFQUFRc1dZQWtscmZBUDgvYndBZllPNEFJd2dCQUFBQ0J3SUFBQUFGQndFQUFRQUhEZ0FCQUFBQUF3QmdBTWdBQUFCUFNBQUFBQUFFZ0ZRUkFBQUFBZ2dBQUVCY0FPWkZ5UUFLQUFJQVBBQUNCQUlBQ0FBckJBSUFBQUJJQkFBQU53UUJBQUVHZ0FBQUFBQUFBZ2dBWmlaZ0FIOWZ4UUFFQWhBQUViRlhBSDlmeFFBQVFHQUFUQ3pOQUNNSUFRQUFBZ2NDQUFBQUFBY05BQUVBQUFBREFHQUF5QUFBQUU4QUFBQUFCSUJWRVFBQUFBSUlBQUJBeFFENVFPTUFDZ0FDQUQ0QUFBUUNBQVVBU0FRQUFEY0VBUUFCQTRCdEVRQUFCSUJYRVFBQUFBSUlBQUJBeFFENVFPTUFDZ0FDQUNNQUFnUUNBQWdBS3dRQ0FBQUFTQVFBQUFhQUFBQUFBQUFDQ0FCbUpza0FrbHJmQUFRQ0VBQVJzY0FBa2xyZkFBQkF5UUJmSitjQUl3Z0JBQUFDQndJQUFBQUFCdzBBQVFBQUFBTUFZQURJQUFBQVR3QUFBQUFFZ0ZnUkFBQUFBZ2dBL3orMkFBdzgvUUFLQUFJQUpBQUNCQUlBQ3dBckJBSUFBQUJJQkFBQUJvQUFBQUFBQUFJSUFHVW11Z0J5b3ZrQUJBSVFBTzNPc1FCeW92a0Eveis2QVBKcUJnRWpDQUVBQUFJSEFnQUFBQVVIQVFBQkFBY09BQUVBQUFBREFHQUF5QUFBQUU1aEFBQUFBQVNBV1JFQUFBQUNDQUFBUUxZQTVrWEpBQW9BQWdBbEFBQUVBZ0FNQUVzRUFRQUJBQUFGZ0ZvUkFBQUtBQUlBSmdBRUJnUUFWeEVBQUFVR0JBQllFUUFBQUFBRmdGc1JBQUFLQUFJQUp3QUVCZ1FBV1JFQUFBVUdCQUJYRVFBQUFBQUFBQWFBQUFBQUFBQUNDQUJtSnNrQWtscmZBQVFDRUFBUnNjQUFrbHJmQUFCQXlRRGY3L01BSXdnQkFBQUNCd0lBQUFBREJ3SUFJUUFGQndFQUFRQUhEd0FCQUFBQUF3QmdBTWdBQUFCUFRtRUFBQUFBQklCY0VRQUFBQUlJQUFCQXhRRFRTcThBQ2dBQ0FFQUFBZ1FDQUFnQUt3UUNBQUVBU0FRQUFEY0VBUUFCQm9BQUFBQUFBQUlJQUdZbXlRQTVNYk1BQkFJUUFCR3h3QUNzSzZRQUFFREpBRGt4c3dBakNBRUEvd0VIQVFEL0FnY0NBQUFBQlFjQkFBTUFCdzRBQVFBQUFBTUFZQURJQUFBQVQwZ0FBQUFBQklCZEVRQUFBQUlJQUFCQTFBRG1SY2tBQ2dBQ0FFSUFBZ1FDQUFnQUt3UUNBQUFBU0FRQUFEY0VBUUFCQm9BQUFBQUFBQUlJQUdZbTJBQi9YOFVBQkFJUUFCR3h6d0IvWDhVQUFFRFlBRXdzelFBakNBRUFBQUlIQWdBQUFBQUhEUUFCQUFBQUF3QmdBTWdBQUFCUEFBQUFBQVdBWGhFQUFBb0FBZ0FyQUFRR0JBQktFUUFBQlFZRUFFc1JBQUFLQmdFQUFRQUFCWUJmRVFBQUNnQUNBQzBBQkFZRUFFc1JBQUFGQmdRQVRCRUFBQW9HQVFBQkFBQUZnR0FSQUFBS0FBSUFMd0FFQmdRQVRCRUFBQVVHQkFCTkVRQUFDZ1lCQUFFQUFBV0FZUkVBQUFvQUFnQXhBQVFHQkFCTkVRQUFCUVlFQUU0UkFBQUtCZ0VBQVFBQUJZQmlFUUFBQ2dBQ0FETUFCQVlFQUU0UkFBQUZCZ1FBVHhFQUFBb0dBUUFCQUFBRmdHTVJBQUFLQUFJQU5RQUVCZ1FBVGhFQUFBVUdCQUJRRVFBQUNnWUJBQUVBQUFXQVpCRUFBQW9BQWdBM0FBUUdCQUJPRVFBQUJRWUVBRkVSQUFBS0JnRUFBUUFBQllCbEVRQUFDZ0FDQURrQUJBWUVBRkVSQUFBRkJnUUFVaEVBQUFvR0FRQUJBQUFGZ0dZUkFBQUtBQUlBT3dBRUJnUUFVUkVBQUFVR0JBQlRFUUFBQ2dZQkFBRUFBQVdBWnhFQUFBb0FBZ0E5QUFRR0JBQlJFUUFBQlFZRUFGUVJBQUFBQmdJQUFnQUFBQVdBYUJFQUFBb0FBZ0EvQUFRR0JBQlFFUUFBQlFZRUFGVVJBQUFLQmdFQUFRQUFCWUJwRVFBQUNnQUNBRUVBQkFZRUFGQVJBQUFGQmdRQVhCRUFBQW9HQVFBQkFBQUZnR29SQUFBS0FBSUFRd0FFQmdRQVVCRUFBQVVHQkFCZEVRQUFBQVlDQUFJQUFBQUFBQUFBQUFBQUFBPT0=</t>
        </r>
      </text>
    </comment>
    <comment ref="A143" authorId="0" shapeId="0">
      <text>
        <r>
          <rPr>
            <sz val="9"/>
            <color indexed="81"/>
            <rFont val="Tahoma"/>
            <family val="2"/>
          </rPr>
          <t>QzdIMTBOTmFPN1AyfFBpY3R1cmUgNzQyNXxWbXBEUkRBeE1EQUVBd0lCQUFBQUFBQUFBQUFBQUFDQUFBQUFBQU1BRlFBQUFFTm9aVzFFY21GM0lERTNMakF1TUM0eU1EWUlBQk1BQUFCVmJuUnBkR3hsWkNCRWIyTjFiV1Z1ZEFRQ0VBQVJzVmNBbWRsZ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1hBQUFFQWhBQUFBQUFBQUFBQUFCaUo3Y0J4TTRaTlJZSUJBQUFBQ1FBR0FnRUFBQUFKQUFaQ0FBQUVBZ0NBQUVBRHdnQ0FBRUFBNEFoRndBQUJBSVFBQkd4VndDWjJXQUFBRURZQU4vdjh3QUtBQUlBTHdBRWdDSVhBQUFBQWdnQUFFQ0pBTk5LcndBS0FBSUFNQUEzQkFFQUFRQUFCSUFqRndBQUFBSUlBQUJBbUFEbVJja0FDZ0FDQURFQUFBQUVnQ1FYQUFBQUFnZ0FBRUNKQVBsQTR3QUtBQUlBTXdBQ0JBSUFDQUFyQkFJQUFRQklCQUFBTndRQkFBRUdnQUFBQUFBQUFnZ0FaaWFOQUpKYTN3QUVBaEFBRWJHRUFKSmEzd0FBUUkwQUgyRHVBQ01JQVFBQUFnY0NBQUFBQlFjQkFBRUFCdzRBQVFBQUFBTUFZQURJQUFBQVQwZ0FBQUFBQklBbEZ3QUFBQUlJQUFCQXRnRG1SY2tBQ2dBQ0FEVUFBZ1FDQUE4QUt3UUNBQUFBU0FRQUFBYUFBQUFBQUFBQ0NBQm1Kcm9Bc3ZMRkFBUUNFQUR1enJFQXN2TEZBR1ltdWdBeW5zd0FJd2dCQUFBQ0J3SUFBQUFBQncwQUFRQUFBQU1BWUFESUFBQUFVQUFBQUFBRWdDWVhBQUFBQWdnQUFFQjZBT1pGeVFBS0FBSUFOd0FDQkFJQUR3QXJCQUlBQUFCSUJBQUFCb0FBQUFBQUFBSUlBR1ltZmdDeThzVUFCQUlRQU83T2RRQ3k4c1VBWmlaK0FES2V6QUFqQ0FFQUFBSUhBZ0FBQUFBSERRQUJBQUFBQXdCZ0FNZ0FBQUJRQUFBQUFBU0FKeGNBQUFBQ0NBQUFRR3NBMDBxdkFBb0FBZ0E1QUFJRUFnQUlBQ3NFQWdBQkFFZ0VBQUEzQkFFQUFRYUFBQUFBQUFBQ0NBQm1KbThBT1RHekFBUUNFQUFSc1dZQXJDdWtBQUJBYndBNU1iTUFJd2dCQVA4QkJ3RUEvd0lIQWdBQUFBVUhBUUFEQUFjT0FBRUFBQUFEQUdBQXlBQUFBRTlJQUFBQUFBU0FLQmNBQUFBQ0NBRC9QMnNBK1VEakFBb0FBZ0E3QUFJRUFnQUlBQ3NFQWdBQkFFZ0VBQUEzQkFFQUFRYUFBQUFBQUFBQ0NBQmxKbThBa2xyZkFBUUNFQUFRc1dZQWtscmZBUDgvYndBZllPNEFJd2dCQUFBQ0J3SUFBQUFGQndFQUFRQUhEZ0FCQUFBQUF3QmdBTWdBQUFCUFNBQUFBQUFFZ0NrWEFBQUFBZ2dBQUVCY0FPWkZ5UUFLQUFJQVBRQUNCQUlBQ0FBckJBSUFBQUJJQkFBQU53UUJBQUVHZ0FBQUFBQUFBZ2dBWmlaZ0FIOWZ4UUFFQWhBQUViRlhBSDlmeFFBQVFHQUFUQ3pOQUNNSUFRQUFBZ2NDQUFBQUFBY05BQUVBQUFBREFHQUF5QUFBQUU4QUFBQUFCSUFxRndBQUFBSUlBQUJBeFFENVFPTUFDZ0FDQUQ4QUFBUUNBQVVBU0FRQUFEY0VBUUFCQTRCTUZ3QUFCSUFzRndBQUFBSUlBQUJBeFFENVFPTUFDZ0FDQUNvQUFnUUNBQWdBS3dRQ0FBQUFTQVFBQUFhQUFBQUFBQUFDQ0FCbUpza0FrbHJmQUFRQ0VBQVJzY0FBa2xyZkFBQkF5UUJmSitjQUl3Z0JBQUFDQndJQUFBQUFCdzBBQVFBQUFBTUFZQURJQUFBQVR3QUFBQUFFZ0MwWEFBQUFBZ2dBL3orMkFBdzgvUUFLQUFJQUt3QUNCQUlBQ3dBckJBSUFBQUJJQkFBQUJvQUFBQUFBQUFJSUFHVW11Z0J5b3ZrQUJBSVFBTzNPc1FCeW92a0Eveis2QVBKcUJnRWpDQUVBQUFJSEFnQUFBQVVIQVFBQkFBY09BQUVBQUFBREFHQUF5QUFBQUU1aEFBQUFBQVNBTGhjQUFBQUNDQUFBUUxZQTVrWEpBQW9BQWdBc0FBQUVBZ0FNQUVzRUFRQUJBQUFGZ0M4WEFBQUtBQUlBTFFBRUJnUUFMQmNBQUFVR0JBQXRGd0FBQUFBRmdEQVhBQUFLQUFJQUxnQUVCZ1FBTGhjQUFBVUdCQUFzRndBQUFBQUFBQWFBQUFBQUFBQUNDQUJtSnNrQWtscmZBQVFDRUFBUnNjQUFrbHJmQUFCQXlRRGY3L01BSXdnQkFBQUNCd0lBQUFBREJ3SUFJUUFGQndFQUFRQUhEd0FCQUFBQUF3QmdBTWdBQUFCUFRtRUFBQUFBQklBeEZ3QUFBQUlJQUFCQXhRRFRTcThBQ2dBQ0FFRUFBZ1FDQUFnQUt3UUNBQUVBU0FRQUFEY0VBUUFCQm9BQUFBQUFBQUlJQUdZbXlRQTVNYk1BQkFJUUFCR3h3QUNzSzZRQUFFREpBRGt4c3dBakNBRUEvd0VIQVFEL0FnY0NBQUFBQlFjQkFBTUFCdzRBQVFBQUFBTUFZQURJQUFBQVQwZ0FBQUFBQklBeUZ3QUFBQUlJQUFCQTFBRG1SY2tBQ2dBQ0FFTUFBZ1FDQUFnQUt3UUNBQUFBU0FRQUFEY0VBUUFCQm9BQUFBQUFBQUlJQUdZbTJBQi9YOFVBQkFJUUFCR3h6d0IvWDhVQUFFRFlBRXdzelFBakNBRUFBQUlIQWdBQUFBQUhEUUFCQUFBQUF3QmdBTWdBQUFCUEFBQUFBQVNBTXhjQUFBQUNDQUQvUDVnQXYwK1ZBQW9BQWdCRkFBQUFCSUEwRndBQUFBSUlBUDgvaVFDc1ZIc0FDZ0FDQUVjQU53UUJBQUVBQUFTQU5SY0FBQUFDQ0FEL1A1Z0FtVmxoQUFvQUFnQklBRGNFQVFBQkFBQUVnRFlYQUFBQUFnZ0EveisyQUpsWllRQUtBQUlBU1FBM0JBRUFBUUFBQklBM0Z3QUFBQUlJQUFCQXhRQ3NWSHNBQ2dBQ0FFb0FBZ1FDQUFjQUt3UUNBQUFBU0FRQUFEY0VBUUFCQm9BQUFBQUFBQUlJQUdZbXlRQVN1M2NBQkFJUUFPN093QUFTdTNjQVppYkpBTkx6ZmdBakNBRUFBQUlIQWdBQUFBQUhEUUFCQUFBQUF3QmdBTWdBQUFCT0FBQUFBQVNBT0JjQUFBQUNDQUQvUDdZQXYwK1ZBQW9BQWdCTEFEY0VBUUFCQUFBRmdEa1hBQUFLQUFJQU1nQUVCZ1FBSWhjQUFBVUdCQUFqRndBQUNnWUJBQUVBQUFXQU9oY0FBQW9BQWdBMEFBUUdCQUFqRndBQUJRWUVBQ1FYQUFBS0JnRUFBUUFBQllBN0Z3QUFDZ0FDQURZQUJBWUVBQ01YQUFBRkJnUUFKUmNBQUFvR0FRQUJBQUFGZ0R3WEFBQUtBQUlBT0FBRUJnUUFJeGNBQUFVR0JBQW1Gd0FBQ2dZQkFBRUFBQVdBUFJjQUFBb0FBZ0E2QUFRR0JBQW1Gd0FBQlFZRUFDY1hBQUFLQmdFQUFRQUFCWUErRndBQUNnQUNBRHdBQkFZRUFDWVhBQUFGQmdRQUtCY0FBQW9HQVFBQkFBQUZnRDhYQUFBS0FBSUFQZ0FFQmdRQUpoY0FBQVVHQkFBcEZ3QUFBQVlDQUFJQUFBQUZnRUFYQUFBS0FBSUFRQUFFQmdRQUpSY0FBQVVHQkFBcUZ3QUFDZ1lCQUFFQUFBV0FRUmNBQUFvQUFnQkNBQVFHQkFBbEZ3QUFCUVlFQURFWEFBQUtCZ0VBQVFBQUJZQkNGd0FBQ2dBQ0FFUUFCQVlFQUNVWEFBQUZCZ1FBTWhjQUFBQUdBZ0FDQUFBQUJZQkRGd0FBQ2dBQ0FFWUFCQVlFQUNJWEFBQUZCZ1FBTXhjQUFBb0dBUUFCQUFBRmdFUVhBQUFLQUFJQVRBQUVCZ1FBTXhjQUFBVUdCQUEwRndBQUFBWUNBQUlBQXdZQ0FBRUFDd1lRQUVrWEFBQkRGd0FBQUFBQUFFVVhBQUFBQUFXQVJSY0FBQW9BQWdCTkFBUUdCQUEwRndBQUJRWUVBRFVYQUFBS0JnRUFBUUFBQllCR0Z3QUFDZ0FDQUU0QUJBWUVBRFVYQUFBRkJnUUFOaGNBQUFBR0FnQUNBQU1HQWdBQkFBc0dFQUJGRndBQUFBQUFBQUFBQUFCSEZ3QUFBQUFGZ0VjWEFBQUtBQUlBVHdBRUJnUUFOaGNBQUFVR0JBQTNGd0FBQ2dZQkFBRUFBQVdBU0JjQUFBb0FBZ0JRQUFRR0JBQTNGd0FBQlFZRUFEZ1hBQUFBQmdJQUFnQURCZ0lBQVFBTEJoQUFSeGNBQUFBQUFBQUFBQUFBU1JjQUFBQUFCWUJKRndBQUNnQUNBRkVBQkFZRUFEZ1hBQUFGQmdRQU14Y0FBQW9HQVFBQkFBQUFBQUFBQUFBQUFBPT0=</t>
        </r>
      </text>
    </comment>
    <comment ref="A144" authorId="0" shapeId="0">
      <text>
        <r>
          <rPr>
            <sz val="9"/>
            <color indexed="81"/>
            <rFont val="Tahoma"/>
            <family val="2"/>
          </rPr>
          <t>QzlIMjJOTmFPN1AyfFBpY3R1cmUgNzQyNnxWbXBEUkRBeE1EQUVBd0lCQUFBQUFBQUFBQUFBQUFDQUFBQUFBQU1BRlFBQUFFTm9aVzFFY21GM0lERTNMakF1TUM0eU1EWUlBQk1BQUFCVmJuUnBkR3hsWkNCRWIyTjFiV1Z1ZEFRQ0VBQVJjVklBUyswUkFBQUEwd0Rmcnd3QkFRa0lBQURBWXdBQXdHTUFBZ2tJQUFEQUlRQUF3TFVDRFFnQkFBRUlCd0VBQVRvRUFRQUJPd1FCQUFCRkJBRUFBVHdFQVFBQVNnUUJBQUFNQmdFQUFROEdBUUFCRFFZQkFBQkNCQUVBQUVNRUFRQUFSQVFCQUFBT0NBSUEre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VZBQUFFQWhBQUFBQUFBQUFBQUFCaUo3Y0JBTUEzTlJZSUJBQUFBQ1FBR0FnRUFBQUFKQUFaQ0FBQUVBZ0NBQUVBRHdnQ0FBRUFBNERrRkFBQUJBSVFBQkZ4VWdCTDdSRUFBQURUQU4rdkRBRUtBQUlBTWdBRWdPVVVBQUFBQWdnQUFBQ0VBS3dVbEFBS0FBSUFNd0FDQkFJQUJ3QXJCQUlBQUFCSUJBQUFCb0FBQUFBQUFBSUlBR2JtaHdBU2U1QUFCQUlRQU82T2Z3QVNlNUFBWnVhSEFOS3psd0FqQ0FFQUFBSUhBZ0FBQUFVSEFRQUJBQWNOQUFFQUFBQURBR0FBeUFBQUFFNEFBQUFBQklEbUZBQUFBQUlJQUFBQWt3REFENjRBQ2dBQ0FEUUFOd1FCQUFFQUFBU0E1eFFBQUFBQ0NBQUFBSVFBMHdySUFBb0FBZ0EyQURjRUFRQUJBQUFFZ09nVUFBQUFBZ2dBQUFDVEFPWUY0Z0FLQUFJQU9BQUFBQVNBNlJRQUFBQUNDQUFBQUlRQStRRDhBQW9BQWdBNkFBSUVBZ0FJQUNzRUFnQUJBRWdFQUFBM0JBRUFBUWFBQUFBQUFBQUNDQUJtNW9jQWtocjRBQVFDRUFBUmNYOEFraHI0QUFBQWlBQWZJQWNCSXdnQkFBQUNCd0lBQUFBRkJ3RUFBUUFIRGdBQkFBQUFBd0JnQU1nQUFBQlBTQUFBQUFBRWdPb1VBQUFBQWdnQUFBQ3hBT1lGNGdBS0FBSUFQQUFDQkFJQUR3QXJCQUlBQUFCSUJBQUFCb0FBQUFBQUFBSUlBR2JtdEFDeXN0NEFCQUlRQU82T3JBQ3lzdDRBWnVhMEFESmU1UUFqQ0FFQUFBSUhBZ0FBQUFBSERRQUJBQUFBQXdCZ0FNZ0FBQUJRQUFBQUFBU0E2eFFBQUFBQ0NBQUFBSFVBNWdYaUFBb0FBZ0ErQUFJRUFnQVBBQ3NFQWdBQUFFZ0VBQUFHZ0FBQUFBQUFBZ2dBWnVaNEFMS3kzZ0FFQWhBQTdvNXdBTEt5M2dCbTVuZ0FNbDdsQUNNSUFRQUFBZ2NDQUFBQUFBY05BQUVBQUFBREFHQUF5QUFBQUZBQUFBQUFCSURzRkFBQUFBSUlBQUFBWmdEVENzZ0FDZ0FDQUVBQUFnUUNBQWdBS3dRQ0FBRUFTQVFBQURjRUFRQUJCb0FBQUFBQUFBSUlBR2JtYVFBNThjc0FCQUlRQUJGeFlRQ3M2N3dBQUFCcUFEbnh5d0FqQ0FFQS93RUhBUUQvQWdjQ0FBQUFCUWNCQUFNQUJ3NEFBUUFBQUFNQVlBRElBQUFBVDBnQUFBQUFCSUR0RkFBQUFBSUlBUC8vWlFENUFQd0FDZ0FDQUVJQUFBUUNBQVVBU0FRQUFEY0VBUUFCQTRBU0ZRQUFCSUR2RkFBQUFBSUlBUC8vWlFENUFQd0FDZ0FDQUMwQUFnUUNBQWdBS3dRQ0FBQUFTQVFBQUFhQUFBQUFBQUFDQ0FCbDVta0FraHI0QUFRQ0VBQVFjV0VBa2hyNEFQLy9hUUJmNS84QUl3Z0JBQUFDQndJQUFBQUFCdzBBQVFBQUFBTUFZQURJQUFBQVR3QUFBQUFFZ1BBVUFBQUFBZ2dBLy85SEFQZ0EvQUFLQUFJQUxnQUNCQUlBQ3dBckJBSUFBQUJJQkFBQUJvQUFBQUFBQUFJSUFHWG1Td0JlWi9nQUJBSVFBTzJPUXdCZVovZ0EvLzlMQU40dkJRRWpDQUVBQUFJSEFnQUFBQVVIQVFBQkFBY09BQUVBQUFBREFHQUF5QUFBQUU1aEFBQUFBQVNBOFJRQUFBQUNDQUQvLzNRQTVnWGlBQW9BQWdBdkFBQUVBZ0FNQUVzRUFRQUJBQUFGZ1BJVUFBQUtBQUlBTUFBRUJnUUE3eFFBQUFVR0JBRHdGQUFBQUFBRmdQTVVBQUFLQUFJQU1RQUVCZ1FBOFJRQUFBVUdCQUR2RkFBQUFBQUFBQWFBQUFBQUFBQUNDQUJsNW1rQWtocjRBQVFDRUFBUWNXRUFraHI0QVAvL2FRRGZyd3dCSXdnQkFBQUNCd0lBQUFBRkJ3RUFBUUFIRHdBQkFBQUFBd0JnQU1nQUFBQlBUbUVBQUFBQUJJRDBGQUFBQUFJSUFBQUFWd0RtQmVJQUNnQUNBRVFBQWdRQ0FBZ0FLd1FDQUFBQVNBUUFBRGNFQVFBQkJvQUFBQUFBQUFJSUFHYm1XZ0IvSDk0QUJBSVFBQkZ4VWdCL0g5NEFBQUJiQUV6czVRQWpDQUVBQUFJSEFnQUFBQUFIRFFBQkFBQUFBd0JnQU1nQUFBQlBBQUFBQUFTQTlSUUFBQUFDQ0FBQUFNQUErUUQ4QUFvQUFnQkdBQUlFQWdBSUFDc0VBZ0FCQUVnRUFBQTNCQUVBQVFhQUFBQUFBQUFDQ0FCbTVzTUFraHI0QUFRQ0VBQVJjYnNBa2hyNEFBQUF4QUFmSUFjQkl3Z0JBQUFDQndJQUFBQURCd0lBSVFBRkJ3RUFBUUFIRGdBQkFBQUFBd0JnQU1nQUFBQlBTQUFBQUFBRWdQWVVBQUFBQWdnQUFBREFBTk1LeUFBS0FBSUFTQUFDQkFJQUNBQXJCQUlBQVFCSUJBQUFOd1FCQUFFR2dBQUFBQUFBQWdnQVp1YkRBRG54eXdBRUFoQUFFWEc3QUt6cnZBQUFBTVFBT2ZITEFDTUlBUUQvQVFjQkFQOENCd0lBQUFBRkJ3RUFBd0FIRGdBQkFBQUFBd0JnQU1nQUFBQlBTQUFBQUFBRWdQY1VBQUFBQWdnQUFBRFBBT1lGNGdBS0FBSUFTZ0FDQkFJQUNBQXJCQUlBQUFCSUJBQUFOd1FCQUFFR2dBQUFBQUFBQWdnQVp1YlNBSDhmM2dBRUFoQUFFWEhLQUg4ZjNnQUFBTk1BVE96bEFDTUlBUUFBQWdjQ0FBQUFBQWNOQUFFQUFBQURBR0FBeUFBQUFFOEFBQUFBQklENEZBQUFBQUlJQUFBQWt3Q1lHWG9BQ2dBQ0FFd0FOd1FCQUFFQUFBU0ErUlFBQUFBQ0NBQUFBR1lBcXhTVUFBb0FBZ0JPQURjRUFRQUJBQUFFZ1BvVUFBQUFBZ2dBQUFDRUFJVWVZQUFLQUFJQVVBQTNCQUVBQVFBQUJJRDdGQUFBQUFJSUFBRUFrd0J5STBZQUNnQUNBRklBTndRQkFBRUFBQVNBL0JRQUFBQUNDQUFCQUlRQVh5Z3NBQW9BQWdCVUFEY0VBUUFCQUFBRWdQMFVBQUFBQWdnQUFRQ1RBRXd0RWdBS0FBSUFWZ0EzQkFFQUFRQUFCWUQrRkFBQUNnQUNBRFVBQkFZRUFPVVVBQUFGQmdRQTVoUUFBQW9HQVFBQkFBQUZnUDhVQUFBS0FBSUFOd0FFQmdRQTVoUUFBQVVHQkFEbkZBQUFDZ1lCQUFFQUFBV0FBQlVBQUFvQUFnQTVBQVFHQkFEbkZBQUFCUVlFQU9nVUFBQUtCZ0VBQVFBQUJZQUJGUUFBQ2dBQ0FEc0FCQVlFQU9nVUFBQUZCZ1FBNlJRQUFBb0dBUUFCQUFBRmdBSVZBQUFLQUFJQVBRQUVCZ1FBNkJRQUFBVUdCQURxRkFBQUNnWUJBQUVBQUFXQUF4VUFBQW9BQWdBL0FBUUdCQURvRkFBQUJRWUVBT3NVQUFBS0JnRUFBUUFBQllBRUZRQUFDZ0FDQUVFQUJBWUVBT3NVQUFBRkJnUUE3QlFBQUFvR0FRQUJBQUFGZ0FVVkFBQUtBQUlBUXdBRUJnUUE2eFFBQUFVR0JBRHRGQUFBQ2dZQkFBRUFBQVdBQmhVQUFBb0FBZ0JGQUFRR0JBRHJGQUFBQlFZRUFQUVVBQUFBQmdJQUFnQUFBQVdBQnhVQUFBb0FBZ0JIQUFRR0JBRHFGQUFBQlFZRUFQVVVBQUFLQmdFQUFRQUFCWUFJRlFBQUNnQUNBRWtBQkFZRUFPb1VBQUFGQmdRQTloUUFBQW9HQVFBQkFBQUZnQWtWQUFBS0FBSUFTd0FFQmdRQTZoUUFBQVVHQkFEM0ZBQUFBQVlDQUFJQUFBQUZnQW9WQUFBS0FBSUFUUUFFQmdRQTVSUUFBQVVHQkFENEZBQUFDZ1lCQUFFQUFBV0FDeFVBQUFvQUFnQlBBQVFHQkFEbEZBQUFCUVlFQVBrVUFBQUtCZ0VBQVFBQUJZQU1GUUFBQ2dBQ0FGRUFCQVlFQVBnVUFBQUZCZ1FBK2hRQUFBb0dBUUFCQUFBRmdBMFZBQUFLQUFJQVV3QUVCZ1FBK2hRQUFBVUdCQUQ3RkFBQUNnWUJBQUVBQUFXQURoVUFBQW9BQWdCVkFBUUdCQUQ3RkFBQUJRWUVBUHdVQUFBS0JnRUFBUUFBQllBUEZRQUFDZ0FDQUZjQUJBWUVBUHdVQUFBRkJnUUEvUlFBQUFvR0FRQUJBQUFBQUFBQUFBQUFBQT09</t>
        </r>
      </text>
    </comment>
    <comment ref="A145" authorId="0" shapeId="0">
      <text>
        <r>
          <rPr>
            <sz val="9"/>
            <color indexed="81"/>
            <rFont val="Tahoma"/>
            <family val="2"/>
          </rPr>
          <t>QzJINk5hMk83UDJ8UGljdHVyZSA3NDMwfFZtcERSREF4TURBRUF3SUJBQUFBQUFBQUFBQUFBQUNBQUFBQUFBTUFGUUFBQUVOb1pXMUVjbUYzSURFM0xqQXVNQzR5TURZSUFCTUFBQUJWYm5ScGRHeGxaQ0JFYjJOMWJXVnVkQVFDRUFBUmNWSUFyT3U4QUFBQTB3RGZyd3dCQVFrSUFBREFZd0FBd0dNQUFna0lBQURBSVFBQXdMVUNEUWdCQUFFSUJ3RUFBVG9FQVFBQk93UUJBQUJGQkFFQUFUd0VBUUFBU2dRQkFBQU1CZ0VBQVE4R0FRQUJEUVlCQUFCQ0JBRUFBRU1FQVFBQVJBUUJBQUFPQ0FJQSt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VkFBQUVBaEFBQUFBQUFBQUFBQUJpSjdjQll1Zm5OQllJQkFBQUFDUUFHQWdFQUFBQUpBQVpDQUFBRUFnQ0FBRUFEd2dDQUFFQUE0Q1JGUUFBQkFJUUFCRnhVZ0NzNjd3QUFBRFRBTit2REFFS0FBSUFMUUFFZ0pJVkFBQUFBZ2dBQUFDRUFOTUt5QUFLQUFJQUxnQTNCQUVBQVFBQUJJQ1RGUUFBQUFJSUFBQUFrd0RtQmVJQUNnQUNBQzhBQUFBRWdKUVZBQUFBQWdnQUFBQ0VBUGtBL0FBS0FBSUFNUUFDQkFJQUNBQXJCQUlBQVFCSUJBQUFOd1FCQUFFR2dBQUFBQUFBQWdnQVp1YUhBSklhK0FBRUFoQUFFWEYvQUpJYStBQUFBSWdBSHlBSEFTTUlBUUFBQWdjQ0FBQUFCUWNCQUFFQUJ3NEFBUUFBQUFNQVlBRElBQUFBVDBnQUFBQUFCSUNWRlFBQUFBSUlBQUFBc1FEbUJlSUFDZ0FDQURNQUFnUUNBQThBS3dRQ0FBQUFTQVFBQUFhQUFBQUFBQUFDQ0FCbTVyUUFzckxlQUFRQ0VBRHVqcXdBc3JMZUFHYm10QUF5WHVVQUl3Z0JBQUFDQndJQUFBQUFCdzBBQVFBQUFBTUFZQURJQUFBQVVBQUFBQUFFZ0pZVkFBQUFBZ2dBQUFCMUFPWUY0Z0FLQUFJQU5RQUNCQUlBRHdBckJBSUFBQUJJQkFBQUJvQUFBQUFBQUFJSUFHYm1lQUN5c3Q0QUJBSVFBTzZPY0FDeXN0NEFadVo0QURKZTVRQWpDQUVBQUFJSEFnQUFBQUFIRFFBQkFBQUFBd0JnQU1nQUFBQlFBQUFBQUFTQWx4VUFBQUFDQ0FBQUFHWUEwd3JJQUFvQUFnQTNBQUlFQWdBSUFDc0VBZ0FCQUVnRUFBQTNCQUVBQVFhQUFBQUFBQUFDQ0FCbTVta0FPZkhMQUFRQ0VBQVJjV0VBck91OEFBQUFhZ0E1OGNzQUl3Z0JBUDhCQndFQS93SUhBZ0FBQUFVSEFRQURBQWNPQUFFQUFBQURBR0FBeUFBQUFFOUlBQUFBQUFTQW1CVUFBQUFDQ0FELy8yVUErUUQ4QUFvQUFnQTVBQUFFQWdBRkFFZ0VBQUEzQkFFQUFRT0F0UlVBQUFTQW1oVUFBQUFDQ0FELy8yVUErUUQ4QUFvQUFnQW9BQUlFQWdBSUFDc0VBZ0FBQUVnRUFBQUdnQUFBQUFBQUFnZ0FaZVpwQUpJYStBQUVBaEFBRUhGaEFKSWErQUQvLzJrQVgrZi9BQ01JQVFBQUFnY0NBQUFBQUFjTkFBRUFBQUFEQUdBQXlBQUFBRThBQUFBQUJJQ2JGUUFBQUFJSUFQLy9Sd0Q0QVB3QUNnQUNBQ2tBQWdRQ0FBc0FLd1FDQUFBQVNBUUFBQWFBQUFBQUFBQUNDQUJsNWtzQVhtZjRBQVFDRUFEdGprTUFYbWY0QVAvL1N3RGVMd1VCSXdnQkFBQUNCd0lBQUFBRkJ3RUFBUUFIRGdBQkFBQUFBd0JnQU1nQUFBQk9ZUUFBQUFBRWdKd1ZBQUFBQWdnQS8vOTBBT1lGNGdBS0FBSUFLZ0FBQkFJQURBQkxCQUVBQVFBQUJZQ2RGUUFBQ2dBQ0FDc0FCQVlFQUpvVkFBQUZCZ1FBbXhVQUFBQUFCWUNlRlFBQUNnQUNBQ3dBQkFZRUFKd1ZBQUFGQmdRQW1oVUFBQUFBQUFBR2dBQUFBQUFBQWdnQVplWnBBSklhK0FBRUFoQUFFSEZoQUpJYStBRC8vMmtBMzY4TUFTTUlBUUFBQWdjQ0FBQUFCUWNCQUFFQUJ3OEFBUUFBQUFNQVlBRElBQUFBVDA1aEFBQUFBQVNBbnhVQUFBQUNDQUFBQUZjQTVnWGlBQW9BQWdBN0FBSUVBZ0FJQUNzRUFnQUFBRWdFQUFBM0JBRUFBUWFBQUFBQUFBQUNDQUJtNWxvQWZ4L2VBQVFDRUFBUmNWSUFmeC9lQUFBQVd3Qk03T1VBSXdnQkFBQUNCd0lBQUFBQUJ3MEFBUUFBQUFNQVlBRElBQUFBVHdBQUFBQUVnS0FWQUFBQUFnZ0FBQURBQVBrQS9BQUtBQUlBUFFBQUJBSUFCUUJJQkFBQU53UUJBQUVEZ0xZVkFBQUVnS0lWQUFBQUFnZ0FBQURBQVBrQS9BQUtBQUlBSXdBQ0JBSUFDQUFyQkFJQUFBQklCQUFBQm9BQUFBQUFBQUlJQUdibXd3Q1NHdmdBQkFJUUFCRnh1d0NTR3ZnQUFBREVBRi9uL3dBakNBRUFBQUlIQWdBQUFBQUhEUUFCQUFBQUF3QmdBTWdBQUFCUEFBQUFBQVNBb3hVQUFBQUNDQUFBQUxFQURQd1ZBUW9BQWdBa0FBSUVBZ0FMQUNzRUFnQUFBRWdFQUFBR2dBQUFBQUFBQWdnQVp1YTBBSEppRWdFRUFoQUE3bzZzQUhKaUVnRUFBTFVBOGlvZkFTTUlBUUFBQWdjQ0FBQUFCUWNCQUFFQUJ3NEFBUUFBQUFNQVlBRElBQUFBVG1FQUFBQUFCSUNrRlFBQUFBSUlBUC8vc0FEbEJlSUFDZ0FDQUNVQUFBUUNBQXdBU3dRQkFBRUFBQVdBcFJVQUFBb0FBZ0FtQUFRR0JBQ2lGUUFBQlFZRUFLTVZBQUFBQUFXQXBoVUFBQW9BQWdBbkFBUUdCQUNrRlFBQUJRWUVBS0lWQUFBQUFBQUFCb0FBQUFBQUFBSUlBR2Jtd3dDU0d2Z0FCQUlRQUJGeHV3Q1NHdmdBQUFERUFOK3ZEQUVqQ0FFQUFBSUhBZ0FBQUFNSEFnQWhBQVVIQVFBQkFBY1BBQUVBQUFBREFHQUF5QUFBQUU5T1lRQUFBQUFFZ0tjVkFBQUFBZ2dBQUFEQUFOTUt5QUFLQUFJQVB3QUNCQUlBQ0FBckJBSUFBUUJJQkFBQU53UUJBQUVHZ0FBQUFBQUFBZ2dBWnViREFEbnh5d0FFQWhBQUVYRzdBS3pydkFBQUFNUUFPZkhMQUNNSUFRRC9BUWNCQVA4Q0J3SUFBQUFGQndFQUF3QUhEZ0FCQUFBQUF3QmdBTWdBQUFCUFNBQUFBQUFFZ0tnVkFBQUFBZ2dBQUFEUEFPWUY0Z0FLQUFJQVFRQUNCQUlBQ0FBckJBSUFBQUJJQkFBQU53UUJBQUVHZ0FBQUFBQUFBZ2dBWnViU0FIOGYzZ0FFQWhBQUVYSEtBSDhmM2dBQUFOTUFUT3psQUNNSUFRQUFBZ2NDQUFBQUFBY05BQUVBQUFBREFHQUF5QUFBQUU4QUFBQUFCWUNwRlFBQUNnQUNBREFBQkFZRUFKSVZBQUFGQmdRQWt4VUFBQW9HQVFBQkFBQUZnS29WQUFBS0FBSUFNZ0FFQmdRQWt4VUFBQVVHQkFDVUZRQUFDZ1lCQUFFQUFBV0FxeFVBQUFvQUFnQTBBQVFHQkFDVEZRQUFCUVlFQUpVVkFBQUtCZ0VBQVFBQUJZQ3NGUUFBQ2dBQ0FEWUFCQVlFQUpNVkFBQUZCZ1FBbGhVQUFBb0dBUUFCQUFBRmdLMFZBQUFLQUFJQU9BQUVCZ1FBbGhVQUFBVUdCQUNYRlFBQUNnWUJBQUVBQUFXQXJoVUFBQW9BQWdBNkFBUUdCQUNXRlFBQUJRWUVBSmdWQUFBS0JnRUFBUUFBQllDdkZRQUFDZ0FDQUR3QUJBWUVBSllWQUFBRkJnUUFueFVBQUFBR0FnQUNBQUFBQllDd0ZRQUFDZ0FDQUQ0QUJBWUVBSlVWQUFBRkJnUUFvQlVBQUFvR0FRQUJBQUFGZ0xFVkFBQUtBQUlBUUFBRUJnUUFsUlVBQUFVR0JBQ25GUUFBQ2dZQkFBRUFBQVdBc2hVQUFBb0FBZ0JDQUFRR0JBQ1ZGUUFBQlFZRUFLZ1ZBQUFBQmdJQUFnQUFBQUFBQUFBQUFBQUE=</t>
        </r>
      </text>
    </comment>
    <comment ref="A146" authorId="0" shapeId="0">
      <text>
        <r>
          <rPr>
            <sz val="9"/>
            <color indexed="81"/>
            <rFont val="Tahoma"/>
            <family val="2"/>
          </rPr>
          <t>QzNIOU5OYTJPN1AyfFBpY3R1cmUgNzQzMnxWbXBEUkRBeE1EQUVBd0lCQUFBQUFBQUFBQUFBQUFDQUFBQUFBQU1BRlFBQUFFTm9aVzFFY21GM0lERTNMakF1TUM0eU1EWUlBQk1BQUFCVmJuUnBkR3hsWkNCRWIyTjFiV1Z1ZEFRQ0VBQVJjVklBOVJDRkFBQUEwd0Rmcnd3Qk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FdBQUFFQWhBQUFBQUFBQUFBQUFCaUo3Y0JpZDM3TkJZSUJBQUFBQ1FBR0FnRUFBQUFKQUFaQ0FBQUVBZ0NBQUVBRHdnQ0FBRUFBNERHRmdBQUJBSVFBQkZ4VWdEMUVJVUFBQURUQU4rdkRBRUtBQUlBTVFBRWdNY1dBQUFBQWdnQUFBQ0VBTk1LeUFBS0FBSUFNZ0EzQkFFQUFRQUFCSURJRmdBQUFBSUlBQUFBa3dEbUJlSUFDZ0FDQURNQUFBQUVnTWtXQUFBQUFnZ0FBQUNFQVBrQS9BQUtBQUlBTlFBQ0JBSUFDQUFyQkFJQUFRQklCQUFBTndRQkFBRUdnQUFBQUFBQUFnZ0FadWFIQUpJYStBQUVBaEFBRVhGL0FKSWErQUFBQUlnQUh5QUhBU01JQVFBQUFnY0NBQUFBQlFjQkFBRUFCdzRBQVFBQUFBTUFZQURJQUFBQVQwZ0FBQUFBQklES0ZnQUFBQUlJQUFBQXNRRG1CZUlBQ2dBQ0FEY0FBZ1FDQUE4QUt3UUNBQUFBU0FRQUFBYUFBQUFBQUFBQ0NBQm01clFBc3JMZUFBUUNFQUR1anF3QXNyTGVBR2JtdEFBeVh1VUFJd2dCQUFBQ0J3SUFBQUFBQncwQUFRQUFBQU1BWUFESUFBQUFVQUFBQUFBRWdNc1dBQUFBQWdnQUFBQjFBT1lGNGdBS0FBSUFPUUFDQkFJQUR3QXJCQUlBQUFCSUJBQUFCb0FBQUFBQUFBSUlBR2JtZUFDeXN0NEFCQUlRQU82T2NBQ3lzdDRBWnVaNEFESmU1UUFqQ0FFQUFBSUhBZ0FBQUFBSERRQUJBQUFBQXdCZ0FNZ0FBQUJRQUFBQUFBU0F6QllBQUFBQ0NBQUFBR1lBMHdySUFBb0FBZ0E3QUFJRUFnQUlBQ3NFQWdBQkFFZ0VBQUEzQkFFQUFRYUFBQUFBQUFBQ0NBQm01bWtBT2ZITEFBUUNFQUFSY1dFQXJPdThBQUFBYWdBNThjc0FJd2dCQVA4QkJ3RUEvd0lIQWdBQUFBVUhBUUFEQUFjT0FBRUFBQUFEQUdBQXlBQUFBRTlJQUFBQUFBU0F6UllBQUFBQ0NBRC8vMlVBK1FEOEFBb0FBZ0E5QUFBRUFnQUZBRWdFQUFBM0JBRUFBUU9BN2hZQUFBU0F6eFlBQUFBQ0NBRC8vMlVBK1FEOEFBb0FBZ0FzQUFJRUFnQUlBQ3NFQWdBQUFFZ0VBQUFHZ0FBQUFBQUFBZ2dBWmVacEFKSWErQUFFQWhBQUVIRmhBSklhK0FELy8ya0FYK2YvQUNNSUFRQUFBZ2NDQUFBQUFBY05BQUVBQUFBREFHQUF5QUFBQUU4QUFBQUFCSURRRmdBQUFBSUlBUC8vUndENEFQd0FDZ0FDQUMwQUFnUUNBQXNBS3dRQ0FBQUFTQVFBQUFhQUFBQUFBQUFDQ0FCbDVrc0FYbWY0QUFRQ0VBRHRqa01BWG1mNEFQLy9Td0RlTHdVQkl3Z0JBQUFDQndJQUFBQUZCd0VBQVFBSERnQUJBQUFBQXdCZ0FNZ0FBQUJPWVFBQUFBQUVnTkVXQUFBQUFnZ0EvLzkwQU9ZRjRnQUtBQUlBTGdBQUJBSUFEQUJMQkFFQUFRQUFCWURTRmdBQUNnQUNBQzhBQkFZRUFNOFdBQUFGQmdRQTBCWUFBQUFBQllEVEZnQUFDZ0FDQURBQUJBWUVBTkVXQUFBRkJnUUF6eFlBQUFBQUFBQUdnQUFBQUFBQUFnZ0FaZVpwQUpJYStBQUVBaEFBRUhGaEFKSWErQUQvLzJrQTM2OE1BU01JQVFBQUFnY0NBQUFBQlFjQkFBRUFCdzhBQVFBQUFBTUFZQURJQUFBQVQwNWhBQUFBQUFTQTFCWUFBQUFDQ0FBQUFGY0E1Z1hpQUFvQUFnQS9BQUlFQWdBSUFDc0VBZ0FBQUVnRUFBQTNCQUVBQVFhQUFBQUFBQUFDQ0FCbTVsb0FmeC9lQUFRQ0VBQVJjVklBZngvZUFBQUFXd0JNN09VQUl3Z0JBQUFDQndJQUFBQUFCdzBBQVFBQUFBTUFZQURJQUFBQVR3QUFBQUFFZ05VV0FBQUFBZ2dBQUFEQUFQa0EvQUFLQUFJQVFRQUFCQUlBQlFCSUJBQUFOd1FCQUFFRGdPOFdBQUFFZ05jV0FBQUFBZ2dBQUFEQUFQa0EvQUFLQUFJQUp3QUNCQUlBQ0FBckJBSUFBQUJJQkFBQUJvQUFBQUFBQUFJSUFHYm13d0NTR3ZnQUJBSVFBQkZ4dXdDU0d2Z0FBQURFQUYvbi93QWpDQUVBQUFJSEFnQUFBQUFIRFFBQkFBQUFBd0JnQU1nQUFBQlBBQUFBQUFTQTJCWUFBQUFDQ0FBQUFMRUFEUHdWQVFvQUFnQW9BQUlFQWdBTEFDc0VBZ0FBQUVnRUFBQUdnQUFBQUFBQUFnZ0FadWEwQUhKaUVnRUVBaEFBN282c0FISmlFZ0VBQUxVQThpb2ZBU01JQVFBQUFnY0NBQUFBQlFjQkFBRUFCdzRBQVFBQUFBTUFZQURJQUFBQVRtRUFBQUFBQklEWkZnQUFBQUlJQVAvL3NBRGxCZUlBQ2dBQ0FDa0FBQVFDQUF3QVN3UUJBQUVBQUFXQTJoWUFBQW9BQWdBcUFBUUdCQURYRmdBQUJRWUVBTmdXQUFBQUFBV0EyeFlBQUFvQUFnQXJBQVFHQkFEWkZnQUFCUVlFQU5jV0FBQUFBQUFBQm9BQUFBQUFBQUlJQUdibXd3Q1NHdmdBQkFJUUFCRnh1d0NTR3ZnQUFBREVBTit2REFFakNBRUFBQUlIQWdBQUFBTUhBZ0FoQUFVSEFRQUJBQWNQQUFFQUFBQURBR0FBeUFBQUFFOU9ZUUFBQUFBRWdOd1dBQUFBQWdnQUFBREFBTk1LeUFBS0FBSUFRd0FDQkFJQUNBQXJCQUlBQVFCSUJBQUFOd1FCQUFFR2dBQUFBQUFBQWdnQVp1YkRBRG54eXdBRUFoQUFFWEc3QUt6cnZBQUFBTVFBT2ZITEFDTUlBUUQvQVFjQkFQOENCd0lBQUFBRkJ3RUFBd0FIRGdBQkFBQUFBd0JnQU1nQUFBQlBTQUFBQUFBRWdOMFdBQUFBQWdnQUFBRFBBT1lGNGdBS0FBSUFSUUFDQkFJQUNBQXJCQUlBQUFCSUJBQUFOd1FCQUFFR2dBQUFBQUFBQWdnQVp1YlNBSDhmM2dBRUFoQUFFWEhLQUg4ZjNnQUFBTk1BVE96bEFDTUlBUUFBQWdjQ0FBQUFBQWNOQUFFQUFBQURBR0FBeUFBQUFFOEFBQUFBQklEZUZnQUFBQUlJQVAvL2tnQy9ENjRBQ2dBQ0FFY0FOd1FCQUFFQUFBU0EzeFlBQUFBQ0NBRC8vNE1BckJTVUFBb0FBZ0JKQUFJRUFnQUhBQ3NFQWdBQ0FFZ0VBQUEzQkFFQUFRYUFBQUFBQUFBQ0NBQmw1b2NBUmE2WEFBUUNFQUR0am44QTlSQ0ZBSmdaaWdCRnJwY0FJd2dCQVA4QkJ3RUEvd0lIQWdBQUFBVUhBUUFEQUFjUEFBRUFBQUFEQUdBQXlBQUFBRTVJTWdBQUFBQUZnT0FXQUFBS0FBSUFOQUFFQmdRQXh4WUFBQVVHQkFESUZnQUFDZ1lCQUFFQUFBV0E0UllBQUFvQUFnQTJBQVFHQkFESUZnQUFCUVlFQU1rV0FBQUtCZ0VBQVFBQUJZRGlGZ0FBQ2dBQ0FEZ0FCQVlFQU1nV0FBQUZCZ1FBeWhZQUFBb0dBUUFCQUFBRmdPTVdBQUFLQUFJQU9nQUVCZ1FBeUJZQUFBVUdCQURMRmdBQUNnWUJBQUVBQUFXQTVCWUFBQW9BQWdBOEFBUUdCQURMRmdBQUJRWUVBTXdXQUFBS0JnRUFBUUFBQllEbEZnQUFDZ0FDQUQ0QUJBWUVBTXNXQUFBRkJnUUF6UllBQUFvR0FRQUJBQUFGZ09ZV0FBQUtBQUlBUUFBRUJnUUF5eFlBQUFVR0JBRFVGZ0FBQUFZQ0FBSUFBQUFGZ09jV0FBQUtBQUlBUWdBRUJnUUF5aFlBQUFVR0JBRFZGZ0FBQ2dZQkFBRUFBQVdBNkJZQUFBb0FBZ0JFQUFRR0JBREtGZ0FBQlFZRUFOd1dBQUFLQmdFQUFRQUFCWURwRmdBQUNnQUNBRVlBQkFZRUFNb1dBQUFGQmdRQTNSWUFBQUFHQWdBQ0FBQUFCWURxRmdBQUNnQUNBRWdBQkFZRUFNY1dBQUFGQmdRQTNoWUFBQW9HQVFBQkFBQUZnT3NXQUFBS0FBSUFTZ0FFQmdRQTNoWUFBQVVHQkFEZkZnQUFDZ1lCQUFFQUFBQUFBQUFBQUFBQQ==</t>
        </r>
      </text>
    </comment>
    <comment ref="A147" authorId="0" shapeId="0">
      <text>
        <r>
          <rPr>
            <sz val="9"/>
            <color indexed="81"/>
            <rFont val="Tahoma"/>
            <family val="2"/>
          </rPr>
          <t>QzVIMTBOMk83UDJ8UGljdHVyZSA3NDMzfFZtcERSREF4TURBRUF3SUJBQUFBQUFBQUFBQUFBQUNBQUFBQUFBTUFGUUFBQUVOb1pXMUVjbUYzSURFM0xqQXVNQzR5TURZSUFCTUFBQUJWYm5ScGRHeGxaQ0JFYjJOMWJXVnVkQVFDRUFCOCtqY0FXTEdVQUFBQXV3RGF6Q0VCQVFrSUFBREFZd0FBd0dNQUFna0lBQURBSVFBQXdMVUNEUWdCQUFFSUJ3RUFBVG9FQVFBQk93UUJBQUJGQkFFQUFUd0VBUUFBU2dRQkFBQU1CZ0VBQVE4R0FRQUJEUVlCQUFCQ0JBRUFBRU1FQVFBQVJBUUJBQUFPQ0FJQTRq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WEFBQUVBaEFBQUFBQUFBQUFBQUFUTzkwQlR1emNOUllJQkFBQUFDUUFHQWdFQUFBQUpBQVpDQUFBRUFnQ0FBRUFEd2dDQUFFQUE0Q0lGd0FBQkFJUUFIejZOd0JZc1pRQUFBQzdBTnJNSVFFS0FBSUFJZ0FFZ0lrWEFBQUFBZ2dBYXdsNkFPYkZ4d0FLQUFJQUl3QUNCQUlBQndBckJBSUFBQUJJQkFBQUJvQUFBQUFBQUFJSUFOSHZmUUJNTE1RQUJBSVFBRm1ZZFFCTUxNUUEwZTk5QUF4bHl3QWpDQUVBQUFJSEFnQUFBQUFIRFFBQkFBQUFBd0JnQU1nQUFBQk9BQUFBQUFTQWloY0FBQUFDQ0FCckNXc0ErY0RoQUFvQUFnQWtBRGNFQVFBQkFBQUVnSXNYQUFBQUFnZ0Fhd2w2QUF5OCt3QUtBQUlBSmdBQUFBU0FqQmNBQUFBQ0NBQnJpVm9BSURmOEFBb0FBZ0FvQUFJRUFnQVBBQ3NFQWdBQUFFZ0VBQUFHZ0FBQUFBQUFBZ2dBMFc5ZUFPemorQUFFQWhBQVdSaFdBT3pqK0FEUmIxNEFiSS8vQUNNSUFRQUFBZ2NDQUFBQUJRY0JBQUVBQncwQUFRQUFBQU1BWUFESUFBQUFVQUFBQUFBRWdJMFhBQUFBQWdnQWF3bHJBQiszRlFFS0FBSUFLUUFDQkFJQUNBQXJCQUlBQVFCSUJBQUFOd1FCQUFFR2dBQUFBQUFBQWdnQTBlOXVBTGpRRVFFRUFoQUFmSHBtQUxqUUVRRnJDVzhBUmRZZ0FTTUlBUUFBQWdjQ0FBQUFCUWNCQUFFQUJ3NEFBUUFBQUFNQVlBRElBQUFBVDBnQUFBQUFCSUNPRndBQUFBSUlBQUFBbVFDaHN2d0FDZ0FDQUNzQUFnUUNBQThBS3dRQ0FBQUFTQVFBQUFhQUFBQUFBQUFDQ0FCbTVwd0FiVi81QUFRQ0VBRHVqcFFBYlYvNUFHYm1uQUR0Q2dBQkl3Z0JBQUFDQndJQUFBQUZCd0VBQVFBSERRQUJBQUFBQXdCZ0FNZ0FBQUJRQUFBQUFBU0FqeGNBQUFBQ0NBQUFBS2dBdEswV0FRb0FBZ0FzQUFJRUFnQUlBQ3NFQWdBQkFFZ0VBQUEzQkFFQUFRYUFBQUFBQUFBQ0NBQm01cXNBVGNjU0FRUUNFQUFSY2FNQVRjY1NBUUFBckFEYXpDRUJJd2dCQUFBQ0J3SUFBQUFGQndFQUFRQUhEZ0FCQUFBQUF3QmdBTWdBQUFCUFNBQUFBQUFFZ0pBWEFBQUFBZ2dBQVFDb0FJMjM0Z0FLQUFJQUxnQUNCQUlBQ0FBckJBSUFBUUJJQkFBQU53UUJBQUVHZ0FBQUFBQUFBZ2dBWithckFQT2Q1Z0FFQWhBQUVuR2pBR2FZMXdBQkFLd0E4NTNtQUNNSUFRRC9BUWNCQVA4Q0J3SUFBQUFGQndFQUF3QUhEZ0FCQUFBQUF3QmdBTWdBQUFCUFNBQUFBQUFFZ0pFWEFBQUFBZ2dBQUFDM0FLR3kvQUFLQUFJQU1BQUNCQUlBQ0FBckJBSUFBQUJJQkFBQU53UUJBQUVHZ0FBQUFBQUFBZ2dBWnVhNkFEck0rQUFFQWhBQUVYR3lBRHJNK0FBQUFMc0FCNWtBQVNNSUFRQUFBZ2NDQUFBQUFBY05BQUVBQUFBREFHQUF5QUFBQUU4QUFBQUFCSUNTRndBQUFBSUlBR3VKU3dBek1oWUJDZ0FDQURJQUFnUUNBQWdBS3dRQ0FBRUFTQVFBQURjRUFRQUJCb0FBQUFBQUFBSUlBTkZ2VHdETVN4SUJCQUlRQUh6NlJnRE1TeElCYTRsUEFGbFJJUUVqQ0FFQUFBSUhBZ0FBQUFVSEFRQUJBQWNPQUFFQUFBQURBR0FBeUFBQUFFOUlBQUFBQUFTQWt4Y0FBQUFDQ0FCcmlVc0FERHppQUFvQUFnQTBBQUlFQWdBSUFDc0VBZ0FCQUVnRUFBQTNCQUVBQVFhQUFBQUFBQUFDQ0FEUmIwOEFjaUxtQUFRQ0VBQjgra1lBNVJ6WEFHdUpUd0J5SXVZQUl3Z0JBUDhCQndFQS93SUhBZ0FBQUFVSEFRQURBQWNPQUFFQUFBQURBR0FBeUFBQUFFOUlBQUFBQUFTQWxCY0FBQUFDQ0FCcmlUd0FJRGY4QUFvQUFnQTJBQUlFQWdBSUFDc0VBZ0FBQUVnRUFBQTNCQUVBQVFhQUFBQUFBQUFDQ0FEUmIwQUF1VkQ0QUFRQ0VBQjgramNBdVZENEFHdUpRQUNHSFFBQkl3Z0JBQUFDQndJQUFBQUFCdzBBQVFBQUFBTUFZQURJQUFBQVR3QUFBQUFFZ0pVWEFBQUFBZ2dBcnRWdEFONWRyQUFLQUFJQU9nQTNCQUVBQVFBQUJJQ1dGd0FBQUFJSUFBZ2hoQUR5U3BnQUNnQUNBRHNBQWdRQ0FBY0FLd1FDQUFBQVNBUUFBRGNFQVFBQkJvQUFBQUFBQUFJSUFHNEhpQUJZc1pRQUJBSVFBUGF2ZndCWXNaUUFiZ2VJQUJqcW13QWpDQUVBQUFJSEFnQUFBQUFIRFFBQkFBQUFBd0JnQU1nQUFBQk9BQUFBQUFTQWx4Y0FBQUFDQ0FBYkhKNEE4a3FuQUFvQUFnQThBRGNFQVFBQkFBQUVnSmdYQUFBQUFnZ0FXTitYQUI2anhBQUtBQUlBUFFBM0JBRUFBUUFBQllDWkZ3QUFDZ0FDQUNVQUJBWUVBSWtYQUFBRkJnUUFpaGNBQUFvR0FRQUJBQUFGZ0pvWEFBQUtBQUlBSndBRUJnUUFpaGNBQUFVR0JBQ0xGd0FBQ2dZQkFBRUFBQVdBbXhjQUFBb0FBZ0FxQUFRR0JBQ0xGd0FBQlFZRUFJMFhBQUFLQmdFQUFRQUFCWUNjRndBQUNnQUNBQzBBQkFZRUFJNFhBQUFGQmdRQWp4Y0FBQW9HQVFBQkFBQUZnSjBYQUFBS0FBSUFMd0FFQmdRQWpoY0FBQVVHQkFDUUZ3QUFDZ1lCQUFFQUFBV0FuaGNBQUFvQUFnQXhBQVFHQkFDT0Z3QUFCUVlFQUpFWEFBQUFCZ0lBQWdBQUFBV0FueGNBQUFvQUFnQXpBQVFHQkFDTUZ3QUFCUVlFQUpJWEFBQUtCZ0VBQVFBQUJZQ2dGd0FBQ2dBQ0FEVUFCQVlFQUl3WEFBQUZCZ1FBa3hjQUFBb0dBUUFCQUFBRmdLRVhBQUFLQUFJQU53QUVCZ1FBakJjQUFBVUdCQUNVRndBQUFBWUNBQUlBQUFBRmdLSVhBQUFLQUFJQU9BQUVCZ1FBaXhjQUFBVUdCQUNNRndBQUNnWUJBQUVBQUFXQW94Y0FBQW9BQWdBNUFBUUdCQUNMRndBQUJRWUVBSTRYQUFBS0JnRUFBUUFBQllDa0Z3QUFDZ0FDQUQ0QUJBWUVBSWtYQUFBRkJnUUFsUmNBQUFvR0FRQUJBQUFGZ0tVWEFBQUtBQUlBUHdBRUJnUUFsUmNBQUFVR0JBQ1dGd0FBQUFZQ0FBSUFBd1lDQUFFQUN3WVFBS1FYQUFBQUFBQUFBQUFBQUtZWEFBQUFBQVdBcGhjQUFBb0FBZ0JBQUFRR0JBQ1dGd0FBQlFZRUFKY1hBQUFLQmdFQUFRQUFCWUNuRndBQUNnQUNBRUVBQkFZRUFKY1hBQUFGQmdRQW1CY0FBQUFHQWdBQ0FBTUdBZ0FCQUFzR0VBQ21Gd0FBQUFBQUFBQUFBQUNvRndBQUFBQUZnS2dYQUFBS0FBSUFRZ0FFQmdRQW1CY0FBQVVHQkFDSkZ3QUFDZ1lCQUFFQUFBQUFBQUFBQUFBQQ==</t>
        </r>
      </text>
    </comment>
    <comment ref="A148" authorId="0" shapeId="0">
      <text>
        <r>
          <rPr>
            <sz val="9"/>
            <color indexed="81"/>
            <rFont val="Tahoma"/>
            <family val="2"/>
          </rPr>
          <t>QzEzSDEwTjJPM3xQaWN0dXJlIDc0MzR8Vm1wRFJEQXhNREFFQXdJQkFBQUFBQUFBQUFBQUFBQ0FBQUFBQUFNQUZRQUFBRU5vWlcxRWNtRjNJREUzTGpBdU1DNHlNRFlJQUJNQUFBQlZiblJwZEd4bFpDQkViMk4xYldWdWRBUUNFQUNqQlRnQW8wbkZBTHpPaUFDY0ROa0J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lZRQUFBRUFoQUFBQUFBQUFBQUFBQTdzUlFCQUlDU0lCWUlCQUFBQUNRQUdBZ0VBQUFBSkFBWkNBQUFFQWdDQUFFQUR3Z0NBQUVBQTRBcVVBQUFCQUlRQUtNRk9BQ2pTY1VBdk02SUFKd00yUUVLQUFJQU1nQUVnQ3RRQUFBQUFnZ0FSd3hxQVBFSzh3QUtBQUlBTUFBM0JBRUFBUUFBQklBc1VBQUFBQUlJQUhDNFRBRHB1ZXdBQ2dBQ0FERUFBQUFFZ0MxUUFBQUFBZ2dBSVpZNEFHTDNBZ0VLQUFJQU13QTNCQUVBQVFBQUJJQXVVQUFBQUFJSUFLdkhRUURmaFI4QkNnQUNBRFFBTndRQkFBRUFBQVNBTDFBQUFBQUNDQUNDRzE4QTVkWWxBUW9BQWdBMUFBQUFCSUF3VUFBQUFBSUlBTTg5Y3dCdW1ROEJDZ0FDQURZQU53UUJBQUVBQUFTQU1WQUFBQUFDQ0FBS1RXZ0FZMlZDQVFvQUFnQTlBQUFBQklBeVVBQUFBQUlJQUJxYVZnQnVubG9CQ2dBQ0FEOEFOd1FCQUFFQUFBU0FNMUFBQUFBQ0NBQ0VLMmdBMSs5eUFRb0FBZ0JBQUFBQUJJQTBVQUFBQUFJSUFBQzZoQUJQdm1rQkNnQUNBRUVBQWdRQ0FBY0FLd1FDQUFBQVNBUUFBRGNFQVFBQkJvQUFBQUFBQUFJSUFHYWdpQUMxSkdZQkJBSVFBTzVJZ0FDMUpHWUJacUNJQUhWZGJRRWpDQUVBQUFJSEFnQUFBQVVIQVFBQkFBY05BQUVBQUFBREFHQUF5QUFBQUU0QUFBQUFCSUExVUFBQUFBSUlBTHpPaEFCV3Zrc0JDZ0FDQUVJQUFnUUNBQWdBS3dRQ0FBQUFTQVFBQURjRUFRQUJCb0FBQUFBQUFBSUlBQ0sxaUFEdjEwY0JCQUlRQU0wL2dBRHYxMGNCdk02SUFMeWtUd0VqQ0FFQUFBSUhBZ0FBQUFVSEFRQURBQWNOQUFFQUFBQURBR0FBeUFBQUFFOEFBQUFBQklBMlVBQUFBQUlJQUpIU1hnQ0djWThCQ2dBQ0FFZ0FBQUFFZ0RkUUFBQUFBZ2dBRXRaeUFMaktwUUVLQUFJQVNnQUNCQUlBQ0FBckJBSUFBQUJJQkFBQU53UUJBQUVHZ0FBQUFBQUFBZ2dBZUx4MkFGSGtvUUVFQWhBQUkwZHVBRkhrb1FFUzFuWUFIckdwQVNNSUFRQUFBZ2NDQUFBQUJRY0JBQU1BQncwQUFRQUFBQU1BWUFESUFBQUFUd0FBQUFBRWdEaFFBQUFBQWdnQUhYWkJBQUdhbFFFS0FBSUFUQUFDQkFJQUNBQXJCQUlBQUFCSUJBQUFOd1FCQUFFR2dBQUFBQUFBQWdnQWcxeEZBSnF6a1FFRUFoQUFMdWM4QUpxemtRRWRka1VBWjRDWkFTTUlBUUFBQWdjQ0FBQUFCUWNCQUFFQUJ3MEFBUUFBQUFNQVlBRElBQUFBVHdBQUFBQUVnRGxRQUFBQUFnZ0F0b05EQUlvaDBBQUtBQUlBVGdBQUJBSUFCUUJJQkFBQU53UUJBQUVEZ0ZaUUFBQUVnRHRRQUFBQUFnZ0F0b05EQUlvaDBBQUtBQUlBS3dBQUFBU0FQRkFBQUFBQ0NBQS9zRXdBa2FLekFBb0FBZ0FzQUFJRUFnQUhBQ3NFQWdBQUFFZ0VBQUFHZ0FBQUFBQUFBZ2dBcFpaUUFQY0lzQUFFQWhBQUxUOUlBUGNJc0FDbGxsQUF0MEczQUNNSUFRQUFBZ2NDQUFBQUFBY05BQUVBQUFBREFHQUF5QUFBQUU0QUFBQUFCSUE5VUFBQUFBSUlBQ3hYT2dDQ29Pd0FDZ0FDQUMwQUFBUUNBQXdBU3dRQkFBRUFBQVdBUGxBQUFBb0FBZ0F1QUFRR0JBQTdVQUFBQlFZRUFEeFFBQUFBQmdJQUJBQUFBQVdBUDFBQUFBb0FBZ0F2QUFRR0JBQTlVQUFBQlFZRUFEdFFBQUFBQUFBQUJvQUFBQUFBQUFJSUFCeHFSd0FqdTlNQUJBSVFBTWYwUGdDalNjVUF0b05IQUNPNzB3QWpDQUVBL3dFSEFRRC9BZ2NDQUFBQUJRY0JBQU1BQnc0QUFRQUFBQU1BWUFESUFBQUFRMDRBQUFBQUJJQkFVQUFBQUFJSUFPTjVhUUJLVnNJQkNnQUNBRkFBTndRQkFBRUFBQVNBUVZBQUFBQUNDQUJUaEgwQU9MZllBUW9BQWdCU0FEY0VBUUFCQUFBRmdFSlFBQUFLQUFJQU53QUVCZ1FBSzFBQUFBVUdCQUFzVUFBQUFBWUNBQUlBQXdZQ0FBSUFDd1lRQUFBQUFBQkhVQUFBUTFBQUFGRlFBQUFBQUFXQVExQUFBQW9BQWdBNEFBUUdCQUFzVUFBQUJRWUVBQzFRQUFBS0JnRUFBUUFBQllCRVVBQUFDZ0FDQURrQUJBWUVBQzFRQUFBRkJnUUFMbEFBQUFBR0FnQUNBQU1HQWdBQ0FBc0dFQUFBQUFBQVExQUFBRVZRQUFBQUFBQUFBQUFGZ0VWUUFBQUtBQUlBT2dBRUJnUUFMbEFBQUFVR0JBQXZVQUFBQ2dZQkFBRUFBQVdBUmxBQUFBb0FBZ0E3QUFRR0JBQXZVQUFBQlFZRUFEQlFBQUFBQmdJQUFnQURCZ0lBQWdBTEJoQUFTRkFBQUVWUUFBQkhVQUFBQUFBQUFBQUFCWUJIVUFBQUNnQUNBRHdBQkFZRUFEQlFBQUFGQmdRQUsxQUFBQW9HQVFBQkFBQUZnRWhRQUFBS0FBSUFQZ0FFQmdRQUwxQUFBQVVHQkFBeFVBQUFDZ1lCQUFFQUFBV0FTVkFBQUFvQUFnQkRBQVFHQkFBeFVBQUFCUVlFQURKUUFBQUFCZ0lBQWdBREJnSUFBZ0FMQmhBQVNGQUFBRTFRQUFCS1VBQUFBQUFBQUFBQUJZQktVQUFBQ2dBQ0FFUUFCQVlFQURKUUFBQUZCZ1FBTTFBQUFBb0dBUUFCQUFBRmdFdFFBQUFLQUFJQVJRQUVCZ1FBTTFBQUFBVUdCQUEwVUFBQUFBWUNBQUlBQXdZQ0FBSUFDd1lRQUU1UUFBQktVQUFBVEZBQUFBQUFBQUFBQUFXQVRGQUFBQW9BQWdCR0FBUUdCQUEwVUFBQUJRWUVBRFZRQUFBS0JnRUFBUUFBQllCTlVBQUFDZ0FDQUVjQUJBWUVBRFZRQUFBRkJnUUFNVkFBQUFvR0FRQUJBQUFGZ0U1UUFBQUtBQUlBU1FBRUJnUUFNMUFBQUFVR0JBQTJVQUFBQ2dZQkFBRUFBQVdBVDFBQUFBb0FBZ0JMQUFRR0JBQTJVQUFBQlFZRUFEZFFBQUFLQmdFQUFRQUFCWUJRVUFBQUNnQUNBRTBBQkFZRUFEWlFBQUFGQmdRQU9GQUFBQUFHQWdBQ0FBQUFCWUJSVUFBQUNnQUNBRThBQkFZRUFDeFFBQUFGQmdRQU9WQUFBQW9HQVFBQkFBQUZnRkpRQUFBS0FBSUFVUUFFQmdRQU4xQUFBQVVHQkFCQVVBQUFDZ1lCQUFFQUFBV0FVMUFBQUFvQUFnQlRBQVFHQkFCQVVBQUFCUVlFQUVGUUFBQUtCZ0VBQVFBQUFBQUFBQUFBQUFBPQ==</t>
        </r>
      </text>
    </comment>
    <comment ref="A149" authorId="0" shapeId="0">
      <text>
        <r>
          <rPr>
            <sz val="9"/>
            <color indexed="81"/>
            <rFont val="Tahoma"/>
            <family val="2"/>
          </rPr>
          <t>QzExSDZOMk8zfFBpY3R1cmUgNzQzNXxWbXBEUkRBeE1EQUVBd0lCQUFBQUFBQUFBQUFBQUFDQUFBQUFBQU1BRlFBQUFFTm9aVzFFY21GM0lERTNMakF1TUM0eU1EWUlBQk1BQUFCVmJuUnBkR3hsWkNCRWIyTjFiV1Z1ZEFRQ0VBQUhtelVBbCtRZUFTQmtoZ0RWaEFvQ0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E9BQUFFQWhBQUFBQUFBQUFBQUFBN3NSUUJzVk5OSUJZSUJBQUFBQ1FBR0FnRUFBQUFKQUFaQ0FBQUVBZ0NBQUVBRHdnQ0FBRUFBNERCVGdBQUJBSVFBQWViTlFDWDVCNEJJR1NHQU5XRUNnSUtBQUlBTGdBRWdNSk9BQUFBQWdnQXE2Rm5BT2VsVEFFS0FBSUFMQUEzQkFFQUFRQUFCSUREVGdBQUFBSUlBTkpOU2dEaFZFWUJDZ0FDQUMwQUFBQUVnTVJPQUFBQUFnZ0FoU3MyQUZpU1hBRUtBQUlBTHdBM0JBRUFBUUFBQklERlRnQUFBQUlJQUJCZFB3RFZJSGtCQ2dBQ0FEQUFOd1FCQUFFQUFBU0F4azRBQUFBQ0NBRG5zRndBM1hGL0FRb0FBZ0F4QUFBQUJJREhUZ0FBQUFJSUFEVFRjQUJrTkdrQkNnQUNBRElBTndRQkFBRUFBQVNBeUU0QUFBQUNDQUJ2NG1VQVdRQ2NBUW9BQWdBNUFBQUFCSURKVGdBQUFBSUlBSDh2VkFCbE9iUUJDZ0FDQURzQU53UUJBQUVBQUFTQXlrNEFBQUFDQ0FEcHdHVUF6b3JNQVFvQUFnQThBQUFBQklETFRnQUFBQUlJQUdWUGdnQkZXY01CQ2dBQ0FEMEFBZ1FDQUFjQUt3UUNBQUFBU0FRQUFEY0VBUUFCQm9BQUFBQUFBQUlJQU1zMWhnQ3J2NzhCQkFJUUFGUGVmUUNydjc4Qnl6V0dBR3Y0eGdFakNBRUFBQUlIQWdBQUFBVUhBUUFCQUFjTkFBRUFBQUFEQUdBQXlBQUFBRTRBQUFBQUJJRE1UZ0FBQUFJSUFDQmtnZ0JNV2FVQkNnQUNBRDRBQWdRQ0FBZ0FLd1FDQUFBQVNBUUFBRGNFQVFBQkJvQUFBQUFBQUFJSUFJWktoZ0RsY3FFQkJBSVFBREhWZlFEbGNxRUJJR1NHQUxJL3FRRWpDQUVBQUFJSEFnQUFBQVVIQVFBREFBY05BQUVBQUFBREFHQUF5QUFBQUU4QUFBQUFCSUROVGdBQUFBSUlBUFpuWEFCOURPa0JDZ0FDQUVRQUFBQUVnTTVPQUFBQUFnZ0FkMnR3QUs5bC93RUtBQUlBUmdBQ0JBSUFDQUFyQkFJQUFRQklCQUFBTndRQkFBRUdnQUFBQUFBQUFnZ0EzVkYwQUVoLyt3RUVBaEFBaU54ckFFaC8rd0YzYTNRQTFZUUtBaU1JQVFBQUFnY0NBQUFBQlFjQkFBRUFCdzRBQVFBQUFBTUFZQURJQUFBQVQwZ0FBQUFBQklEUFRnQUFBQUlJQUlFTFB3RDZOTzhCQ2dBQ0FFZ0FBZ1FDQUFnQUt3UUNBQUFBU0FRQUFEY0VBUUFCQm9BQUFBQUFBQUlJQU9meFFnQ1RUdXNCQkFJUUFKSjhPZ0NUVHVzQmdRdERBR0FiOHdFakNBRUFBQUlIQWdBQUFBVUhBUUFCQUFjTkFBRUFBQUFEQUdBQXlBQUFBRThBQUFBQUJJRFFUZ0FBQUFJSUFCb1pRUUIrdkNrQkNnQUNBRW9BQUFRQ0FBVUFTQVFBQURjRUFRQUJBNERwVGdBQUJJRFNUZ0FBQUFJSUFCb1pRUUIrdkNrQkNnQUNBQ2NBQUFBRWdOTk9BQUFBQWdnQXBrVktBSWc5RFFFS0FBSUFLQUFDQkFJQUJ3QXJCQUlBQUFCSUJBQUFCb0FBQUFBQUFBSUlBQXdzVGdEdW93a0JCQUlRQUpUVVJRRHVvd2tCREN4T0FLN2NFQUVqQ0FFQUFBSUhBZ0FBQUFBSERRQUJBQUFBQXdCZ0FNZ0FBQUJPQUFBQUFBU0ExRTRBQUFBQ0NBQ1I3RGNBZVR0R0FRb0FBZ0FwQUFBRUFnQU1BRXNFQVFBQkFBQUZnTlZPQUFBS0FBSUFLZ0FFQmdRQTBrNEFBQVVHQkFEVFRnQUFBQVlDQUFRQUFBQUZnTlpPQUFBS0FBSUFLd0FFQmdRQTFFNEFBQVVHQkFEU1RnQUFBQUFBQUFhQUFBQUFBQUFDQ0FDQS8wUUFGMVl0QVFRQ0VBQXJpandBbCtRZUFSb1pSUUFYVmkwQkl3Z0JBUDhCQndFQS93SUhBZ0FBQUFVSEFRQURBQWNPQUFFQUFBQURBR0FBeUFBQUFFTk9BQUFBQUFXQTEwNEFBQW9BQWdBekFBUUdCQURDVGdBQUJRWUVBTU5PQUFBQUJnSUFBZ0FEQmdJQUFnQUxCaEFBQUFBQUFOeE9BQURZVGdBQTVrNEFBQUFBQllEWVRnQUFDZ0FDQURRQUJBWUVBTU5PQUFBRkJnUUF4RTRBQUFvR0FRQUJBQUFGZ05sT0FBQUtBQUlBTlFBRUJnUUF4RTRBQUFVR0JBREZUZ0FBQUFZQ0FBSUFBd1lDQUFJQUN3WVFBQUFBQUFEWVRnQUEyazRBQUFBQUFBQUFBQVdBMms0QUFBb0FBZ0EyQUFRR0JBREZUZ0FBQlFZRUFNWk9BQUFLQmdFQUFRQUFCWURiVGdBQUNnQUNBRGNBQkFZRUFNWk9BQUFGQmdRQXgwNEFBQUFHQWdBQ0FBTUdBZ0FDQUFzR0VBRGRUZ0FBMms0QUFOeE9BQUFBQUFBQUFBQUZnTnhPQUFBS0FBSUFPQUFFQmdRQXgwNEFBQVVHQkFEQ1RnQUFDZ1lCQUFFQUFBV0EzVTRBQUFvQUFnQTZBQVFHQkFER1RnQUFCUVlFQU1oT0FBQUtCZ0VBQVFBQUJZRGVUZ0FBQ2dBQ0FEOEFCQVlFQU1oT0FBQUZCZ1FBeVU0QUFBQUdBZ0FDQUFNR0FnQUNBQXNHRUFEZFRnQUE0azRBQU45T0FBQUFBQUFBQUFBRmdOOU9BQUFLQUFJQVFBQUVCZ1FBeVU0QUFBVUdCQURLVGdBQUNnWUJBQUVBQUFXQTRFNEFBQW9BQWdCQkFBUUdCQURLVGdBQUJRWUVBTXRPQUFBQUJnSUFBZ0FEQmdJQUFnQUxCaEFBNDA0QUFOOU9BQURoVGdBQUFBQUFBQUFBQllEaFRnQUFDZ0FDQUVJQUJBWUVBTXRPQUFBRkJnUUF6RTRBQUFvR0FRQUJBQUFGZ09KT0FBQUtBQUlBUXdBRUJnUUF6RTRBQUFVR0JBRElUZ0FBQ2dZQkFBRUFBQVdBNDA0QUFBb0FBZ0JGQUFRR0JBREtUZ0FBQlFZRUFNMU9BQUFLQmdFQUFRQUFCWURrVGdBQUNnQUNBRWNBQkFZRUFNMU9BQUFGQmdRQXprNEFBQW9HQVFBQkFBQUZnT1ZPQUFBS0FBSUFTUUFFQmdRQXpVNEFBQVVHQkFEUFRnQUFBQVlDQUFJQUFBQUZnT1pPQUFBS0FBSUFTd0FFQmdRQXcwNEFBQVVHQkFEUVRnQUFDZ1lCQUFFQUFBQUFBQUFBQUFBQQ==</t>
        </r>
      </text>
    </comment>
    <comment ref="A150" authorId="0" shapeId="0">
      <text>
        <r>
          <rPr>
            <sz val="9"/>
            <color indexed="81"/>
            <rFont val="Tahoma"/>
            <family val="2"/>
          </rPr>
          <t>QzEySDExTk8zfFBpY3R1cmUgNzQzNnxWbXBEUkRBeE1EQUVBd0lCQUFBQUFBQUFBQUFBQUFDQUFBQUFBQU1BRlFBQUFFTm9aVzFFY21GM0lERTNMakF1TUM0eU1EWUlBQk1BQUFCVmJuUnBkR3hsWkNCRWIyTjFiV1Z1ZEFRQ0VBRDM2eWtCbmp6aEFBdTFlZ0g2Rzg0QkFRa0lBQURBWXdBQXdHTUFBZ2tJQUFEQUlRQUF3TFVDRFFnQkFBRUlCd0VBQVRvRUFRQUJPd1FCQUFCRkJBRUFBVHdFQVFBQVNnUUJBQUFNQmdFQUFROEdBUUFCRFFZQkFBQkNCQUVBQUVNRUFRQUFSQVFCQUFBT0NBSUE4a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eFBBQUFFQWhBQUFBQUFBQUFBQUFCdDNKa0J4RTR6SUJZSUJBQUFBQ1FBR0FnRUFBQUFKQUFaQ0FBQUVBZ0NBQUV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BQUFFZ085T0FBQUFBZ2dBSVNSbEFkS29CQUVLQUFJQUtRQTNCQUVBQVFBQUJJRHdUZ0FBQUFJSUFGMHpXZ0hGZERjQkNnQUNBREFBQUFBRWdQRk9BQUFBQWdnQWJZQklBZEd0VHdFS0FBSUFNZ0EzQkFFQUFRQUFCSUR5VGdBQUFBSUlBTlFSV2dFMy8yY0JDZ0FDQURNQUFBQUVnUE5PQUFBQUFnZ0FVcUIyQWEvTlhnRUtBQUlBTkFBQ0JBSUFCd0FyQkFJQUFBQklCQUFBTndRQkFBRUdnQUFBQUFBQUFnZ0F1SVo2QVJVMFd3RUVBaEFBUUM5eUFSVTBXd0c0aG5vQjFXeGlBU01JQVFBQUFnY0NBQUFBQlFjQkFBRUFCdzBBQVFBQUFBTUFZQURJQUFBQVRnQUFBQUFFZ1BST0FBQUFBZ2dBQzdWMkFiZk5RQUVLQUFJQU5RQUNCQUlBQ0FBckJBSUFBQUJJQkFBQU53UUJBQUVHZ0FBQUFBQUFBZ2dBY1p0NkFWRG5QQUVFQWhBQUhDWnlBVkRuUEFFTHRYb0JIYlJFQVNNSUFRQUFBZ2NDQUFBQUJRY0JBQU1BQncwQUFRQUFBQU1BWUFESUFBQUFUd0FBQUFBRWdQVk9BQUFBQWdnQTRyaFFBZWlBaEFFS0FBSUFPd0FBQUFTQTlrNEFBQUFDQ0FCa3ZHUUJGOXFhQVFvQUFnQTlBQUlFQWdBSUFDc0VBZ0FBQUVnRUFBQTNCQUVBQVFhQUFBQUFBQUFDQ0FES29tZ0JzUE9XQVFRQ0VBQjFMV0FCc1BPV0FXUzhhQUY5d0o0Qkl3Z0JBQUFDQndJQUFBQUZCd0VBQXdBSERRQUJBQUFBQXdCZ0FNZ0FBQUJQQUFBQUFBU0E5MDRBQUFBQ0NBQndYRE1CWTZtS0FRb0FBZ0EvQUFJRUFnQUlBQ3NFQWdBQUFFZ0VBQUEzQkFFQUFRYUFBQUFBQUFBQ0NBRFdRamNCL01LR0FRUUNFQUNCelM0Qi9NS0dBWEJjTndISmo0NEJJd2dCQUFBQ0J3SUFBQUFGQndFQUFRQUhEUUFCQUFBQUF3QmdBTWdBQUFCUEFBQUFBQVNBK0U0QUFBQUNDQUE0WUZzQnBtVzNBUW9BQWdCQkFEY0VBUUFCQUFBRWdQbE9BQUFBQWdnQXFHcHZBWmJHelFFS0FBSUFRd0EzQkFFQUFRQUFCWUQ2VGdBQUNnQUNBQ29BQkFZRUFPcE9BQUFGQmdRQTYwNEFBQUFHQWdBQ0FBTUdBZ0FDQUFzR0VBQUFBQUFBLzA0QUFQdE9BQUFBQUFBQUFBQUZnUHRPQUFBS0FBSUFLd0FFQmdRQTYwNEFBQVVHQkFEc1RnQUFDZ1lCQUFFQUFBV0EvRTRBQUFvQUFnQXNBQVFHQkFEc1RnQUFCUVlFQU8xT0FBQUFCZ0lBQWdBREJnSUFBZ0FMQmhBQUFBQUFBUHRPQUFEOVRnQUFBQUFBQUFBQUJZRDlUZ0FBQ2dBQ0FDMEFCQVlFQU8xT0FBQUZCZ1FBN2s0QUFBb0dBUUFCQUFBRmdQNU9BQUFLQUFJQUxnQUVCZ1FBN2s0QUFBVUdCQUR2VGdBQUFBWUNBQUlBQXdZQ0FBSUFDd1lRQUFCUEFBRDlUZ0FBLzA0QUFBQUFBQUFBQUFXQS8wNEFBQW9BQWdBdkFBUUdCQUR2VGdBQUJRWUVBT3BPQUFBS0JnRUFBUUFBQllBQVR3QUFDZ0FDQURFQUJBWUVBTzVPQUFBRkJnUUE4RTRBQUFvR0FRQUJBQUFGZ0FGUEFBQUtBQUlBTmdBRUJnUUE4RTRBQUFVR0JBRHhUZ0FBQUFZQ0FBSUFBd1lDQUFJQUN3WVFBQUJQQUFBRlR3QUFBazhBQUFBQUFBQUFBQVdBQWs4QUFBb0FBZ0EzQUFRR0JBRHhUZ0FBQlFZRUFQSk9BQUFLQmdFQUFRQUFCWUFEVHdBQUNnQUNBRGdBQkFZRUFQSk9BQUFGQmdRQTgwNEFBQUFHQWdBQ0FBTUdBZ0FDQU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BQUFXQUNVOEFBQW9BQWdCQ0FBUUdCQUQyVGdBQUJRWUVBUGhPQUFBS0JnRUFBUUFBQllBS1R3QUFDZ0FDQUVRQUJBWUVBUGhPQUFBRkJnUUErVTRBQUFvR0FRQUJBQUFBQUFBQUFBQUFBQT09</t>
        </r>
      </text>
    </comment>
    <comment ref="A151" authorId="0" shapeId="0">
      <text>
        <r>
          <rPr>
            <sz val="9"/>
            <color indexed="81"/>
            <rFont val="Tahoma"/>
            <family val="2"/>
          </rPr>
          <t>QzEwSDdOTzN8UGljdHVyZSA3NDM3fFZtcERSREF4TURBRUF3SUJBQUFBQUFBQUFBQUFBQUNBQUFBQUFBTUFGUUFBQUVOb1pXMUVjbUYzSURFM0xqQXVNQzR5TURZSUFCTUFBQUJWYm5ScGRHeGxaQ0JFYjJOMWJXVnVkQVFDRUFEMzZ5a0JXMThKQVF1MWVnSDZHODRCQVFrSUFBREFZd0FBd0dNQUFna0lBQURBSVFBQXdMVUNEUWdCQUFFSUJ3RUFBVG9FQVFBQk93UUJBQUJGQkFFQUFUd0VBUUFBU2dRQkFBQU1CZ0VBQVE4R0FRQUJEUVlCQUFCQ0JBRUFBRU1FQVFBQVJBUUJBQUFPQ0FJQThp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sUEFBQUVBaEFBQUFBQUFBQUFBQUJ0M0prQm5kZ21JQllJQkFBQUFDUUFHQWdFQUFBQUpBQVpDQUFBRUFnQ0FBR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FBQUVnRkJQQUFBQUFnZ0FJU1JsQVkvTExBRUtBQUlBSlFBM0JBRUFBUUFBQklCUlR3QUFBQUlJQUYweldnR0NsMThCQ2dBQ0FDd0FBQUFFZ0ZKUEFBQUFBZ2dBYllCSUFZN1Fkd0VLQUFJQUxnQTNCQUVBQVFBQUJJQlRUd0FBQUFJSUFOUVJXZ0gwSVpBQkNnQUNBQzhBQUFBRWdGUlBBQUFBQWdnQVVxQjJBV3p3aGdFS0FBSUFNQUFDQkFJQUJ3QXJCQUlBQUFCSUJBQUFOd1FCQUFFR2dBQUFBQUFBQWdnQXVJWjZBZEpXZ3dFRUFoQUFRQzl5QWRKV2d3RzRobm9Ca28rS0FTTUlBUUFBQWdjQ0FBQUFCUWNCQUFFQUJ3MEFBUUFBQUFNQVlBRElBQUFBVGdBQUFBQUVnRlZQQUFBQUFnZ0FDN1YyQVhUd2FBRUtBQUlBTVFBQ0JBSUFDQUFyQkFJQUFBQklCQUFBTndRQkFBRUdnQUFBQUFBQUFnZ0FjWnQ2QVEwS1pRRUVBaEFBSENaeUFRMEtaUUVMdFhvQjJ0WnNBU01JQVFBQUFnY0NBQUFBQlFjQkFBTUFCdzBBQVFBQUFBTUFZQURJQUFBQVR3QUFBQUFFZ0ZaUEFBQUFBZ2dBNHJoUUFhV2pyQUVLQUFJQU53QUFBQVNBVjA4QUFBQUNDQUJrdkdRQjFQekNBUW9BQWdBNUFBSUVBZ0FJQUNzRUFnQUJBRWdFQUFBM0JBRUFBUWFBQUFBQUFBQUNDQURLb21nQmJSYS9BUVFDRUFCMUxXQUJiUmEvQVdTOGFBSDZHODRCSXdnQkFBQUNCd0lBQUFBRkJ3RUFBUUFIRGdBQkFBQUFBd0JnQU1nQUFBQlBTQUFBQUFBRWdGaFBBQUFBQWdnQWNGd3pBU0RNc2dFS0FBSUFPd0FDQkFJQUNBQXJCQUlBQUFCSUJBQUFOd1FCQUFFR2dBQUFBQUFBQWdnQTFrSTNBYm5scmdFRUFoQUFnYzB1QWJubHJnRndYRGNCaHJLMkFTTUlBUUFBQWdjQ0FBQUFCUWNCQUFFQUJ3MEFBUUFBQUFNQVlBRElBQUFBVHdBQUFBQUZnRmxQQUFBS0FBSUFKZ0FFQmdRQVMwOEFBQVVHQkFCTVR3QUFBQVlDQUFJQUF3WUNBQUlBQ3dZUUFBQUFBQUJlVHdBQVdrOEFBQUFBQUFBQUFBV0FXazhBQUFvQUFnQW5BQVFHQkFCTVR3QUFCUVlFQUUxUEFBQUtCZ0VBQVFBQUJZQmJUd0FBQ2dBQ0FDZ0FCQVlFQUUxUEFBQUZCZ1FBVGs4QUFBQUdBZ0FDQUFNR0FnQUNBQXNHRUFBQUFBQUFXazhBQUZ4UEFBQUFBQUFBQUFBRmdGeFBBQUFLQUFJQUtRQUVCZ1FBVGs4QUFBVUdCQUJQVHdBQUNnWUJBQUVBQUFXQVhVOEFBQW9BQWdBcUFBUUdCQUJQVHdBQUJRWUVBRkJQQUFBQUJnSUFBZ0FEQmdJQUFnQUxCaEFBWDA4QUFGeFBBQUJlVHdBQUFBQUFBQUFBQllCZVR3QUFDZ0FDQUNzQUJBWUVBRkJQQUFBRkJnUUFTMDhBQUFvR0FRQUJBQUFGZ0Y5UEFBQUtBQUlBTFFBRUJnUUFUMDhBQUFVR0JBQlJUd0FBQ2dZQkFBRUFBQVdBWUU4QUFBb0FBZ0F5QUFRR0JBQlJUd0FBQlFZRUFGSlBBQUFBQmdJQUFnQURCZ0lBQWdBTEJoQUFYMDhBQUdSUEFBQmhUd0FBQUFBQUFBQUFCWUJoVHdBQUNnQUNBRE1BQkFZRUFGSlBBQUFGQmdRQVUwOEFBQW9HQVFBQkFBQUZnR0pQQUFBS0FBSUFOQUFFQmdRQVUwOEFBQVVHQkFCVVR3QUFBQVlDQUFJQUF3WUNBQUlB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UFBQUFBQUFBQUFBQUE9</t>
        </r>
      </text>
    </comment>
    <comment ref="A152" authorId="0" shapeId="0">
      <text>
        <r>
          <rPr>
            <sz val="9"/>
            <color indexed="81"/>
            <rFont val="Tahoma"/>
            <family val="2"/>
          </rPr>
          <t>QzEySDEyTjJPMnxQaWN0dXJlIDc0Mzl8Vm1wRFJEQXhNREFFQXdJQkFBQUFBQUFBQUFBQUFBQ0FBQUFBQUFNQUZRQUFBRU5vWlcxRWNtRjNJREUzTGpBdU1DNHlNRFlJQUJNQUFBQlZiblJwZEd4bFpDQkViMk4xYldWdWRBUUNFQUQ3ZkdFRFZRcmJCbmtzc2dNYzJNY0h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pWQUFBRUFoQUFBQUFBQUFBQUFBQzBuZEVEc2RPTkdoWUlCQUFBQUNRQUdBZ0VBQUFBSkFBWkNBQUFFQWdDQUFF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QUFBRWdMVlZBQUFBQWdnQUpyV2NBNGwyL2dZS0FBSUFLUUEzQkFFQUFRQUFCSUMyVlFBQUFBSUlBR0hFa1FPQVFqRUhDZ0FDQURBQUFBQUVnTGRWQUFBQUFnZ0FjeEdBQTQxN1NRY0tBQUlBTWdBM0JBRUFBUUFBQklDNFZRQUFBQUlJQU51aWtRUDF6R0VIQ2dBQ0FETUFBQUFFZ0xsVkFBQUFBZ2dBV0RHdUEyeWJXQWNLQUFJQU5BQUNCQUlBQndBckJBSUFBQUJJQkFBQU53UUJBQUVHZ0FBQUFBQUFBZ2dBdmhleUE5SUJWUWNFQWhBQVJzQ3BBOUlCVlFlK0Y3SURranBjQnlNSUFRQUFBZ2NDQUFBQUJRY0JBQUVBQncwQUFRQUFBQU1BWUFESUFBQUFUZ0FBQUFBRWdMcFZBQUFBQWdnQUUwYXVBM09iT2djS0FBSUFOUUFDQkFJQUJ3QXJCQUlBQVFCSUJBQUFOd1FCQUFFR2dBQUFBQUFBQWdnQWVTeXlBd3cxUGdjRUFoQUFBZFdwQTR6REx3ZDVMTElERERVK0J5TUlBUUQvQVFjQkFQOENCd0lBQUFBRkJ3RUFBd0FIRGdBQkFBQUFBd0JnQU1nQUFBQk9TQUFBQUFBRWdMdFZBQUFBQWdnQTZFbUlBNlpPZmdjS0FBSUFPd0FBQUFTQXZGVUFBQUFDQ0FCcFRad0QxNmVVQndvQUFnQTlBQUlFQWdBSUFDc0VBZ0FBQUVnRUFBQTNCQUVBQVFhQUFBQUFBQUFDQ0FEUE02QURjTUdRQndRQ0VBQjZ2cGNEY01HUUIybE5vQU05anBnSEl3Z0JBQUFDQndJQUFBQUZCd0VBQlFBSERRQUJBQUFBQXdCZ0FNZ0FBQUJQQUFBQUFBU0F2VlVBQUFBQ0NBQno3V29ESW5lRUJ3b0FBZ0EvQUFJRUFnQUlBQ3NFQWdBQUFFZ0VBQUEzQkFFQUFRYUFBQUFBQUFBQ0NBRFowMjREdTVDQUJ3UUNFQUNFWG1ZRHU1Q0FCM1B0YmdPSVhZZ0hJd2dCQUFBQ0J3SUFBQUFGQndFQUFRQUhEUUFCQUFBQUF3QmdBTWdBQUFCUEFBQUFBQVNBdmxVQUFBQUNDQUIzOUpJRGhpbXhCd29BQWdCQkFEY0VBUUFCQUFBRWdMOVZBQUFBQWdnQStmZW1BN2lDeHdjS0FBSUFRd0EzQkFFQUFRQUFCWURBVlFBQUNnQUNBQ29BQkFZRUFMQlZBQUFGQmdRQXNWVUFBQUFHQWdBQ0FBTUdBZ0FDQUFzR0VBQUFBQUFBeFZVQUFNRlZBQUFBQUFBQUFBQUZnTUZWQUFBS0FBSUFLd0FFQmdRQXNWVUFBQVVHQkFDeVZRQUFDZ1lCQUFFQUFBV0F3bFVBQUFvQUFnQXNBQVFHQkFDeVZRQUFCUVlFQUxOVkFBQUFCZ0lBQWdBREJnSUFBZ0FMQmhBQUFBQUFBTUZWQUFERFZRQUFBQUFBQUFBQUJZRERWUUFBQ2dBQ0FDMEFCQVlFQUxOVkFBQUZCZ1FBdEZVQUFBb0dBUUFCQUFBRmdNUlZBQUFLQUFJQUxnQUVCZ1FBdEZVQUFBVUdCQUMxVlFBQUFBWUNBQUlBQXdZQ0FBSUFDd1lRQU1aVkFBRERWUUFBeFZVQUFBQUFBQUFBQUFXQXhWVUFBQW9BQWdBdkFBUUdCQUMxVlFBQUJRWUVBTEJWQUFBS0JnRUFBUUFBQllER1ZRQUFDZ0FDQURFQUJBWUVBTFJWQUFBRkJnUUF0bFVBQUFvR0FRQUJBQUFGZ01kVkFBQUtBQUlBTmdBRUJnUUF0bFVBQUFVR0JBQzNWUUFBQUFZQ0FBSUFBd1lDQUFJQUN3WVFBTVpWQUFETFZRQUF5RlVBQUFBQUFBQUFBQVdBeUZVQUFBb0FBZ0EzQUFRR0JBQzNWUUFBQlFZRUFMaFZBQUFLQmdFQUFRQUFCWURKVlFBQUNnQUNBRGdBQkFZRUFMaFZBQUFGQmdRQXVWVUFBQUFHQWdBQ0FBTUdBZ0FDQU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BQUFXQXoxVUFBQW9BQWdCQ0FBUUdCQUM4VlFBQUJRWUVBTDVWQUFBS0JnRUFBUUFBQllEUVZRQUFDZ0FDQUVRQUJBWUVBTDVWQUFBRkJnUUF2MVVBQUFvR0FRQUJBQUFBQUFBQUFBQUFBQT09</t>
        </r>
      </text>
    </comment>
    <comment ref="A153" authorId="0" shapeId="0">
      <text>
        <r>
          <rPr>
            <sz val="9"/>
            <color indexed="81"/>
            <rFont val="Tahoma"/>
            <family val="2"/>
          </rPr>
          <t>QzEwSDhOMk8yfFBpY3R1cmUgNzQ0MHxWbXBEUkRBeE1EQUVBd0lCQUFBQUFBQUFBQUFBQUFDQUFBQUFBQU1BRlFBQUFFTm9aVzFFY21GM0lERTNMakF1TUM0eU1EWUlBQk1BQUFCVmJuUnBkR3hsWkNCRWIyTjFiV1Z1ZEFRQ0VBQ3FyS2tDb1U0NUFTaGMrZ0pKQy80Qk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RlVBQUFFQWhBQUFBQUFBQUFBQUFCanpSa0RBTUJBSUJZSUJBQUFBQ1FBR0FnRUFBQUFKQUFaQ0FBQUVBZ0NBQUV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BQUFFZ0poVUFBQUFBZ2dBMWVUa0F0VzZYQUVLQUFJQUpRQTNCQUVBQVFBQUJJQ1pWQUFBQUFJSUFCRDAyUUxNaG84QkNnQUNBQ3dBQUFBRWdKcFVBQUFBQWdnQUlrSElBdG0vcHdFS0FBSUFMZ0EzQkFFQUFRQUFCSUNiVkFBQUFBSUlBSXJTMlFKQkVjQUJDZ0FDQUM4QUFBQUVnSnhVQUFBQUFnZ0FCMkgyQXJqZnRnRUtBQUlBTUFBQ0JBSUFCd0FyQkFJQUFBQklCQUFBTndRQkFBRUdnQUFBQUFBQUFnZ0FiVWY2QWg1R3N3RUVBaEFBOWUveEFoNUdzd0Z0Ui9vQzNuNjZBU01JQVFBQUFnY0NBQUFBQlFjQkFBRUFCdzBBQVFBQUFBTUFZQURJQUFBQVRnQUFBQUFFZ0oxVUFBQUFBZ2dBd25YMkFyL2ZtQUVLQUFJQU1RQUNCQUlBQndBckJBSUFBUUJJQkFBQU53UUJBQUVHZ0FBQUFBQUFBZ2dBS0Z6NkFsaDVuQUVFQWhBQXNBVHlBdGdIamdFb1hQb0NXSG1jQVNNSUFRRC9BUWNCQVA4Q0J3SUFBQUFGQndFQUF3QUhEZ0FCQUFBQUF3QmdBTWdBQUFCT1NBQUFBQUFFZ0o1VUFBQUFBZ2dBbDNuUUF2S1MzQUVLQUFJQU53QUFBQVNBbjFRQUFBQUNDQUFZZmVRQ0krenlBUW9BQWdBNUFBSUVBZ0FJQUNzRUFnQUJBRWdFQUFBM0JBRUFBUWFBQUFBQUFBQUNDQUIrWStnQ3ZBWHZBUVFDRUFBcDd0OEN2QVh2QVJoOTZBSkpDLzRCSXdnQkFBQUNCd0lBQUFBRkJ3RUFBUUFIRGdBQkFBQUFBd0JnQU1nQUFBQlBTQUFBQUFBRWdLQlVBQUFBQWdnQUloMnpBbTY3NGdFS0FBSUFPd0FDQkFJQUNBQXJCQUlBQUFCSUJBQUFOd1FCQUFFR2dBQUFBQUFBQWdnQWlBTzNBZ2ZWM2dFRUFoQUFNNDZ1QWdmVjNnRWlIYmNDMUtIbUFTTUlBUUFBQWdjQ0FBQUFCUWNCQUFFQUJ3MEFBUUFBQUFNQVlBRElBQUFBVHdBQUFBQUZnS0ZVQUFBS0FBSUFKZ0FFQmdRQWsxUUFBQVVHQkFDVVZBQUFBQVlDQUFJQUF3WUNBQUlBQ3dZUUFBQUFBQUNtVkFBQW9sUUFBQUFBQUFBQUFBV0FvbFFBQUFvQUFnQW5BQVFHQkFDVVZBQUFCUVlFQUpWVUFBQUtCZ0VBQVFBQUJZQ2pWQUFBQ2dBQ0FDZ0FCQVlFQUpWVUFBQUZCZ1FBbGxRQUFBQUdBZ0FDQUFNR0FnQUNBQXNHRUFBQUFBQUFvbFFBQUtSVUFBQUFBQUFBQUFBRmdLUlVBQUFLQUFJQUtRQUVCZ1FBbGxRQUFBVUdCQUNYVkFBQUNnWUJBQUVBQUFXQXBWUUFBQW9BQWdBcUFBUUdCQUNYVkFBQUJRWUVBSmhVQUFBQUJnSUFBZ0FEQmdJQUFnQUxCaEFBcDFRQUFLUlVBQUNtVkFBQUFBQUFBQUFBQllDbVZBQUFDZ0FDQUNzQUJBWUVBSmhVQUFBRkJnUUFrMVFBQUFvR0FRQUJBQUFGZ0tkVUFBQUtBQUlBTFFBRUJnUUFsMVFBQUFVR0JBQ1pWQUFBQ2dZQkFBRUFBQVdBcUZRQUFBb0FBZ0F5QUFRR0JBQ1pWQUFBQlFZRUFKcFVBQUFBQmdJQUFnQURCZ0lBQWdBTEJoQUFwMVFBQUt4VUFBQ3BWQUFBQUFBQUFBQUFCWUNwVkFBQUNnQUNBRE1BQkFZRUFKcFVBQUFGQmdRQW0xUUFBQW9HQVFBQkFBQUZnS3BVQUFBS0FBSUFOQUFFQmdRQW0xUUFBQVVHQkFDY1ZBQUFBQVlDQUFJQUF3WUNBQUlB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UFBQUFBQUFBQUFBQUE9</t>
        </r>
      </text>
    </comment>
    <comment ref="A154" authorId="0" shapeId="0">
      <text>
        <r>
          <rPr>
            <sz val="9"/>
            <color indexed="81"/>
            <rFont val="Tahoma"/>
            <family val="2"/>
          </rPr>
          <t>QzE4SDE2TjJPNnxQaWN0dXJlIDc0NDF8Vm1wRFJEQXhNREFFQXdJQkFBQUFBQUFBQUFBQUFBQ0FBQUFBQUFNQUZRQUFBRU5vWlcxRWNtRjNJREUzTGpBdU1DNHlNRFlJQUJNQUFBQlZiblJwZEd4bFpDQkViMk4xYldWdWRBUUNFQUN2WjRNQm9PSG9BUG9NaUFKWVUrSUJBUWtJQUFEQVl3QUF3R01BQWdrSUFBREFJUUFBd0xVQ0RRZ0JBQUVJQndFQUFUb0VBUUFCT3dRQkFBQkZCQUVBQVR3RUFRQUFTZ1FCQUFBTUJnRUFBUThHQVFBQkRRWUJBQUJDQkFFQUFFTUVBUUFBUkFRQkFBQU9DQUlBM21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5aQUFBRUFoQUFBQUFBQUFBQUFBQWhRejBESnpZTGF4WUlCQUFBQUNRQUdBZ0VBQUFBSkFBWkNBQUFFQWdDQUFFQUR3Z0NBQUVBQTRDYldRQUFCQUlRQUs5bmd3R2c0ZWdBK2d5SUFsaFQ0Z0VLQUFJQU9nQUVnSnhaQUFBQUFnZ0ErbXczQWtOT0RnRUtBQUlBT0FBQUFBU0FuVmtBQUFBQ0NBQ0ZiMHNDTXZUM0FBb0FBZ0E1QURjRUFRQUJBQUFFZ0o1WkFBQUFBZ2dBUHN4b0FtY2IvZ0FLQUFJQU93QTNCQUVBQVFBQUJJQ2ZXUUFBQUFJSUFHMG1jZ0t2bkJvQkNnQUNBRHdBTndRQkFBRUFBQVNBb0ZrQUFBQUNDQURtSTE0Q3dmWXdBUW9BQWdBOUFBQUFCSUNoV1FBQUFBSUlBQzNIUUFLS3p5b0JDZ0FDQUQ0QU53UUJBQUVBQUFTQW9sa0FBQUFDQ0FBV2ZtY0NCbmhOQVFvQUFnQkZBQUFBQklDaldRQUFBQUlJQUx6dFZRSXp5bVVCQ2dBQ0FFY0FOd1FCQUFFQUFBU0FwRmtBQUFBQ0NBQzVvV2NDZWdKK0FRb0FBZ0JJQUFBQUJJQ2xXUUFBQUFJSUFBRWpoQUpMcUhRQkNnQUNBRWtBQWdRQ0FBY0FLd1FDQUFBQVNBUUFBRGNFQVFBQkJvQUFBQUFBQUFJSUFHY0ppQUt4RG5FQkJBSVFBTyt4ZndLeERuRUJad21JQW5GSGVBRWpDQUVBQUFJSEFnQUFBQVVIQVFBQkFBY05BQUVBQUFBREFHQUF5QUFBQUU0QUFBQUFCSUNtV1FBQUFBSUlBUG9NaEFKVHFGWUJDZ0FDQUVvQUFnUUNBQWdBS3dRQ0FBQUFTQVFBQURjRUFRQUJCb0FBQUFBQUFBSUlBR0R6aHdMc3dWSUJCQUlRQUF0K2Z3THN3VklCK2d5SUFybU9XZ0VqQ0FFQUFBSUhBZ0FBQUFVSEFRQURBQWNOQUFFQUFBQURBR0FBeUFBQUFFOEFBQUFBQklDbldRQUFBQUlJQUhCeFhnSmVrWm9CQ2dBQ0FGQUFBQUFFZ0toWkFBQUFBZ2dBQktoekF2TEhyd0VLQUFJQVVnQUNCQUlBQ0FBckJBSUFBQUJJQkFBQU53UUJBQUVHZ0FBQUFBQUFBZ2dBYW81M0Fvdmhxd0VFQWhBQUZSbHZBb3ZocXdFRXFIY0NXSzZ6QVNNSUFRQUFBZ2NDQUFBQUJRY0JBQU1BQncwQUFRQUFBQU1BWUFESUFBQUFUd0FBQUFBRWdLbFpBQUFBQWdnQUlIZEJBaGxWb2dFS0FBSUFWQUFDQkFJQUNBQXJCQUlBQUFCSUJBQUFOd1FCQUFFR2dBQUFBQUFBQWdnQWhsMUZBckp1bmdFRUFoQUFNZWc4QXJKdW5nRWdkMFVDZnp1bUFTTUlBUUFBQWdjQ0FBQUFCUWNCQUFFQUJ3MEFBUUFBQUFNQVlBRElBQUFBVHdBQUFBQUVnS3BaQUFBQUFnZ0FTZVJyQWtMQ3pBRUtBQUlBVmdBM0JBRUFBUUFBQklDcldRQUFBQUlJQU40YWdRTFcrT0VCQ2dBQ0FGZ0FOd1FCQUFFQUFBU0FyRmtBQUFBQ0NBQkRFQm9DRHljSUFRb0FBZ0JhQUFBQUJJQ3RXUUFBQUFJSUFLM1RBd0pYU2h3QkNnQUNBRnNBTndRQkFBRUFBQVNBcmxrQUFBQUNDQUNkemVrQmIxME5BUW9BQWdCY0FBQUFCSUN2V1FBQUFBSUlBTS8wN3dHMkFQQUFDZ0FDQUYwQUFnUUNBQWNBS3dRQ0FBQUFTQVFBQURjRUFRQUJCb0FBQUFBQUFBSUlBRFhiOHdFY1ord0FCQUlRQUwyRDZ3RWNaK3dBTmR2ekFkeWY4d0FqQ0FFQUFBSUhBZ0FBQUFVSEFRQUJBQWNOQUFFQUFBQURBR0FBeUFBQUFFNEFBQUFBQklDd1dRQUFBQUlJQUdqSURRSUh5T3dBQ2dBQ0FGNEFBZ1FDQUFnQUt3UUNBQUFBU0FRQUFEY0VBUUFCQm9BQUFBQUFBQUlJQU02dUVRS2c0ZWdBQkFJUUFIazVDUUtnNGVnQWFNZ1JBbTJ1OEFBakNBRUFBQUlIQWdBQUFBVUhBUUFEQUFjTkFBRUFBQUFEQUdBQXlBQUFBRThBQUFBQUJJQ3hXUUFBQUFJSUFKSnV6Z0ZLcFJrQkNnQUNBR1FBQUFBRWdMSlpBQUFBQWdnQVBoQzNBVUhWQmdFS0FBSUFaZ0FDQkFJQUNBQXJCQUlBQUFCSUJBQUFOd1FCQUFFR2dBQUFBQUFBQWdnQXBQYTZBZHJ1QWdFRUFoQUFUNEd5QWRydUFnRStFTHNCcDdzS0FTTUlBUUFBQWdjQ0FBQUFCUWNCQUFNQUJ3MEFBUUFBQUFNQVlBRElBQUFBVHdBQUFBQUVnTE5aQUFBQUFnZ0E3TkxKQVNoS053RUtBQUlBYUFBQ0JBSUFDQUFyQkFJQUFBQklCQUFBTndRQkFBRUdnQUFBQUFBQUFnZ0FVcm5OQWNGak13RUVBaEFBL1VQRkFjRmpNd0hzMHMwQmpqQTdBU01JQVFBQUFnY0NBQUFBQlFjQkFBRUFCdzBBQVFBQUFBTUFZQURJQUFBQVR3QUFBQUFFZ0xSWkFBQUFBZ2dBUmhhYkFSV3FFUUVLQUFJQWFnQTNCQUVBQVFBQUJJQzFXUUFBQUFJSUFQUzNnd0VMMnY0QUNnQUNBR3dBTndRQkFBRUFBQVdBdGxrQUFBb0FBZ0EvQUFRR0JBQ2NXUUFBQlFZRUFKMVpBQUFBQmdJQUFnQURCZ0lBQVFBTEJoQUF1MWtBQU5GWkFBQUFBQUFBdDFrQUFBQUFCWUMzV1FBQUNnQUNBRUFBQkFZRUFKMVpBQUFGQmdRQW5sa0FBQW9HQVFBQkFBQUZnTGhaQUFBS0FBSUFRUUFFQmdRQW5sa0FBQVVHQkFDZldRQUFBQVlDQUFJQUF3WUNBQUVBQ3dZUUFMZFpBQUFBQUFBQUFBQUFBTGxaQUFBQUFBV0F1VmtBQUFvQUFnQkNBQVFHQkFDZldRQUFCUVlFQUtCWkFBQUtCZ0VBQVFBQUJZQzZXUUFBQ2dBQ0FFTUFCQVlFQUtCWkFBQUZCZ1FBb1ZrQUFBQUdBZ0FDQUFNR0FnQUJBQXNHRUFDNVdRQUF2RmtBQUFBQUFBQzdXUUFBQUFBRmdMdFpBQUFLQUFJQVJBQUVCZ1FBb1ZrQUFBVUdCQUNjV1FBQUNnWUJBQUVBQUFXQXZGa0FBQW9BQWdCR0FBUUdCQUNnV1FBQUJRWUVBS0paQUFBS0JnRUFBUUFBQllDOVdRQUFDZ0FDQUVzQUJBWUVBS0paQUFBRkJnUUFvMWtBQUFBR0FnQUNBQU1HQWdBQ0FBc0dFQUM4V1FBQXdWa0FBTDVaQUFBQUFBQUFBQUFGZ0w1WkFBQUtBQUlBVEFBRUJnUUFvMWtBQUFVR0JBQ2tXUUFBQ2dZQkFBRUFBQVdBdjFrQUFBb0FBZ0JOQUFRR0JBQ2tXUUFBQlFZRUFLVlpBQUFBQmdJQUFnQURCZ0lBQWdBTEJoQUF3bGtBQUw1WkFBREFXUUFBQUFBQUFBQUFCWURBV1FBQUNnQUNBRTRBQkFZRUFLVlpBQUFGQmdRQXBsa0FBQW9HQVFBQkFBQUZnTUZaQUFBS0FBSUFUd0FFQmdRQXBsa0FBQVVHQkFDaVdRQUFDZ1lCQUFFQUFBV0F3bGtBQUFvQUFnQlJBQVFHQkFDa1dRQUFCUVlFQUtkWkFBQUtCZ0VBQVFBQUJZRERXUUFBQ2dBQ0FGTUFCQVlFQUtkWkFBQUZCZ1FBcUZrQUFBb0dBUUFCQUFBRmdNUlpBQUFLQUFJQVZRQUVCZ1FBcDFrQUFBVUdCQUNwV1FBQUFBWUNBQUlBQUFBRmdNVlpBQUFLQUFJQVZ3QUVCZ1FBcUZrQUFBVUdCQUNxV1FBQUNnWUJBQUVBQUFXQXhsa0FBQW9BQWdCWkFBUUdCQUNxV1FBQUJRWUVBS3RaQUFBS0JnRUFBUUFBQllESFdRQUFDZ0FDQUY4QUJBWUVBS3haQUFBRkJnUUFyVmtBQUFBR0FnQUNBQU1HQWdBQkFBc0dFQURMV1FBQTBWa0FBQUFBQUFESVdRQUFBQUFGZ01oWkFBQUtBQUlBWUFBRUJnUUFyVmtBQUFVR0JBQ3VXUUFBQ2dZQkFBRUFBQVdBeVZrQUFBb0FBZ0JoQUFRR0JBQ3VXUUFBQlFZRUFLOVpBQUFBQmdJQUFnQURCZ0lBQVFBTEJoQUF5RmtBQU14WkFBQUFBQUFBeWxrQUFBQUFCWURLV1FBQUNnQUNBR0lBQkFZRUFLOVpBQUFGQmdRQXNGa0FBQW9HQVFBQkFBQUZnTXRaQUFBS0FBSUFZd0FFQmdRQXNGa0FBQVVHQkFDc1dRQUFDZ1lCQUFFQUFBV0F6RmtBQUFvQUFnQmxBQVFHQkFDdVdRQUFCUVlFQUxGWkFBQUtCZ0VBQVFBQUJZRE5XUUFBQ2dBQ0FHY0FCQVlFQUxGWkFBQUZCZ1FBc2xrQUFBb0dBUUFCQUFBRmdNNVpBQUFLQUFJQWFRQUVCZ1FBc1ZrQUFBVUdCQUN6V1FBQUFBWUNBQUlBQUFBRmdNOVpBQUFLQUFJQWF3QUVCZ1FBc2xrQUFBVUdCQUMwV1FBQUNnWUJBQUVBQUFXQTBGa0FBQW9BQWdCdEFBUUdCQUMwV1FBQUJRWUVBTFZaQUFBS0JnRUFBUUFBQllEUldRQUFDZ0FDQUc0QUJBWUVBSnhaQUFBRkJnUUFyRmtBQUFvR0FRQUJBQUFBQUFBQUFBQUFBQT09</t>
        </r>
      </text>
    </comment>
    <comment ref="A155" authorId="0" shapeId="0">
      <text>
        <r>
          <rPr>
            <sz val="9"/>
            <color indexed="81"/>
            <rFont val="Tahoma"/>
            <family val="2"/>
          </rPr>
          <t>QzE0SDhOMk82fFBpY3R1cmUgNzQ0MnxWbXBEUkRBeE1EQUVBd0lCQUFBQUFBQUFBQUFBQUFDQUFBQUFBQU1BRlFBQUFFTm9aVzFFY21GM0lERTNMakF1TUM0eU1EWUlBQk1BQUFCVmJuUnBkR3hsWkNCRWIyTjFiV1Z1ZEFRQ0VBQmpMK1FCb09Ib0FBNjd1UUlZNTdvQkFRa0lBQURBWXdBQXdHTUFBZ2tJQUFEQUlRQUF3TFVDRFFnQkFBRUlCd0VBQVRvRUFRQUJPd1FCQUFCRkJBRUFBVHdFQVFBQVNnUUJBQUFNQmdFQUFROEdBUUFCRFFZQkFBQkNCQUVBQUVNRUFRQUFSQVFCQUFBT0NBSUE4Rl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SlNBQUFFQWhBQUFBQUFBQUFBQUFBT093d0RBSUNYVnhZSUJBQUFBQ1FBR0FnRUFBQUFKQUFaQ0FBQUVBZ0NBQUVBRHdnQ0FBRUFBNEJ5VWdBQUJBSVFBR012NUFHZzRlZ0FEcnU1QWhqbnVnRUtBQUlBTWdBRWdITlNBQUFBQWdnQURodHBBa05PRGdFS0FBSUFNQUFBQUFTQWRGSUFBQUFDQ0FDWkhYMENNdlQzQUFvQUFnQXhBRGNFQVFBQkFBQUVnSFZTQUFBQUFnZ0FVbnFhQW1jYi9nQUtBQUlBTXdBM0JBRUFBUUFBQklCMlVnQUFBQUlJQUlIVW93S3ZuQm9CQ2dBQ0FEUUFOd1FCQUFFQUFBU0FkMUlBQUFBQ0NBRDYwWThDd2ZZd0FRb0FBZ0ExQUFBQUJJQjRVZ0FBQUFJSUFFRjFjZ0tLenlvQkNnQUNBRFlBTndRQkFBRUFBQVNBZVZJQUFBQUNDQUFxTEprQ0JuaE5BUW9BQWdBOUFBQUFCSUI2VWdBQUFBSUlBTkNiaHdJenltVUJDZ0FDQUQ4QU53UUJBQUVBQUFTQWUxSUFBQUFDQ0FETlQ1a0NlZ0orQVFvQUFnQkFBQUFBQklCOFVnQUFBQUlJQUJYUnRRSkxxSFFCQ2dBQ0FFRUFBZ1FDQUFjQUt3UUNBQUFBU0FRQUFEY0VBUUFCQm9BQUFBQUFBQUlJQUh1M3VRS3hEbkVCQkFJUUFBTmdzUUt4RG5FQmU3ZTVBbkZIZUFFakNBRUFBQUlIQWdBQUFBVUhBUUFCQUFjTkFBRUFBQUFEQUdBQXlBQUFBRTRBQUFBQUJJQjlVZ0FBQUFJSUFBNjd0UUpUcUZZQkNnQUNBRUlBQWdRQ0FBZ0FLd1FDQUFBQVNBUUFBRGNFQVFBQkJvQUFBQUFBQUFJSUFIU2h1UUxzd1ZJQkJBSVFBQjhzc1FMc3dWSUJEcnU1QXJtT1dnRWpDQUVBQUFJSEFnQUFBQVVIQVFBREFBY05BQUVBQUFBREFHQUF5QUFBQUU4QUFBQUFCSUIrVWdBQUFBSUlBSVFma0FKZWtab0JDZ0FDQUVnQUFBQUVnSDlTQUFBQUFnZ0FHRmFsQXZMSHJ3RUtBQUlBU2dBQ0JBSUFDQUFyQkFJQUFRQklCQUFBTndRQkFBRUdnQUFBQUFBQUFnZ0FmanlwQW92aHF3RUVBaEFBS2NlZ0Fvdmhxd0VZVnFrQ0dPZTZBU01JQVFBQUFnY0NBQUFBQlFjQkFBRUFCdzRBQVFBQUFBTUFZQURJQUFBQVQwZ0FBQUFBQklDQVVnQUFBQUlJQURRbGN3SVpWYUlCQ2dBQ0FFd0FBZ1FDQUFnQUt3UUNBQUFBU0FRQUFEY0VBUUFCQm9BQUFBQUFBQUlJQUpvTGR3S3licDRCQkFJUUFFV1diZ0t5YnA0Qk5DVjNBbjg3cGdFakNBRUFBQUlIQWdBQUFBVUhBUUFCQUFjTkFBRUFBQUFEQUdBQXlBQUFBRThBQUFBQUJJQ0JVZ0FBQUFJSUFGZStTd0lQSndnQkNnQUNBRTRBQUFBRWdJSlNBQUFBQWdnQXdZRTFBbGRLSEFFS0FBSUFUd0EzQkFFQUFRQUFCSUNEVWdBQUFBSUlBTEY3R3dKdlhRMEJDZ0FDQUZBQUFBQUVnSVJTQUFBQUFnZ0E0NkloQXJZQThBQUtBQUlBVVFBQ0JBSUFCd0FyQkFJQUFBQklCQUFBTndRQkFBRUdnQUFBQUFBQUFnZ0FTWWtsQWh4bjdBQUVBaEFBMFRFZEFoeG43QUJKaVNVQzNKL3pBQ01JQVFBQUFnY0NBQUFBQlFjQkFBRUFCdzBBQVFBQUFBTUFZQURJQUFBQVRnQUFBQUFFZ0lWU0FBQUFBZ2dBZkhZL0FnZkk3QUFLQUFJQVVnQUNCQUlBQ0FBckJBSUFBQUJJQkFBQU53UUJBQUVHZ0FBQUFBQUFBZ2dBNGx4REFxRGg2QUFFQWhBQWplYzZBcURoNkFCOGRrTUNiYTd3QUNNSUFRQUFBZ2NDQUFBQUJRY0JBQU1BQncwQUFRQUFBQU1BWUFESUFBQUFUd0FBQUFBRWdJWlNBQUFBQWdnQXBod0FBa3FsR1FFS0FBSUFXQUFBQUFTQWgxSUFBQUFDQ0FCU3Z1Z0JRZFVHQVFvQUFnQmFBQUlFQWdBSUFDc0VBZ0FCQUVnRUFBQTNCQUVBQVFhQUFBQUFBQUFDQ0FDNHBPd0JwN3NLQVFRQ0VBQmpMK1FCR3JiN0FGSys3QUdudXdvQkl3Z0JBUDhCQndFQS93SUhBZ0FBQUFVSEFRQURBQWNPQUFFQUFBQURBR0FBeUFBQUFFOUlBQUFBQUFTQWlGSUFBQUFDQ0FBQWdmc0JLRW8zQVFvQUFnQmNBQUlFQWdBSUFDc0VBZ0FBQUVnRUFBQTNCQUVBQVFhQUFBQUFBQUFDQ0FCbVovOEJ3V016QVFRQ0VBQVI4dllCd1dNekFRQ0Ivd0dPTURzQkl3Z0JBQUFDQndJQUFBQUZCd0VBQVFBSERRQUJBQUFBQXdCZ0FNZ0FBQUJQQUFBQUFBV0FpVklBQUFvQUFnQTNBQVFHQkFCelVnQUFCUVlFQUhSU0FBQUFCZ0lBQWdBREJnSUFBUUFMQmhBQWpsSUFBS0JTQUFBQUFBQUFpbElBQUFBQUJZQ0tVZ0FBQ2dBQ0FEZ0FCQVlFQUhSU0FBQUZCZ1FBZFZJQUFBb0dBUUFCQUFBRmdJdFNBQUFLQUFJQU9RQUVCZ1FBZFZJQUFBVUdCQUIyVWdBQUFBWUNBQUlBQXdZQ0FBRUFDd1lRQUlwU0FBQUFBQUFBQUFBQUFJeFNBQUFBQUFXQWpGSUFBQW9BQWdBNkFBUUdCQUIyVWdBQUJRWUVBSGRTQUFBS0JnRUFBUUFBQllDTlVnQUFDZ0FDQURzQUJBWUVBSGRTQUFBRkJnUUFlRklBQUFBR0FnQUNBQU1HQWdBQkFBc0dFQUNNVWdBQWoxSUFBQUFBQUFDT1VnQUFBQUFGZ0k1U0FBQUtBQUlBUEFBRUJnUUFlRklBQUFVR0JBQnpVZ0FBQ2dZQkFBRUFBQVdBajFJQUFBb0FBZ0ErQUFRR0JBQjNVZ0FBQlFZRUFIbFNBQUFLQmdFQUFRQUFCWUNRVWdBQUNnQUNBRU1BQkFZRUFIbFNBQUFGQmdRQWVsSUFBQUFHQWdBQ0FBTUdBZ0FDQUFzR0VBQ1BVZ0FBbEZJQUFKRlNBQUFBQUFBQUFBQUZnSkZTQUFBS0FBSUFSQUFFQmdRQWVsSUFBQVVHQkFCN1VnQUFDZ1lCQUFFQUFBV0FrbElBQUFvQUFnQkZBQVFHQkFCN1VnQUFCUVlFQUh4U0FBQUFCZ0lBQWdBREJnSUFBZ0FMQmhBQWxWSUFBSkZTQUFDVFVnQUFBQUFBQUFBQUJZQ1RVZ0FBQ2dBQ0FFWUFCQVlFQUh4U0FBQUZCZ1FBZlZJQUFBb0dBUUFCQUFBRmdKUlNBQUFLQUFJQVJ3QUVCZ1FBZlZJQUFBVUdCQUI1VWdBQUNnWUJBQUVBQUFXQWxWSUFBQW9BQWdCSkFBUUdCQUI3VWdBQUJRWUVBSDVTQUFBS0JnRUFBUUFBQllDV1VnQUFDZ0FDQUVzQUJBWUVBSDVTQUFBRkJnUUFmMUlBQUFvR0FRQUJBQUFGZ0pkU0FBQUtBQUlBVFFBRUJnUUFmbElBQUFVR0JBQ0FVZ0FBQUFZQ0FBSUFBQUFGZ0poU0FBQUtBQUlBVXdBRUJnUUFnVklBQUFVR0JBQ0NVZ0FBQUFZQ0FBSUFBd1lDQUFFQUN3WVFBSnhTQUFDZ1VnQUFBQUFBQUpsU0FBQUFBQVdBbVZJQUFBb0FBZ0JVQUFRR0JBQ0NVZ0FBQlFZRUFJTlNBQUFLQmdFQUFRQUFCWUNhVWdBQUNnQUNBRlVBQkFZRUFJTlNBQUFGQmdRQWhGSUFBQUFHQWdBQ0FBTUdBZ0FCQUFzR0VBQ1pVZ0FBblZJQUFBQUFBQUNiVWdBQUFBQUZnSnRTQUFBS0FBSUFWZ0FFQmdRQWhGSUFBQVVHQkFDRlVnQUFDZ1lCQUFFQUFBV0FuRklBQUFvQUFnQlhBQVFHQkFDRlVnQUFCUVlFQUlGU0FBQUtCZ0VBQVFBQUJZQ2RVZ0FBQ2dBQ0FGa0FCQVlFQUlOU0FBQUZCZ1FBaGxJQUFBb0dBUUFCQUFBRmdKNVNBQUFLQUFJQVd3QUVCZ1FBaGxJQUFBVUdCQUNIVWdBQUNnWUJBQUVBQUFXQW4xSUFBQW9BQWdCZEFBUUdCQUNHVWdBQUJRWUVBSWhTQUFBQUJnSUFBZ0FBQUFXQW9GSUFBQW9BQWdCZUFBUUdCQUJ6VWdBQUJRWUVBSUZTQUFBS0JnRUFBUUFBQUFBQUFBQUFBQUE9</t>
        </r>
      </text>
    </comment>
    <comment ref="A156" authorId="0" shapeId="0">
      <text>
        <r>
          <rPr>
            <sz val="9"/>
            <color indexed="81"/>
            <rFont val="Tahoma"/>
            <family val="2"/>
          </rPr>
          <t>QzIwSDI3Tk8zfFBpY3R1cmUgNzQ0M3xWbXBEUkRBeE1EQUVBd0lCQUFBQUFBQUFBQUFBQUFDQUFBQUFBQU1BRlFBQUFFTm9aVzFFY21GM0lERTNMakF1TUM0eU1EWUlBQk1BQUFCVmJuUnBkR3hsWkNCRWIyTjFiV1Z1ZEFRQ0VBQmYrdFlFT3VrdEJUYVdkQVdrNzBZR0FRa0lBQURBWXdBQXdHTUFBZ2tJQUFEQUlRQUF3TFVDRFFnQkFBRUlCd0VBQVRvRUFRQUJPd1FCQUFCRkJBRUFBVHdFQVFBQVNnUUJBQUFNQmdFQUFROEdBUUFCRFFZQkFBQkNCQUVBQUVNRUFRQUFSQVFCQUFBT0NBSUFSM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aFVBQUFFQWhBQUFBQUFBQUFBQUFEZytYUUZzUk5qUGhZSUJBQUFBQ1FBR0FnRUFBQUFKQUFaQ0FBQUVBZ0NBQUVBRHdnQ0FBRUFBNENWVkFBQUJBSVFBRi82MWdRNjZTMEZOcFowQmFUdlJnWUtBQUlBUEFJRWdKWlVBQUFBQWdnQS9mTkNCUUR1WUFVS0FBSUFPZ0lBQUFTQWwxUUFBQUFDQ0FBbm9DVUYrcHhhQlFvQUFnQTdBamNFQVFBQkFBQUVnSmhVQUFBQUFnZ0EyWDBSQlhIYWNBVUtBQUlBUFFJQUFBU0FtVlFBQUFBQ0NBQmpyeG9GN0dpTkJRb0FBZ0ErQWpjRUFRQUJBQUFFZ0pwVUFBQUFBZ2dBT1FNNEJmUzVrd1VLQUFJQVB3SUFBQVNBbTFRQUFBQUNDQUNGSlV3RmUzeDlCUW9BQWdCQUFqY0VBUUFCQUFBRWdKeFVBQUFBQWdnQXdUUkJCWEJJc0FVS0FBSUFSd0lBQUFTQW5WUUFBQUFDQ0FEUmdTOEZmSUhJQlFvQUFnQkpBamNFQVFBQkFBQUVnSjVVQUFBQUFnZ0FPeE5CQmVMUzRBVUtBQUlBU2dJQUFBU0FuMVFBQUFBQ0NBQzJvVjBGV3FIWEJRb0FBZ0JMQWdJRUFnQUhBQ3NFQWdBQUFFZ0VBQUEzQkFFQUFRYUFBQUFBQUFBQ0NBQWNpR0VGd0FmVUJRUUNFQUNsTUZrRndBZlVCUnlJWVFXQVFOc0ZJd2dCQUFBQ0J3SUFBQUFGQndFQUFRQUhEUUFCQUFBQUF3QmdBTWdBQUFCT0FBQUFBQVNBb0ZRQUFBQUNDQUJ5dGwwRllxRzVCUW9BQWdCTUFnSUVBZ0FJQUNzRUFnQUFBRWdFQUFBM0JBRUFBUWFBQUFBQUFBQUNDQURZbkdFRis3cTFCUVFDRUFDREoxa0YrN3ExQlhLMllRWEloNzBGSXdnQkFBQUNCd0lBQUFBRkJ3RUFBd0FIRFFBQkFBQUFBd0JnQU1nQUFBQlBBQUFBQUFTQW9WUUFBQUFDQ0FCSXVqY0ZrMVQ5QlFvQUFnQlFBZ0FBQklDaVZBQUFBQUlJQU1tOVN3WENyUk1HQ2dBQ0FGSUNBZ1FDQUFnQUt3UUNBQUFBU0FRQUFEY0VBUUFCQm9BQUFBQUFBQUlJQUMra1R3VmJ4dzhHQkFJUUFOb3VSd1ZieHc4R3liMVBCU2lVRndZakNBRUFBQUlIQWdBQUFBVUhBUUFGQUFjTkFBRUFBQUFEQUdBQXlBQUFBRThBQUFBQUJJQ2pWQUFBQUFJSUFOVmRHZ1VOZlFNR0NnQUNBRlFDQWdRQ0FBZ0FLd1FDQUFBQVNBUUFBRGNFQVFBQkJvQUFBQUFBQUFJSUFEdEVIZ1dtbHY4RkJBSVFBT2JPRlFXbWx2OEYxVjBlQlhOakJ3WWpDQUVBQUFJSEFnQUFBQVVIQVFBQkFBY05BQUVBQUFBREFHQUF5QUFBQUU4QUFBQUFCSUNrVkFBQUFBSUlBTmtmOUFROGgyb0ZDZ0FDQUZZQ0FBQUVnS1ZVQUFBQUFnZ0FrZmJmQkdqTWdBVUtBQUlBV0FJM0JBRUFBUUFBQklDbVZBQUFBQUlJQUNEcjZnVGE3azBGQ2dBQ0FGb0NOd1FCQUFFQUFBU0FwMVFBQUFBQ0NBQkRIVmNGMXFoS0JRb0FBZ0JjQWdBQUJJQ29WQUFBQUFJSUFJem9UUVYwRUM0RkNnQUNBRjRDTndRQkFBRUFBQVNBcVZRQUFBQUNDQUJEZTNRRkMveFFCUW9BQWdCZ0FqY0VBUUFCQUFBRWdLcFVBQUFBQWdnQU1GdHNCZWRxTlFVS0FBSUFZZ0kzQkFFQUFRQUFCSUNyVkFBQUFBSUlBSUFiMXdUUndHSUZDZ0FDQUdRQ053UUJBQUVBQUFTQXJGUUFBQUFDQ0FDY1lVSUZVVGt3QmdvQUFnQm1BamNFQVFBQkFBQUVnSzFVQUFBQUFnZ0FER3hXQlVDYVJnWUtBQUlBYUFJM0JBRUFBUUFBQllDdVZBQUFDZ0FDQUVFQ0JBWUVBSlpVQUFBRkJnUUFsMVFBQUFBR0FnQUNBQU1HQWdBQ0FBc0dFQUMrVkFBQXMxUUFBSzlVQUFBQUFBQUFBQUFGZ0s5VUFBQUtBQUlBUWdJRUJnUUFsMVFBQUFVR0JBQ1lWQUFBQ2dZQkFBRUFBQVdBc0ZRQUFBb0FBZ0JEQWdRR0JBQ1lWQUFBQlFZRUFKbFVBQUFBQmdJQUFnQURCZ0lBQWdBTEJoQUF1MVFBQUs5VUFBQ3hWQUFBQUFBQUFBQUFCWUN4VkFBQUNnQUNBRVFDQkFZRUFKbFVBQUFGQmdRQW1sUUFBQW9HQVFBQkFBQUZnTEpVQUFBS0FBSUFSUUlFQmdRQW1sUUFBQVVHQkFDYlZBQUFBQVlDQUFJQUF3WUNBQUlBQ3dZUUFMUlVBQUN4VkFBQXMxUUFBQUFBQUFBQUFBV0FzMVFBQUFvQUFnQkdBZ1FHQkFDYlZBQUFCUVlFQUpaVUFBQUtCZ0VBQVFBQUJZQzBWQUFBQ2dBQ0FFZ0NCQVlFQUpwVUFBQUZCZ1FBbkZRQUFBb0dBUUFCQUFBRmdMVlVBQUFLQUFJQVRRSUVCZ1FBbkZRQUFBVUdCQUNkVkFBQUFBWUNBQUlBQXdZQ0FBSUFDd1lRQUxSVUFBREdWQUFBeFZRQUFBQUFBQUFBQUFXQXRsUUFBQW9BQWdCT0FnUUdCQUNlVkFBQUJRWUVBSjlVQUFBQUJnSUFBZ0FEQmdJQUFnQUxCaEFBdUZRQUFNVlVBQUMzVkFBQUFBQUFBQUFBQllDM1ZBQUFDZ0FDQUU4Q0JBWUVBSjlVQUFBRkJnUUFvRlFBQUFvR0FRQUJBQUFGZ0xoVUFBQUtBQUlBVVFJRUJnUUFubFFBQUFVR0JBQ2hWQUFBQ2dZQkFBRUFBQVdBdVZRQUFBb0FBZ0JUQWdRR0JBQ2hWQUFBQlFZRUFLSlVBQUFLQmdFQUFRQUFCWUM2VkFBQUNnQUNBRlVDQkFZRUFLRlVBQUFGQmdRQW8xUUFBQUFHQWdBQ0FBQUFCWUM3VkFBQUNnQUNBRmNDQkFZRUFKaFVBQUFGQmdRQXBGUUFBQW9HQVFBQkFBQUZnTHhVQUFBS0FBSUFXUUlFQmdRQXBGUUFBQVVHQkFDbFZBQUFDZ1lCQUFFQUFBV0F2VlFBQUFvQUFnQmJBZ1FHQkFDa1ZBQUFCUVlFQUtaVUFBQUtCZ0VBQVFBQUJZQytWQUFBQ2dBQ0FGMENCQVlFQUpaVUFBQUZCZ1FBcDFRQUFBb0dBUUFCQUFBRmdMOVVBQUFLQUFJQVh3SUVCZ1FBcDFRQUFBVUdCQUNvVkFBQUNnWUJBQUVBQUFXQXdGUUFBQW9BQWdCaEFnUUdCQUNuVkFBQUJRWUVBS2xVQUFBS0JnRUFBUUFBQllEQlZBQUFDZ0FDQUdNQ0JBWUVBS2RVQUFBRkJnUUFxbFFBQUFvR0FRQUJBQUFGZ01KVUFBQUtBQUlBWlFJRUJnUUFwRlFBQUFVR0JBQ3JWQUFBQ2dZQkFBRUFBQVdBdzFRQUFBb0FBZ0JuQWdRR0JBQ2lWQUFBQlFZRUFLeFVBQUFLQmdFQUFRQUFCWURFVkFBQUNnQUNBR2tDQkFZRUFLeFVBQUFGQmdRQXJWUUFBQW9HQVFBQkFBQUZnTVZVQUFBS0FBSUFhZ0lFQmdRQW5sUUFBQVVHQkFDZFZBQUFDZ1lCQUFFQUFBV0F4bFFBQUFvQUFnQnJBZ1FHQkFDY1ZBQUFCUVlFQUtCVUFBQUtCZ0VBQVFBQUFBQUFBQUFBQUFBPQ==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QzE0SDlGNk5PM3xQaWN0dXJlIDc0NDR8Vm1wRFJEQXhNREFFQXdJQkFBQUFBQUFBQUFBQUFBQ0FBQUFBQUFNQUZRQUFBRU5vWlcxRWNtRjNJREUzTGpBdU1DNHlNRFlJQUJNQUFBQlZiblJwZEd4bFpDQkViMk4xYldWdWRBUUNFQURqOVpJRmdoQmJBWEFiQlFZVFBtVUN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VUQUFBRUFoQUFBQUFBQUFBQUFBRG1QVEVHbmRpbUxSWUlCQUFBQUNRQUdBZ0VBQUFBSkFBWkNBQUFFQWdDQUFFQUR3Z0NBQUVBQTRDelV3QUFCQUlRQU9QMWtnV0NFRnNCY0JzRkJoTStaUUlLQUFJQVR3QUVnTFJUQUFBQUFnZ0ErbGptQldROGZ3RUtBQUlBVFFBQUFBU0F0Vk1BQUFBQ0NBQWlCY2tGWHV0NEFRb0FBZ0JPQURjRUFRQUJBQUFFZ0xaVEFBQUFBZ2dBMCtLMEJkVW9qd0VLQUFJQVVBQUFBQVNBdDFNQUFBQUNDQUJlRkw0RlVyZXJBUW9BQWdCUkFEY0VBUUFCQUFBRWdMaFRBQUFBQWdnQU5XamJCVm9Jc2dFS0FBSUFVZ0FBQUFTQXVWTUFBQUFDQ0FDQ2l1OEY0Y3FiQVFvQUFnQlRBRGNFQVFBQkFBQUVnTHBUQUFBQUFnZ0F2cG5rQmRlV3pnRUtBQUlBV2dBQUFBU0F1MU1BQUFBQ0NBRE41dElGNWMvbUFRb0FBZ0JjQURjRUFRQUJBQUFFZ0x4VEFBQUFBZ2dBTjNqa0JVd2gvd0VLQUFJQVhRQUFBQVNBdlZNQUFBQUNDQUMwQmdFR3hPLzFBUW9BQWdCZUFBSUVBZ0FIQUNzRUFnQUFBRWdFQUFBM0JBRUFBUWFBQUFBQUFBQUNDQUFhN1FRR0tsYnlBUVFDRUFDaWxmd0ZLbGJ5QVJydEJBYnFqdmtCSXdnQkFBQUNCd0lBQUFBRkJ3RUFBd0FIRFFBQkFBQUFBd0JnQU1nQUFBQk9BQUFBQUFTQXZsTUFBQUFDQ0FCd0d3RUd5Ky9YQVFvQUFnQmZBQUlFQWdBSUFDc0VBZ0FBQUVnRUFBQTNCQUVBQVFhQUFBQUFBQUFDQ0FEV0FRVUdaQW5VQVFRQ0VBQ0JqUHdGWkFuVUFYQWJCUVl4MXRzQkl3Z0JBQUFDQndJQUFBQUZCd0VBQVFBSERRQUJBQUFBQXdCZ0FNZ0FBQUJQQUFBQUFBU0F2MU1BQUFBQ0NBQkVIOXNGL3FJYkFnb0FBZ0JqQUFBQUJJREFVd0FBQUFJSUFNWWk3d1V2L0RFQ0NnQUNBR1VBQWdRQ0FBZ0FLd1FDQUFBQVNBUUFBRGNFQVFBQkJvQUFBQUFBQUFJSUFDd0o4d1hJRlM0Q0JBSVFBTmVUNmdYSUZTNEN4aUx6QlpYaU5RSWpDQUVBQUFJSEFnQUFBQVVIQVFBRkFBY05BQUVBQUFBREFHQUF5QUFBQUU4QUFBQUFCSURCVXdBQUFBSUlBTS9DdlFWNXl5RUNDZ0FDQUdjQUFnUUNBQWdBS3dRQ0FBQUFTQVFBQURjRUFRQUJCb0FBQUFBQUFBSUlBRFdwd1FVUzVSMENCQUlRQU9BenVRVVM1UjBDejhMQkJkK3hKUUlqQ0FFQUFBSUhBZ0FBQUFVSEFRQUJBQWNOQUFFQUFBQURBR0FBeUFBQUFFOEFBQUFBQklEQ1V3QUFBQUlJQU5LRWx3V2gxWWdCQ2dBQ0FHa0FBQVFDQUFVQVNBUUFBRGNFQVFBQkE0RHZVd0FBQklERVV3QUFBQUlJQU5LRWx3V2gxWWdCQ2dBQ0FEc0FBQUFFZ01WVEFBQUFBZ2dBYU5LZEJZWVpwZ0VLQUFJQVBBQUNCQUlBQ1FBckJBSUFBQUJJQkFBQUJvQUFBQUFBQUFJSUFNNjRvUVc1REtNQkJBSVFBRlpobVFXNURLTUJ6cmloQlhrb3FRRWpDQUVBQUFJSEFnQUFBQUFIRFFBQkFBQUFBd0JnQU1nQUFBQkdBQUFBQUFTQXhsTUFBQUFDQ0FEclFIb0ZOeU9QQVFvQUFnQTlBQUlFQWdBSkFDc0VBZ0FBQUVnRUFBQUdnQUFBQUFBQUFnZ0FVU2QrQldvV2pBRUVBaEFBMmM5MUJXb1dqQUZSSjM0RktqS1NBU01JQVFBQUFnY0NBQUFBQUFjTkFBRUFBQUFEQUdBQXlBQUFBRVlBQUFBQUJJREhVd0FBQUFJSUFEczNrUVc2a1dzQkNnQUNBRDRBQWdRQ0FBa0FLd1FDQUFBQVNBUUFBQWFBQUFBQUFBQUNDQUNoSFpVRjdZUm9BUVFDRUFBcHhvd0Y3WVJvQWFFZGxRV3RvRzRCSXdnQkFBQUNCd0lBQUFBQUJ3MEFBUUFBQUFNQVlBRElBQUFBUmdBQUFBQUVnTWhUQUFBQUFnZ0F0OGkwQlFxSWdnRUtBQUlBUHdBQUJBSUFEQUJMQkFFQUFRQUFCWURKVXdBQUNnQUNBRUFBQkFZRUFNUlRBQUFGQmdRQXhWTUFBQUFBQllES1V3QUFDZ0FDQUVFQUJBWUVBTVJUQUFBRkJnUUF4bE1BQUFBQUJZRExVd0FBQ2dBQ0FFSUFCQVlFQU1SVEFBQUZCZ1FBeDFNQUFBQUFCWURNVXdBQUNnQUNBRU1BQkFZRUFNaFRBQUFGQmdRQXhGTUFBQUFBQUFBR2dBQUFBQUFBQWdnQU9HdWJCVHB2akFFRUFoQUE0L1dTQmVydWVnRUZ1SjBGT20rTUFTTUlBUUQvQVFjQkFQOENCd0lBQUFBRkJ3RUFBd0FIRHdBQkFBQUFBd0JnQU1nQUFBQkRSak1BQUFBQUJJRE5Vd0FBQUFJSUFFR0MrZ1U1OTJnQkNnQUNBR3NBQUFRQ0FBVUFTQVFBQURjRUFRQUJBNER3VXdBQUJJRFBVd0FBQUFJSUFFR0MrZ1U1OTJnQkNnQUNBRVFBQUFBRWdOQlRBQUFBQWdnQW9MTVFCdHpmVkFFS0FBSUFSUUFDQkFJQUNRQXJCQUlBQUFCSUJBQUFCb0FBQUFBQUFBSUlBQWFhRkFZUDAxRUJCQUlRQUk1Q0RBWVAwMUVCQnBvVUJzL3VWd0VqQ0FFQUFBSUhBZ0FBQUFBSERRQUJBQUFBQXdCZ0FNZ0FBQUJHQUFBQUFBU0EwVk1BQUFBQ0NBQ2NtUTRHbVNoL0FRb0FBZ0JHQUFJRUFnQUpBQ3NFQWdBQUFFZ0VBQUFHZ0FBQUFBQUFBZ2dBQW9BU0Jzd2JmQUVFQWhBQWlpZ0tCc3diZkFFQ2dCSUdqRGVDQVNNSUFRQUFBZ2NDQUFBQUFBY05BQUVBQUFBREFHQUF5QUFBQUVZQUFBQUFCSURTVXdBQUFBSUlBTjlRNUFXVkRuMEJDZ0FDQUVjQUFnUUNBQWtBS3dRQ0FBQUFTQVFBQUFhQUFBQUFBQUFDQ0FCRk4rZ0Z5QUY2QVFRQ0VBRE4zOThGeUFGNkFVVTM2QVdJSFlBQkl3Z0JBQUFDQndJQUFBQUFCdzBBQVFBQUFBTUFZQURJQUFBQVJnQUFBQUFFZ05OVEFBQUFBZ2dBNDJybUJkZkZVZ0VLQUFJQVNBQUFCQUlBREFCTEJBRUFBUUFBQllEVVV3QUFDZ0FDQUVrQUJBWUVBTTlUQUFBRkJnUUEwRk1BQUFBQUJZRFZVd0FBQ2dBQ0FFb0FCQVlFQU05VEFBQUZCZ1FBMFZNQUFBQUFCWURXVXdBQUNnQUNBRXNBQkFZRUFNOVRBQUFGQmdRQTBsTUFBQUFBQllEWFV3QUFDZ0FDQUV3QUJBWUVBTk5UQUFBRkJnUUF6MU1BQUFBQUFBQUdnQUFBQUFBQUFnZ0FwMmorQmRLUWJBRUVBaEFBVXZQMUJZSVFXd0YwdFFBRzBwQnNBU01JQVFEL0FRY0JBUDhDQndJQUFBQUZCd0VBQXdBSER3QUJBQUFBQXdCZ0FNZ0FBQUJEUmpNQUFBQUFCSURZVXdBQUFBSUlBSmpHNVFXL2gwNENDZ0FDQUcwQU53UUJBQUVBQUFTQTJWTUFBQUFDQ0FBSjBma0ZyK2hrQWdvQUFnQnZBRGNFQVFBQkFBQUZnTnBUQUFBS0FBSUFWQUFFQmdRQXRGTUFBQVVHQkFDMVV3QUFBQVlDQUFJQUF3WUNBQUlBQ3dZUUFPaFRBQURmVXdBQTIxTUFBQUFBQUFBQUFBV0EyMU1BQUFvQUFnQlZBQVFHQkFDMVV3QUFCUVlFQUxaVEFBQUtCZ0VBQVFBQUJZRGNVd0FBQ2dBQ0FGWUFCQVlFQUxaVEFBQUZCZ1FBdDFNQUFBQUdBZ0FDQUFNR0FnQUNBQXNHRUFEblV3QUEyMU1BQU4xVEFBQUFBQUFBQUFBRmdOMVRBQUFLQUFJQVZ3QUVCZ1FBdDFNQUFBVUdCQUM0VXdBQUNnWUJBQUVBQUFXQTNsTUFBQW9BQWdCWUFBUUdCQUM0VXdBQUJRWUVBTGxUQUFBQUJnSUFBZ0FEQmdJQUFnQUxCaEFBNEZNQUFOMVRBQURmVXdBQUFBQUFBQUFBQllEZlV3QUFDZ0FDQUZrQUJBWUVBTGxUQUFBRkJnUUF0Rk1BQUFvR0FRQUJBQUFGZ09CVEFBQUtBQUlBV3dBRUJnUUF1Rk1BQUFVR0JBQzZVd0FBQ2dZQkFBRUFBQVdBNFZNQUFBb0FBZ0JnQUFRR0JBQzZVd0FBQlFZRUFMdFRBQUFBQmdJQUFnQURCZ0lBQWdBTEJoQUE0Rk1BQU90VEFBRHNVd0FBQUFBQUFBQUFCWURpVXdBQUNnQUNBR0VBQkFZRUFMeFRBQUFGQmdRQXZWTUFBQUFHQWdBQ0FBTUdBZ0FDQUFzR0VBRGtVd0FBN0ZNQUFPTlRBQUFBQUFBQUFBQUZnT05UQUFBS0FBSUFZZ0FFQmdRQXZWTUFBQVVHQkFDK1V3QUFDZ1lCQUFFQUFBV0E1Rk1BQUFvQUFnQmtBQVFHQkFDOFV3QUFCUVlFQUw5VEFBQUtCZ0VBQVFBQUJZRGxVd0FBQ2dBQ0FHWUFCQVlFQUw5VEFBQUZCZ1FBd0ZNQUFBb0dBUUFCQUFBRmdPWlRBQUFLQUFJQWFBQUVCZ1FBdjFNQUFBVUdCQURCVXdBQUFBWUNBQUlBQUFBRmdPZFRBQUFLQUFJQWFnQUVCZ1FBdGxNQUFBVUdCQURDVXdBQUNnWUJBQUVBQUFXQTZGTUFBQW9BQWdCc0FBUUdCQUMwVXdBQUJRWUVBTTFUQUFBS0JnRUFBUUFBQllEcFV3QUFDZ0FDQUc0QUJBWUVBTUJUQUFBRkJnUUEyRk1BQUFvR0FRQUJBQUFGZ09wVEFBQUtBQUlBY0FBRUJnUUEyRk1BQUFVR0JBRFpVd0FBQ2dZQkFBRUFBQVdBNjFNQUFBb0FBZ0J4QUFRR0JBQytVd0FBQlFZRUFMcFRBQUFLQmdFQUFRQUFCWURzVXdBQUNnQUNBSElBQkFZRUFMeFRBQUFGQmdRQXUxTUFBQW9HQVFBQkFBQUFBQUFBQUFBQUFBPT0=</t>
        </r>
      </text>
    </comment>
    <comment ref="A158" authorId="0" shapeId="0">
      <text>
        <r>
          <rPr>
            <sz val="9"/>
            <color indexed="81"/>
            <rFont val="Tahoma"/>
            <family val="2"/>
          </rPr>
          <t>QzEySDVGNk5PM3xQaWN0dXJlIDc0NDV8Vm1wRFJEQXhNREFFQXdJQkFBQUFBQUFBQUFBQUFBQ0FBQUFBQUFNQUZRQUFBRU5vWlcxRWNtRjNJREUzTGpBdU1DNHlNRFlJQUJNQUFBQlZiblJwZEd4bFpDQkViMk4xYldWdWRBUUNFQUFrRFowRnlqSzRCckV5RHdhZVBab0h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JUQUFBRUFoQUFBQUFBQUFBQUFBQW5WVHNHWWlkcEtCWUlCQUFBQUNRQUdBZ0VBQUFBSkFBWkNBQUFFQWdDQUFFQUR3Z0NBQUVBQTRCSlV3QUFCQUlRQUNRTm5RWEtNcmdHc1RJUEJwNDltZ2NLQUFJQVN3QUVnRXBUQUFBQUFnZ0FQSER3QmF4ZTNBWUtBQUlBU1FBQUFBU0FTMU1BQUFBQ0NBQmtITk1GcGczV0Jnb0FBZ0JLQURjRUFRQUJBQUFFZ0V4VEFBQUFBZ2dBRlBxK0JSMUw3QVlLQUFJQVRBQUFBQVNBVFZNQUFBQUNDQUNmSzhnRm05a0lCd29BQWdCTkFEY0VBUUFCQUFBRWdFNVRBQUFBQWdnQWQzL2xCYU1xRHdjS0FBSUFUZ0FBQUFTQVQxTUFBQUFDQ0FERW9ma0ZLZTM0QmdvQUFnQlBBRGNFQVFBQkFBQUVnRkJUQUFBQUFnZ0EvN0R1QlNDNUt3Y0tBQUlBVmdBQUFBU0FVVk1BQUFBQ0NBQU8vdHdGTHZKREJ3b0FBZ0JZQURjRUFRQUJBQUFFZ0ZKVEFBQUFBZ2dBZVkvdUJaVkRYQWNLQUFJQVdRQUFBQVNBVTFNQUFBQUNDQUQySFFzR0RSSlRCd29BQWdCYUFBSUVBZ0FIQUNzRUFnQUFBRWdFQUFBM0JBRUFBUWFBQUFBQUFBQUNDQUJjQkE4R2MzaFBCd1FDRUFEa3JBWUdjM2hQQjF3RUR3WXpzVllISXdnQkFBQUNCd0lBQUFBRkJ3RUFBUUFIRFFBQkFBQUFBd0JnQU1nQUFBQk9BQUFBQUFTQVZGTUFBQUFDQ0FDeE1nc0dFeEkxQndvQUFnQmJBQUlFQWdBSUFDc0VBZ0FBQUVnRUFBQTNCQUVBQVFhQUFBQUFBQUFDQ0FBWEdROEdyQ3N4QndRQ0VBRENvd1lHckNzeEI3RXlEd1o1K0RnSEl3Z0JBQUFDQndJQUFBQUZCd0VBQXdBSERRQUJBQUFBQXdCZ0FNZ0FBQUJQQUFBQUFBU0FWVk1BQUFBQ0NBQ0dOdVVGUjhWNEJ3b0FBZ0JoQUFBQUJJQldVd0FBQUFJSUFBYzYrUVY0SG84SENnQUNBR01BQWdRQ0FBZ0FLd1FDQUFFQVNBUUFBRGNFQVFBQkJvQUFBQUFBQUFJSUFHMGcvUVVST0lzSEJBSVFBQmlyOUFVUk9Jc0hCenI5Qlo0OW1nY2pDQUVBQUFJSEFnQUFBQVVIQVFBQkFBY09BQUVBQUFBREFHQUF5QUFBQUU5SUFBQUFBQVNBVjFNQUFBQUNDQUFSMnNjRnd1MStCd29BQWdCbEFBSUVBZ0FJQUNzRUFnQUFBRWdFQUFBM0JBRUFBUWFBQUFBQUFBQUNDQUIzd01zRld3ZDdCd1FDRUFBaVM4TUZXd2Q3QnhIYXl3VW8xSUlISXdnQkFBQUNCd0lBQUFBRkJ3RUFBUUFIRFFBQkFBQUFBd0JnQU1nQUFBQlBBQUFBQUFTQVdGTUFBQUFDQ0FBVG5LRUY2ZmZsQmdvQUFnQm5BQUFFQWdBRkFFZ0VBQUEzQkFFQUFRT0FnVk1BQUFTQVdsTUFBQUFDQ0FBVG5LRUY2ZmZsQmdvQUFnQTNBQUFBQklCYlV3QUFBQUlJQUtucHB3WFBPd01IQ2dBQ0FEZ0FBZ1FDQUFrQUt3UUNBQUFBU0FRQUFBYUFBQUFBQUFBQ0NBQVAwS3NGQWk4QUJ3UUNFQUNYZUtNRkFpOEFCdy9RcXdYQ1NnWUhJd2dCQUFBQ0J3SUFBQUFBQncwQUFRQUFBQU1BWUFESUFBQUFSZ0FBQUFBRWdGeFRBQUFBQWdnQUxGaUVCWDlGN0FZS0FBSUFPUUFDQkFJQUNRQXJCQUlBQUFCSUJBQUFCb0FBQUFBQUFBSUlBSkkraUFXeU9Pa0dCQUlRQUJybmZ3V3lPT2tHa2o2SUJYSlU3d1lqQ0FFQUFBSUhBZ0FBQUFBSERRQUJBQUFBQXdCZ0FNZ0FBQUJHQUFBQUFBU0FYVk1BQUFBQ0NBQjhUcHNGQXJUSUJnb0FBZ0E2QUFJRUFnQUpBQ3NFQWdBQUFFZ0VBQUFHZ0FBQUFBQUFBZ2dBNGpTZkJUV254UVlFQWhBQWF0MldCVFdueFFiaU5KOEY5Y0xMQmlNSUFRQUFBZ2NDQUFBQUFBY05BQUVBQUFBREFHQUF5QUFBQUVZQUFBQUFCSUJlVXdBQUFBSUlBUGpmdmdWU3F0OEdDZ0FDQURzQUFBUUNBQXdBU3dRQkFBRUFBQVdBWDFNQUFBb0FBZ0E4QUFRR0JBQmFVd0FBQlFZRUFGdFRBQUFBQUFXQVlGTUFBQW9BQWdBOUFBUUdCQUJhVXdBQUJRWUVBRnhUQUFBQUFBV0FZVk1BQUFvQUFnQStBQVFHQkFCYVV3QUFCUVlFQUYxVEFBQUFBQVdBWWxNQUFBb0FBZ0EvQUFRR0JBQmVVd0FBQlFZRUFGcFRBQUFBQUFBQUJvQUFBQUFBQUFJSUFIbUNwUVdDa2VrR0JBSVFBQ1FOblFVeUVkZ0dScytuQllLUjZRWWpDQUVBL3dFSEFRRC9BZ2NDQUFBQUJRY0JBQU1BQnc4QUFRQUFBQU1BWUFESUFBQUFRMFl6QUFBQUFBU0FZMU1BQUFBQ0NBQ0RtUVFHZ1JuR0Jnb0FBZ0JwQUFBRUFnQUZBRWdFQUFBM0JBRUFBUU9BZ2xNQUFBU0FaVk1BQUFBQ0NBQ0RtUVFHZ1JuR0Jnb0FBZ0JBQUFBQUJJQm1Vd0FBQUFJSUFPTEtHZ1lrQXJJR0NnQUNBRUVBQWdRQ0FBa0FLd1FDQUFBQVNBUUFBQWFBQUFBQUFBQUNDQUJJc1I0R1YvV3VCZ1FDRUFEUVdSWUdWL1d1QmtpeEhnWVhFYlVHSXdnQkFBQUNCd0lBQUFBQUJ3MEFBUUFBQUFNQVlBRElBQUFBUmdBQUFBQUVnR2RUQUFBQUFnZ0EzckFZQnVGSzNBWUtBQUlBUWdBQ0JBSUFDUUFyQkFJQUFBQklCQUFBQm9BQUFBQUFBQUlJQUVTWEhBWVVQdGtHQkFJUUFNdy9GQVlVUHRrR1JKY2NCdFJaM3dZakNBRUFBQUlIQWdBQUFBQUhEUUFCQUFBQUF3QmdBTWdBQUFCR0FBQUFBQVNBYUZNQUFBQUNDQUFoYU80RjNURGFCZ29BQWdCREFBSUVBZ0FKQUNzRUFnQUFBRWdFQUFBR2dBQUFBQUFBQWdnQWgwN3lCUkFrMXdZRUFoQUFEL2ZwQlJBazF3YUhUdklGMEQvZEJpTUlBUUFBQWdjQ0FBQUFBQWNOQUFFQUFBQURBR0FBeUFBQUFFWUFBQUFBQklCcFV3QUFBQUlJQUNXQzhBVWY2SzhHQ2dBQ0FFUUFBQVFDQUF3QVN3UUJBQUVBQUFXQWFsTUFBQW9BQWdCRkFBUUdCQUJsVXdBQUJRWUVBR1pUQUFBQUFBV0FhMU1BQUFvQUFnQkdBQVFHQkFCbFV3QUFCUVlFQUdkVEFBQUFBQVdBYkZNQUFBb0FBZ0JIQUFRR0JBQmxVd0FBQlFZRUFHaFRBQUFBQUFXQWJWTUFBQW9BQWdCSUFBUUdCQUJwVXdBQUJRWUVBR1ZUQUFBQUFBQUFCb0FBQUFBQUFBSUlBT2wvQ0FZYXM4a0dCQUlRQUpRS0FBYktNcmdHdHN3S0JocXp5UVlqQ0FFQS93RUhBUUQvQWdjQ0FBQUFCUWNCQUFNQUJ3OEFBUUFBQUFNQVlBRElBQUFBUTBZekFBQUFBQVdBYmxNQUFBb0FBZ0JRQUFRR0JBQktVd0FBQlFZRUFFdFRBQUFBQmdJQUFnQURCZ0lBQWdBTEJoQUFmbE1BQUhOVEFBQnZVd0FBQUFBQUFBQUFCWUJ2VXdBQUNnQUNBRkVBQkFZRUFFdFRBQUFGQmdRQVRGTUFBQW9HQVFBQkFBQUZnSEJUQUFBS0FBSUFVZ0FFQmdRQVRGTUFBQVVHQkFCTlV3QUFBQVlDQUFJQUF3WUNBQUlBQ3dZUUFIMVRBQUJ2VXdBQWNWTUFBQUFBQUFBQUFBV0FjVk1BQUFvQUFnQlRBQVFHQkFCTlV3QUFCUVlFQUU1VEFBQUtCZ0VBQVFBQUJZQnlVd0FBQ2dBQ0FGUUFCQVlFQUU1VEFBQUZCZ1FBVDFNQUFBQUdBZ0FDQUFNR0FnQUNBQXNHRUFCMFV3QUFjVk1BQUhOVEFBQUFBQUFBQUFBRmdITlRBQUFLQUFJQVZRQUVCZ1FBVDFNQUFBVUdCQUJLVXdBQUNnWUJBQUVBQUFXQWRGTUFBQW9BQWdCWEFBUUdCQUJPVXdBQUJRWUVBRkJUQUFBS0JnRUFBUUFBQllCMVV3QUFDZ0FDQUZ3QUJBWUVBRkJUQUFBRkJnUUFVVk1BQUFBR0FnQUNBQU1HQWdBQ0FBc0dFQUIwVXdBQWVWTUFBSFpUQUFBQUFBQUFBQUFGZ0haVEFBQUtBQUlBWFFBRUJnUUFVVk1BQUFVR0JBQlNVd0FBQ2dZQkFBRUFBQVdBZDFNQUFBb0FBZ0JlQUFRR0JBQlNVd0FBQlFZRUFGTlRBQUFBQmdJQUFnQURCZ0lBQWdBTEJoQUFlbE1BQUhaVEFBQjRVd0FBQUFBQUFBQUFCWUI0VXdBQUNnQUNBRjhBQkFZRUFGTlRBQUFGQmdRQVZGTUFBQW9HQVFBQkFBQUZnSGxUQUFBS0FBSUFZQUFFQmdRQVZGTUFBQVVHQkFCUVV3QUFDZ1lCQUFFQUFBV0FlbE1BQUFvQUFnQmlBQVFHQkFCU1V3QUFCUVlFQUZWVEFBQUtCZ0VBQVFBQUJZQjdVd0FBQ2dBQ0FHUUFCQVlFQUZWVEFBQUZCZ1FBVmxNQUFBb0dBUUFCQUFBRmdIeFRBQUFLQUFJQVpnQUVCZ1FBVlZNQUFBVUdCQUJYVXdBQUFBWUNBQUlBQUFBRmdIMVRBQUFLQUFJQWFBQUVCZ1FBVEZNQUFBVUdCQUJZVXdBQUNnWUJBQUVBQUFXQWZsTUFBQW9BQWdCcUFBUUdCQUJLVXdBQUJRWUVBR05UQUFBS0JnRUFBUUFBQUFBQUFBQUFBQUE9</t>
        </r>
      </text>
    </comment>
    <comment ref="A159" authorId="0" shapeId="0">
      <text>
        <r>
          <rPr>
            <sz val="9"/>
            <color indexed="81"/>
            <rFont val="Tahoma"/>
            <family val="2"/>
          </rPr>
          <t>QzE0SDE1Tk8zfFBpY3R1cmUgNzQ0OHxWbXBEUkRBeE1EQUVBd0lCQUFBQUFBQUFBQUFBQUFDQUFBQUFBQU1BRlFBQUFFTm9aVzFFY21GM0lERTNMakF1TUM0eU1EWUlBQk1BQUFCVmJuUnBkR3hsWkNCRWIyTjFiV1Z1ZEFRQ0VBQ1k5YXdHUHpPR0FDYW5HZ2Y0ejRJ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lRBQUFFQWhBQUFBQUFBQUFBQUFDSURrVUh4STZ3TEJZSUJBQUFBQ1FBR0FnRUFBQUFKQUFaQ0FBQUVBZ0NBQUVBRHdnQ0FBRUFBNEE3VXdBQUJBSVFBSmoxckFZL000WUFKcWNhQi9qUGdnRUtBQUlBS1FBRWdEeFRBQUFBQWdnQXNlVDdCbEhPbkFBS0FBSUFKd0FBQUFTQVBWTUFBQUFDQ0FEYmtONEdTMzJXQUFvQUFnQW9BRGNFQVFBQkFBQUVnRDVUQUFBQUFnZ0FqRzdLQnNLNnJBQUtBQUlBS2dBQUFBU0FQMU1BQUFBQ0NBQVhvTk1HUGtuSkFBb0FBZ0FyQURjRUFRQUJBQUFFZ0VCVEFBQUFBZ2dBN2ZQd0JrYWF6d0FLQUFJQUxBQUFBQVNBUVZNQUFBQUNDQUE2RmdVSHpWeTVBQW9BQWdBdEFEY0VBUUFCQUFBRWdFSlRBQUFBQWdnQWRTWDZCc0lvN0FBS0FBSUFOQUFBQUFTQVExTUFBQUFDQ0FDRmN1Z0d6MkVFQVFvQUFnQTJBRGNFQVFBQkFBQUVnRVJUQUFBQUFnZ0E3d1A2QmpXekhBRUtBQUlBTndBQUFBU0FSVk1BQUFBQ0NBQnJraFlIcllFVEFRb0FBZ0E0QUFJRUFnQUhBQ3NFQWdBQUFFZ0VBQUEzQkFFQUFRYUFBQUFBQUFBQ0NBRFJlQm9IRStnUEFRUUNFQUJaSVJJSEUrZ1BBZEY0R2dmVElCY0JJd2dCQUFBQ0J3SUFBQUFGQndFQUF3QUhEUUFCQUFBQUF3QmdBTWdBQUFCT0FBQUFBQVNBUmxNQUFBQUNDQUFtcHhZSHRZSDFBQW9BQWdBNUFBSUVBZ0FJQUNzRUFnQUFBRWdFQUFBM0JBRUFBUWFBQUFBQUFBQUNDQUNNalJvSFRwdnhBQVFDRUFBM0dCSUhUcHZ4QUNhbkdnY2JhUGtBSXdnQkFBQUNCd0lBQUFBRkJ3RUFBUUFIRFFBQkFBQUFBd0JnQU1nQUFBQlBBQUFBQUFTQVIxTUFBQUFDQ0FEOHF2QUc1alE1QVFvQUFnQTlBQUFBQklCSVV3QUFBQUlJQUgydUJBY1ZqazhCQ2dBQ0FEOEFBZ1FDQUFnQUt3UUNBQUFBU0FRQUFEY0VBUUFCQm9BQUFBQUFBQUlJQU9PVUNBZXVwMHNCQkFJUUFJNGZBQWV1cDBzQmZhNElCM3QwVXdFakNBRUFBQUlIQWdBQUFBVUhBUUFGQUFjTkFBRUFBQUFEQUdBQXlBQUFBRThBQUFBQUJJQkpVd0FBQUFJSUFJaE8wd1poWFQ4QkNnQUNBRUVBQWdRQ0FBZ0FLd1FDQUFBQVNBUUFBRGNFQVFBQkJvQUFBQUFBQUFJSUFPNDAxd2I2ZGpzQkJBSVFBSm0vemdiNmRqc0JpRTdYQnNkRFF3RWpDQUVBQUFJSEFnQUFBQVVIQVFBQkFBY05BQUVBQUFBREFHQUF5QUFBQUU4QUFBQUFCSUJLVXdBQUFBSUlBSXdRclFhTlo2WUFDZ0FDQUVNQU53UUJBQUVBQUFTQVMxTUFBQUFDQ0FENERSQUhKNG1HQUFvQUFnQkZBRGNFQVFBQkFBQUVnRXhUQUFBQUFnZ0FVRkw3QnFVWmJBRUtBQUlBUndBM0JBRUFBUUFBQklCTlV3QUFBQUlJQU1CY0R3ZVVlb0lCQ2dBQ0FFa0FOd1FCQUFFQUFBV0FUbE1BQUFvQUFnQXVBQVFHQkFBOFV3QUFCUVlFQUQxVEFBQUFCZ0lBQWdBREJnSUFBZ0FMQmhBQVhGTUFBRk5UQUFCUFV3QUFBQUFBQUFBQUJZQlBVd0FBQ2dBQ0FDOEFCQVlFQUQxVEFBQUZCZ1FBUGxNQUFBb0dBUUFCQUFBRmdGQlRBQUFLQUFJQU1BQUVCZ1FBUGxNQUFBVUdCQUEvVXdBQUFBWUNBQUlBQXdZQ0FBSUFDd1lRQUZ0VEFBQlBVd0FBVVZNQUFBQUFBQUFBQUFXQVVWTUFBQW9BQWdBeEFBUUdCQUEvVXdBQUJRWUVBRUJUQUFBS0JnRUFBUUFBQllCU1V3QUFDZ0FDQURJQUJBWUVBRUJUQUFBRkJnUUFRVk1BQUFBR0FnQUNBQU1HQWdBQ0FBc0dFQUJVVXdBQVVWTUFBRk5UQUFBQUFBQUFBQUFGZ0ZOVEFBQUtBQUlBTXdBRUJnUUFRVk1BQUFVR0JBQThVd0FBQ2dZQkFBRUFBQVdBVkZNQUFBb0FBZ0ExQUFRR0JBQkFVd0FBQlFZRUFFSlRBQUFLQmdFQUFRQUFCWUJWVXdBQUNnQUNBRG9BQkFZRUFFSlRBQUFGQmdRQVExTUFBQUFHQWdBQ0FBTUdBZ0FDQUFzR0VBQlVVd0FBWUZNQUFGOVRBQUFBQUFBQUFBQUZnRlpUQUFBS0FBSUFPd0FFQmdRQVJGTUFBQVVHQkFCRlV3QUFBQVlDQUFJQUF3WUNBQUlBQ3dZUUFGaFRBQUJmVXdBQVYxTUFBQUFBQUFBQUFBV0FWMU1BQUFvQUFnQThBQVFHQkFCRlV3QUFCUVlFQUVaVEFBQUtCZ0VBQVFBQUJZQllVd0FBQ2dBQ0FENEFCQVlFQUVSVEFBQUZCZ1FBUjFNQUFBb0dBUUFCQUFBRmdGbFRBQUFLQUFJQVFBQUVCZ1FBUjFNQUFBVUdCQUJJVXdBQUNnWUJBQUVBQUFXQVdsTUFBQW9BQWdCQ0FBUUdCQUJIVXdBQUJRWUVBRWxUQUFBQUJnSUFBZ0FBQUFXQVcxTUFBQW9BQWdCRUFBUUdCQUErVXdBQUJRWUVBRXBUQUFBS0JnRUFBUUFBQllCY1V3QUFDZ0FDQUVZQUJBWUVBRHhUQUFBRkJnUUFTMU1BQUFvR0FRQUJBQUFGZ0YxVEFBQUtBQUlBU0FBRUJnUUFTRk1BQUFVR0JBQk1Vd0FBQ2dZQkFBRUFBQVdBWGxNQUFBb0FBZ0JLQUFRR0JBQk1Vd0FBQlFZRUFFMVRBQUFLQmdFQUFRQUFCWUJmVXdBQUNnQUNBRXNBQkFZRUFFUlRBQUFGQmdRQVExTUFBQW9HQVFBQkFBQUZnR0JUQUFBS0FBSUFUQUFFQmdRQVJsTUFBQVVHQkFCQ1V3QUFDZ1lCQUFFQUFBQUFBQUFBQUFBQQ==</t>
        </r>
      </text>
    </comment>
    <comment ref="A160" authorId="0" shapeId="0">
      <text>
        <r>
          <rPr>
            <sz val="9"/>
            <color indexed="81"/>
            <rFont val="Tahoma"/>
            <family val="2"/>
          </rPr>
          <t>QzE0SDE1Tk8zfFBpY3R1cmUgNzQ1MXxWbXBEUkRBeE1EQUVBd0lCQUFBQUFBQUFBQUFBQUFDQUFBQUFBQU1BRlFBQUFFTm9aVzFFY21GM0lERTNMakF1TUM0eU1EWUlBQk1BQUFCVmJuUnBkR3hsWkNCRWIyTjFiV1Z1ZEFRQ0VBQkxmY1FIS2hLREFCNGFNZ2pqcm44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VlRBQUFFQWhBQUFBQUFBQUFBQUFDQWdWd0l4STZ3TEJZSUJBQUFBQ1FBR0FnRUFBQUFKQUFaQ0FBQUVBZ0NBQUVBRHdnQ0FBRUFBNEErVXdBQUJBSVFBRXQ5eEFjcUVvTUFIaG95Q09PdWZ3RUtBQUlBS1FBRWdEOVRBQUFBQWdnQVpXd1RDRHl0bVFBS0FBSUFKd0FBQUFTQVFGTUFBQUFDQ0FDT0dQWUhOMXlUQUFvQUFnQW9BRGNFQVFBQkFBQUVnRUZUQUFBQUFnZ0FQL2JoQjYyWnFRQUtBQUlBS2dBQUFBU0FRbE1BQUFBQ0NBREtKK3NIS1NqR0FBb0FBZ0FyQURjRUFRQUJBQUFFZ0VOVEFBQUFBZ2dBb0hzSUNERjV6QUFLQUFJQUxBQUFBQVNBUkZNQUFBQUNDQUR0blJ3SXVEdTJBQW9BQWdBdEFEY0VBUUFCQUFBRWdFVlRBQUFBQWdnQUtLMFJDSzBINlFBS0FBSUFOQUFBQUFTQVJsTUFBQUFDQ0FBNCt2OEh1a0FCQVFvQUFnQTJBRGNFQVFBQkFBQUVnRWRUQUFBQUFnZ0Fvb3NSQ0NDU0dRRUtBQUlBTndBQUFBU0FTRk1BQUFBQ0NBQWVHaTRJbUdBUUFRb0FBZ0E0QUFJRUFnQUlBQ3NFQWdBQUFFZ0VBQUEzQkFFQUFRYUFBQUFBQUFBQ0NBQ0VBRElJTVhvTUFRUUNFQUF2aXlrSU1Yb01BUjRhTWdqK1JoUUJJd2dCQUFBQ0J3SUFBQUFGQndFQUF3QUhEUUFCQUFBQUF3QmdBTWdBQUFCUEFBQUFBQVNBU1ZNQUFBQUNDQURaTGk0SW9HRHlBQW9BQWdBNUFBSUVBZ0FIQUNzRUFnQUFBRWdFQUFBM0JBRUFBUWFBQUFBQUFBQUNDQUEvRlRJSUJzZnVBQVFDRUFESHZTa0lCc2Z1QUQ4Vk1nakcvL1VBSXdnQkFBQUNCd0lBQUFBRkJ3RUFBUUFIRFFBQkFBQUFBd0JnQU1nQUFBQk9BQUFBQUFTQVNsTUFBQUFDQ0FDdk1nZ0kwUk0yQVFvQUFnQTlBQUFBQklCTFV3QUFBQUlJQURBMkhBZ0JiVXdCQ2dBQ0FEOEFBZ1FDQUFnQUt3UUNBQUFBU0FRQUFEY0VBUUFCQm9BQUFBQUFBQUlJQUpZY0lBaWFoa2dCQkFJUUFFR25Gd2lhaGtnQk1EWWdDR2RUVUFFakNBRUFBQUlIQWdBQUFBVUhBUUFGQUFjTkFBRUFBQUFEQUdBQXlBQUFBRThBQUFBQUJJQk1Vd0FBQUFJSUFEdlc2Z2RNUER3QkNnQUNBRUVBQWdRQ0FBZ0FLd1FDQUFBQVNBUUFBRGNFQVFBQkJvQUFBQUFBQUFJSUFLRzg3Z2ZsVlRnQkJBSVFBRXhINWdmbFZUZ0JPOWJ1QjdJaVFBRWpDQUVBQUFJSEFnQUFBQVVIQVFBQkFBY05BQUVBQUFBREFHQUF5QUFBQUU4QUFBQUFCSUJOVXdBQUFBSUlBRCtZeEFkNVJxTUFDZ0FDQUVNQU53UUJBQUVBQUFTQVRsTUFBQUFDQ0FDcmxTY0lFbWlEQUFvQUFnQkZBRGNFQVFBQkFBQUVnRTlUQUFBQUFnZ0FBOW9TQ0pENGFBRUtBQUlBUndBM0JBRUFBUUFBQklCUVV3QUFBQUlJQUhQa0pnaC9XWDhCQ2dBQ0FFa0FOd1FCQUFFQUFBV0FVVk1BQUFvQUFnQXVBQVFHQkFBL1V3QUFCUVlFQUVCVEFBQUFCZ0lBQWdBREJnSUFBZ0FMQmhBQVgxTUFBRlpUQUFCU1V3QUFBQUFBQUFBQUJZQlNVd0FBQ2dBQ0FDOEFCQVlFQUVCVEFBQUZCZ1FBUVZNQUFBb0dBUUFCQUFBRmdGTlRBQUFLQUFJQU1BQUVCZ1FBUVZNQUFBVUdCQUJDVXdBQUFBWUNBQUlBQXdZQ0FBSUFDd1lRQUY1VEFBQlNVd0FBVkZNQUFBQUFBQUFBQUFXQVZGTUFBQW9BQWdBeEFBUUdCQUJDVXdBQUJRWUVBRU5UQUFBS0JnRUFBUUFBQllCVlV3QUFDZ0FDQURJQUJBWUVBRU5UQUFBRkJnUUFSRk1BQUFBR0FnQUNBQU1HQWdBQ0FB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BQUFXQVhsTUFBQW9BQWdCRUFBUUdCQUJCVXdBQUJRWUVBRTFUQUFBS0JnRUFBUUFBQllCZlV3QUFDZ0FDQUVZQUJBWUVBRDlUQUFBRkJnUUFUbE1BQUFvR0FRQUJBQUFGZ0dCVEFBQUtBQUlBU0FBRUJnUUFTMU1BQUFVR0JBQlBVd0FBQ2dZQkFBRUFBQVdBWVZNQUFBb0FBZ0JLQUFRR0JBQlBVd0FBQlFZRUFGQlRBQUFLQmdFQUFRQUFCWUJpVXdBQUNnQUNBRXNBQkFZRUFFZFRBQUFGQmdRQVJsTUFBQUFHQWdBQ0FBTUdBZ0FCQUFzR0VBQlpVd0FBVzFNQUFBQUFBQUJZVXdBQUFBQUZnR05UQUFBS0FBSUFUQUFFQmdRQVNWTUFBQVVHQkFCRlV3QUFBQVlDQUFJQUF3WUNBQUlBQ3dZUUFBQUFBQUJhVXdBQVdGTUFBRmRUQUFBQUFBQUFBQUFBQUFBQQ==</t>
        </r>
      </text>
    </comment>
    <comment ref="A161" authorId="0" shapeId="0">
      <text>
        <r>
          <rPr>
            <sz val="9"/>
            <color indexed="81"/>
            <rFont val="Tahoma"/>
            <family val="2"/>
          </rPr>
          <t>QzEySDExTk80fFBpY3R1cmUgNzQ1MnxWbXBEUkRBeE1EQUVBd0lCQUFBQUFBQUFBQUFBQUFDQUFBQUFBQU1BRlFBQUFFTm9aVzFFY21GM0lERTNMakF1TUM0eU1EWUlBQk1BQUFCVmJuUnBkR3hsWkNCRWIyTjFiV1Z1ZEFRQ0VBQ0FvTzRBNW4zK0FORXBVUUhKY3Zn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d0lBQUFFQWhBQUFBQUFBQUFBQUFDQ1BYY0JuZGlJSnhZSUJBQUFBQ1FBR0FnRUFBQUFKQUFaQ0FBQUVBZ0NBQUVBRHdnQ0FBRUFBNEQzQndBQUJBSVFBSUNnN2dEbWZmNEEwU2xSQWNseStBRUtBQUlBSndBRWdQZ0hBQUFBQWdnQVFUSUtBUkt3VkFFS0FBSUFKUUEzQkFFQUFRQUFCSUQ1QndBQUFBSUlBTitESndGYUMxc0JDZ0FDQUNZQUFBQUVnUG9IQUFBQUFnZ0E4NjA3QWZEVVJBRUtBQUlBS0FBM0JBRUFBUUFBQklEN0J3QUFBQUlJQUdtR01nRThReWdCQ2dBQ0FDa0FOd1FCQUFFQUFBU0EvQWNBQUFBQ0NBRExOQlVCOCtjaEFRb0FBZ0FxQUFBQUJJRDlCd0FBQUFJSUFMWUtBUUZmSGpnQkNnQUNBQ3NBTndRQkFBRUFBQVNBL2djQUFBQUNDQUEvRFF3QlFsWUZBUW9BQWdBeUFBSUVBZ0FJQUNzRUFnQUFBRWdFQUFBM0JBRUFBUWFBQUFBQUFBQUNDQUNsOHc4QjIyOEJBUVFDRUFCUWZnY0IyMjhCQVQ4TkVBR29QQWtCSXdnQkFBQUNCd0lBQUFBQUJ3MEFBUUFBQUFNQUFBRElBQUFBVHdBQUFBQUVnUDhIQUFBQUFnZ0FuN3Z1QVA3Ni9nQUtBQUlBTkFBM0JBRUFBUUFBQklBQUNBQUFBQUlJQUdtck1BRU9uWGNCQ2dBQ0FEWUFBQUFFZ0FFSUFBQUFBZ2dBQWZBZUFlYlBqd0VLQUFJQU9BQTNCQUVBQVFBQUJJQUNDQUFBQUFJSUFPZDRNQUZ6SjZnQkNnQUNBRGtBQUFBRWdBTUlBQUFBQWdnQW1ncE5BZW4vbmdFS0FBSUFPZ0FDQkFJQUJ3QXJCQUlBQUFCSUJBQUFOd1FCQUFFR2dBQUFBQUFBQWdnQUFQRlFBVTltbXdFRUFoQUFpSmxJQVU5bW13RUE4VkFCRDUraUFTTUlBUUFBQWdjQ0FBQUFCUWNCQUFNQUJ3MEFBUUFBQUFNQUFBRElBQUFBVGdBQUFBQUVnQVFJQUFBQUFnZ0EwU2xOQWZqL2dBRUtBQUlBT3dBQ0JBSUFDQUFyQkFJQUFBQklCQUFBTndRQkFBRUdnQUFBQUFBQUFnZ0FOeEJSQVpFWmZRRUVBaEFBNHBwSUFaRVpmUUhSS1ZFQlh1YUVBU01JQVFBQUFnY0NBQUFBQUFjTkFBRUFBQUFEQUFBQXlBQUFBRThBQUFBQUJJQUZDQUFBQUFJSUFQd1ZKd0hicGNRQkNnQUNBRUVBQUFBRWdBWUlBQUFBQWdnQXFoRTdBUXdHMndFS0FBSUFRd0FDQkFJQUNBQXJCQUlBQUFCSUJBQUFOd1FCQUFFR2dBQUFBQUFBQWdnQUVQZytBYVVmMXdFRUFoQUF1NEkyQWFVZjF3R3FFVDhCY3V6ZUFTTUlBUUFBQWdjQ0FBQUFBQWNOQUFFQUFBQURBQUFBeUFBQUFFOEFBQUFBQklBSENBQUFBQUlJQUdPM0NRRVF4TW9CQ2dBQ0FFVUFBZ1FDQUFnQUt3UUNBQUFBU0FRQUFEY0VBUUFCQm9BQUFBQUFBQUlJQU1tZERRR3AzY1lCQkFJUUFIUW9CUUdwM2NZQlk3Y05BWGFxemdFakNBRUFBQUlIQWdBQUFBQUhEUUFCQUFBQUF3QUFBTWdBQUFCUEFBQUFBQVNBQ0FnQUFBQUNDQUJpdGpRQnFsZjRBUW9BQWdCSEFEY0VBUUFCQUFBRmdBa0lBQUFLQUFJQUxBQUVCZ1FBK0FjQUFBVUdCQUQ1QndBQUFBWUNBQUlBQXdZQ0FBSUFDd1lRQUFBQUFBQU9DQUFBQ2dnQUFCRUlBQUFBQUFXQUNnZ0FBQW9BQWdBdEFBUUdCQUQ1QndBQUJRWUVBUG9IQUFBS0JnRUFBUUFBQllBTENBQUFDZ0FDQUM0QUJBWUVBUG9IQUFBRkJnUUErd2NBQUFBR0FnQUNBQU1HQWdBQ0FBc0dFQUFBQUFBQUNnZ0FBQXdJQUFBQUFBQUFBQUFGZ0F3SUFBQUtBQUlBTHdBRUJnUUErd2NBQUFVR0JBRDhCd0FBQ2dZQkFBRUFBQVdBRFFnQUFBb0FBZ0F3QUFRR0JBRDhCd0FBQlFZRUFQMEhBQUFBQmdJQUFnQURCZ0lBQWdBTEJoQUFEd2dBQUF3SUFBQU9DQUFBQUFBQUFBQUFCWUFPQ0FBQUNnQUNBREVBQkFZRUFQMEhBQUFGQmdRQStBY0FBQW9HQVFBQkFBQUZnQThJQUFBS0FBSUFNd0FFQmdRQS9BY0FBQVVHQkFEK0J3QUFDZ1lCQUFFQUFBV0FFQWdBQUFvQUFnQTFBQVFHQkFEK0J3QUFCUVlFQVA4SEFBQUtCZ0VBQVFBQUJZQVJDQUFBQ2dBQ0FEY0FCQVlFQVBrSEFBQUZCZ1FBQUFnQUFBb0dBUUFCQUFBRmdCSUlBQUFLQUFJQVBBQUVCZ1FBQUFnQUFBVUdCQUFCQ0FBQUFBWUNBQUlBQXdZQ0FBSUFDd1lRQUJFSUFBQVdDQUFBRXdnQUFBQUFBQUFBQUFXQUV3Z0FBQW9BQWdBOUFBUUdCQUFCQ0FBQUJRWUVBQUlJQUFBS0JnRUFBUUFBQllBVUNBQUFDZ0FDQUQ0QUJBWUVBQUlJQUFBRkJnUUFBd2dBQUFBR0FnQUNBQU1HQWdBQ0FBc0dFQUFYQ0FBQUV3Z0FBQlVJQUFBQUFBQUFBQUFGZ0JVSUFBQUtBQUlBUHdBRUJnUUFBd2dBQUFVR0JBQUVDQUFBQ2dZQkFBRUFBQVdBRmdnQUFBb0FBZ0JBQUFRR0JBQUVDQUFBQlFZRUFBQUlBQUFLQmdFQUFRQUFCWUFYQ0FBQUNnQUNBRUlBQkFZRUFBSUlBQUFGQmdRQUJRZ0FBQW9HQVFBQkFBQUZnQmdJQUFBS0FBSUFSQUFFQmdRQUJRZ0FBQVVHQkFBR0NBQUFDZ1lCQUFFQUFBV0FHUWdBQUFvQUFnQkdBQVFHQkFBRkNBQUFCUVlFQUFjSUFBQUFCZ0lBQWdBQUFBV0FHZ2dBQUFvQUFnQklBQVFHQkFBR0NBQUFCUVlFQUFnSUFBQUtCZ0VBQVFBQUFBQUFBQUFBQUFBPQ==</t>
        </r>
      </text>
    </comment>
    <comment ref="A162" authorId="0" shapeId="0">
      <text>
        <r>
          <rPr>
            <sz val="9"/>
            <color indexed="81"/>
            <rFont val="Tahoma"/>
            <family val="2"/>
          </rPr>
          <t>QzEzSDEzTk80fFBpY3R1cmUgNzQ1M3xWbXBEUkRBeE1EQUVBd0lCQUFBQUFBQUFBQUFBQUFDQUFBQUFBQU1BRlFBQUFFTm9aVzFFY21GM0lERTNMakF1TUM0eU1EWUlBQk1BQUFCVmJuUnBkR3hsWkNCRWIyTjFiV1Z1ZEFRQ0VBQ2M0TW9BOTVIVkFQNDhLZ0h2R3VZ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lBQUFFQWhBQUFBQUFBQUFBQUFCTUtVOEJ4RTVzSmhZSUJBQUFBQ1FBR0FnRUFBQUFKQUFaQ0FBQUVBZ0NBQUVBRHdnQ0FBRUFBNEIxQ0FBQUJBSVFBSnpneWdEM2tkVUEvandxQWU4YTVnRUtBQUlBS1FBRWdIWUlBQUFBQWdnQUpWN2tBTk5uTEFFS0FBSUFKd0EzQkFFQUFRQUFCSUIzQ0FBQUFBSUlBQUtHQVFFRWVUTUJDZ0FDQUNnQUFBQUVnSGdJQUFBQUFnZ0F2emdXQWJmQkhRRUtBQUlBS2dBM0JBRUFBUUFBQklCNUNBQUFBQUlJQUovRERRRTYrUUFCQ2dBQ0FDc0FOd1FCQUFFQUFBU0FlZ2dBQUFBQ0NBRENtL0FBQ2VqNUFBb0FBZ0FzQUFBQUJJQjdDQUFBQUFJSUFBYnAyd0JWbnc4QkNnQUNBQzBBTndRQkFBRUFBQVNBZkFnQUFBQUNDQUNpSnVnQWpSL2RBQW9BQWdBMEFBSUVBZ0FJQUNzRUFnQUFBRWdFQUFBM0JBRUFBUWFBQUFBQUFBQUNDQUFJRGV3QUpqblpBQVFDRUFDemwrTUFKam5aQUtJbTdBRHpCZUVBSXdnQkFBQUNCd0lBQUFBQUJ3MEFBUUFBQUFNQUFBRElBQUFBVHdBQUFBQUVnSDBJQUFBQUFnZ0F4UDdLQUYwTzFnQUtBQUlBTmdBM0JBRUFBUUFBQklCK0NBQUFBQUlJQUNMN0NRR0NRVkFCQ2dBQ0FEZ0FBQUFFZ0g4SUFBQUFBZ2dBaDZyM0FEZ0VhQUVLQUFJQU9nQTNCQUVBQVFBQUJJQ0FDQUFBQUFJSUFLeWFDQUVEeDRBQkNnQUNBRHNBQUFBRWdJRUlBQUFBQWdnQUtXTWxBZU5SZUFFS0FBSUFQQUFDQkFJQUJ3QXJCQUlBQUFCSUJBQUFOd1FCQUFFR2dBQUFBQUFBQWdnQWowa3BBVW00ZEFFRUFoQUFGL0lnQVVtNGRBR1BTU2tCQ2ZGN0FTTUlBUUFBQWdjQ0FBQUFCUWNCQUFNQUJ3MEFBUUFBQUFNQUFBRElBQUFBVGdBQUFBQUVnSUlJQUFBQUFnZ0EvandtQWZoVVdnRUtBQUlBUFFBQ0JBSUFDQUFyQkFJQUFBQklCQUFBTndRQkFBRUdnQUFBQUFBQUFnZ0FaQ01xQVpGdVZnRUVBaEFBRDY0aEFaRnVWZ0grUENvQlhqdGVBU01JQVFBQUFnY0NBQUFBQUFjTkFBRUFBQUFEQUFBQXlBQUFBRThBQUFBQUJJQ0RDQUFBQUFJSUFEV0gvZ0RmQ0owQkNnQUNBRU1BQUFBRWdJUUlBQUFBQWdnQUwvWVJBYS9qc3dFS0FBSUFSUUFDQkFJQUNBQXJCQUlBQUFCSUJBQUFOd1FCQUFFR2dBQUFBQUFBQWdnQWxkd1ZBVWo5cndFRUFoQUFRR2NOQVVqOXJ3RXY5aFVCRmNxM0FTTUlBUUFBQWdjQ0FBQUFBQWNOQUFFQUFBQURBQUFBeUFBQUFFOEFBQUFBQklDRkNBQUFBQUlJQU1VRTRRRHFiNklCQ2dBQ0FFY0FBZ1FDQUFnQUt3UUNBQUFBU0FRQUFEY0VBUUFCQm9BQUFBQUFBQUlJQUN2cjVBQ0RpWjRCQkFJUUFOWjEzQUNEaVo0QnhRVGxBRkJXcGdFakNBRUFBQUlIQWdBQUFBQUhEUUFCQUFBQUF3QUFBTWdBQUFCUEFBQUFBQVNBaGdnQUFBQUNDQUQrNUFvQml3dlJBUW9BQWdCSkFEY0VBUUFCQUFBRWdJY0lBQUFBQWdnQVM1d2dBVWkrNVFFS0FBSUFTd0EzQkFFQUFRQUFCWUNJQ0FBQUNnQUNBQzRBQkFZRUFIWUlBQUFGQmdRQWR3Z0FBQUFHQWdBQ0FBTUdBZ0FDQUFzR0VBQUFBQUFBalFnQUFJa0lBQUNRQ0FBQUFBQUZnSWtJQUFBS0FBSUFMd0FFQmdRQWR3Z0FBQVVHQkFCNENBQUFDZ1lCQUFFQUFBV0FpZ2dBQUFvQUFnQXdBQVFHQkFCNENBQUFCUVlFQUhrSUFBQUFCZ0lBQWdBREJnSUFBZ0FMQmhBQUFBQUFBSWtJQUFDTENBQUFBQUFBQUFBQUJZQ0xDQUFBQ2dBQ0FERUFCQVlFQUhrSUFBQUZCZ1FBZWdnQUFBb0dBUUFCQUFBRmdJd0lBQUFLQUFJQU1nQUVCZ1FBZWdnQUFBVUdCQUI3Q0FBQUFBWUNBQUlBQXdZQ0FBSUFDd1lRQUk0SUFBQ0xDQUFBalFnQUFBQUFBQUFBQUFXQWpRZ0FBQW9BQWdBekFBUUdCQUI3Q0FBQUJRWUVBSFlJQUFBS0JnRUFBUUFBQllDT0NBQUFDZ0FDQURVQUJBWUVBSG9JQUFBRkJnUUFmQWdBQUFvR0FRQUJBQUFGZ0k4SUFBQUtBQUlBTndBRUJnUUFmQWdBQUFVR0JBQjlDQUFBQ2dZQkFBRUFBQVdBa0FnQUFBb0FBZ0E1QUFRR0JBQjNDQUFBQlFZRUFINElBQUFLQmdFQUFRQUFCWUNSQ0FBQUNnQUNBRDRBQkFZRUFINElBQUFGQmdRQWZ3Z0FBQUFHQWdBQ0FBTUdBZ0FDQUFzR0VBQ1FDQUFBbFFnQUFKSUlBQUFBQUFBQUFBQUZnSklJQUFBS0FBSUFQd0FFQmdRQWZ3Z0FBQVVHQkFDQUNBQUFDZ1lCQUFFQUFBV0Frd2dBQUFvQUFnQkFBQVFHQkFDQUNBQUFCUVlFQUlFSUFBQUFCZ0lBQWdBREJnSUFBZ0FMQmhBQWxnZ0FBSklJQUFDVUNBQUFBQUFBQUFBQUJZQ1VDQUFBQ2dBQ0FFRUFCQVlFQUlFSUFBQUZCZ1FBZ2dnQUFBb0dBUUFCQUFBRmdKVUlBQUFLQUFJQVFnQUVCZ1FBZ2dnQUFBVUdCQUIrQ0FBQUNnWUJBQUVBQUFXQWxnZ0FBQW9BQWdCRUFBUUdCQUNBQ0FBQUJRWUVBSU1JQUFBS0JnRUFBUUFBQllDWENBQUFDZ0FDQUVZQUJBWUVBSU1JQUFBRkJnUUFoQWdBQUFvR0FRQUJBQUFGZ0pnSUFBQUtBQUlBU0FBRUJnUUFnd2dBQUFVR0JBQ0ZDQUFBQUFZQ0FBSUFBQUFGZ0prSUFBQUtBQUlBU2dBRUJnUUFoQWdBQUFVR0JBQ0dDQUFBQ2dZQkFBRUFBQVdBbWdnQUFBb0FBZ0JNQUFRR0JBQ0dDQUFBQlFZRUFJY0lBQUFLQmdFQUFRQUFBQUFBQUFBQUFBQT0=</t>
        </r>
      </text>
    </comment>
    <comment ref="A163" authorId="0" shapeId="0">
      <text>
        <r>
          <rPr>
            <sz val="9"/>
            <color indexed="81"/>
            <rFont val="Tahoma"/>
            <family val="2"/>
          </rPr>
          <t>QzExSDlOTzR8UGljdHVyZSA3NDU1fFZtcERSREF4TURBRUF3SUJBQUFBQUFBQUFBQUFBQUNBQUFBQUFBTUFGUUFBQUVOb1pXMUVjbUYzSURFM0xqQXVNQzR5TURZSUFCTUFBQUJWYm5ScGRHeGxaQ0JFYjJOMWJXVnVkQVFDRUFBUS93d0IySGdxQWFhVWNRR01BeEVDQVFrSUFBREFZd0FBd0dNQUFna0lBQURBSVFBQXdMVUNEUWdCQUFFSUJ3RUFBVG9FQVFBQk93UUJBQUJGQkFFQUFUd0VBUUFBU2dRQkFBQU1CZ0VBQVE4R0FRQUJEUVlCQUFCQ0JBRUFBRU1FQVFBQVJBUUJBQUFPQ0FJQXJ5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T0FBQUVBaEFBQUFBQUFBQUFBQURoaFpnQkFJQlhLQllJQkFBQUFDUUFHQWdFQUFBQUpBQVpDQUFBRUFnQ0FBRUFEd2dDQUFFQUE0Q3REZ0FBQkFJUUFCRC9EQUhZZUNvQnBwUnhBWXdERVFJS0FBSUFKUUFFZ0s0T0FBQUFBZ2dBMGNjcEFiWkVnQUVLQUFJQUl3QTNCQUVBQVFBQUJJQ3ZEZ0FBQUFJSUFPd3ZSd0dWTklZQkNnQUNBQ1FBQUFBRWdMQU9BQUFBQWdnQU9RaGJBZnkwYndFS0FBSUFKZ0EzQkFFQUFRQUFCSUN4RGdBQUFBSUlBR3A0VVFHRlJWTUJDZ0FDQUNjQU53UUJBQUVBQUFTQXNnNEFBQUFDQ0FCUEVEUUJwbFZOQVFvQUFnQW9BQUFBQklDekRnQUFBQUlJQUFNNElBRS8xV01CQ2dBQ0FDa0FOd1FCQUFFQUFBU0F0QTRBQUFBQ0NBQi9nQ29CTHVZd0FRb0FBZ0F3QUFJRUFnQUlBQ3NFQWdBQUFFZ0VBQUEzQkFFQUFRYUFBQUFBQUFBQ0NBRGxaaTRCeC84c0FRUUNFQUNROFNVQngvOHNBWCtBTGdHVXpEUUJJd2dCQUFBQ0J3SUFBQUFGQndFQUJBQUhEUUFCQUFBQUF3QUFBTWdBQUFCUEFBQUFBQVNBdFE0QUFBQUNDQUM3djFBQkNxU2lBUW9BQWdBeUFBQUFCSUMyRGdBQUFBSUlBRTFkUHdFZ0Y3c0JDZ0FDQURRQU53UUJBQUVBQUFTQXR3NEFBQUFDQ0FESVBsRUI1QzNUQVFvQUFnQTFBQUFBQklDNERnQUFBQUlJQUVDdWJRRVduc2tCQ2dBQ0FEWUFBZ1FDQUFjQUt3UUNBQUFBU0FRQUFEY0VBUUFCQm9BQUFBQUFBQUlJQUthVWNRRjhCTVlCQkFJUUFDNDlhUUY4Qk1ZQnBwUnhBVHc5elFFakNBRUFBQUlIQWdBQUFBVUhBUUFEQUFjTkFBRUFBQUFEQUFBQXlBQUFBRTRBQUFBQUJJQzVEZ0FBQUFJSUFMbGZiUUYrbnFzQkNnQUNBRGNBQWdRQ0FBZ0FLd1FDQUFBQVNBUUFBRGNFQVFBQkJvQUFBQUFBQUFJSUFCOUdjUUVYdUtjQkJBSVFBTXJRYUFFWHVLY0J1Vjl4QWVTRXJ3RWpDQUVBQUFJSEFnQUFBQUFIRFFBQkFBQUFBd0FBQU1nQUFBQlBBQUFBQUFTQXVnNEFBQUFDQ0FCV1JFZ0I1YzN2QVFvQUFnQTlBQUFBQklDN0RnQUFBQUlJQUZlUlhBRm01QVVDQ2dBQ0FEOEFBZ1FDQUFnQUt3UUNBQUVBU0FRQUFEY0VBUUFCQm9BQUFBQUFBQUlJQUwxM1lBSC8vUUVDQkFJUUFHZ0NXQUgvL1FFQ1Y1RmdBWXdERVFJakNBRUFBQUlIQWdBQUFBVUhBUUFCQUFjT0FBRUFBQUFEQUFBQXlBQUFBRTlJQUFBQUFBU0F2QTRBQUFBQ0NBRGkvQ29CWUZmMkFRb0FBZ0JCQUFJRUFnQUlBQ3NFQWdBQUFFZ0VBQUEzQkFFQUFRYUFBQUFBQUFBQ0NBQkk0eTRCK1hEeUFRUUNFQUR6YlNZQitYRHlBZUw4TGdIR1Bmb0JJd2dCQUFBQ0J3SUFBQUFBQncwQUFRQUFBQU1BQUFESUFBQUFUd0FBQUFBRWdMME9BQUFBQWdnQVpSZ05BVkQyS2dFS0FBSUFRd0EzQkFFQUFRQUFCWUMrRGdBQUNnQUNBQ29BQkFZRUFLNE9BQUFGQmdRQXJ3NEFBQUFHQWdBQ0FBTUdBZ0FDQUFzR0VBQUFBQUFBd3c0QUFMOE9BQURGRGdBQUFBQUZnTDhPQUFBS0FBSUFLd0FFQmdRQXJ3NEFBQVVHQkFDd0RnQUFDZ1lCQUFFQUFBV0F3QTRBQUFvQUFnQXNBQVFHQkFDd0RnQUFCUVlFQUxFT0FBQUFCZ0lBQWdBREJnSUFBZ0FMQmhBQUFBQUFBTDhPQUFEQkRnQUFBQUFBQUFBQUJZREJEZ0FBQ2dBQ0FDMEFCQVlFQUxFT0FBQUZCZ1FBc2c0QUFBb0dBUUFCQUFBRmdNSU9BQUFLQUFJQUxnQUVCZ1FBc2c0QUFBVUdCQUN6RGdBQUFBWUNBQUlBQXdZQ0FBSUFDd1lRQU1RT0FBREJEZ0FBd3c0QUFBQUFBQUFBQUFXQXd3NEFBQW9BQWdBdkFBUUdCQUN6RGdBQUJRWUVBSzRPQUFBS0JnRUFBUUFBQllERURnQUFDZ0FDQURFQUJBWUVBTElPQUFBRkJnUUF0QTRBQUFvR0FRQUJBQUFGZ01VT0FBQUtBQUlBTXdBRUJnUUFydzRBQUFVR0JBQzFEZ0FBQ2dZQkFBRUFBQVdBeGc0QUFBb0FBZ0E0QUFRR0JBQzFEZ0FBQlFZRUFMWU9BQUFBQmdJQUFnQURCZ0lBQWdBTEJoQUF4UTRBQU1vT0FBREhEZ0FBQUFBQUFBQUFCWURIRGdBQUNnQUNBRGtBQkFZRUFMWU9BQUFGQmdRQXR3NEFBQW9HQVFBQkFBQUZnTWdPQUFBS0FBSUFPZ0FFQmdRQXR3NEFBQVVHQkFDNERnQUFBQVlDQUFJQUF3WUNBQUlBQ3dZUUFNc09BQURIRGdBQXlRNEFBQUFBQUFBQUFBV0F5UTRBQUFvQUFnQTdBQVFHQkFDNERnQUFCUVlFQUxrT0FBQUtCZ0VBQVFBQUJZREtEZ0FBQ2dBQ0FEd0FCQVlFQUxrT0FBQUZCZ1FBdFE0QUFBb0dBUUFCQUFBRmdNc09BQUFLQUFJQVBnQUVCZ1FBdHc0QUFBVUdCQUM2RGdBQUNnWUJBQUVBQUFXQXpBNEFBQW9BQWdCQUFBUUdCQUM2RGdBQUJRWUVBTHNPQUFBS0JnRUFBUUFBQllETkRnQUFDZ0FDQUVJQUJBWUVBTG9PQUFBRkJnUUF2QTRBQUFBR0FnQUNBQUFBQllET0RnQUFDZ0FDQUVRQUJBWUVBTFFPQUFBRkJnUUF2UTRBQUFvR0FRQUJBQUFBQUFBQUFBQUFBQT09</t>
        </r>
      </text>
    </comment>
    <comment ref="A164" authorId="0" shapeId="0">
      <text>
        <r>
          <rPr>
            <sz val="9"/>
            <color indexed="81"/>
            <rFont val="Tahoma"/>
            <family val="2"/>
          </rPr>
          <t>QzEzSDEzTk80fFBpY3R1cmUgNzQ1NnxWbXBEUkRBeE1EQUVBd0lCQUFBQUFBQUFBQUFBQUFDQUFBQUFBQU1BRlFBQUFFTm9aVzFFY21GM0lERTNMakF1TUM0eU1EWUlBQk1BQUFCVmJuUnBkR3hsWkNCRWIyTjFiV1Z1ZEFRQ0VBQUZyNXdBQkFlaEFLcjNFZ0VHKzVvQkFRa0lBQURBWXdBQXdHTUFBZ2tJQUFEQUlRQUF3TFVDRFFnQkFBRUlCd0VBQVRvRUFRQUJPd1FCQUFCRkJBRUFBVHdFQVFBQVNnUUJBQUFNQmdFQUFROEdBUUFCRFFZQkFBQkNCQUVBQUVNRUFRQUFSQVFCQUFBT0NBSUF4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UUtBQUFFQWhBQUFBQUFBQUFBQUFBTTMzY0J4RTVOTUJZSUJBQUFBQ1FBR0FnRUFBQUFKQUFaQ0FBQUVBZ0NBQUVBRHdnQ0FBRUFBNERkQ1FBQUJBSVFBQVd2bkFBRUI2RUFxdmNTQVFiN21nRUtBQUlBS1FBRWdONEpBQUFBQWdnQUhPejlBSDZGMFFBS0FBSUFKd0EzQkFFQUFRQUFCSURmQ1FBQUFBSUlBTUtZNlFBcGx1Y0FDZ0FDQUNnQUFBQUVnT0FKQUFBQUFnZ0FNRlBNQUVBRTRRQUtBQUlBS2dBM0JBRUFBUUFBQklEaENRQUFBQUlJQVB0Z3d3Q3RZY1FBQ2dBQ0FDc0FBQUFFZ09JSkFBQUFBZ2dBVnJUWEFBSlJyZ0FLQUFJQUxBQTNCQUVBQVFBQUJJRGpDUUFBQUFJSUFPajU5QURyNHJRQUNnQUNBQzBBTndRQkFBRUFBQVNBNUFrQUFBQUNDQUQyaXZJQXV6Z0VBUW9BQWdBMEFBQUFCSURsQ1FBQUFBSUlBSXVpNEFCYVNod0JDZ0FDQURZQU53UUJBQUVBQUFTQTVna0FBQUFDQ0FEdC9mRUFic0kwQVFvQUFnQTNBQUFBQklEbkNRQUFBQUlJQUlHZ0RnRTcwQ3NCQ2dBQ0FEZ0FBZ1FDQUFjQUt3UUNBQUFBU0FRQUFEY0VBUUFCQm9BQUFBQUFBQUlJQU9lR0VnR2hOaWdCQkFJUUFHOHZDZ0doTmlnQjU0WVNBV0Z2THdFakNBRUFBQUlIQWdBQUFBVUhBUUFEQUFjTkFBRUFBQUFEQUFBQXlBQUFBRTRBQUFBQUJJRG9DUUFBQUFJSUFLcjNEZ0c3MEEwQkNnQUNBRGtBQWdRQ0FBZ0FLd1FDQUFBQVNBUUFBRGNFQVFBQkJvQUFBQUFBQUFJSUFCRGVFZ0ZVNmdrQkJBSVFBTHRvQ2dGVTZna0JxdmNTQVNHM0VRRWpDQUVBQUFJSEFnQUFBQUFIRFFBQkFBQUFBd0FBQU1nQUFBQlBBQUFBQUFTQTZRa0FBQUFDQ0FEdVplZ0FKUzlSQVFvQUFnQS9BQUFBQklEcUNRQUFBQUlJQUw0My9BQnl0R2NCQ2dBQ0FFRUFBZ1FDQUFnQUt3UUNBQUFBU0FRQUFEY0VBUUFCQm9BQUFBQUFBQUlJQUNRZUFBRUx6bU1CQkFJUUFNK285d0FMem1NQnZqY0FBZGlhYXdFakNBRUFBQUlIQWdBQUFBVUhBUUFCQUFjTkFBRUFBQUFEQUFBQXlBQUFBRThBQUFBQUJJRHJDUUFBQUFJSUFCNzh5Z0NLRmxjQkNnQUNBRU1BQWdRQ0FBZ0FLd1FDQUFBQVNBUUFBRGNFQVFBQkJvQUFBQUFBQUFJSUFJVGl6Z0FqTUZNQkJBSVFBQzl0eGdBak1GTUJIdnpPQVBEOFdnRWpDQUVBQUFJSEFnQUFBQUFIRFFBQkFBQUFBd0FBQU1nQUFBQlBBQUFBQUFTQTdBa0FBQUFDQ0FCcUc2WUF4TSs5QUFvQUFnQkZBQUlFQWdBSUFDc0VBZ0FBQUVnRUFBQTNCQUVBQVFhQUFBQUFBQUFDQ0FEUUFhb0FYZW01QUFRQ0VBQjdqS0VBWGVtNUFHb2JxZ0FxdHNFQUl3Z0JBQUFDQndJQUFBQUZCd0VBQlFBSERRQUJBQUFBQXdCZ0FNZ0FBQUJQQUFBQUFBU0E3UWtBQUFBQ0NBQXpLWjBBTUMyaEFBb0FBZ0JIQURjRUFRQUJBQUFFZ080SkFBQUFBZ2dBdjUveUFDZ2hoQUVLQUFJQVNRQTNCQUVBQVFBQUJJRHZDUUFBQUFJSUFKQnhCZ0YycHBvQkNnQUNBRXNBTndRQkFBRUFBQVdBOEFrQUFBb0FBZ0F1QUFRR0JBRGVDUUFBQlFZRUFOOEpBQUFBQmdJQUFnQURCZ0lBQVFBTEJoQUE5UWtBQUFBQUFBRDJDUUFBOFFrQUFBQUFCWUR4Q1FBQUNnQUNBQzhBQkFZRUFOOEpBQUFGQmdRQTRBa0FBQW9HQVFBQkFBQUZnUElKQUFBS0FBSUFNQUFFQmdRQTRBa0FBQVVHQkFEaENRQUFBQVlDQUFJQUF3WUNBQUVBQ3dZUUFQRUpBQUFBQUFBQS93a0FBUE1KQUFBQUFBV0E4d2tBQUFvQUFnQXhBQVFHQkFEaENRQUFCUVlFQU9JSkFBQUtCZ0VBQVFBQUJZRDBDUUFBQ2dBQ0FESUFCQVlFQU9JSkFBQUZCZ1FBNHdrQUFBQUdBZ0FDQUFNR0FnQUJBQXNHRUFEekNRQUFBQUFBQUFBQUFBRDFDUUFBQUFBRmdQVUpBQUFLQUFJQU13QUVCZ1FBNHdrQUFBVUdCQURlQ1FBQUNnWUJBQUVBQUFXQTlna0FBQW9BQWdBMUFBUUdCQURmQ1FBQUJRWUVBT1FKQUFBS0JnRUFBUUFBQllEM0NRQUFDZ0FDQURvQUJBWUVBT1FKQUFBRkJnUUE1UWtBQUFBR0FnQUNBQU1HQWdBQ0FBc0dFQUQyQ1FBQSt3a0FBUGdKQUFBQUFBQUFBQUFGZ1BnSkFBQUtBQUlBT3dBRUJnUUE1UWtBQUFVR0JBRG1DUUFBQ2dZQkFBRUFBQVdBK1FrQUFBb0FBZ0E4QUFRR0JBRG1DUUFBQlFZRUFPY0pBQUFBQmdJQUFnQURCZ0lBQWdBTEJoQUEvQWtBQVBnSkFBRDZDUUFBQUFBQUFBQUFCWUQ2Q1FBQUNnQUNBRDBBQkFZRUFPY0pBQUFGQmdRQTZBa0FBQW9HQVFBQkFBQUZnUHNKQUFBS0FBSUFQZ0FFQmdRQTZBa0FBQVVHQkFEa0NRQUFDZ1lCQUFFQUFBV0EvQWtBQUFvQUFnQkFBQVFHQkFEbUNRQUFCUVlFQU9rSkFBQUtCZ0VBQVFBQUJZRDlDUUFBQ2dBQ0FFSUFCQVlFQU9rSkFBQUZCZ1FBNmdrQUFBb0dBUUFCQUFBRmdQNEpBQUFLQUFJQVJBQUVCZ1FBNlFrQUFBVUdCQURyQ1FBQUFBWUNBQUlBQUFBRmdQOEpBQUFLQUFJQVJnQUVCZ1FBNFFrQUFBVUdCQURzQ1FBQUNnWUJBQUVBQUFXQUFBb0FBQW9BQWdCSUFBUUdCQURzQ1FBQUJRWUVBTzBKQUFBS0JnRUFBUUFBQllBQkNnQUFDZ0FDQUVvQUJBWUVBT29KQUFBRkJnUUE3Z2tBQUFvR0FRQUJBQUFGZ0FJS0FBQUtBQUlBVEFBRUJnUUE3Z2tBQUFVR0JBRHZDUUFBQ2dZQkFBRUFBQUFBQUFBQUFBQUE=</t>
        </r>
      </text>
    </comment>
    <comment ref="A165" authorId="0" shapeId="0">
      <text>
        <r>
          <rPr>
            <sz val="9"/>
            <color indexed="81"/>
            <rFont val="Tahoma"/>
            <family val="2"/>
          </rPr>
          <t>QzE0SDEzTk81fFBpY3R1cmUgNzQ1N3xWbXBEUkRBeE1EQUVBd0lCQUFBQUFBQUFBQUFBQUFDQUFBQUFBQU1BRlFBQUFFTm9aVzFFY21GM0lERTNMakF1TUM0eU1EWUlBQk1BQUFCVmJuUnBkR3hsWkNCRWIyTjFiV1Z1ZEFRQ0VBQjRDZGdBUjNIM0FHTkFkd0dsZXZRQkFRa0lBQURBWXdBQXdHTUFBZ2tJQUFEQUlRQUF3TFVDRFFnQkFBRUlCd0VBQVRvRUFRQUJPd1FCQUFCRkJBRUFBVHdFQVFBQVNnUUJBQUFNQmdFQUFROEdBUUFCRFFZQkFBQkNCQUVBQUVNRUFRQUFSQVFCQUFBT0NBSUFBR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Y01BQUFFQWhBQUFBQUFBQUFBQUFDeGJQNEJkaUxCUUJZSUJBQUFBQ1FBR0FnRUFBQUFKQUFaQ0FBQUVBZ0NBQUVBRHdnQ0FBRUFBNEE4REFBQUJBSVFBSGdKMkFCSGNmY0FZMEIzQWFWNjlBRUtBQUlBTFFBRWdEME1BQUFBQWdnQVhETW5BVE5PSGdFS0FBSUFLd0FBQUFTQVBnd0FBQUFDQ0FEeVlqc0J5UndJQVFvQUFnQXNBRGNFQVFBQkFBQUVnRDhNQUFBQUFnZ0EvYkpZQVZaL0RnRUtBQUlBTGdBM0JBRUFBUUFBQklCQURBQUFBQUlJQUhIVFlRRk5FeXNCQ2dBQ0FDOEFOd1FCQUFFQUFBU0FRUXdBQUFBQ0NBRGJvMDBCdVVSQkFRb0FBZ0F3QUFBQUJJQkNEQUFBQUFJSUFORlRNQUVyNGpvQkNnQUNBREVBTndRQkFBRUFBQVNBUXd3QUFBQUNDQUJReEZZQnNkaGRBUW9BQWdBNEFBQUFCSUJFREFBQUFBSUlBT2dDUlFFakIzWUJDZ0FDQURvQU53UUJBQUVBQUFTQVJRd0FBQUFDQ0FERGhWWUJDV09PQVFvQUFnQTdBQUFBQklCR0RBQUFBQUlJQUx3WmN3R1ZRb1VCQ2dBQ0FEd0FBZ1FDQUFjQUt3UUNBQUFBU0FRQUFEY0VBUUFCQm9BQUFBQUFBQUlJQUNJQWR3SDdxSUVCQkFJUUFLcW9iZ0g3cUlFQklnQjNBYnZoaUFFakNBRUFBQUlIQWdBQUFBQUhEUUFCQUFBQUF3QmdBTWdBQUFCT0FBQUFBQVNBUnd3QUFBQUNDQUJqUUhNQnJrSm5BUW9BQWdBOUFBSUVBZ0FJQUNzRUFnQUFBRWdFQUFBM0JBRUFBUWFBQUFBQUFBQUNDQURKSm5jQlIxeGpBUVFDRUFCMHNXNEJSMXhqQVdOQWR3RVVLV3NCSXdnQkFBQUNCd0lBQUFBQUJ3MEFBUUFBQUFNQVlBRElBQUFBVHdBQUFBQUVnRWdNQUFBQUFnZ0F5QnROQVJ6ZnFnRUtBQUlBUXdBQUFBU0FTUXdBQUFBQ0NBQ3J1eThCQy9hd0FRb0FBZ0JGQUFJRUFnQUlBQ3NFQWdBQUFFZ0VBQUEzQkFFQUFRYUFBQUFBQUFBQ0NBQVJvak1CcEErdEFRUUNFQUM4TENzQnBBK3RBYXU3TXdGeDNMUUJJd2dCQUFBQ0J3SUFBQUFBQncwQUFRQUFBQU1BWUFESUFBQUFUd0FBQUFBRWdFb01BQUFBQWdnQTZoRmhBVU5Fd1FFS0FBSUFSd0FDQkFJQUNBQXJCQUlBQUFCSUJBQUFOd1FCQUFFR2dBQUFBQUFBQWdnQVVQaGtBZHhkdlFFRUFoQUErNEpjQWR4ZHZRSHFFV1VCcVNyRkFTTUlBUUFBQWdjQ0FBQUFBQWNOQUFFQUFBQURBR0FBeUFBQUFFOEFBQUFBQklCTERBQUFBQUlJQU95blZ3Rld3TjBCQ2dBQ0FFa0FOd1FCQUFFQUFBU0FUQXdBQUFBQ0NBQVJubXNCZWlYMEFRb0FBZ0JMQURjRUFRQUJBQUFFZ0UwTUFBQUFBZ2dBVWVNSkFhYnJGd0VLQUFJQVRRQUFBQVNBVGd3QUFBQUNDQUM4cy9VQUVCMHVBUW9BQWdCT0FBSUVBZ0FJQUNzRUFnQUFBRWdFQUFBM0JBRUFBUWFBQUFBQUFBQUNDQUFpbXZrQXFUWXFBUVFDRUFETkpQRUFxVFlxQWJ5eitRQjJBeklCSXdnQkFBQUNCd0lBQUFBQUJ3MEFBUUFBQUFNQUFBRElBQUFBVHdBQUFBQUVnRThNQUFBQUFnZ0EzTUlBQWE1WCt3QUtBQUlBVUFBQ0JBSUFDQUFyQkFJQUFBQklCQUFBTndRQkFBRUdnQUFBQUFBQUFnZ0FRcWtFQVVkeDl3QUVBaEFBN1RQOEFFZHg5d0Rjd2dRQkZENy9BQ01JQVFBQUFnY0NBQUFBQUFjTkFBRUFBQUFEQUFBQXlBQUFBRThBQUFBQUJJQlFEQUFBQUFJSUFNUWUyQUJhSHlrQkNnQUNBRklBTndRQkFBRUFBQVdBVVF3QUFBb0FBZ0F5QUFRR0JBQTlEQUFBQlFZRUFENE1BQUFBQmdJQUFnQURCZ0lBQVFBTEJoQUFWZ3dBQUdVTUFBQUFBQUFBVWd3QUFBQUFCWUJTREFBQUNnQUNBRE1BQkFZRUFENE1BQUFGQmdRQVB3d0FBQW9HQVFBQkFBQUZnRk1NQUFBS0FBSUFOQUFFQmdRQVB3d0FBQVVHQkFCQURBQUFBQVlDQUFJQUF3WUNBQUVBQ3dZUUFGSU1BQUFBQUFBQUFBQUFBRlFNQUFBQUFBV0FWQXdBQUFvQUFnQTFBQVFHQkFCQURBQUFCUVlFQUVFTUFBQUtCZ0VBQVFBQUJZQlZEQUFBQ2dBQ0FEWUFCQVlFQUVFTUFBQUZCZ1FBUWd3QUFBQUdBZ0FDQUFNR0FnQUJBQXNHRUFCVURBQUFWd3dBQUFBQUFBQldEQUFBQUFBRmdGWU1BQUFLQUFJQU53QUVCZ1FBUWd3QUFBVUdCQUE5REFBQUNnWUJBQUVBQUFXQVZ3d0FBQW9BQWdBNUFBUUdCQUJCREFBQUJRWUVBRU1NQUFBS0JnRUFBUUFBQllCWURBQUFDZ0FDQUQ0QUJBWUVBRU1NQUFBRkJnUUFSQXdBQUFBR0FnQUNBQU1HQWdBQ0FBc0dFQUJYREFBQVhBd0FBRmtNQUFBQUFBQUFBQUFGZ0ZrTUFBQUtBQUlBUHdBRUJnUUFSQXdBQUFVR0JBQkZEQUFBQ2dZQkFBRUFBQVdBV2d3QUFBb0FBZ0JBQUFRR0JBQkZEQUFBQlFZRUFFWU1BQUFBQmdJQUFnQURCZ0lBQWdBTEJoQUFYUXdBQUZrTUFBQmJEQUFBQUFBQUFBQUFCWUJiREFBQUNnQUNBRUVBQkFZRUFFWU1BQUFGQmdRQVJ3d0FBQW9HQVFBQkFBQUZnRndNQUFBS0FBSUFRZ0FFQmdRQVJ3d0FBQVVHQkFCRERBQUFDZ1lCQUFFQUFBV0FYUXdBQUFvQUFnQkVBQVFHQkFCRkRBQUFCUVlFQUVnTUFBQUtCZ0VBQVFBQUJZQmVEQUFBQ2dBQ0FFWUFCQVlFQUVnTUFBQUZCZ1FBU1F3QUFBQUdBZ0FDQUFBQUJZQmZEQUFBQ2dBQ0FFZ0FCQVlFQUVnTUFBQUZCZ1FBU2d3QUFBb0dBUUFCQUFBRmdHQU1BQUFLQUFJQVNnQUVCZ1FBU2d3QUFBVUdCQUJMREFBQUNnWUJBQUVBQUFXQVlRd0FBQW9BQWdCTUFBUUdCQUJMREFBQUJRWUVBRXdNQUFBS0JnRUFBUUFBQllCaURBQUFDZ0FDQUU4QUJBWUVBRTBNQUFBRkJnUUFUZ3dBQUFvR0FRQUJBQUFGZ0dNTUFBQUtBQUlBVVFBRUJnUUFUUXdBQUFVR0JBQlBEQUFBQUFZQ0FBSUFBQUFGZ0dRTUFBQUtBQUlBVXdBRUJnUUFUZ3dBQUFVR0JBQlFEQUFBQ2dZQkFBRUFBQVdBWlF3QUFBb0FBZ0JVQUFRR0JBQk5EQUFBQlFZRUFEME1BQUFLQmdFQUFRQUFBQUFBQUFBQUFBQT0=</t>
        </r>
      </text>
    </comment>
    <comment ref="A166" authorId="0" shapeId="0">
      <text>
        <r>
          <rPr>
            <sz val="9"/>
            <color indexed="81"/>
            <rFont val="Tahoma"/>
            <family val="2"/>
          </rPr>
          <t>QzE0SDEzTk81fFBpY3R1cmUgNzQ1OHxWbXBEUkRBeE1EQUVBd0lCQUFBQUFBQUFBQUFBQUFDQUFBQUFBQU1BRlFBQUFFTm9aVzFFY21GM0lERTNMakF1TUM0eU1EWUlBQk1BQUFCVmJuUnBkR3hsWkNCRWIyTjFiV1Z1ZEFRQ0VBQXh0K0lBeHFvY0FTUVJYd0d2aXdvQ0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xBQUFFQWhBQUFBQUFBQUFBQUFCeVBZOEJFM3RSTWhZSUJBQUFBQ1FBR0FnRUFBQUFKQUFaQ0FBQUVBZ0NBQUVBRHdnQ0FBRUFBNERTQ3dBQUJBSVFBREczNGdER3Fod0JKQkZmQWErTENnSUtBQUlBTFFBRWdOTUxBQUFBQWdnQVdtVkNBVGc1SkFFS0FBSUFLd0EzQkFFQUFRQUFCSURVQ3dBQUFBSUlBSVU1SlFGOU9CMEJDZ0FDQUN3QU53UUJBQUVBQUFTQTFRc0FBQUFDQ0FBTmt4QUJkZnN5QVFvQUFnQXVBRGNFQVFBQkFBQUVnTllMQUFBQUFnZ0FheGdaQVNhL1R3RUtBQUlBTHdBQUFBU0Exd3NBQUFBQ0NBQkFSRFlCNGI5V0FRb0FBZ0F3QUFBQUJJRFlDd0FBQUFJSUFManFTZ0hzL0VBQkNnQUNBREVBTndRQkFBRUFBQVNBMlFzQUFBQUNDQUNleVQ0QmxZTnpBUW9BQWdBNEFBQUFCSURhQ3dBQUFBSUlBRzJHTEFHY1VJc0JDZ0FDQURvQU53UUJBQUVBQUFTQTJ3c0FBQUFDQ0FDSWhEMEIxQW1rQVFvQUFnQTdBQUFBQklEY0N3QUFBQUlJQUR4SVdnRjRoSnNCQ2dBQ0FEd0FBZ1FDQUFjQUt3UUNBQUFBU0FRQUFEY0VBUUFCQm9BQUFBQUFBQUlJQUtJdVhnSGU2cGNCQkFJUUFDclhWUUhlNnBjQm9pNWVBWjRqbndFakNBRUFBQUlIQWdBQUFBQUhEUUFCQUFBQUF3QmdBTWdBQUFCT0FBQUFBQVNBM1FzQUFBQUNDQUFrRVZzQkdvZDlBUW9BQWdBOUFBSUVBZ0FJQUNzRUFnQUFBRWdFQUFBM0JBRUFBUWFBQUFBQUFBQUNDQUNLOTE0QnM2QjVBUVFDRUFBMWdsWUJzNkI1QVNRUlh3R0FiWUVCSXdnQkFBQUNCd0lBQUFBQUJ3MEFBUUFBQUFNQVlBRElBQUFBVHdBQUFBQUVnTjRMQUFBQUFnZ0FCb0V6QVZ4UndBRUtBQUlBUXdBQUFBU0Ezd3NBQUFBQ0NBQ21BUllCRDhuRkFRb0FBZ0JGQUFJRUFnQUlBQ3NFQWdBQUFFZ0VBQUEzQkFFQUFRYUFBQUFBQUFBQ0NBQU02QmtCcU9MQkFRUUNFQUMzY2hFQnFPTEJBYVlCR2dGMXI4a0JJd2dCQUFBQ0J3SUFBQUFBQncwQUFRQUFBQU1BWUFESUFBQUFUd0FBQUFBRWdPQUxBQUFBQWdnQTRmeEdBVEloMXdFS0FBSUFSd0FDQkFJQUNBQXJCQUlBQUFCSUJBQUFOd1FCQUFFR2dBQUFBQUFBQWdnQVIrTktBY3M2MHdFRUFoQUE4bTFDQWNzNjB3SGgvRW9CbUFmYkFTTUlBUUFBQWdjQ0FBQUFBQWNOQUFFQUFBQURBR0FBeUFBQUFFOEFBQUFBQklEaEN3QUFBQUlJQUYzNVBBRzVhUE1CQ2dBQ0FFa0FOd1FCQUFFQUFBU0E0Z3NBQUFBQ0NBQTdkVkFCampnS0Fnb0FBZ0JMQURjRUFRQUJBQUFFZ09NTEFBQUFBZ2dBOW5FRUFSeUNaUUVLQUFJQVRRQUFBQVNBNUFzQUFBQUNDQUJUOXd3QjBFV0NBUW9BQWdCUEFBSUVBZ0FJQUNzRUFnQUFBRWdFQUFBM0JBRUFBUWFBQUFBQUFBQUNDQUM1M1JBQmFWOStBUVFDRUFCa2FBZ0JhVjkrQVZQM0VBRTJMSVlCSXdnQkFBQUNCd0lBQUFBQUJ3MEFBUUFBQUFNQUFBRElBQUFBVHdBQUFBQUVnT1VMQUFBQUFnZ0FJRWJuQUdPQlhnRUtBQUlBVVFBQ0JBSUFDQUFyQkFJQUFBQklCQUFBTndRQkFBRUdnQUFBQUFBQUFnZ0FoaXpyQVB5YVdnRUVBaEFBTWJmaUFQeWFXZ0VnUnVzQXlXZGlBU01JQVFBQUFnY0NBQUFBQUFjTkFBRUFBQUFEQUFBQXlBQUFBRThBQUFBQUJJRG1Dd0FBQUFJSUFOdFErQURJQ0pnQkNnQUNBRk1BTndRQkFBRUFBQVdBNXdzQUFBb0FBZ0F5QUFRR0JBRFRDd0FBQlFZRUFOUUxBQUFBQmdJQUFnQURCZ0lBQWdBTEJoQUFBQUFBQU93TEFBRG9Dd0FBQUFBQUFBQUFCWURvQ3dBQUNnQUNBRE1BQkFZRUFOUUxBQUFGQmdRQTFRc0FBQW9HQVFBQkFBQUZnT2tMQUFBS0FBSUFOQUFFQmdRQTFRc0FBQVVHQkFEV0N3QUFBQVlDQUFJQUF3WUNBQUlBQ3dZUUFBQUFBQURvQ3dBQTZnc0FBUGdMQUFBQUFBV0E2Z3NBQUFvQUFnQTFBQVFHQkFEV0N3QUFCUVlFQU5jTEFBQUtCZ0VBQVFBQUJZRHJDd0FBQ2dBQ0FEWUFCQVlFQU5jTEFBQUZCZ1FBMkFzQUFBQUdBZ0FDQUFNR0FnQUNBQXNHRUFEdEN3QUE2Z3NBQU93TEFBQUFBQUFBQUFBRmdPd0xBQUFLQUFJQU53QUVCZ1FBMkFzQUFBVUdCQURUQ3dBQUNnWUJBQUVBQUFXQTdRc0FBQW9BQWdBNUFBUUdCQURYQ3dBQUJRWUVBTmtMQUFBS0JnRUFBUUFBQllEdUN3QUFDZ0FDQUQ0QUJBWUVBTmtMQUFBRkJnUUEyZ3NBQUFBR0FnQUNBQU1HQWdBQ0FBc0dFQUR0Q3dBQThnc0FBTzhMQUFBQUFBQUFBQUFGZ084TEFBQUtBQUlBUHdBRUJnUUEyZ3NBQUFVR0JBRGJDd0FBQ2dZQkFBRUFBQVdBOEFzQUFBb0FBZ0JBQUFRR0JBRGJDd0FBQlFZRUFOd0xBQUFBQmdJQUFnQURCZ0lBQWdBTEJoQUE4d3NBQU84TEFBRHhDd0FBQUFBQUFBQUFCWUR4Q3dBQUNnQUNBRUVBQkFZRUFOd0xBQUFGQmdRQTNRc0FBQW9HQVFBQkFBQUZnUElMQUFBS0FBSUFRZ0FFQmdRQTNRc0FBQVVHQkFEWkN3QUFDZ1lCQUFFQUFBV0E4d3NBQUFvQUFnQkVBQVFHQkFEYkN3QUFCUVlFQU40TEFBQUtCZ0VBQVFBQUJZRDBDd0FBQ2dBQ0FFWUFCQVlFQU40TEFBQUZCZ1FBM3dzQUFBQUdBZ0FDQUFBQUJZRDFDd0FBQ2dBQ0FFZ0FCQVlFQU40TEFBQUZCZ1FBNEFzQUFBb0dBUUFCQUFBRmdQWUxBQUFLQUFJQVNnQUVCZ1FBNEFzQUFBVUdCQURoQ3dBQUNnWUJBQUVBQUFXQTl3c0FBQW9BQWdCTUFBUUdCQURoQ3dBQUJRWUVBT0lMQUFBS0JnRUFBUUFBQllENEN3QUFDZ0FDQUU0QUJBWUVBTllMQUFBRkJnUUE0d3NBQUFvR0FRQUJBQUFGZ1BrTEFBQUtBQUlBVUFBRUJnUUE0d3NBQUFVR0JBRGtDd0FBQ2dZQkFBRUFBQVdBK2dzQUFBb0FBZ0JTQUFRR0JBRGpDd0FBQlFZRUFPVUxBQUFBQmdJQUFnQUFBQVdBK3dzQUFBb0FBZ0JVQUFRR0JBRGtDd0FBQlFZRUFPWUxBQUFLQmdFQUFRQUFBQUFBQUFBQUFBQT0=</t>
        </r>
      </text>
    </comment>
    <comment ref="A167" authorId="0" shapeId="0">
      <text>
        <r>
          <rPr>
            <sz val="9"/>
            <color indexed="81"/>
            <rFont val="Tahoma"/>
            <family val="2"/>
          </rPr>
          <t>QzIySDIwQ2wyTjJPM3xQaWN0dXJlIDc0NTl8Vm1wRFJEQXhNREFFQXdJQkFBQUFBQUFBQUFBQUFBQ0FBQUFBQUFNQUZRQUFBRU5vWlcxRWNtRjNJREUzTGpBdU1DNHlNRFlJQUJNQUFBQlZiblJwZEd4bFpDQkViMk4xYldWdWRBUUNFQUJqQnRnQnZoR0tBVzRJZEFMVDBEWURBUWtJQUFEQVl3QUF3R01BQWdrSUFBREFJUUFBd0xVQ0RRZ0JBQUVJQndFQUFUb0VBUUFCT3dRQkFBQkZCQUVBQVR3RUFRQUFTZ1FCQUFBTUJnRUFBUThHQVFBQkRRWUJBQUJDQkFFQUFFTUVBUUFBUkFRQkFBQU9DQUlBb1V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10QUFBRUFoQUFBQUFBQUFBQUFBQkdVckFDaVoyTVBoWUlCQUFBQUNRQUdBZ0VBQUFBSkFBWkNBQUFFQWdDQUFFQUR3Z0NBQUVBQTRBRkxRQUFCQUlRQUdNRzJBRytFWW9CYmdoMEF0UFFOZ01LQUFJQVBnQUVnQVl0QUFBQUFnZ0FmNkZpQW9WWXlRSUtBQUlBUHdBM0JBRUFBUUFBQklBSExRQUFBQUlJQUVRclJRS1BVY2tDQ2dBQ0FFQUFBQUFFZ0FndEFBQUFBZ2dBRit3MUFwRWw0d0lLQUFJQVFRQUNCQUlBQndBckJBSUFBQUJJQkFBQU53UUJBQUVHZ0FBQUFBQUFBZ2dBZmRJNUF2ZUwzd0lFQWhBQUJuc3hBdmVMM3dKOTBqa0N0OFRtQWlNSUFRQUFBZ2NDQUFBQUFBY05BQUVBQUFBREFHQUF5QUFEQUU0QUFBQUFCSUFKTFFBQUFBSUlBQTBmUlFMMUF2MENDZ0FDQUVJQUFBQUVnQW90QUFBQUFnZ0FTSlZpQXVvSi9RSUtBQUlBUXdBM0JBRUFBUUFBQklBTExRQUFBQUlJQUtsZ2NnTGFNK01DQ2dBQ0FFUUFOd1FCQUFFQUFBU0FEQzBBQUFBQ0NBQ05UallDUEVLdkFnb0FBZ0JMQURjRUFRQUJBQUFFZ0EwdEFBQUFBZ2dBNFBzMUFwbnBGZ01LQUFJQVRRQTNCQUVBQVFBQUJJQU9MUUFBQUFJSUFPNHVZd0s2SFBvQkNnQUNBRThBTndRQkFBRUFBQVNBRHkwQUFBQUNDQUFWUlVZQ3NYbjVBUW9BQWdCUUFBQUFCSUFRTFFBQUFBSUlBTHZyTmdJRGxOOEJDZ0FDQUZFQUFnUUNBQWNBS3dRQ0FBQUFTQVFBQURjRUFRQUJCb0FBQUFBQUFBSUlBQ0hTT2dKcSt0c0JCQUlRQUtwNk1nSnErdHNCSWRJNkFpb3o0d0VqQ0FFQUFBSUhBZ0FBQUFBSERRQUJBQUFBQXdCZ0FNZ0FBd0JPQUFBQUFBU0FFUzBBQUFBQ0NBQTVaVWNDbkYvR0FRb0FBZ0JTQUFBQUJJQVNMUUFBQUFJSUFCTlBaQUtqQXNjQkNnQUNBRk1BTndRQkFBRUFBQVNBRXkwQUFBQUNDQUE3Y25NQ1MrbmdBUW9BQWdCVUFEY0VBUUFCQUFBRWdCUXRBQUFBQWdnQTZDRTNBbFZnRXdJS0FBSUFXd0EzQkFFQUFRQUFCSUFWTFFBQUFBSUlBSUtJT0FKSVVLd0JDZ0FDQUYwQU53UUJBQUVBQUFTQUZpMEFBQUFDQ0FDWjJFUUM3Zmd3QXdvQUFnQmZBQUlFQWdBUkFDc0VBZ0FBQUVnRUFBQTNCQUVBQVFhQUFBQUFBQUFDQ0FBQXYwZ0NVMTh0QXdRQ0VBQ3FTVUFDVTE4dEE1bllTQUxUMERZREl3Z0JBQUFDQndJQUFBQUZCd0VBQVFBSERnQUJBQUFBQXdCZ0FNZ0FBd0JEYkFBQUFBQUVnQmN0QUFBQUFnZ0FyNnRIQXFScGtnRUtBQUlBWUFBQ0JBSUFFUUFyQkFJQUFBQklCQUFBTndRQkFBRUdnQUFBQUFBQUFnZ0FGWkpMQWo2RGt3RUVBaEFBd0J4REFyNFJpZ0d2cTBzQ1BvT1RBU01JQVFEL0FRY0JBUDhDQndJQUFBQUZCd0VBQXdBSERnQUJBQUFBQXdCZ0FNZ0FBd0JEYkFBQUFBQUVnQmd0QUFBQUFnZ0F4dHZjQVViY1JnSUtBQUlBWXdBM0JBRUFBUUFBQklBWkxRQUFBQUlJQUgrNDZ3R1o2MkFDQ2dBQ0FHUUFBQUFFZ0JvdEFBQUFBZ2dBVXBYY0FUN1NlZ0lLQUFJQVpnQUNCQUlBQ0FBckJBSUFBQUJJQkFBQU53UUJBQUVHZ0FBQUFBQUFBZ2dBdUh2Z0FkanJkZ0lFQWhBQVl3YllBZGpyZGdKU2xlQUJwTGgrQWlNSUFRQUFBZ2NDQUFBQUFBY05BQUVBQUFBREFHQUF5QUFEQUU4QUFBQUFCSUFiTFFBQUFBSUlBR080Q1FKSEZHRUNDZ0FDQUdnQUFBQUVnQnd0QUFBQUFnZ0FrTnNZQXFBdFJ3SUtBQUlBYWdBM0JBRUFBUUFBQklBZExRQUFBQUlJQUhUYk5nSk5Wa2NDQ2dBQ0FHc0FBQUFFZ0I0dEFBQUFBZ2dBTGJoRkFwOWxZUUlLQUFJQWJBQTNCQUVBQVFBQUJJQWZMUUFBQUFJSUFBR1ZOZ0pFVEhzQ0NnQUNBRzBBQUFBRWdDQXRBQUFBQWdnQUhwVVlBcGdqZXdJS0FBSUFiZ0EzQkFFQUFRQUFCSUFoTFFBQUFBSUlBTHB4UlFLWFc1VUNDZ0FDQUhVQUFnUUNBQWdBS3dRQ0FBQUFTQVFBQURjRUFRQUJCb0FBQUFBQUFBSUlBQ0JZU1FJeGRaRUNCQUlRQU12aVFBSXhkWkVDdW5GSkF2NUJtUUlqQ0FFQUFBSUhBZ0FBQUFVSEFRQURBQWNOQUFFQUFBQURBR0FBeUFBREFFOEFBQUFBQklBaUxRQUFBQUlJQUtIK1JRS3BieTBDQ2dBQ0FIY0FBZ1FDQUFnQUt3UUNBQUFBU0FRQUFEY0VBUUFCQm9BQUFBQUFBQUlJQUFmbFNRSkRpU2tDQkFJUUFMSnZRUUpEaVNrQ29mNUpBZzlXTVFJakNBRUFBQUlIQWdBQUFBVUhBUUFFQUFjTkFBRUFBQUFEQUdBQXlBQURBRThBQUFBQUJZQWpMUUFBQ2dBQ0FFVUFCQVlFQUFZdEFBQUZCZ1FBQnkwQUFBQUdBZ0FDQUFNR0FnQUNBQXNHRUFBQUFBQUFLQzBBQUNRdEFBQXBMUUFBQUFBRmdDUXRBQUFLQUFJQVJnQUVCZ1FBQnkwQUFBVUdCQUFJTFFBQUNnWUJBQUVBQUFXQUpTMEFBQW9BQWdCSEFBUUdCQUFJTFFBQUJRWUVBQWt0QUFBQUJnSUFBZ0FEQmdJQUFnQUxCaEFBQUFBQUFDUXRBQUFtTFFBQUtpMEFBQUFBQllBbUxRQUFDZ0FDQUVnQUJBWUVBQWt0QUFBRkJnUUFDaTBBQUFvR0FRQUJBQUFGZ0NjdEFBQUtBQUlBU1FBRUJnUUFDaTBBQUFVR0JBQUxMUUFBQUFZQ0FBSUFBd1lDQUFJQUN3WVFBQUFBQUFBbUxRQUFLQzBBQUFBQUFBQUFBQVdBS0MwQUFBb0FBZ0JLQUFRR0JBQUdMUUFBQlFZRUFBc3RBQUFLQmdFQUFRQUFCWUFwTFFBQUNnQUNBRXdBQkFZRUFBY3RBQUFGQmdRQURDMEFBQW9HQVFBQkFBQUZnQ290QUFBS0FBSUFUZ0FFQmdRQUNTMEFBQVVHQkFBTkxRQUFDZ1lCQUFFQUFBV0FLeTBBQUFvQUFnQlZBQVFHQkFBT0xRQUFCUVlFQUE4dEFBQUFCZ0lBQWdBREJnSUFBUUFMQmhBQU1DMEFBQUFBQUFBeExRQUFMQzBBQUFBQUJZQXNMUUFBQ2dBQ0FGWUFCQVlFQUE4dEFBQUZCZ1FBRUMwQUFBb0dBUUFCQUFBRmdDMHRBQUFLQUFJQVZ3QUVCZ1FBRUMwQUFBVUdCQUFSTFFBQUFBWUNBQUlBQXdZQ0FBRUFDd1lRQUN3dEFBQUFBQUFBTWkwQUFDNHRBQUFBQUFXQUxpMEFBQW9BQWdCWUFBUUdCQUFSTFFBQUJRWUVBQkl0QUFBS0JnRUFBUUFBQllBdkxRQUFDZ0FDQUZrQUJBWUVBQkl0QUFBRkJnUUFFeTBBQUFBR0FnQUNBQU1HQWdBQkFBc0dFQUF1TFFBQUFBQUFBQUFBQUFBd0xRQUFBQUFGZ0RBdEFBQUtBQUlBV2dBRUJnUUFEaTBBQUFVR0JBQVRMUUFBQ2dZQkFBRUFBQVdBTVMwQUFBb0FBZ0JjQUFRR0JBQVBMUUFBQlFZRUFCUXRBQUFLQmdFQUFRQUFCWUF5TFFBQUNnQUNBRjRBQkFZRUFCRXRBQUFGQmdRQUZTMEFBQW9HQVFBQkFBQUZnRE10QUFBS0FBSUFZUUFFQmdRQUZTMEFBQVVHQkFBWExRQUFDZ1lCQUFFQUFBV0FOQzBBQUFvQUFnQmlBQVFHQkFBTkxRQUFCUVlFQUJZdEFBQUtCZ0VBQVFBQUJZQTFMUUFBQ2dBQ0FHVUFCQVlFQUJndEFBQUZCZ1FBR1MwQUFBb0dBUUFCQUFBRmdEWXRBQUFLQUFJQVp3QUVCZ1FBR1MwQUFBVUdCQUFhTFFBQUFBWUNBQUlBQUFBRmdEY3RBQUFLQUFJQWFRQUVCZ1FBR1MwQUFBVUdCQUFiTFFBQUNnWUJBQUVBQUFXQU9DMEFBQW9BQWdCdkFBUUdCQUFiTFFBQUJRWUVBQnd0QUFBQUJnSUFBZ0FEQmdJQUFRQUxCaEFBUFMwQUFEY3RBQUFBQUFBQU9TMEFBQUFBQllBNUxRQUFDZ0FDQUhBQUJBWUVBQnd0QUFBRkJnUUFIUzBBQUFvR0FRQUJBQUFGZ0RvdEFBQUtBQUlBY1FBRUJnUUFIUzBBQUFVR0JBQWVMUUFBQUFZQ0FBSUFBd1lDQUFFQUN3WVFBRGt0QUFCQkxRQUFBQUFBQURzdEFBQUFBQVdBT3kwQUFBb0FBZ0J5QUFRR0JBQWVMUUFBQlFZRUFCOHRBQUFLQmdFQUFRQUFCWUE4TFFBQUNnQUNBSE1BQkFZRUFCOHRBQUFGQmdRQUlDMEFBQUFHQWdBQ0FBTUdBZ0FCQU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>
      <text>
        <r>
          <rPr>
            <sz val="9"/>
            <color indexed="81"/>
            <rFont val="Tahoma"/>
            <family val="2"/>
          </rPr>
          <t>QzI4SDI2TjZPM3xQaWN0dXJlIDc0NjB8Vm1wRFJEQXhNREFFQXdJQkFBQUFBQUFBQUFBQUFBQ0FBQUFBQUFNQUZRQUFBRU5vWlcxRWNtRjNJREUzTGpBdU1DNHlNRFlJQUJNQUFBQlZiblJwZEd4bFpDQkViMk4xYldWdWRBUUNFQUFPK21BQmxJeHBBRlVvMlFKWW81Z0JBUWtJQUFEQVl3QUF3R01BQWdrSUFBREFJUUFBd0xVQ0RRZ0JBQUVJQndFQUFUb0VBUUFCT3dRQkFBQkZCQUVBQVR3RUFRQUFTZ1FCQUFBTUJnRUFBUThHQVFBQkRRWUJBQUJDQkFFQUFFTUVBUUFBUkFRQkFBQU9DQUlBMU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0QUFBRUFoQUFBQUFBQUFBQUFBQUFnRHdFQUFBQWdCWUlCQUFBQUNRQUdBZ0VBQUFBSkFBWkNBQUFFQWdDQUFFQUR3Z0NBQUVBQTRBcExRQUFCQUlRQUE3NllBR1VqR2tBVlNqWkFsaWptQUVLQUFJQVVBQUVnQ290QUFBQUFnZ0F5VnlKQWlucURRRUtBQUlBVVFBM0JBRUFBUUFBQklBckxRQUFBQUlJQUdmemJ3SzNBZjhBQ2dBQ0FGSUFBQUFFZ0N3dEFBQUFBZ2dBbytWdkFwd0Q0UUFLQUFJQVV3QUNCQUlBQndBckJBSUFBQUJJQkFBQU53UUJBQUVHZ0FBQUFBQUFBZ2dBQ2N4ekFnSnEzUUFFQWhBQWtYUnJBZ0pxM1FBSnpITUN3cUxrQUNNSUFRQUFBZ2NDQUFBQUFBY05BQUVBQUFBREFHQUF5QUFEQUU0QUFBQUFCSUF0TFFBQUFBSUlBS1liaWdLS2E5SUFDZ0FDQUZRQUFBQUVnQzR0QUFBQUFnZ0FCNFdqQXY5VDRRQUtBQUlBVlFBM0JBRUFBUUFBQklBdkxRQUFBQUlJQUp3S3BBTHZtdjhBQ2dBQ0FGWUFOd1FCQUFFQUFBU0FNQzBBQUFBQ0NBQnc3bFVDaWZBTkFRb0FBZ0JkQURjRUFRQUJBQUFFZ0RFdEFBQUFBZ2dBZVMrS0FwSnJ0QUFLQUFJQVh3QTNCQUVBQVFBQUJJQXlMUUFBQUFJSUFGTTZ1d0hoYWcwQkNnQUNBR0VBTndRQkFBRUFBQVNBTXkwQUFBQUNDQUFSRWRRQnZKcitBQW9BQWdCaUFBQUFCSUEwTFFBQUFBSUlBTmFsMUFHSGdlQUFDZ0FDQUdNQUFnUUNBQWNBS3dRQ0FBQUFTQVFBQURjRUFRQUJCb0FBQUFBQUFBSUlBRHlNMkFIdDU5d0FCQUlRQU1RMDBBSHQ1OXdBUEl6WUFhMGc1QUFqQ0FFQUFBSUhBZ0FBQUFBSERRQUJBQUFBQXdCZ0FNZ0FBd0JPQUFBQUFBU0FOUzBBQUFBQ0NBRE00cmtCUWJUU0FBb0FBZ0JrQUFBQUJJQTJMUUFBQUFJSUFCQU1vUUZtaE9FQUNnQUNBR1VBTndRQkFBRUFBQVNBTnkwQUFBQUNDQURvcHFBQnZJUC9BQW9BQWdCbUFEY0VBUUFCQUFBRWdEZ3RBQUFBQWdnQU53THVBZU9yRFFFS0FBSUFiUUEzQkFFQUFRQUFCSUE1TFFBQUFBSUlBSnoydVFGR3RMUUFDZ0FDQUc4QU53UUJBQUVBQUFTQU9pMEFBQUFDQ0FBMW1qc0NROStVQVFvQUFnQnhBRGNFQVFBQkFBQUVnRHN0QUFBQUFnZ0FENmtoQWh2T2hRRUtBQUlBY2dBQUFBU0FQQzBBQUFBQ0NBQWJwQWNDOHJ5VUFRb0FBZ0IwQUFJRUFnQUlBQ3NFQWdBQUFFZ0VBQUEzQkFFQUFRYUFBQUFBQUFBQ0NBQ0JpZ3NDaTlhUUFRUUNFQUFzRlFNQ2k5YVFBUnVrQ3dKWW81Z0JJd2dCQUFBQ0J3SUFBQUFBQncwQUFRQUFBQU1BWUFESUFBTUFUd0FBQUFBRWdEMHRBQUFBQWdnQTRMd2hBaVBPWndFS0FBSUFkZ0FBQUFTQVBpMEFBQUFDQ0FDNnl3Y0MrcnhZQVFvQUFnQjRBRGNFQVFBQkFBQUVnRDh0QUFBQUFnZ0FpdDhIQWdLOU9nRUtBQUlBZVFBQUFBU0FRQzBBQUFBQ0NBQ0E1Q0VDTGM0ckFRb0FBZ0I2QURjRUFRQUJBQUFFZ0VFdEFBQUFBZ2dBcHRVN0FsYmZPZ0VLQUFJQWV3QUFBQVNBUWkwQUFBQUNDQURWd1RzQ1ROOVlBUW9BQWdCOEFEY0VBUUFCQUFBRWdFTXRBQUFBQWdnQW5OcFZBb1B3S3dFS0FBSUFnd0FDQkFJQUNBQXJCQUlBQUFCSUJBQUFOd1FCQUFFR2dBQUFBQUFBQWdnQUFzRlpBaHdLS0FFRUFoQUFyVXRSQWh3S0tBR2MybGtDNmRZdkFTTUlBUUFBQWdjQ0FBQUFCUWNCQUFNQUJ3MEFBUUFBQUFNQVlBRElBQU1BVHdBQUFBQUVnRVF0QUFBQUFnZ0FadTd0QWR5ckt3RUtBQUlBaFFBQ0JBSUFDQUFyQkFJQUFBQklCQUFBTndRQkFBRUdnQUFBQUFBQUFnZ0F6TlR4QVhYRkp3RUVBaEFBZDEvcEFYWEZKd0ZtN3ZFQlFwSXZBU01JQVFBQUFnY0NBQUFBQlFjQkFBUUFCdzBBQVFBQUFBTUFZQURJQUFNQVR3QUFBQUFFZ0VVdEFBQUFBZ2dBajVtbkFoMFRpQUFLQUFJQWlBQTNCQUVBQVFBQUJJQkdMUUFBQUFJSUFDdmx4QUpRbklFQUNnQUNBSWtBTndRQkFBRUFBQVNBUnkwQUFBQUNDQUI4R05RQ2dubWJBQW9BQWdDS0FBSUVBZ0FIQUNzRUFnQUFBRWdFQUFBM0JBRUFBUWFBQUFBQUFBQUNDQURpL3RjQzZOK1hBQVFDRUFCcXA4OEM2TitYQU9MKzF3S29HSjhBSXdnQkFBQUNCd0lBQUFBQUJ3MEFBUUFBQUFNQVlBRElBQU1BVGdBQUFBQUVnRWd0QUFBQUFnZ0FWT1MvQXN5bHNRQUtBQUlBaXdBM0JBRUFBUUFBQklCSkxRQUFBQUlJQUhBMHBBTEFmS1VBQ2dBQ0FJd0FBZ1FDQUFjQUt3UUNBQUFBU0FRQUFB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QWFBQUFBQUFBQUNDQURlNjZNQmhnbWlBQVFDRUFCbWxKc0JoZ21pQU43cm93RkdRcWtBSXdnQkFBQUNCd0lBQUFBQUJ3MEFBUUFBQUFNQVlBRElBQU1BVGdBQUFBQUZnRTh0QUFBS0FBSUFWd0FFQmdRQUtpMEFBQVVHQkFBckxRQUFBQVlDQUFJQUF3WUNBQUVBQ3dZUUFGUXRBQUFBQUFBQVZTMEFBRkF0QUFBQUFBV0FVQzBBQUFvQUFnQllBQVFHQkFBckxRQUFCUVlFQUN3dEFBQUtCZ0VBQVFBQUJZQlJMUUFBQ2dBQ0FGa0FCQVlFQUN3dEFBQUZCZ1FBTFMwQUFBQUdBZ0FDQUFNR0FnQUJBQXNHRUFCUUxRQUFBQUFBQUZZdEFBQlNMUUFBQUFBRmdGSXRBQUFLQUFJQVdnQUVCZ1FBTFMwQUFBVUdCQUF1TFFBQUNnWUJBQUVBQUFXQVV5MEFBQW9BQWdCYkFBUUdCQUF1TFFBQUJRWUVBQzh0QUFBQUJnSUFBZ0FEQmdJQUFRQUxCaEFBVWkwQUFBQUFBQUFBQUFBQVZDMEFBQUFBQllCVUxRQUFDZ0FDQUZ3QUJBWUVBQ290QUFBRkJnUUFMeTBBQUFvR0FRQUJBQUFGZ0ZVdEFBQUtBQUlBWGdBRUJnUUFLeTBBQUFVR0JBQXdMUUFBQ2dZQkFBRUFBQVdBVmkwQUFBb0FBZ0JnQUFRR0JBQXRMUUFBQlFZRUFERXRBQUFLQmdFQUFRQUFCWUJYTFFBQUNnQUNBR2NBQkFZRUFESXRBQUFGQmdRQU15MEFBQUFHQWdBQ0FBTUdBZ0FDQUFzR0VBQUFBQUFBWEMwQUFGZ3RBQUJkTFFBQUFBQUZnRmd0QUFBS0FBSUFhQUFFQmdRQU15MEFBQVVHQkFBMExRQUFDZ1lCQUFFQUFBV0FXUzBBQUFvQUFnQnBBQVFHQkFBMExRQUFCUVlFQURVdEFBQUFCZ0lBQWdBREJnSUFBZ0FMQmhBQUFBQUFBRmd0QUFCYUxRQUFYaTBBQUFBQUJZQmFMUUFBQ2dBQ0FHb0FCQVlFQURVdEFBQUZCZ1FBTmkwQUFBb0dBUUFCQUFBRmdGc3RBQUFLQUFJQWF3QUVCZ1FBTmkwQUFBVUdCQUEzTFFBQUFBWUNBQUlBQXdZQ0FBSUFDd1lRQUFBQUFBQmFMUUFBWEMwQUFBQUFBQUFBQUFXQVhDMEFBQW9BQWdCc0FBUUdCQUF5TFFBQUJRWUVBRGN0QUFBS0JnRUFBUUFBQllCZExRQUFDZ0FDQUc0QUJBWUVBRE10QUFBRkJnUUFPQzBBQUFvR0FRQUJBQUFGZ0Y0dEFBQUtBQUlBY0FBRUJnUUFOUzBBQUFVR0JBQTVMUUFBQ2dZQkFBRUFBQVdBWHkwQUFBb0FBZ0J6QUFRR0JBQTZMUUFBQlFZRUFEc3RBQUFLQmdFQUFRQUFCWUJnTFFBQUNnQUNBSFVBQkFZRUFEc3RBQUFGQmdRQVBDMEFBQUFHQWdBQ0FBQUFCWUJoTFFBQUNnQUNBSGNBQkFZRUFEc3RBQUFGQmdRQVBTMEFBQW9HQVFBQkFBQUZnR0l0QUFBS0FBSUFmUUFFQmdRQVBTMEFBQVVHQkFBK0xRQUFBQVlDQUFJQUF3WUNBQUVBQ3dZUUFHY3RBQUJoTFFBQUFBQUFBR010QUFBQUFBV0FZeTBBQUFvQUFnQitBQVFHQkFBK0xRQUFCUVlFQUQ4dEFBQUtCZ0VBQVFBQUJZQmtMUUFBQ2dBQ0FIOEFCQVlFQUQ4dEFBQUZCZ1FBUUMwQUFBQUdBZ0FDQUFNR0FnQUJBQXNHRUFCakxRQUFkeTBBQUFBQUFBQmxMUUFBQUFBRmdHVXRBQUFLQUFJQWdBQUVCZ1FBUUMwQUFBVUdCQUJCTFFBQUNnWUJBQUVBQUFXQVppMEFBQW9BQWdDQkFBUUdCQUJCTFFBQUJRWUVBRUl0QUFBQUJnSUFBZ0FEQmdJQUFRQUxCaEFBWlMwQUFHZ3RBQUFBQUFBQVp5MEFBQUFBQllCbkxRQUFDZ0FDQUlJQUJBWUVBRUl0QUFBRkJnUUFQUzBBQUFvR0FRQUJBQUFGZ0dndEFBQUtBQUlBaEFBRUJnUUFRUzBBQUFVR0JBQkRMUUFBQ2dZQkFBRUFBQVdBYVMwQUFBb0FBZ0NHQUFRR0JBQkVMUUFBQlFZRUFEZ3RBQUFLQmdFQUFRQUFCWUJxTFFBQUNnQUNBSWNBQkFZRUFEQXRBQUFGQmdRQVF5MEFBQW9HQVFBQkFBQUZnR3N0QUFBS0FBSUFqUUFFQmdRQVJTMEFBQVVHQkFCR0xRQUFBQVlDQUFJQUF3WUNBQUVBQ3dZUUFHOHRBQUFBQUFBQUFBQUFBR3d0QUFBQUFBV0FiQzBBQUFvQUFnQ09BQVFHQkFCR0xRQUFCUVlFQUVjdEFBQUtCZ0VBQVFBQUJZQnRMUUFBQ2dBQ0FJOEFCQVlFQUVjdEFBQUZCZ1FBU0MwQUFBQUdBZ0FDQUFNR0FnQUJBQXNHRUFCc0xRQUFBQUFBQUFBQUFBQnVMUUFBQUFBRmdHNHRBQUFLQUFJQWtBQUVCZ1FBU0MwQUFBVUdCQUJKTFFBQUNnWUJBQUVBQUFXQWJ5MEFBQW9BQWdDUkFBUUdCQUJKTFFBQUJRWUVBRVV0QUFBS0JnRUFBUUFBQllCd0xRQUFDZ0FDQUpjQUJBWUVBRW90QUFBRkJnUUFTeTBBQUFBR0FnQUNBQU1HQWdBQkFBc0dFQUIwTFFBQUFBQUFBQUFBQUFCeExRQUFBQUFGZ0hFdEFBQUtBQUlBbUFBRUJnUUFTeTBBQUFVR0JBQk1MUUFBQ2dZQkFBRUFBQVdBY2kwQUFBb0FBZ0NaQUFRR0JBQk1MUUFBQlFZRUFFMHRBQUFBQmdJQUFnQURCZ0lBQVFBTEJoQUFjUzBBQUFBQUFBQUFBQUFBY3kwQUFBQUFCWUJ6TFFBQUNnQUNBSm9BQkFZRUFFMHRBQUFGQmdRQVRpMEFBQW9HQVFBQkFBQUZnSFF0QUFBS0FBSUFtd0FFQmdRQVRpMEFBQVVHQkFCS0xRQUFDZ1lCQUFFQUFBV0FkUzBBQUFvQUFnQ2NBQVFHQkFBeExRQUFCUVlFQUVrdEFBQUtCZ0VBQVFBQUJZQjJMUUFBQ2dBQ0FKMEFCQVlFQUU0dEFBQUZCZ1FBT1MwQUFBb0dBUUFCQUFBRmdIY3RBQUFLQUFJQW5nQUVCZ1FBUHkwQUFBVUdCQUJFTFFBQUNnWUJBQUVBQUFBQUFBQUFBQUFB</t>
        </r>
      </text>
    </comment>
    <comment ref="A169" authorId="0" shapeId="0">
      <text>
        <r>
          <rPr>
            <sz val="9"/>
            <color indexed="81"/>
            <rFont val="Tahoma"/>
            <family val="2"/>
          </rPr>
          <t>QzM2SDMwTjZPM3xQaWN0dXJlIDc0NjF8Vm1wRFJEQXhNREFFQXdJQkFBQUFBQUFBQUFBQUFBQ0FBQUFBQUFNQUZRQUFBRU5vWlcxRWNtRjNJREUzTGpBdU1DNHlNRFlJQUJNQUFBQlZiblJwZEd4bFpDQkViMk4xYldWdWRBUUNFQURXSGlFQUN5WmNBQXJvMVFHNEc1UUJBUWtJQUFEQVl3QUF3R01BQWdrSUFBREFJUUFBd0xVQ0RRZ0JBQUVJQndFQUFUb0VBUUFCT3dRQkFBQkZCQUVBQVR3RUFRQUFTZ1FCQUFBTUJnRUFBUThHQVFBQkRRWUJBQUJDQkFFQUFFTUVBUUFBUkFRQkFBQU9DQUlBTHE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drQUFBRUFoQUFBQUFBQUFBQUFBQUFBTlVHQUFBQWdCWUlCQUFBQUNRQUdBZ0VBQUFBSkFBWkNBQUFFQWdDQUFFQUR3Z0NBQUVBQTRCMkpBQUFCQUlRQU5ZZUlRQUxKbHdBQ3VqVkFiZ2JsQUVLQUFJQVlnQUVnSGNrQUFBQUFnZ0F5dnBqQVZFekNRRUtBQUlBWXdBM0JBRUFBUUFBQklCNEpBQUFBQUlJQVA2TFNnRWlWUG9BQ2dBQ0FHUUFBQUFFZ0hra0FBQUFBZ2dBVEhOS0FSQlczQUFLQUFJQVpRQUNCQUlBQndBckJBSUFBQUJJQkFBQU53UUJBQUVHZ0FBQUFBQUFBZ2dBc2xsT0FYYTgyQUFFQWhBQU9nSkdBWGE4MkFDeVdVNEJOdlhmQUNNSUFRQUFBZ2NDQUFBQUFBY05BQUVBQUFBREFHQUF5QUFEQUU0QUFBQUFCSUI2SkFBQUFBSUlBUHFqWkFGeXRNMEFDZ0FDQUdZQUFBQUVnSHNrQUFBQUFnZ0F4eEorQWFLVDNBQUtBQUlBWndBM0JBRUFBUUFBQklCOEpBQUFBQUlJQUdTamZnRmQydm9BQ2dBQ0FHZ0FOd1FCQUFFQUFBU0FmU1FBQUFBQ0NBQjVqREFCYmt3SkFRb0FBZ0J2QURjRUFRQUJBQUFFZ0g0a0FBQUFBZ2dBZnU5a0FkSzByd0FLQUFJQWNRQTNCQUVBQVFBQUJJQi9KQUFBQUFJSUFEbllsUUFtL3dnQkNnQUNBSE1BTndRQkFBRUFBQVNBZ0NRQUFBQUNDQUNRcWE0QTlDWDZBQW9BQWdCMEFBQUFCSUNCSkFBQUFBSUlBRnd6cndDTEROd0FDZ0FDQUhVQUFnUUNBQWNBS3dRQ0FBQUFTQVFBQURjRUFRQUJCb0FBQUFBQUFBSUlBTUlac3dEeGN0Z0FCQUlRQUVyQ3FnRHhjdGdBd2htekFMR3Izd0FqQ0FFQUFBSUhBZ0FBQUFBSERRQUJBQUFBQXdCZ0FNZ0FBd0JPQUFBQUFBU0FnaVFBQUFBQ0NBQk1hNVFBQmtuT0FBb0FBZ0IyQUFBQUJJQ0RKQUFBQUFJSUFQbVpld0E0SXQwQUNnQUNBSGNBTndRQkFBRUFBQVNBaENRQUFBQUNDQUMvUDNzQXJ5SDdBQW9BQWdCNEFEY0VBUUFCQUFBRWdJVWtBQUFBQWdnQUw2RElBS1l0Q1FFS0FBSUFmd0EzQkFFQUFRQUFCSUNHSkFBQUFBSUlBSEZaa1FCV2NiQUFDZ0FDQUlFQU53UUJBQUVBQUFTQWh5UUFBQUFDQ0FCcGFSWUJ0VVNRQVFvQUFnQ0RBRGNFQVFBQkFBQUVnSWdrQUFBQUFnZ0F4M0w4QUFNOWdRRUtBQUlBaEFBQUFBU0FpU1FBQUFBQ0NBQkZjK0lBVWpXUUFRb0FBZ0NHQUFJRUFnQUlBQ3NFQWdBQUFFZ0VBQUEzQkFFQUFRYUFBQUFBQUFBQ0NBQ3JXZVlBNjA2TUFRUUNFQUJXNU4wQTYwNk1BVVZ6NWdDNEc1UUJJd2dCQUFBQ0J3SUFBQUFBQncwQUFRQUFBQU1BWUFESUFBTUFUd0FBQUFBRWdJb2tBQUFBQWdnQXJIdjhBQVU5WXdFS0FBSUFpQUFBQUFTQWl5UUFBQUFDQ0FBTGhlSUFVelZVQVFvQUFnQ0tBRGNFQVFBQkFBQUVnSXdrQUFBQUFnZ0E3bzNpQUZVMU5nRUtBQUlBaXdBQUFBU0FqU1FBQUFBQ0NBQnZqZndBQnowbkFRb0FBZ0NNQURjRUFRQUJBQUFFZ0k0a0FBQUFBZ2dBRW9RV0FibEVOZ0VLQUFJQWpRQUFBQVNBanlRQUFBQUNDQUF1ZXhZQnQwUlVBUW9BQWdDT0FEY0VBUUFCQUFBRWdKQWtBQUFBQWdnQWxZTXdBVzFNSndFS0FBSUFsUUFDQkFJQUNBQXJCQUlBQUFCSUJBQUFOd1FCQUFFR2dBQUFBQUFBQWdnQSsyazBBUVptSXdFRUFoQUFwdlFyQVFabUl3R1ZnelFCMHpJckFTTUlBUUFBQWdjQ0FBQUFCUWNCQUFNQUJ3MEFBUUFBQUFNQVlBRElBQU1BVHdBQUFBQUVnSkVrQUFBQUFnZ0FUcGZJQUtVdEp3RUtBQUlBbHdBQ0JBSUFDQUFyQkFJQUFBQklCQUFBTndRQkFBRUdnQUFBQUFBQUFnZ0F0SDNNQUQ1SEl3RUVBaEFBWHdqRUFENUhJd0ZPbDh3QUN4UXJBU01JQVFBQUFnY0NBQUFBQlFjQkFBUUFCdzBBQVFBQUFBTUFZQURJQUFNQVR3QUFBQUFFZ0pJa0FBQUFBZ2dBZkJXYUFhVVFyUUFLQUFJQW1nQUFBQVNBa3lRQUFBQUNDQUJVbXE0Qjl5MlhBQW9BQWdDYkFBQUFCSUNVSkFBQUFBSUlBQlVob0FIaTVud0FDZ0FDQUp3QUFnUUNBQWNBS3dRQ0FBQUFTQVFBQURjRUFRQUJCb0FBQUFBQUFBSUlBSHNIcEFGSVRYa0FCQUlRQUFPd213RklUWGtBZXdla0FRaUdnQUFqQ0FFQUFBSUhBZ0FBQUFBSERRQUJBQUFBQXdCZ0FNZ0FBd0JPQUFBQUFBU0FsU1FBQUFBQ0NBQnB2NElCdGZLQ0FBb0FBZ0NkQURjRUFRQUJBQUFFZ0pZa0FBQUFBZ2dBL3c5L0FXWDJvQUFLQUFJQW5nQUNCQUlBQndBckJBSUFBQUJJQkFBQUJvQUFBQUFBQUFJSUFHWDJnZ0hMWEowQUJBSVFBTzJlZWdITFhKMEFaZmFDQVl1VnBBQWpDQUVBQUFJSEFnQUFBQUFIRFFBQkFBQUFBd0JnQU1nQUF3Qk9BQUFBQUFTQWx5UUFBQUFDQ0FCQnQxb0FZSEt6QUFvQUFnQ2tBQUFBQklDWUpBQUFBQUlJQU9YNFJBQU14NTRBQ2dBQ0FLVUFBQUFFZ0pra0FBQUFBZ2dBSnVsUkFBUzJnd0FLQUFJQXBnQUNCQUlBQndBckJBSUFBQUJJQkFBQU53UUJBQUVHZ0FBQUFBQUFBZ2dBak05VkFHb2NnQUFFQWhBQUZIaE5BR29jZ0FDTXoxVUFLbFdIQUNNSUFRQUFBZ2NDQUFBQUFBY05BQUVBQUFBREFHQUF5QUFEQUU0QUFBQUFCSUNhSkFBQUFBSUlBSmVtYndENHBvY0FDZ0FDQUtjQU53UUJBQUVBQUFTQW15UUFBQUFDQ0FCYStIVUFFaTZrQUFvQUFnQ29BQUlFQWdBSEFDc0VBZ0FBQUVnRUFBQUdnQUFBQUFBQUFnZ0F3TjU1QUhpVW9BQUVBaEFBU0lkeEFIaVVvQURBM25rQU9NMm5BQ01JQVFBQUFnY0NBQUFBQUFjTkFBRUFBQUFEQUdBQXlBQURBRTRBQUFBQUJJQ2NKQUFBQUFJSUFBR3dVd0Npbk5BQUNnQUNBTEFBTndRQkFBRUFBQVNBblNRQUFBQUNDQUI5OVRjQURnemFBQW9BQWdDeEFEY0VBUUFCQUFBRWdKNGtBQUFBQWdnQVNxd2hBT3o2eFFBS0FBSUFzZ0EzQkFFQUFRQUFCSUNmSkFBQUFBSUlBTElvS0FEYmFxa0FDZ0FDQUxNQU53UUJBQUVBQUFTQW9DUUFBQUFDQ0FBaitNc0IvRStkQUFvQUFnQzVBRGNFQVFBQkFBQUVnS0VrQUFBQUFnZ0FYRmZWQVozUHVRQUtBQUlBdWdBM0JBRUFBUUFBQklDaUpBQUFBQUlJQU1SWXdRRTNMZEFBQ2dBQ0FMc0FOd1FCQUFFQUFBU0FveVFBQUFBQ0NBRDMrcU1CTXd2S0FBb0FBZ0M4QURjRUFRQUJBQUFGZ0tRa0FBQUtBQUlBYVFBRUJnUUFkeVFBQUFVR0JBQjRKQUFBQUFZQ0FBSUFBd1lDQUFFQUN3WVFBS2trQUFBQUFBQUFxaVFBQUtVa0FBQUFBQVdBcFNRQUFBb0FBZ0JxQUFRR0JBQjRKQUFBQlFZRUFIa2tBQUFLQmdFQUFRQUFCWUNtSkFBQUNnQUNBR3NBQkFZRUFIa2tBQUFGQmdRQWVpUUFBQUFHQWdBQ0FBTUdBZ0FCQUFzR0VBQ2xKQUFBQUFBQUFLc2tBQUNuSkFBQUFBQUZnS2NrQUFBS0FBSUFiQUFFQmdRQWVpUUFBQVVHQkFCN0pBQUFDZ1lCQUFFQUFBV0FxQ1FBQUFvQUFnQnRBQVFHQkFCN0pBQUFCUVlFQUh3a0FBQUFCZ0lBQWdBREJnSUFBUUFMQmhBQXB5UUFBQUFBQUFBQUFBQUFxU1FBQUFBQUJZQ3BKQUFBQ2dBQ0FHNEFCQVlFQUhja0FBQUZCZ1FBZkNRQUFBb0dBUUFCQUFBRmdLb2tBQUFLQUFJQWNBQUVCZ1FBZUNRQUFBVUdCQUI5SkFBQUNnWUJBQUVBQUFXQXF5UUFBQW9BQWdCeUFBUUdCQUI2SkFBQUJRWUVBSDRrQUFBS0JnRUFBUUFBQllDc0pBQUFDZ0FDQUhrQUJBWUVBSDhrQUFBRkJnUUFnQ1FBQUFBR0FnQUNBQU1HQWdBQ0FBc0dFQUFBQUFBQXNTUUFBSzBrQUFDeUpBQUFBQUFGZ0swa0FBQUtBQUlBZWdBRUJnUUFnQ1FBQUFVR0JBQ0JKQUFBQ2dZQkFBRUFBQVdBcmlRQUFBb0FBZ0I3QUFRR0JBQ0JKQUFBQlFZRUFJSWtBQUFBQmdJQUFnQURCZ0lBQWdBTEJoQUFBQUFBQUswa0FBQ3ZKQUFBc3lRQUFBQUFCWUN2SkFBQUNnQUNBSHdBQkFZRUFJSWtBQUFGQmdRQWd5UUFBQW9HQVFBQkFBQUZnTEFrQUFBS0FBSUFmUUFFQmdRQWd5UUFBQVVHQkFDRUpBQUFBQVlDQUFJQUF3WUNBQUlBQ3dZUUFBQUFBQUN2SkFBQXNTUUFBQUFBQUFBQUFBV0FzU1FBQUFvQUFnQitBQVFHQkFCL0pBQUFCUVlFQUlRa0FBQUtCZ0VBQVFBQUJZQ3lKQUFBQ2dBQ0FJQUFCQVlFQUlBa0FBQUZCZ1FBaFNRQUFBb0dBUUFCQUFBRmdMTWtBQUFLQUFJQWdnQUVCZ1FBZ2lRQUFBVUdCQUNHSkFBQUNnWUJBQUVBQUFXQXRDUUFBQW9BQWdDRkFBUUdCQUNISkFBQUJRWUVBSWdrQUFBS0JnRUFBUUFBQllDMUpBQUFDZ0FDQUljQUJBWUVBSWdrQUFBRkJnUUFpU1FBQUFBR0FnQUNBQUFBQllDMkpBQUFDZ0FDQUlrQUJBWUVBSWdrQUFBRkJnUUFpaVFBQUFvR0FRQUJBQUFGZ0xja0FBQUtBQUlBandBRUJnUUFpaVFBQUFVR0JBQ0xKQUFBQUFZQ0FBSUFBd1lDQUFFQUN3WVFBTHdrQUFDMkpBQUFBQUFBQUxna0FBQUFBQVdBdUNRQUFBb0FBZ0NRQUFRR0JBQ0xKQUFBQlFZRUFJd2tBQUFLQmdFQUFRQUFCWUM1SkFBQUNnQUNBSkVBQkFZRUFJd2tBQUFGQmdRQWpTUUFBQUFHQWdBQ0FBTUdBZ0FCQUFzR0VBQzRKQUFBMWlRQUFBQUFBQUM2SkFBQUFBQUZnTG9rQUFBS0FBSUFrZ0FFQmdRQWpTUUFBQVVHQkFDT0pBQUFDZ1lCQUFFQUFBV0F1eVFBQUFvQUFnQ1RBQVFHQkFDT0pBQUFCUVlFQUk4a0FBQUFCZ0lBQWdBREJnSUFBUUFMQmhBQXVpUUFBTDBrQUFBQUFBQUF2Q1FBQUFBQUJZQzhKQUFBQ2dBQ0FKUUFCQVlFQUk4a0FBQUZCZ1FBaWlRQUFBb0dBUUFCQUFBRmdMMGtBQUFLQUFJQWxnQUVCZ1FBamlRQUFBVUdCQUNRSkFBQUNnWUJBQUVBQUFXQXZpUUFBQW9BQWdDWUFBUUdCQUNSSkFBQUJRWUVBSVVrQUFBS0JnRUFBUUFBQllDL0pBQUFDZ0FDQUprQUJBWUVBSDBrQUFBRkJnUUFrQ1FBQUFvR0FRQUJBQUFGZ01Ba0FBQUtBQUlBbndBRUJnUUFraVFBQUFVR0JBQ1RKQUFBQUFZQ0FBSUFBd1lDQUFFQUN3WVFBTlVrQUFERUpBQUF3U1FBQU5Fa0FBQUFBQVdBd1NRQUFBb0FBZ0NnQUFRR0JBQ1RKQUFBQlFZRUFKUWtBQUFLQmdFQUFRQUFCWURDSkFBQUNnQUNBS0VBQkFZRUFKUWtBQUFGQmdRQWxTUUFBQUFHQWdBQ0FBTUdBZ0FDQUFzR0VBQUFBQUFBd1NRQUFNTWtBQUFBQUFBQUFBQUZnTU1rQUFBS0FBSUFvZ0FFQmdRQWxTUUFBQVVHQkFDV0pBQUFDZ1lCQUFFQUFBV0F4Q1FBQUFvQUFnQ2pBQVFHQkFDV0pBQUFCUVlFQUpJa0FBQUtCZ0VBQVFBQUJZREZKQUFBQ2dBQ0FLa0FCQVlFQUpja0FBQUZCZ1FBbUNRQUFBQUdBZ0FDQUFNR0FnQUNBQXNHRUFESkpBQUF6Q1FBQU5Ba0FBREdKQUFBQUFBRmdNWWtBQUFLQUFJQXFnQUVCZ1FBbUNRQUFBVUdCQUNaSkFBQUNnWUJBQUVBQUFXQXh5UUFBQW9BQWdDckFBUUdCQUNaSkFBQUJRWUVBSm9rQUFBQUJnSUFBZ0FEQmdJQUFRQUxCaEFBeGlRQUFBQUFBQUFBQUFBQXlDUUFBQUFBQllESUpBQUFDZ0FDQUt3QUJBWUVBSm9rQUFBRkJnUUFteVFBQUFvR0FRQUJBQUFGZ01ra0FBQUtBQUlBclFBRUJnUUFteVFBQUFVR0JBQ1hKQUFBQ2dZQkFBRUFBQVdBeWlRQUFBb0FBZ0N1QUFRR0JBQitKQUFBQlFZRUFKWWtBQUFLQmdFQUFRQUFCWURMSkFBQUNnQUNBSzhBQkFZRUFKc2tBQUFGQmdRQWhpUUFBQW9HQVFBQkFBQUZnTXdrQUFBS0FBSUF0QUFFQmdRQWx5UUFBQVVHQkFDY0pBQUFDZ1lCQUFFQUFBV0F6U1FBQUFvQUFnQzFBQVFHQkFDY0pBQUFCUVlFQUowa0FBQUFCZ0lBQWdBREJnSUFBUUFMQmhBQXpDUUFBQUFBQUFBQUFBQUF6aVFBQUFBQUJZRE9KQUFBQ2dBQ0FMWUFCQVlFQUowa0FBQUZCZ1FBbmlRQUFBb0dBUUFCQUFBRmdNOGtBQUFLQUFJQXR3QUVCZ1FBbmlRQUFBVUdCQUNmSkFBQUFBWUNBQUlBQXdZQ0FBRUFDd1lRQU00a0FBQUFBQUFBQUFBQUFOQWtBQUFBQUFXQTBDUUFBQW9BQWdDNEFBUUdCQUNmSkFBQUJRWUVBSmdrQUFBS0JnRUFBUUFBQllEUkpBQUFDZ0FDQUwwQUJBWUVBSk1rQUFBRkJnUUFvQ1FBQUFvR0FRQUJBQUFGZ05Ja0FBQUtBQUlBdmdBRUJnUUFvQ1FBQUFVR0JBQ2hKQUFBQUFZQ0FBSUFBd1lDQUFFQUN3WVFBTkVrQUFBQUFBQUFBQUFBQU5Na0FBQUFBQVdBMHlRQUFBb0FBZ0MvQUFRR0JBQ2hKQUFBQlFZRUFLSWtBQUFLQmdFQUFRQUFCWURVSkFBQUNnQUNBTUFBQkFZRUFLSWtBQUFGQmdRQW95UUFBQUFHQWdBQ0FBTUdBZ0FCQUFzR0VBRFRKQUFBQUFBQUFBQUFBQURWSkFBQUFBQUZnTlVrQUFBS0FBSUF3UUFFQmdRQW95UUFBQVVHQkFDU0pBQUFDZ1lCQUFFQUFBV0ExaVFBQUFvQUFnRENBQVFHQkFDTUpBQUFCUVlFQUpFa0FBQUtCZ0VBQVFBQUFBQUFBQUFBQUFBPQ==</t>
        </r>
      </text>
    </comment>
    <comment ref="A170" authorId="0" shapeId="0">
      <text>
        <r>
          <rPr>
            <sz val="9"/>
            <color indexed="81"/>
            <rFont val="Tahoma"/>
            <family val="2"/>
          </rPr>
          <t>QzUySDQxQnIyQ2wyTjZPNXxQaWN0dXJlIDc0NjN8Vm1wRFJEQXhNREFFQXdJQkFBQUFBQUFBQUFBQUFBQ0FBQUFBQUFNQUZRQUFBRU5vWlcxRWNtRjNJREUzTGpBdU1DNHlNRFlJQUJNQUFBQlZiblJwZEd4bFpDQkViMk4xYldWdWRBUUNFQUJjRlByL1lzZGVBU3FuaXdJOXRod0RBUWtJQUFEQVl3QUF3R01BQWdrSUFBREFJUUFBd0xVQ0RRZ0JBQUVJQndFQUFUb0VBUUFCT3dRQkFBQkZCQUVBQVR3RUFRQUFTZ1FCQUFBTUJnRUFBUThHQVFBQkRRWUJBQUJDQkFFQUFFTUVBUUFBUkFRQkFBQU9DQUlBS1F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l1QUFBRUFoQUFBQUFBQUFBQUFBQjJvajBJQUFBQWdCWUlCQUFBQUNRQUdBZ0VBQUFBSkFBWkNBQUFFQWdDQUFFQUR3Z0NBQUVBQTRDVXJRQUFCQUlRQUxSMFFBSDdvV1lCS3FlTEFnWm1uZ0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RndVK3Y5aXgxNEJuS2hMQWoyMkhBTUtBQUlBbFFBRWdKaXRBQUFBQWdnQWc0LzJBY3NyNndFS0FBSUFsd0EzQkFFQUFRQUFCSUNaclFBQUFBSUlBQ1pyRkFKU1FlZ0JDZ0FDQUpnQUFBQUVnSnF0QUFBQUFnZ0FiZDhsQXE2bkFBSUtBQUlBbWdBQ0JBSUFDQUFyQkFJQUFBQklCQUFBTndRQkFBRUdnQUFBQUFBQUFnZ0EwOFVwQWtmQi9BRUVBaEFBZmxBaEFrZkIvQUZ0M3lrQ0ZJNEVBaU1JQVFBQUFnY0NBQUFBQUFjTkFBRUFBQUFEQUdBQXlBQURBRThBQUFBQUJJQ2JyUUFBQUFJSUFJTFNJQUtDOE13QkNnQUNBSndBRUFBeUFBQUFWR2hwY3lCaGRHOXRJR2x6SUhabGNua2dZMnh2YzJVZ2RHOGdZVzV2ZEdobGNpQmhkRzl0SUc5eUlHSnZibVF1QUFBRWdKeXRBQUFBQWdnQUphNCtBZ29HeWdFS0FBSUFvQUEzQkFFQUFRQUFCSUNkclFBQUFBSUlBSUlWU3dJNHRhNEJDZ0FDQUtFQU53UUJBQUVBQUFTQW5xMEFBQUFDQ0FBM29Ua0M0RTZXQVFvQUFnQ2lBQUFBQklDZnJRQUFBQUlJQUpYRkd3SlhPWmtCQ2dBQ0FLTUFOd1FCQUFFQUFBU0FvSzBBQUFBQ0NBQTVYZzhDS1lxMEFRb0FBZ0NrQUJBQU1nQUFBRlJvYVhNZ1lYUnZiU0JwY3lCMlpYSjVJR05zYjNObElIUnZJR0Z1YjNSb1pYSWdZWFJ2YlNCdmNpQmliMjVrTGpjRUFRQUJBQUFFZ0tHdEFBQUFBZ2dBbEFoR0FnLytlZ0VLQUFJQXF3QUNCQUlBRVFBckJBSUFBQUJJQkFBQU53UUJBQUVHZ0FBQUFBQUFBZ2dBK3U1SkFxZ1hmQUVFQWhBQXBYbEJBaWltY2dHVUNFb0NxQmQ4QVNNSUFRRC9BUWNCQVA4Q0J3SUFBQUFGQndFQUF3QUhEZ0FCQUFBQUF3QmdBTWdBQXdCRGJBQUFBQUFFZ0tLdEFBQUFBZ2dBNmtpdEFUVjVrZ0lLQUFJQXJRQTNCQUVBQVFBQUJJQ2pyUUFBQUFJSUFOUHRrd0dDZUlNQ0NnQUNBSzRBQUFBRWdLU3RBQUFBQWdnQXRmeVRBV2g2WlFJS0FBSUFyd0FDQkFJQUJ3QXJCQUlBQUFCSUJBQUFOd1FCQUFFR2dBQUFBQUFBQWdnQUcrT1hBYzdnWVFJRUFoQUFvNHVQQWM3Z1lRSWI0NWNCamhscEFpTUlBUUFBQWdjQ0FBQUFBQWNOQUFFQUFBQURBR0FBeUFBREFFNEFBQUFBQklDbHJRQUFBQUlJQUp4QXJnRm0rMVlDQ2dBQ0FMQUFBQUFFZ0thdEFBQUFBZ2dBdFp2SEFSbjhaUUlLQUFJQXNRQTNCQUVBQVFBQUJJQ25yUUFBQUFJSUFGMEV5QUY2UTRRQ0NnQUNBTElBTndRQkFBRUFBQVNBcUswQUFBQUNDQUNsMm5rQmMwNlNBZ29BQWdDNUFEY0VBUUFCQUFBRWdLbXRBQUFBQWdnQXRyT3VBVVQ4T0FJS0FBSUF1d0EzQkFFQUFRQUFCSUNxclFBQUFBSUlBRTBuM3dBT05aRUNDZ0FDQUwwQUlRUUJBQUUzQkFFQUFRQUFCSUNyclFBQUFBSUlBQ01NK0FDb2ZJSUNDZ0FDQUw0QUVBQTBBQUFBVkdobGNtVWdZWEpsSUhSdmJ5QnRZVzU1SUdKdmJtUnpJSFJ2SUhSb2FYTWdkVzVzWVdKbGJHVmtJRU5oY21KdmJpNGhCQUVBL3dBQUJJQ3NyUUFBQUFJSUFLaTkrQUFPWkdRQ0NnQUNBTDhBQWdRQ0FBY0FLd1FDQUFBQVNBUUFBRGNFQVFBQkJvQUFBQUFBQUFJSUFBNmsvQUIweW1BQ0JBSVFBSlpNOUFCMHltQUNEcVQ4QURRRGFBSWpDQUVBQUFJSEFnQUFBQUFIRFFBQkFBQUFBd0JnQU1nQUF3Qk9BQUFBQUFTQXJhMEFBQUFDQ0FEWkI5NEFRSDFXQWdvQUFnREFBQUFBQklDdXJRQUFBQUlJQUFFanhRQ25OV1VDQ2dBQ0FNRUFOd1FCQUFFQUFBU0FyNjBBQUFBQ0NBQXpvY1FBampTREFnb0FBZ0RDQURjRUFRQUJBQUFFZ0xDdEFBQUFBZ2dBMnU0UkFZMm1rUUlLQUFJQXlRQTNCQUVBQVFBQUJJQ3hyUUFBQUFJSUFGNGQyd0Nkb1RnQ0NnQUNBTXNBTndRQkFBRUFBQVNBc3EwQUFBQUNDQUNXQlY4QnlDTVpBd29BQWdETkFEY0VBUUFCQUFBRWdMT3RBQUFBQWdnQTRTSkZBZUw1Q1FNS0FBSUF6Z0FBQUFTQXRLMEFBQUFDQ0FDMER5c0IxODhZQXdvQUFnRFFBQUlFQWdBSUFDc0VBZ0FBQUVnRUFBQTNCQUVBQVFhQUFBQUFBQUFDQ0FBYTlpNEJjT2tVQXdRQ0VBREZnQ1lCY09rVUE3UVBMd0U5dGh3REl3Z0JBQUFDQndJQUFBQUFCdzBBQVFBQUFBTUFZQURJQUFNQVR3QUFBQUFFZ0xXdEFBQUFBZ2dBV1ZORkFRbjY2d0lLQUFJQTBnQUFBQVNBdHEwQUFBQUNDQUNoY0NzQkl0RGNBZ29BQWdEVUFCQUFNZ0FBQUZSb2FYTWdZWFJ2YlNCcGN5QjJaWEo1SUdOc2IzTmxJSFJ2SUdGdWIzUm9aWElnWVhSdmJTQnZjaUJpYjI1a0xqY0VBUUFCQUFBRWdMZXRBQUFBQWdnQUdLRXJBVXZRdmdJS0FBSUExUUFBQUFTQXVLMEFBQUFDQ0FCR3RFVUJWZnF2QWdvQUFnRFdBRGNFQVFBQkFBQUVnTG10QUFBQUFnZ0EvSlpmQVQwa3Z3SUtBQUlBMXdBQUFBU0F1cTBBQUFBQ0NBQ0VabDhCRlNUZEFnb0FBZ0RZQUJBQU1nQUFBRlJvYVhNZ1lYUnZiU0JwY3lCMlpYSjVJR05zYjNObElIUnZJR0Z1YjNSb1pYSWdZWFJ2YlNCdmNpQmliMjVrTGpjRUFRQUJBQUFFZ0x1dEFBQUFBZ2dBS3FwNUFVdE9zQUlLQUFJQTN3QUNCQUlBQ0FBckJBSUFBQUJJQkFBQU53UUJBQUVHZ0FBQUFBQUFBZ2dBa0pCOUFlUm5yQUlFQWhBQU94dDFBZVJuckFJcXFuMEJzVFMwQWlNSUFRQUFBZ2NDQUFBQUJRY0JBQU1BQncwQUFRQUFBQU1BWUFESUFBTUFUd0FBQUFBRWdMeXRBQUFBQWdnQVpMNFJBV2VtcndJS0FBSUE0UUFDQkFJQUNBQXJCQUlBQUFCSUJBQUFOd1FCQUFFR2dBQUFBQUFBQWdnQXlxUVZBUURBcXdJRUFoQUFkUzhOQVFEQXF3Smt2aFVCell5ekFpTUlBUUFBQWdjQ0FBQUFCUWNCQUFRQUJ3MEFBUUFBQUFNQVlBRElBQU1BVHdBQUFBQUVnTDJ0QUFBQUFnZ0FBdDNqQVR5ZU5nSUtBQUlBNUFBQUFBU0F2cTBBQUFBQ0NBQ3BmdmdCdE5ZZ0Fnb0FBZ0RsQUFBQUJJQy9yUUFBQUFJSUFDY282Z0dkZkFZQ0NnQUNBT1lBQWdRQ0FBY0FLd1FDQUFBQUlRUUJBQUZJQkFBQUJvQUFBQUFBQUFJSUFJME83Z0VENHdJQ0JBSVFBQlczNVFFRDR3SUNqUTd1QWNNYkNnSWpDQUVBQUFJSEFnQUFBQUFIRFFBQkFBQUFBd0JnQU1nQUF3Qk9BQUFBQUFTQXdLMEFBQUFDQ0FDWnZzd0JwMkVNQWdvQUFnRG5BRGNFQVFBQkFBQUVnTUd0QUFBQUFnZ0FsdWZJQVY5Z0tnSUtBQUlBNkFBQ0JBSUFCd0FyQkFJQUFBQklCQUFBQm9BQUFBQUFBQUlJQVB6TnpBSEZ4aVlDQkFJUUFJUjJ4QUhGeGlZQy9NM01BWVgvTFFJakNBRUFBQUlIQWdBQUFBQUhEUUFCQUFBQUF3QmdBTWdBQXdCT0FBQUFBQVNBd3EwQUFBQUNDQUJsZDZRQWoxbzdBZ29BQWdEdUFBQUFCSUREclFBQUFBSUlBR0hVamdDZGtpWUNDZ0FDQU84QUFBQUVnTVN0QUFBQUFnZ0FUdWliQUwyU0N3SUtBQUlBOEFBQ0JBSUFCd0FyQkFJQUFBQWhCQUVBQVVnRUFBQUdnQUFBQUFBQUFnZ0F0TTZmQUNQNUJ3SUVBaEFBUEhlWEFDUDVCd0swenA4QTR6RVBBaU1JQVFBQUFnY0NBQUFBQUFjTkFBRUFBQUFEQUdBQXlBQURBRTRBQUFBQUJJREZyUUFBQUFJSUFIS2d1UURzcWc4Q0NnQUNBUEVBTndRQkFBRUFBQVNBeHEwQUFBQUNDQUNNekw4QVF6b3NBZ29BQWdEeUFBSUVBZ0FIQUNzRUFnQUFBRWdFQUFBR2dBQUFBQUFBQWdnQThyTERBS21nS0FJRUFoQUFlbHU3QUttZ0tBTHlzc01BYWRrdkFpTUlBUUFBQWdjQ0FBQUFBQWNOQUFFQUFBQURBR0FBeUFBREFFNEFBQUFBQklESHJRQUFBQUlJQUZqQWpRQ0hIL0VCQ2dBQ0FQc0FOd1FCQUFFQUFBU0F5SzBBQUFBQ0NBQlJ4RzhBWFNqd0FRb0FBZ0Q4QUFBQUJJREpyUUFBQUFJSUFFSHdYd0JwcEFrQ0NnQUNBUDRBQWdRQ0FBZ0FLd1FDQUFBQVNBUUFBRGNFQVFBQkJvQUFBQUFBQUFJSUFLZldZd0FDdmdVQ0JBSVFBRkpoV3dBQ3ZnVUNRZkJqQU0rS0RRSWpDQUVBQUFJSEFnQUFBQUFIRFFBQkFBQUFBd0JnQU1nQUF3QlBBQUFBQUFTQXlxMEFBQUFDQ0FCY25HRUFKTFhWQVFvQUFnQUFBUkFBTWdBQUFGUm9hWE1nWVhSdmJTQnBjeUIyWlhKNUlHTnNiM05sSUhSdklHRnViM1JvWlhJZ1lYUnZiU0J2Y2lCaWIyNWtMZ0FBQklETHJRQUFBQUlJQUZlZ1F3RDd2ZFFCQ2dBQ0FBSUJOd1FCQUFFQUFBU0F6SzBBQUFBQ0NBQmdlRFVBeFVxNkFRb0FBZ0FEQVRjRUFRQUJBQUFFZ00ydEFBQUFBZ2dBY2t4RkFMYk9vQUVLQUFJQUJBRUFBQVNBenEwQUFBQUNDQUIyU0dNQTRzV2hBUW9BQWdBRkFUY0VBUUFCQUFBRWdNK3RBQUFBQWdnQWJYQnhBQms1dkFFS0FBSUFCZ0UzQkFFQUFRQUFCSURRclFBQUFBSUlBSHdrTndDQVc0WUJDZ0FDQUEwQkFnUUNBQkVBS3dRQ0FBQUFTQVFBQURjRUFRQUJCb0FBQUFBQUFBSUlBT0lLT3dBWmRZY0JCQUlRQUkyVk1nQ1pBMzRCZkNRN0FCbDFod0VqQ0FFQS93RUhBUUQvQWdjQ0FBQUFCUWNCQUFNQUJ3NEFBUUFBQUFNQVlBRElBQU1BUTJ3QUFBQUFCSURSclFBQUFBSUlBSXZrRlFLWDBTWUNDZ0FDQUJVQk53UUJBQUVBQUFTQTBxMEFBQUFDQ0FDdWFSOENvMFJEQWdvQUFnQVdBVGNFQVFBQkFBQUVnTk90QUFBQUFnZ0E5WWdMQXNpOFdRSUtBQUlBRndFM0JBRUFBUUFBQklEVXJRQUFBQUlJQUJVajdnSGt3Vk1DQ2dBQ0FCZ0JOd1FCQUFFQUFBU0ExYTBBQUFBQ0NBQ3pTWjBBY250WUFnb0FBZ0FlQVRjRUFRQUJBQUFFZ05hdEFBQUFBZ2dBMFlLQkFFTEdZUUlLQUFJQUh3RTNCQUVBQVFBQUJJRFhyUUFBQUFJSUFDMVVhd0RMbDAwQ0NnQUNBQ0FCTndRQkFBRUFBQVNBMkswQUFBQUNDQUE5OW5FQVlSQXhBZ29BQWdBaEFUY0VBUUFCQUFBRmdObXRBQUFLQUFJQW1RQUVCZ1FBbUswQUFBVUdCQUNaclFBQUNnWUJBQUVBQUFXQTJxMEFBQW9BQWdDYkFBUUdCQUNaclFBQUJRWUVBSnF0QUFBQUJnSUFBZ0FBQUFXQTI2MEFBQW9BQWdDZEFBUUdCQUNaclFBQUJRWUVBSnV0QUFBS0JnRUFBUUFBQllEY3JRQUFDZ0FDQUtVQUJBWUVBSnV0QUFBRkJnUUFuSzBBQUFBR0FnQUNBQU1HQWdBQ0FBc0dFQURiclFBQTRhMEFBTjJ0QUFBQUFBQUFBQUFGZ04ydEFBQUtBQUlBcGdBRUJnUUFuSzBBQUFVR0JBQ2RyUUFBQ2dZQkFBRUFBQVdBM3EwQUFBb0FBZ0NuQUFRR0JBQ2RyUUFBQlFZRUFKNnRBQUFBQmdJQUFnQURCZ0lBQWdBTEJoQUFBQUFBQU4ydEFBRGZyUUFBNHEwQUFBQUFCWURmclFBQUNnQUNBS2dBQkFZRUFKNnRBQUFGQmdRQW42MEFBQW9HQVFBQkFBQUZnT0N0QUFBS0FBSUFxUUFFQmdRQW42MEFBQVVHQkFDZ3JRQUFBQVlDQUFJQUF3WUNBQUlBQ3dZUUFBQUFBQURmclFBQTRhMEFBQUFBQUFBQUFBV0E0YTBBQUFvQUFnQ3FBQVFHQkFDZ3JRQUFCUVlFQUp1dEFBQUtCZ0VBQVFBQUJZRGlyUUFBQ2dBQ0FLd0FCQVlFQUo2dEFBQUZCZ1FBb2EwQUFBb0dBUUFCQUFBRmdPT3RBQUFLQUFJQXN3QUVCZ1FBb3EwQUFBVUdCQUNqclFBQUFBWUNBQUlBQXdZQ0FBRUFDd1lRQU9pdEFBQUFBQUFBNmEwQUFPU3RBQUFBQUFXQTVLMEFBQW9BQWdDMEFBUUdCQUNqclFBQUJRWUVBS1N0QUFBS0JnRUFBUUFBQllEbHJRQUFDZ0FDQUxVQUJBWUVBS1N0QUFBRkJnUUFwYTBBQUFBR0FnQUNBQU1HQWdBQkFBc0dFQURrclFBQUFBQUFBT3F0QUFEbXJRQUFBQUFGZ09hdEFBQUtBQUlBdGdBRUJnUUFwYTBBQUFVR0JBQ21yUUFBQ2dZQkFBRUFBQVdBNTYwQUFBb0FBZ0MzQUFRR0JBQ21yUUFBQlFZRUFLZXRBQUFBQmdJQUFnQURCZ0lBQVFBTEJoQUE1cTBBQUFBQUFBQUFBQUFBNkswQUFBQUFCWURvclFBQUNnQUNBTGdBQkFZRUFLS3RBQUFGQmdRQXA2MEFBQW9HQVFBQkFBQUZnT210QUFBS0FBSUF1Z0FFQmdRQW82MEFBQVVHQkFDb3JRQUFDZ1lCQUFFQUFBV0E2cTBBQUFvQUFnQzhBQVFHQkFDbHJRQUFCUVlFQUttdEFBQUtCZ0VBQVFBQUJZRHJyUUFBQ2dBQ0FNTUFCQVlFQUtxdEFBQUZCZ1FBcTYwQUFBQUdBZ0FDQUFNR0FnQUNBQXNHRUFBQUFBQUE4SzBBQU95dEFBRHhyUUFBQUFBRmdPeXRBQUFLQUFJQXhBQUVCZ1FBcTYwQUFBVUdCQUNzclFBQUNnWUJBQUVBQUFXQTdhMEFBQW9BQWdERkFBUUdCQUNzclFBQUJRWUVBSzJ0QUFBQUJnSUFBZ0FEQmdJQUFnQUxCaEFBQUFBQUFPeXRBQUR1clFBQThxMEFBQUFBQllEdXJRQUFDZ0FDQU1ZQUJBWUVBSzJ0QUFBRkJnUUFycTBBQUFvR0FRQUJBQUFGZ08rdEFBQUtBQUlBeHdBRUJnUUFycTBBQUFVR0JBQ3ZyUUFBQUFZQ0FBSUFBd1lDQUFJQU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BQUJZRDFyUUFBQ2dBQ0FOTUFCQVlFQUxPdEFBQUZCZ1FBdGEwQUFBb0dBUUFCQUFBRmdQYXRBQUFLQUFJQTJRQUVCZ1FBdGEwQUFBVUdCQUMyclFBQUFBWUNBQUlBQXdZQ0FBRUFDd1lRQVB1dEFBRDFyUUFBQUFBQUFQZXRBQUFBQUFXQTk2MEFBQW9BQWdEYUFBUUdCQUMyclFBQUJRWUVBTGV0QUFBS0JnRUFBUUFBQllENHJRQUFDZ0FDQU5zQUJBWUVBTGV0QUFBRkJnUUF1SzBBQUFBR0FnQUNBQU1HQWdBQkFBc0dFQUQzclFBQUM2NEFBQUFBQUFENXJRQUFBQUFGZ1BtdEFBQUtBQUlBM0FBRUJnUUF1SzBBQUFVR0JBQzVyUUFBQ2dZQkFBRUFBQVdBK3EwQUFBb0FBZ0RkQUFRR0JBQzVyUUFBQlFZRUFMcXRBQUFBQmdJQUFnQURCZ0lBQVFBTEJoQUErYTBBQVB5dEFBQUFBQUFBKzYwQUFBQUFCWUQ3clFBQUNnQUNBTjRBQkFZRUFMcXRBQUFGQmdRQXRhMEFBQW9HQVFBQkFBQUZnUHl0QUFBS0FBSUE0QUFFQmdRQXVhMEFBQVVHQkFDN3JRQUFDZ1lCQUFFQUFBV0EvYTBBQUFvQUFnRGlBQVFHQkFDOHJRQUFCUVlFQUxDdEFBQUtCZ0VBQVFBQUJZRCtyUUFBQ2dBQ0FPTUFCQVlFQUtpdEFBQUZCZ1FBdTYwQUFBb0dBUUFCQUFBRmdQK3RBQUFLQUFJQTZRQUVCZ1FBdmEwQUFBVUdCQUMrclFBQUFBWUNBQUlBQXdZQ0FBRUFDd1lRQUJ5dUFBQURyZ0FBQUs0QUFCaXVBQUFBQUFXQUFLNEFBQW9BQWdEcUFBUUdCQUMrclFBQUJRWUVBTCt0QUFBS0JnRUFBUUFBQllBQnJnQUFDZ0FDQU9zQUJBWUVBTCt0QUFBRkJnUUF3SzBBQUFBR0FnQUNBQU1HQWdBQ0FBc0dFQUFXcmdBQUFLNEFBQUt1QUFBQUFBQUFBQUFGZ0FLdUFBQUtBQUlBN0FBRUJnUUF3SzBBQUFVR0JBREJyUUFBQ2dZQkFBRUFBQVdBQTY0QUFBb0FBZ0R0QUFRR0JBREJyUUFBQlFZRUFMMnRBQUFLQmdFQUFRQUFCWUFFcmdBQUNnQUNBUE1BQkFZRUFNS3RBQUFGQmdRQXc2MEFBQUFHQWdBQ0FBTUdBZ0FDQUFzR0VBQUlyZ0FBSGE0QUFDR3VBQUFGcmdBQUFBQUZnQVd1QUFBS0FBSUE5QUFFQmdRQXc2MEFBQVVHQkFERXJRQUFDZ1lCQUFFQUFBV0FCcTRBQUFvQUFnRDFBQVFHQkFERXJRQUFCUVlFQU1XdEFBQUFCZ0lBQWdBREJnSUFBUUFMQmhBQUJhNEFBQmV1QUFBQUFBQUFCNjRBQUFBQUJZQUhyZ0FBQ2dBQ0FQWUFCQVlFQU1XdEFBQUZCZ1FBeHEwQUFBb0dBUUFCQUFBRmdBaXVBQUFLQUFJQTl3QUVCZ1FBeHEwQUFBVUdCQURDclFBQUNnWUJBQUVBQUFXQUNhNEFBQW9BQWdENEFBUUdCQUNwclFBQUJRWUVBTUd0QUFBS0JnRUFBUUFBQllBS3JnQUFDZ0FDQVBrQUJBWUVBTWF0QUFBRkJnUUFzYTBBQUFvR0FRQUJBQUFGZ0F1dUFBQUtBQUlBK2dBRUJnUUF0NjBBQUFVR0JBQzhyUUFBQ2dZQkFBRUFBQVdBREs0QUFBb0FBZ0Q5QUFRR0JBREhyUUFBQlFZRUFNaXRBQUFLQmdFQUFRQUFCWUFOcmdBQUNnQUNBUDhBQkFZRUFNaXRBQUFGQmdRQXlhMEFBQUFHQWdBQ0FBQUFCWUFPcmdBQUNnQUNBQUVCQkFZRUFNaXRBQUFGQmdRQXlxMEFBQW9HQVFBQkFBQUZnQSt1QUFBS0FBSUFCd0VFQmdRQXlxMEFBQVVHQkFETHJRQUFBQVlDQUFJQUF3WUNBQUVBQ3dZUUFCU3VBQUFPcmdBQUFBQUFBQkN1QUFBQUFBV0FFSzRBQUFvQUFnQUlBUVFHQkFETHJRQUFCUVlFQU15dEFBQUtCZ0VBQVFBQUJZQVJyZ0FBQ2dBQ0FBa0JCQVlFQU15dEFBQUZCZ1FBemEwQUFBQUdBZ0FDQUFNR0FnQUJBQXNHRUFBUXJnQUFBQUFBQUJXdUFBQVNyZ0FBQUFBRmdCS3VBQUFLQUFJQUNnRUVCZ1FBemEwQUFBVUdCQURPclFBQUNnWUJBQUVBQUFXQUU2NEFBQW9BQWdBTEFRUUdCQURPclFBQUJRWUVBTSt0QUFBQUJnSUFBZ0FEQmdJQUFRQUxCaEFBRXE0QUFBQUFBQUFBQUFBQUZLNEFBQUFBQllBVXJnQUFDZ0FDQUF3QkJBWUVBTSt0QUFBRkJnUUF5cTBBQUFvR0FRQUJBQUFGZ0JXdUFBQUtBQUlBRGdFRUJnUUF6YTBBQUFVR0JBRFFyUUFBQ2dZQkFBRUFBQVdBRnE0QUFBb0FBZ0FQQVFRR0JBQ1lyUUFBQlFZRUFMK3RBQUFLQmdFQUFRQUFCWUFYcmdBQUNnQUNBQkFCQkFZRUFNU3RBQUFGQmdRQXg2MEFBQW9HQVFBQkFBQUZnQml1QUFBS0FBSUFHUUVFQmdRQXZxMEFBQVVHQkFEUnJRQUFDZ1lCQUFFQUFBV0FHYTRBQUFvQUFnQWFBUVFHQkFEUnJRQUFCUVlFQU5LdEFBQUFCZ0lBQWdBREJnSUFBUUFMQmhBQUdLNEFBQUFBQUFBQUFBQUFHcTRBQUFBQUJZQWFyZ0FBQ2dBQ0FCc0JCQVlFQU5LdEFBQUZCZ1FBMDYwQUFBb0dBUUFCQUFBRmdCdXVBQUFLQUFJQUhBRUVCZ1FBMDYwQUFBVUdCQURVclFBQUFBWUNBQUlBQXdZQ0FBRUFDd1lRQUJxdUFBQUFBQUFBQUFBQUFCeXVBQUFBQUFXQUhLNEFBQW9BQWdBZEFRUUdCQURVclFBQUJRWUVBTDJ0QUFBS0JnRUFBUUFBQllBZHJnQUFDZ0FDQUNJQkJBWUVBTUt0QUFBRkJnUUExYTBBQUFvR0FRQUJBQUFGZ0I2dUFBQUtBQUlBSXdFRUJnUUExYTBBQUFVR0JBRFdyUUFBQUFZQ0FBSUFBd1lDQUFFQUN3WVFBQjJ1QUFBQUFBQUFBQUFBQUIrdUFBQUFBQVdBSDY0QUFBb0FBZ0FrQVFRR0JBRFdyUUFBQlFZRUFOZXRBQUFLQmdFQUFRQUFCWUFncmdBQUNnQUNBQ1VCQkFZRUFOZXRBQUFGQmdRQTJLMEFBQUFHQWdBQ0FBTUdBZ0FCQUFzR0VBQWZyZ0FBQUFBQUFBQUFBQUFocmdBQUFBQUZnQ0d1QUFBS0FBSUFKZ0VFQmdRQTJLMEFBQVVHQkFERHJRQUFDZ1lCQUFFQUFBZUFJcTRBQUFRQ0VBQXgwSklBTjZNUEF0MWZsd0NKQXhZQ0NnQUNBQkVCRGdBR0FLcXRBQUFoQkJBQUtBQUFBRlJvYVhNZ1kyaGxiV2xqWVd3Z2MzbHRZbTlzSUc5MlpYSnNZWEJ6SUdGdWIzUm9aWEl1QUFvQ0FBY0FCd29DQUFRQUFBQUhnQ2F1QUFBRUFoQUFRd0daQURpRDl3SHVrSjBBaXVQOUFRb0FBZ0FVQVE0QUJnQ3JyUUFBSVFRUUFDZ0FBQUJVYUdseklHTm9aVzFwWTJGc0lITjViV0p2YkNCdmRtVnliR0Z3Y3lCaGJtOTBhR1Z5TGdBS0FnQUhBQWNLQWdBRkFBQUFBQUFEZ0NTdUFBQUVBaEFBUCtLWkFMMDU2UUUvWXFVQTF6N3pBUW9BQWdDV0FBU0FKYTRBQUFBQ0NBQU03NTRBOFl6c0FRb0FBZ0FUQVFJRUFnQWpBQ3NFQWdBQUFDRUVBUUQvU0FRQUFEY0VBUUFCQm9BQUFBQUFBQUlJQUhMVm9nQzlPZWtCQkFJUUFEL2ltUUM5T2VrQlAyS2xBTmMrOHdFakNBRUFBQVlIQWdBQkFBSUhBZ0FCQUFVSEFRQUJBQWNPQUFFQUFBQURBR0FBeUFBREFFSnlBQUFBQUFBQUFBQUFBQUFB</t>
        </r>
      </text>
    </comment>
    <comment ref="A171" authorId="0" shapeId="0">
      <text>
        <r>
          <rPr>
            <sz val="9"/>
            <color indexed="81"/>
            <rFont val="Tahoma"/>
            <family val="2"/>
          </rPr>
          <t>QzI1SDI0STJON08yLXxQaWN0dXJlIDc0NjR8Vm1wRFJEQXhNREFFQXdJQkFBQUFBQUFBQUFBQUFBQ0FBQUFBQUFNQUZRQUFBRU5vWlcxRWNtRjNJREUzTGpBdU1DNHlNRFlJQUJNQUFBQlZiblJwZEd4bFpDQkViMk4xYldWdWRBUUNFQUJGK0hZQVIzbW5BSUszRkFIQzNnb0NBUWtJQUFEQVl3QUF3R01BQWdrSUFBREFJUUFBd0xVQ0RRZ0JBQUVJQndFQUFUb0VBUUFCT3dRQkFBQkZCQUVBQVR3RUFRQUFTZ1FCQUFBTUJnRUFBUThHQVFBQkRRWUJBQUJDQkFFQUFFTUVBUUFBUkFRQkFBQU9DQUlBUjB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29zQUFBRUFoQUFBQUFBQUFBQUFBQTdjUXNDc2RNOVFCWUlCQUFBQUNRQUdBZ0VBQUFBSkFBWkNBQUFFQWdDQUFFQUR3Z0NBQUVBQTRBWUxBQUFCQUlRQUVYNGRnQkhlYWNBZ3JjVUFjTGVDZ0lLQUFJQVVnQUVnQmtzQUFBQUFnZ0FZZWJGQU5rb2R3RUtBQUlBVlFBM0JBRUFBUUFBQklBYUxBQUFBQUlJQU5sZjR3Q09EM2tCQ2dBQ0FGWUFBQUFFZ0Jzc0FBQUFBZ2dBM2t2MUFISzZYd0VLQUFJQVZ3QUNCQUlBQndBckJBSUFBQUJJQkFBQU53UUJBQUVHZ0FBQUFBQUFBZ2dBUkRMNUFOZ2dYQUVFQWhBQXpOcndBTmdnWEFGRU12a0FtRmxqQVNNSUFRQUFBZ2NDQUFBQUFBY05BQUVBQUFBREFHQUF5QUFEQUU0QUFBQUFCSUFjTEFBQUFBSUlBUEd5NWdEcmhFVUJDZ0FDQUZnQUFBQUVnQjBzQUFBQUFnZ0FlRG5KQURhZVF3RUtBQUlBV1FBM0JBRUFBUUFBQklBZUxBQUFBQUlJQUU0SnVBRGV4bHNCQ2dBQ0FGb0FOd1FCQUFFQUFBU0FIeXdBQUFBQ0NBQU9UUEFBZ3lLVUFRb0FBZ0JoQURjRUFRQUJBQUFFZ0NBc0FBQUFBZ2dBQmpIMUFJRkFLd0VLQUFJQVl3QTNCQUVBQVFBQUJJQWhMQUFBQUFJSUFNVlAzd0Q3M0t3QkNnQUNBR1VBQWdRQ0FBY0FLd1FDQUFBQVNBUUFBQWFBQUFBQUFBQUNDQUFyTnVNQVlVT3BBUVFDRUFDejN0b0FZVU9wQVNzMjR3QWhmTEFCSXdnQkFBQUNCd0lBQUFBQUJ3MEFBUUFBQUFNQVlBRElBQU1BVGdBQUFBQUVnQ0lzQUFBQUFnZ0FqN0RsQUVhUkVRRUtBQUlBWndBQ0JBSUFCd0FyQkFJQUFBQklCQUFBQm9BQUFBQUFBQUlJQVBXVzZRQ3M5dzBCQkFJUUFIMC80UUNzOXcwQjlaYnBBR3d3RlFFakNBRUFBQUlIQWdBQUFBQUhEUUFCQUFBQUF3QmdBTWdBQXdCT0FBQUFBQVNBSXl3QUFBQUNDQURWWitrQVdyaklBUW9BQWdCcEFBQUFCSUFrTEFBQUFBSUlBRFdjMFFCazZkb0JDZ0FDQUdvQUFBQUVnQ1VzQUFBQUFnZ0E4eEs1QU5uZ3lRRUtBQUlBYXdBQ0JBSUFCd0FyQkFJQUFBQWhCQUVBQVVnRUFBQUdnQUFBQUFBQUFnZ0FXZm04QUQ5SHhnRUVBaEFBNGFHMEFEOUh4Z0ZaK2J3QS8zL05BU01JQVFBQUFnY0NBQUFBQUFjTkFBRUFBQUFEQUdBQXlBQURBRTRBQUFBQUJJQW1MQUFBQUFJSUFEQU53Z0NDYnEwQkNnQUNBR3dBTndRQkFBRUFBQVNBSnl3QUFBQUNDQUJnb3NjQWxXNFBBUW9BQWdCeUFDRUVBUUQvTndRQkFBRUFBQVNBS0N3QUFBQUNDQUErWGNFQXRYZnhBQW9BQWdCekFBSUVBZ0FIQUNzRUFnQUFBQ0VFQVFBQlNBUUFBQWFBQUFBQUFBQUNDQUNrUThVQUc5N3RBQVFDRUFBczdMd0FHOTd0QUtSRHhRRGJGdlVBSXdnQkFBQUNCd0lBQUFBQUJ3MEFBUUFBQUFNQVlBRElBQU1BVGdBQUFBQUVnQ2tzQUFBQUFnZ0FyeXpiQU5XVjRnQUtBQUlBZEFBQUFBU0FLaXdBQUFBQ0NBQXFpL0VBY0pQMkFBb0FBZ0IxQUFBQUJJQXJMQUFBQUFJSUFGemVuQUErR2RRQkNnQUNBSHNBTndRQkFBRUFBQVNBTEN3QUFBQUNDQUR1blpjQXA2THhBUW9BQWdCOUFBQUFCSUF0TEFBQUFBSUlBQmFTcmdDczh3UUNDZ0FDQUg4QUFnUUNBQWdBS3dRQ0FBQUFTQVFBQURjRUFRQUJCb0FBQUFBQUFBSUlBSHg0c2dCRkRRRUNCQUlRQUNjRHFnQkZEUUVDRnBLeUFCTGFDQUlqQ0FFQUFBSUhBZ0FBQUFBSERRQUJBQUFBQXdCZ0FNZ0FBd0JQQUFBQUFBU0FMaXdBQUFBQ0NBQlhhWHNBRE52N0FRb0FBZ0NCQUFJRUFnQUhBQ3NFQWdBQ0FFZ0VBQUEzQkFFQUFRYUFBQUFBQUFBQ0NBQzlUMzhBY2tINEFRUUNFQUJGK0hZQWNrSDRBZkNDZ1FEQzNnb0NJd2dCQUFBQ0J3SUFBQUFGQndFQUFRQUhEd0FCQUFBQUF3QmdBTWdBQXdCT1NESUFBQUFBQklBdkxBQUFBQUlJQU5ZWXB3Q2crZUlBQ2dBQ0FJTUFOd1FCQUFFQUFBU0FNQ3dBQUFBQ0NBQ25nNllBRS92RUFBb0FBZ0NGQUFBQUJJQXhMQUFBQUFJSUFPSXl3QUNjZXJVQUNnQUNBSWNBQWdRQ0FBZ0FLd1FDQUFBQVNBUUFBRGNFQVFBQkJvQUFBQUFBQUFJSUFFZ1p4QUExbExFQUJBSVFBUE9qdXdBMWxMRUE0akxFQUFKaHVRQWpDQUVBQUFJSEFnQUFBQUFIRFFBQkFBQUFBd0JnQU1nQUF3QlBBQUFBQUFTQU1pd0FBQUFDQ0FBL1A0d0EvbnkyQUFvQUFnQ0pBQUlFQWdBSEFDc0VBZ0FDQUVnRUFBQTNCQUVBQVFhQUFBQUFBQUFDQ0FDbEpaQUFseGE2QUFRQ0VBQXR6b2NBUjNtbkFOaFlrZ0NYRnJvQUl3Z0JBUDhCQndFQS93SUhBZ0FBQUFVSEFRQURBQWNQQUFFQUFBQURBR0FBeUFBREFFNUlNZ0FBQUFBRWdETXNBQUFBQWdnQVlRb09BZmN5N1FBS0FBSUFrUUEzQkFFQUFRQUFCSUEwTEFBQUFBSUlBQjByRkFIaTFNOEFDZ0FDQUpJQU53UUJBQUVBQUFTQU5Td0FBQUFDQ0FDaHpQMEFTZGU3QUFvQUFnQ1RBRGNFQVFBQkFBQUVnRFlzQUFBQUFnZ0FhMDNoQU1JM3hRQUtBQUlBbEFBM0JBRUFBUUFBQklBM0xBQUFBQUlJQU8wbjBnQ1QrZmdCQ2dBQ0FKb0FOd1FCQUFFQUFBU0FPQ3dBQUFBQ0NBQ2JMZTBBVVE4R0Fnb0FBZ0NiQURjRUFRQUJBQUFFZ0Rrc0FBQUFBZ2dBajZjSEFlQVU5UUVLQUFJQW5BQTNCQUVBQVFBQUJJQTZMQUFBQUFJSUFGRVRCd0ZQRnRjQkNnQUNBSjBBTndRQkFBRUFBQVdBT3l3QUFBb0FBZ0JiQUFRR0JBQVpMQUFBQlFZRUFCb3NBQUFBQmdJQUFnQURCZ0lBQWdBTEJoQUFBQUFBQUVBc0FBQThMQUFBUVN3QUFBQUFCWUE4TEFBQUNnQUNBRndBQkFZRUFCb3NBQUFGQmdRQUd5d0FBQW9HQVFBQkFBQUZnRDBzQUFBS0FBSUFYUUFFQmdRQUd5d0FBQVVHQkFBY0xBQUFBQVlDQUFJQUF3WUNBQUlBQ3dZUUFBQUFBQUE4TEFBQVBpd0FBRUlzQUFBQUFBV0FQaXdBQUFvQUFnQmVBQVFHQkFBY0xBQUFCUVlFQUIwc0FBQUtCZ0VBQVFBQUJZQS9MQUFBQ2dBQ0FGOEFCQVlFQUIwc0FBQUZCZ1FBSGl3QUFBQUdBZ0FDQUFNR0FnQUNBQXNHRUFBQUFBQUFQaXdBQUVBc0FBQUFBQUFBQUFBRmdFQXNBQUFLQUFJQVlBQUVCZ1FBR1N3QUFBVUdCQUFlTEFBQUNnWUJBQUVBQUFXQVFTd0FBQW9BQWdCaUFBUUdCQUFhTEFBQUJRWUVBQjhzQUFBS0JnRUFBUUFBQllCQ0xBQUFDZ0FDQUdRQUJBWUVBQndzQUFBRkJnUUFJQ3dBQUFvR0FRQUJBQUFGZ0VNc0FBQUtBQUlBWmdBRUJnUUFIeXdBQUFVR0JBQWhMQUFBQ2dZQkFBRUFBQVdBUkN3QUFBb0FBZ0JvQUFRR0JBQWdMQUFBQlFZRUFDSXNBQUFLQmdFQUFRQUFCWUJGTEFBQUNnQUNBRzBBQkFZRUFDRXNBQUFGQmdRQUl5d0FBQW9HQVFBQkFBQUZnRVlzQUFBS0FBSUFiZ0FFQmdRQUl5d0FBQVVHQkFBa0xBQUFBQVlDQUFJQUF3WUNBQUlBQ3dZUUFFVXNBQUJnTEFBQVhDd0FBRWNzQUFBQUFBV0FSeXdBQUFvQUFnQnZBQVFHQkFBa0xBQUFCUVlFQUNVc0FBQUtCZ0VBQVFBQUJZQklMQUFBQ2dBQ0FIQUFCQVlFQUNVc0FBQUZCZ1FBSml3QUFBQUdBZ0FDQUFNR0FnQUJBQXNHRUFCSExBQUFUeXdBQUFBQUFBQkpMQUFBQUFBRmdFa3NBQUFLQUFJQWNRQUVCZ1FBSVN3QUFBVUdCQUFtTEFBQUNnWUJBQUVBQUFXQVNpd0FBQW9BQWdCMkFBUUdCQUFpTEFBQUJRWUVBQ2NzQUFBS0JnRUFBUUFBQllCTExBQUFDZ0FDQUhjQUJBWUVBQ2NzQUFBRkJnUUFLQ3dBQUFBR0FnQUNBQU1HQWdBQkFBc0dFQUJLTEFBQUFBQUFBRk1zQUFCTUxBQUFBQUFGZ0V3c0FBQUtBQUlBZUFBRUJnUUFLQ3dBQUFVR0JBQXBMQUFBQ2dZQkFBRUFBQVdBVFN3QUFBb0FBZ0I1QUFRR0JBQXBMQUFBQlFZRUFDb3NBQUFBQmdJQUFnQURCZ0lBQWdBTEJoQUFUQ3dBQUZzc0FBQlhMQUFBVGl3QUFBQUFCWUJPTEFBQUNnQUNBSG9BQkFZRUFDSXNBQUFGQmdRQUtpd0FBQW9HQVFBQkFBQUZnRThzQUFBS0FBSUFmQUFFQmdRQUpTd0FBQVVHQkFBckxBQUFDZ1lCQUFFQUFBV0FVQ3dBQUFvQUFnQitBQVFHQkFBckxBQUFCUVlFQUN3c0FBQUtCZ0VBQVFBQUJZQlJMQUFBQ2dBQ0FJQUFCQVlFQUN3c0FBQUZCZ1FBTFN3QUFBQUdBZ0FDQUFBQUJZQlNMQUFBQ2dBQ0FJSUFCQVlFQUN3c0FBQUZCZ1FBTGl3QUFBb0dBUUFCQUFBRmdGTXNBQUFLQUFJQWhBQUVCZ1FBS0N3QUFBVUdCQUF2TEFBQUNnWUJBQUVBQUFXQVZDd0FBQW9BQWdDR0FBUUdCQUF2TEFBQUJRWUVBREFzQUFBS0JnRUFBUUFBQllCVkxBQUFDZ0FDQUlnQUJBWUVBREFzQUFBRkJnUUFNU3dBQUFBR0FnQUNBQUFBQllCV0xBQUFDZ0FDQUlvQUJBWUVBREFzQUFBRkJnUUFNaXdBQUFvR0FRQUJBQUFGZ0Zjc0FBQUtBQUlBbFFBRUJnUUFLaXdBQUFVR0JBQXpMQUFBQ2dZQkFBRUFBQVdBV0N3QUFBb0FBZ0NXQUFRR0JBQXpMQUFBQlFZRUFEUXNBQUFBQmdJQUFnQURCZ0lBQWdBTEJoQUFBQUFBQUZjc0FBQlpMQUFBQUFBQUFBQUFCWUJaTEFBQUNnQUNBSmNBQkFZRUFEUXNBQUFGQmdRQU5Td0FBQW9HQVFBQkFBQUZnRm9zQUFBS0FBSUFtQUFFQmdRQU5Td0FBQVVHQkFBMkxBQUFBQVlDQUFJQUF3WUNBQUlBQ3dZUUFBQUFBQUJaTEFBQVd5d0FBQUFBQUFBQUFBV0FXeXdBQUFvQUFnQ1pBQVFHQkFBMkxBQUFCUVlFQUNrc0FBQUtCZ0VBQVFBQUJZQmNMQUFBQ2dBQ0FKNEFCQVlFQUNRc0FBQUZCZ1FBTnl3QUFBb0dBUUFCQUFBRmdGMHNBQUFLQUFJQW53QUVCZ1FBTnl3QUFBVUdCQUE0TEFBQUFBWUNBQUlBQXdZQ0FBSUFDd1lRQUFBQUFBQmNMQUFBWGl3QUFBQUFBQUFBQUFXQVhpd0FBQW9BQWdDZ0FBUUdCQUE0TEFBQUJRWUVBRGtzQUFBS0JnRUFBUUFBQllCZkxBQUFDZ0FDQUtFQUJBWUVBRGtzQUFBRkJnUUFPaXdBQUFBR0FnQUNBQU1HQWdBQ0FBc0dFQUFBQUFBQVhpd0FBR0FzQUFBQUFBQUFBQUFGZ0dBc0FBQUtBQUlBb2dBRUJnUUFPaXdBQUFVR0JBQWpMQUFBQ2dZQkFBRUFBQWVBWlN3QUFBUUNFQUJyenFjQSsyLzhBSG5icXdBL0pnTUJDZ0FDQUl3QURnQUdBQ2NzQUFBaEJCQUFLQUFBQUZSb2FYTWdZMmhsYldsallXd2djM2x0WW05c0lHOTJaWEpzWVhCeklHRnViM1JvWlhJdUFBb0NBQWNBQndvQ0FBVUFBQUFIZ0dFc0FBQUVBaEFBaG1hNEFJd1MxZ0hHY3IwQStCTFFBUW9BQWdDTkFBNEFCZ0FoTEFBQUlRUVFBQ2dBQUFCVWFHbHpJR05vWlcxcFkyRnNJSE41YldKdmJDQnZkbVZ5YkdGd2N5QmhibTkwYUdWeUxnQUtBZ0FIQUFjS0FnQUVBQUFBQjRCaUxBQUFCQUlRQUtUM3dnQW9KK1lBc3dUSEFHemQ3QUFLQUFJQWpnQU9BQVlBS0N3QUFDRUVFQUFvQUFBQVZHaHBjeUJqYUdWdGFXTmhiQ0J6ZVcxaWIyd2diM1psY214aGNITWdZVzV2ZEdobGNpNEFDZ0lBQndBSENnSUFCQUFBQUFlQWFDd0FBQVFDRUFCZHFxUUFxTnJFQVoyMnFRQVUyNzRCQ2dBQ0FKQUFEZ0FHQUNVc0FBQWhCQkFBS0FBQUFGUm9hWE1nWTJobGJXbGpZV3dnYzNsdFltOXNJRzkyWlhKc1lYQnpJR0Z1YjNSb1pYSXVBQW9DQUFjQUJ3b0NBQVVBQUFBQUFBT0FZeXdBQUFRQ0VBQ3NoYWdBcXdqMEFLd0Z0QUI0MWZZQUNnQUNBRk1BQklCa0xBQUFBQUlJQUhtU3JRQVNiL1VBQ2dBQ0FJc0FBZ1FDQURVQUt3UUNBQUFBSVFRQkFQOUlCQUFBTndRQkFBRUdnQUFBQUFBQUFnZ0EzM2l4QUtzSTlBQUVBaEFBcklXb0FLc0k5QUNzQmJRQWVOWDJBQ01JQVFBQUJnY0NBQUVBQWdjQ0FBRUFCUWNCQUFNQUJ3MEFBUUFBQUFNQVlBRElBQU1BU1FB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>
      <text>
        <r>
          <rPr>
            <sz val="9"/>
            <color indexed="81"/>
            <rFont val="Tahoma"/>
            <family val="2"/>
          </rPr>
          <t>QzM3SDI4QnIyQ2wyTjVPMi18UGljdHVyZSA3NDY1fFZtcERSREF4TURBRUF3SUJBQUFBQUFBQUFBQUFBQUNBQUFBQUFBTUFGUUFBQUVOb1pXMUVjbUYzSURFM0xqQXVNQzR5TURZSUFCTUFBQUJWYm5ScGRHeGxaQ0JFYjJOMWJXVnVkQVFDRUFDSFFVTUF4akpSQVlSVU1RRWtWL0lDQVFrSUFBREFZd0FBd0dNQUFna0lBQURBSVFBQXdMVUNEUWdCQUFFSUJ3RUFBVG9FQVFBQk93UUJBQUJGQkFFQUFUd0VBUUFBU2dRQkFBQU1CZ0VBQVE4R0FRQUJEUVlCQUFCQ0JBRUFBRU1FQVFBQVJBUUJBQUFPQ0FJQU9t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oUUFBQUVBaEFBQUFBQUFBQUFBQURZeVlVRE96RU5ZUllJQkFBQUFDUUFHQWdFQUFBQUpBQVpDQUFBRUFnQ0FBRUFEd2dDQUFFQUE0Q01VQUFBQkFJUUFJZEJRd0RHTWxFQmhGUXhBU1JYOGdJS0FBSUFiQUFFZ0kxUUFBQUFBZ2dBTnNYa0FCN1dRd0lLQUFJQWJ3QTNCQUVBQVFBQUJJQ09VQUFBQUFJSUFJbEVBZ0ZzVjBVQ0NnQUNBSEFBQUFBRWdJOVFBQUFBQWdnQUNka1RBVVhGS3dJS0FBSUFjUUFDQkFJQUJ3QXJCQUlBQUFCSUJBQUFOd1FCQUFFR2dBQUFBQUFBQWdnQWI3OFhBYXNyS0FJRUFoQUE5MmNQQWFzcktBSnZ2eGNCYTJRdkFpTUlBUUFBQWdjQ0FBQUFBQWNOQUFFQUFBQURBR0FBeUFBREFFNEFBQUFBQklDUVVBQUFBQUlJQUZMbUJBR013aEVDQ2dBQ0FISUFBQUFFZ0pGUUFBQUFBZ2dBL21ibkFEMUJFQUlLQUFJQWN3QTNCQUVBQVFBQUJJQ1NVQUFBQUFJSUFFeUsxZ0J6cENnQ0NnQUNBSFFBTndRQkFBRUFBQVNBazFBQUFBQUNDQUNNalE4QlVqMWdBZ29BQWdCN0FEY0VBUUFCQUFBRWdKUlFBQUFBQWdnQXZRa1RBZWRNOXdFS0FBSUFmUUEzQkFFQUFRQUFCSUNWVUFBQUFBSUlBTEhtL2dDZk1Ya0NDZ0FDQUg4QUFnUUNBQWNBS3dRQ0FBQUFTQVFBQUFhQUFBQUFBQUFDQ0FBWHpRSUJCWmgxQWdRQ0VBQ2ZkZm9BQlpoMUFoZk5BZ0hGMEh3Q0l3Z0JBQUFDQndJQUFBQUFCdzBBQVFBQUFBTUFZQURJQUFNQVRnQUFBQUFFZ0paUUFBQUFBZ2dBVURFREFaVFQzUUVLQUFJQWdRQUNCQUlBQndBckJBSUFBQUJJQkFBQUJvQUFBQUFBQUFJSUFMWVhCd0g2T2RvQkJBSVFBRDdBL2dENk9kb0J0aGNIQWJweTRRRWpDQUVBQUFJSEFnQUFBQUFIRFFBQkFBQUFBd0JnQU1nQUF3Qk9BQUFBQUFTQWwxQUFBQUFDQ0FDT1lna0I1UFNVQWdvQUFnQ0RBQUFBQklDWVVBQUFBQUlJQUhyTThRRFlmcWNDQ2dBQ0FJUUFBQUFFZ0psUUFBQUFBZ2dBSy8vWUFFdkVsZ0lLQUFJQWhRQUNCQUlBQndBckJBSUFBQUFoQkFFQUFVZ0VBQUFHZ0FBQUFBQUFBZ2dBa2VYY0FMRXFrd0lFQWhBQUdZN1VBTEVxa3dLUjVkd0FjV09hQWlNSUFRQUFBZ2NDQUFBQUFBY05BQUVBQUFBREFHQUF5QUFEQUU0QUFBQUFCSUNhVUFBQUFBSUlBTjZhNFFBbEtIb0NDZ0FDQUlZQU53UUJBQUVBQUFTQW0xQUFBQUFDQ0FCOEhPVUFSaGpjQVFvQUFnQ01BQ0VFQVFEL053UUJBQUVBQUFTQW5GQUFBQUFDQ0FCMWNONEFxRGUrQVFvQUFnQ05BQUlFQWdBSEFDc0VBZ0FBQUNFRUFRQUJTQVFBQUFhQUFBQUFBQUFDQ0FEYlZ1SUFEcDY2QVFRQ0VBQmovOWtBRHA2NkFkdFc0Z0RPMXNFQkl3Z0JBQUFDQndJQUFBQUFCdzBBQVFBQUFBTUFZQURJQUFNQVRnQUFBQUFFZ0oxUUFBQUFBZ2dBSXd6NEFGLzlyZ0VLQUFJQWpnQUFBQVNBbmxBQUFBQUNDQURXcmc0Qm1hM0NBUW9BQWdDUEFBQUFCSUNmVUFBQUFBSUlBTkg2d3dBN0ZMQUJDZ0FDQUpjQU53UUJBQUVBQUFTQW9GQUFBQUFDQ0FDRi9zSUFZQmlTQVFvQUFnQ1lBQUFBQklDaFVBQUFBQUlJQU5sMzNBRDBQNElCQ2dBQ0FKb0FBZ1FDQUFnQUt3UUNBQUFBU0FRQUFEY0VBUUFCQm9BQUFBQUFBQUlJQUQ5ZTRBQ05XWDRCQkFJUUFPcm8xd0NOV1g0QjJYZmdBRm9taGdFakNBRUFBQUlIQWdBQUFBQUhEUUFCQUFBQUF3QmdBTWdBQXdCUEFBQUFBQVNBb2xBQUFBQUNDQURoaUtnQTgvU0RBUW9BQWdDY0FBQUFCSUNqVUFBQUFBSUlBSldNcHdBYStXVUJDZ0FDQUo0QU53UUJBQUVBQUFTQXBGQUFBQUFDQ0FEeUZvMEFyZFZYQVFvQUFnQ2ZBRGNFQVFBQkFBQUVnS1ZRQUFBQUFnZ0FuSjF6QUJ5dVp3RUtBQUlBb0FBQUFBU0FwbEFBQUFBQ0NBRHBtWFFBOUttRkFRb0FBZ0NoQURjRUFRQUJBQUFFZ0tkUUFBQUFBZ2dBalErUEFHTE5rd0VLQUFJQW9nQTNCQUVBQVFBQUJJQ29VQUFBQUFJSUFQb25XUUN0aWxrQkNnQUNBS2tBQWdRQ0FCRUFLd1FDQUFBQVNBUUFBRGNFQVFBQkJvQUFBQUFBQUFJSUFHQU9YUUJHcEZvQkJBSVFBQXVaVkFER01sRUIraWRkQUVha1dnRWpDQUVBL3dFSEFRRC9BZ2NDQUFBQUJRY0JBQU1BQnc0QUFRQUFBQU1BWUFESUFBTUFRMndBQUFBQUJJQ3BVQUFBQUFJSUFKWEU5Z0RQTXNVQ0NnQUNBS3NBTndRQkFBRUFBQVNBcWxBQUFBQUNDQURlK1JJQkliL1BBZ29BQWdDc0FEY0VBUUFCQUFBRWdLdFFBQUFBQWdnQURUY3FBWHFYdkFJS0FBSUFyUUEzQkFFQUFRQUFCSUNzVUFBQUFBSUlBUFUrSlFHQTQ1NENDZ0FDQUs0QU53UUJBQUVBQUFTQXJWQUFBQUFDQ0FBa0RTc0JXdXU0QVFvQUFnQzBBRGNFQVFBQkFBQUVnSzVRQUFBQUFnZ0F3Y2d3QWVKNG13RUtBQUlBdFFBM0JBRUFBUUFBQklDdlVBQUFBQUlJQUEwbUdnR3B5SWNCQ2dBQ0FMWUFOd1FCQUFFQUFBU0FzRkFBQUFBQ0NBQy94LzBBNklxUkFRb0FBZ0MzQURjRUFRQUJBQUFFZ0xGUUFBQUFBZ2dBWU82OEFHOWRvUUlLQUFJQXZRQTNCQUVBQVFBQUJJQ3lVQUFBQUFJSUFLSVR1QUE0K0w0Q0NnQUNBTDRBQUFBRWdMTlFBQUFBQWdnQXJVblBBTi81MFFJS0FBSUF3QUFDQkFJQUNBQXJCQUlBQUFCSUJBQUFOd1FCQUFFR2dBQUFBQUFBQWdnQUV6RFRBSGdUemdJRUFoQUF2cnJLQUhnVHpnS3RTZE1BUmVEVkFpTUlBUUFBQWdjQ0FBQUFBQWNOQUFFQUFBQURBR0FBeUFBREFFOEFBQUFBQklDMFVBQUFBQUlJQU5jQ25BQmRrY2tDQ2dBQ0FNSUFBQUFFZ0xWUUFBQUFBZ2dBR0NpWEFDZ3M1d0lLQUFJQXhBQTNCQUVBQVFBQUJJQzJVQUFBQUFJSUFFd1hld0JLeGZFQ0NnQUNBTVVBTndRQkFBRUFBQVNBdDFBQUFBQUNDQUJDNFdNQXBNUGVBZ29BQWdER0FB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c0dFQUFBQUFBQXdGQUFBTHhRQUFEQlVBQUFBQUFGZ0x4UUFBQUtBQUlBZGdBRUJnUUFqbEFBQUFVR0JBQ1BVQUFBQ2dZQkFBRUFBQVdBdlZBQUFBb0FBZ0IzQUFRR0JBQ1BVQUFBQlFZRUFKQlFBQUFBQmdJQUFnQURCZ0lBQWdBTEJoQUFBQUFBQUx4UUFBQytVQUFBd2xBQUFBQUFCWUMrVUFBQUNnQUNBSGdBQkFZRUFKQlFBQUFGQmdRQWtWQUFBQW9HQVFBQkFBQUZnTDlRQUFBS0FBSUFlUUFFQmdRQWtWQUFBQVVHQkFDU1VBQUFBQVlDQUFJQUF3WUNBQUlBQ3dZUUFBQUFBQUMrVUFBQXdGQUFBQUFBQUFBQUFBV0F3RkFBQUFvQUFnQjZBQVFHQkFDTlVBQUFCUVlFQUpKUUFBQUtCZ0VBQVFBQUJZREJVQUFBQ2dBQ0FId0FCQVlFQUk1UUFBQUZCZ1FBazFBQUFBb0dBUUFCQUFBRmdNSlFBQUFLQUFJQWZnQUVCZ1FBa0ZBQUFBVUdCQUNVVUFBQUNnWUJBQUVBQUFXQXcxQUFBQW9BQWdDQUFBUUdCQUNUVUFBQUJRWUVBSlZRQUFBS0JnRUFBUUFBQllERVVBQUFDZ0FDQUlJQUJBWUVBSlJRQUFBRkJnUUFsbEFBQUFvR0FRQUJBQUFGZ01WUUFBQUtBQUlBaHdBRUJnUUFsVkFBQUFVR0JBQ1hVQUFBQ2dZQkFBRUFBQVdBeGxBQUFBb0FBZ0NJQUFRR0JBQ1hVQUFBQlFZRUFKaFFBQUFBQmdJQUFnQURCZ0lBQWdBTEJoQUF4VkFBQU4xUUFBRFpVQUFBeDFBQUFBQUFCWURIVUFBQUNnQUNBSWtBQkFZRUFKaFFBQUFGQmdRQW1WQUFBQW9HQVFBQkFBQUZnTWhRQUFBS0FBSUFpZ0FFQmdRQW1WQUFBQVVHQkFDYVVBQUFBQVlDQUFJQUF3WUNBQUVBQ3dZUUFNZFFBQUR0VUFBQUFBQUFBTWxRQUFBQUFBV0F5VkFBQUFvQUFnQ0xBQVFHQkFDVlVBQUFCUVlFQUpwUUFBQUtCZ0VBQVFBQUJZREtVQUFBQ2dBQ0FKQUFCQVlFQUpaUUFBQUZCZ1FBbTFBQUFBb0dBUUFCQUFBRmdNdFFBQUFLQUFJQWtRQUVCZ1FBbTFBQUFBVUdCQUNjVUFBQUFBWUNBQUlBQXdZQ0FBRUFDd1lRQU1wUUFBQUFBQUFBN2xBQUFNeFFBQUFBQUFXQXpGQUFBQW9BQWdDU0FBUUdCQUNjVUFBQUJRWUVBSjFRQUFBS0JnRUFBUUFBQllETlVBQUFDZ0FDQUpNQUJBWUVBSjFRQUFBRkJnUUFubEFBQUFBR0FnQUNBQU1HQWdBQ0FBc0dFQURNVUFBQTRsQUFBTjVRQUFET1VBQUFBQUFGZ001UUFBQUtBQUlBbEFBRUJnUUFsbEFBQUFVR0JBQ2VVQUFBQ2dZQkFBRUFBQVdBejFBQUFBb0FBZ0NaQUFRR0JBQ2ZVQUFBQlFZRUFLQlFBQUFLQmdFQUFRQUFCWURRVUFBQUNnQUNBSnNBQkFZRUFLQlFBQUFGQmdRQW9WQUFBQUFHQWdBQ0FBQUFCWURSVUFBQUNnQUNBSjBBQkFZRUFLQlFBQUFGQmdRQW9sQUFBQW9HQVFBQkFBQUZnTkpRQUFBS0FBSUFvd0FFQmdRQW9sQUFBQVVHQkFDalVBQUFBQVlDQUFJQUF3WUNBQUlBQ3dZUUFORlFBQURYVUFBQTAxQUFBQUFBQUFBQUFBV0EwMUFBQUFvQUFnQ2tBQVFHQkFDalVBQUFCUVlFQUtSUUFBQUtCZ0VBQVFBQUJZRFVVQUFBQ2dBQ0FLVUFCQVlFQUtSUUFBQUZCZ1FBcFZBQUFBQUdBZ0FDQUFNR0FnQUNBQXNHRUFBQUFBQUEwMUFBQU5WUUFBRFlVQUFBQUFBRmdOVlFBQUFLQUFJQXBnQUVCZ1FBcFZBQUFBVUdCQUNtVUFBQUNnWUJBQUVBQUFXQTFsQUFBQW9BQWdDbkFBUUdCQUNtVUFBQUJRWUVBS2RRQUFBQUJnSUFBZ0FEQmdJQUFnQUxCaEFBQUFBQUFOVlFBQURYVUFBQUFBQUFBQUFBQllEWFVBQUFDZ0FDQUtnQUJBWUVBS2RRQUFBRkJnUUFvbEFBQUFvR0FRQUJBQUFGZ05oUUFBQUtBQUlBcWdBRUJnUUFwVkFBQUFVR0JBQ29VQUFBQ2dZQkFBRUFBQVdBMlZBQUFBb0FBZ0N2QUFRR0JBQ1lVQUFBQlFZRUFLbFFBQUFLQmdFQUFRQUFCWURhVUFBQUNnQUNBTEFBQkFZRUFLbFFBQUFGQmdRQXFsQUFBQUFHQWdBQ0FBTUdBZ0FDQUFzR0VBQUFBQUFBMlZBQUFOdFFBQUFBQUFBQUFBQUZnTnRRQUFBS0FBSUFzUUFFQmdRQXFsQUFBQVVHQkFDclVBQUFDZ1lCQUFFQUFBV0EzRkFBQUFvQUFnQ3lBQVFHQkFDclVBQUFCUVlFQUt4UUFBQUFCZ0lBQWdBREJnSUFBZ0FMQmhBQUFBQUFBTnRRQUFEZFVBQUFBQUFBQUFBQUJZRGRVQUFBQ2dBQ0FMTUFCQVlFQUt4UUFBQUZCZ1FBbDFBQUFBb0dBUUFCQUFBRmdONVFBQUFLQUFJQXVBQUVCZ1FBbmxBQUFBVUdCQUN0VUFBQUNnWUJBQUVBQUFXQTMxQUFBQW9BQWdDNUFBUUdCQUN0VUFBQUJRWUVBSzVRQUFBQUJnSUFBZ0FEQmdJQUFnQUxCaEFBQUFBQUFONVFBQURnVUFBQUFBQUFBQUFBQllEZ1VBQUFDZ0FDQUxvQUJBWUVBSzVRQUFBRkJnUUFyMUFBQUFvR0FRQUJBQUFGZ09GUUFBQUtBQUlBdXdBRUJnUUFyMUFBQUFVR0JBQ3dVQUFBQUFZQ0FBSUFBd1lDQUFJQUN3WVFBQUFBQUFEZ1VBQUE0bEFBQUFBQUFBQUFBQVdBNGxBQUFBb0FBZ0M4QUFRR0JBQ3dVQUFBQlFZRUFKMVFBQUFLQmdFQUFRQUFCWURqVUFBQUNnQUNBTDhBQkFZRUFMRlFBQUFGQmdRQXNsQUFBQW9HQVFBQkFBQUZnT1JRQUFBS0FBSUF3UUFFQmdRQXNsQUFBQVVHQkFDelVBQUFBQVlDQUFJQUFBQUZnT1ZRQUFBS0FBSUF3d0FFQmdRQXNsQUFBQVVHQkFDMFVBQUFDZ1lCQUFFQUFBV0E1bEFBQUFvQUFnREpBQVFHQkFDMFVBQUFCUVlFQUxWUUFBQUFCZ0lBQWdBREJnSUFBUUFMQmhBQTYxQUFBT1ZRQUFBQUFBQUE1MUFBQUFBQUJZRG5VQUFBQ2dBQ0FNb0FCQVlFQUxWUUFBQUZCZ1FBdGxBQUFBb0dBUUFCQUFBRmdPaFFBQUFLQUFJQXl3QUVCZ1FBdGxBQUFBVUdCQUMzVUFBQUFBWUNBQUlBQXdZQ0FBRUFDd1lRQU9kUUFBQUFBQUFBN0ZBQUFPbFFBQUFBQUFXQTZWQUFBQW9BQWdETUFBUUdCQUMzVUFBQUJRWUVBTGhRQUFBS0JnRUFBUUFBQllEcVVBQUFDZ0FDQU0wQUJBWUVBTGhRQUFBRkJnUUF1VkFBQUFBR0FnQUNBQU1HQWdBQkFBc0dFQURwVUFBQUFBQUFBQUFBQUFEclVBQUFBQUFGZ090UUFBQUtBQUlBemdBRUJnUUF1VkFBQUFVR0JBQzBVQUFBQ2dZQkFBRUFBQVdBN0ZBQUFBb0FBZ0RRQUFRR0JBQzNVQUFBQlFZRUFMcFFBQUFLQmdFQUFRQUFCWUR0VUFBQUNnQUNBTkVBQkFZRUFMRlFBQUFGQmdRQW1WQUFBQW9HQVFBQkFBQUZnTzVRQUFBS0FBSUEwZ0FFQmdRQW4xQUFBQVVHQkFDY1VBQUFDZ1lCQUFFQUFBZUE3MUFBQUFRQ0VBQmNiZGNBQTQ2akF1ckMzZ0FBeWFBQ0NnQUNBSlVBRGdBR0FKVlFBQUFoQkJBQUtBQUFBRlJvYVhNZ1kyaGxiV2xqWVd3Z2MzbHRZbTlzSUc5MlpYSnNZWEJ6SUdGdWIzUm9aWEl1QUFvQ0FBY0FCd29DQUFRQUFBQUhnUEJRQUFBRUFoQUF6aDNpQUhCR3NRSHFCK2tBU1BpMEFRb0FBZ0NXQUE0QUJnQ1dVQUFBSVFRUUFDZ0FBQUJVYUdseklHTm9aVzFwWTJGc0lITjViV0p2YkNCdmRtVnliR0Z3Y3lCaGJtOTBhR1Z5TGdBS0FnQUhBQWNLQWdBRUFBQUFCNEQyVUFBQUJBSVFBRGtkd3dBd3Zja0JWd2ZLQUFodnpRRUtBQUlBMHdBT0FBWUFtMUFBQUNFRUVBQW9BQUFBVkdocGN5QmphR1Z0YVdOaGJDQnplVzFpYjJ3Z2IzWmxjbXhoY0hNZ1lXNXZkR2hsY2k0QUNnSUFCd0FIQ2dJQUJRQUFBQWVBODFBQUFBUUNFQUMwT3NNQUk2U09BaVBsdXdBbGFaRUNDZ0FDQU5VQURnQUdBSlZRQUFBaEJCQUFLQUFBQUZSb2FYTWdZMmhsYldsallXd2djM2x0WW05c0lHOTJaWEpzWVhCeklHRnViM1JvWlhJdUFBb0NBQWNBQndvQ0FBVUFBQUFBQUFPQThWQUFBQVFDRUFEaEljZ0ErOEYrQXVHaDB3QVZ4NGdDQ2dBQ0FHMEFCSUR5VUFBQUFBSUlBSzR1elFBdkZZSUNDZ0FDQU5RQUFnUUNBQ01BS3dRQ0FBQUFJUVFCQVA5SUJBQUFOd1FCQUFFR2dBQUFBQUFBQWdnQUZCWFJBUHZCZmdJRUFoQUE0U0hJQVB2QmZnTGhvZE1BRmNlSUFpTUlBUUFBQmdjQ0FBRUFBZ2NDQUFFQUJRY0JBQUVBQnc0QUFRQUFBQU1BWUFESUFBTUFRbklBQUFBQUFBQURnUFJRQUFBRUFoQUFpSXJGQURvUXZRR0lDdEVBVkJYSEFRb0FBZ0J1QUFTQTlWQUFBQUFDQ0FCVmw4b0FibVBBQVFvQUFnRFdBQUlFQWdBakFDc0VBZ0FBQUNFRUFRRC9TQVFBQURjRUFRQUJCb0FBQUFBQUFBSUlBTHQ5emdBNkVMMEJCQUlRQUlpS3hRQTZFTDBCaUFyUkFGUVZ4d0VqQ0FFQUFBWUhBZ0FCQUFJSEFnQUJBQVVIQVFBQkFBY09BQUVBQUFBREFHQUF5QUFEQUVKeUFBQUFBQUFBQUFBQUFBQUE=</t>
        </r>
      </text>
    </comment>
    <comment ref="A173" authorId="0" shapeId="0">
      <text>
        <r>
          <rPr>
            <sz val="9"/>
            <color indexed="81"/>
            <rFont val="Tahoma"/>
            <family val="2"/>
          </rPr>
          <t>QzIxSDE3TjV8UGljdHVyZSA3NDY2fFZtcERSREF4TURBRUF3SUJBQUFBQUFBQUFBQUFBQUNBQUFBQUFBTUFGUUFBQUVOb1pXMUVjbUYzSURFM0xqQXVNQzR5TURZSUFCTUFBQUJWYm5ScGRHeGxaQ0JFYjJOMWJXVnVkQVFDRUFCYk12SUFXcmI1QUxqZllRRnZvdmtCQVFrSUFBREFZd0FBd0dN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VEFBQUVBaEFBQUFBQUFBQUFBQUNrSkkwQmR1SWdMUllJQkFBQUFDUUFHQWdFQUFBQUpBQVpDQUFBRUFnQ0FBRUFEd2dDQUFFQUE0QlVFd0FBQkFJUUFGc3k4Z0JhdHZrQXVOOWhBVytpK1FFS0FBSUFPZ0FFZ0ZVVEFBQUFBZ2dBTjVZdkFUNjNrZ0VLQUFJQU93QTNCQUVBQVFBQUJJQldFd0FBQUFJSUFGd2RUUUdOWlpNQkNnQUNBRHdBQUFBRWdGY1RBQUFBQWdnQVV2bGRBVXRZZVFFS0FBSUFQUUFDQkFJQUJ3QXJCQUlBQUFCSUJBQUFOd1FCQUFFR2dBQUFBQUFBQWdnQXVOOWhBYkcrZFFFRUFoQUFRSWhaQWJHK2RRRzQzMkVCY2ZkOEFTTUlBUUFBQWdjQ0FBQUFBQWNOQUFFQUFBQURBR0FBeUFBREFFNEFBQUFBQklCWUV3QUFBQUlJQUN4T1RnRUR3MThCQ2dBQ0FENEFBQUFFZ0ZrVEFBQUFBZ2dBQ2Njd0FiSVVYd0VLQUFJQVB3QTNCQUVBQVFBQUJJQmFFd0FBQUFJSUFGcWFJQUVCN25jQkNnQUNBRUFBTndRQkFBRUFBQVNBV3hNQUFBQUNDQUJPSlZzQnp1bXRBUW9BQWdCSEFEY0VBUUFCQUFBRWdGd1RBQUFBQWdnQURyTmJBZlRxUkFFS0FBSUFTUUEzQkFFQUFRQUFCSUJkRXdBQUFBSUlBSGt5U3dHa1VzY0JDZ0FDQUVzQUFnUUNBQWNBS3dRQ0FBQUFTQVFBQUFhQUFBQUFBQUFDQ0FEZkdFOEJDcm5EQVFRQ0VBQm53VVlCQ3JuREFkOFlUd0hLOGNvQkl3Z0JBQUFDQndJQUFBQUFCdzBBQVFBQUFBTUFZQURJQUFNQVRnQUFBQUFFZ0Y0VEFBQUFBZ2dBSHlaTEFXemxLd0VLQUFJQVRRQUNCQUlBQndBckJBSUFBQUJJQkFBQUJvQUFBQUFBQUFJSUFJVU1Ud0hTU3lnQkJBSVFBQTIxUmdIU1N5Z0JoUXhQQVpLRUx3RWpDQUVBQUFJSEFnQUFBQUFIRFFBQkFBQUFBd0JnQU1nQUF3Qk9BQUFBQUFTQVh4TUFBQUFDQ0FCZ2t5MEJJeURKQVFvQUFnQlBBQUFBQklCZ0V3QUFBQUlJQU1kUkpnRVlQT1lCQ2dBQ0FGQUFBQUFFZ0dFVEFBQUFBZ2dBbnJ3L0FVa0Q5Z0VLQUFJQVVRQUNCQUlBQndBckJBSUFBQUJJQkFBQU53UUJBQUVHZ0FBQUFBQUFBZ2dBQktOREFhOXA4Z0VFQWhBQWpFczdBYTlwOGdFRW8wTUJiNkw1QVNNSUFRQUFBZ2NDQUFBQUFBY05BQUVBQUFBREFHQUF5QUFEQUU0QUFBQUFCSUJpRXdBQUFBSUlBRjFRVmdIbmNlSUJDZ0FDQUZJQU53UUJBQUVBQUFTQVl4TUFBQUFDQ0FBZ0hWWUJ1ZFFQQVFvQUFnQllBRGNFQVFBQkFBQUVnR1FUQUFBQUFnZ0FvTHc5QWZSUC9RQUtBQUlBV1FBQ0JBSUFCd0FyQkFJQUFBQklCQUFBTndRQkFBRUdnQUFBQUFBQUFnZ0FCcU5CQVZxMitRQUVBaEFBamtzNUFWcTIrUUFHbzBFQkd1OEFBU01JQVFBQUFnY0NBQUFBQUFjTkFBRUFBQUFEQUdBQXlBQURBRTRBQUFBQUJJQmxFd0FBQUFJSUFJazRKUUVGUGc0QkNnQUNBRm9BQUFBRWdHWVRBQUFBQWdnQWxxNHRBVDBHS3dFS0FBSUFXd0FBQUFTQVp4TUFBQUFDQ0FESGlna0I5Qnp2QVFvQUFnQmhBRGNFQVFBQkFBQUVnR2dUQUFBQUFnZ0FJci95QUpOMjJ3RUtBQUlBWWdBM0JBRUFBUUFBQklCcEV3QUFBQUlJQUlDNitBQlI3NzRCQ2dBQ0FHTUFOd1FCQUFFQUFBU0FhaE1BQUFBQ0NBQi9nUlVCY3c2MkFRb0FBZ0JrQURjRUFRQUJBQUFFZ0dzVEFBQUFBZ2dBamZ3WUFUUytRQUVLQUFJQWFnQTNCQUVBQVFBQUJJQnNFd0FBQUFJSUFIZlUrd0QwclRrQkNnQUNBR3NBTndRQkFBRUFBQVNBYlJNQUFBQUNDQUJwWHZNQXZlVWNBUW9BQWdCc0FEY0VBUUFCQUFBRWdHNFRBQUFBQWdnQWNSQUlBY2N0QndFS0FBSUFiUUEzQkFFQUFRQUFCWUJ2RXdBQUNnQUNBRUVBQkFZRUFGVVRBQUFGQmdRQVZoTUFBQUFHQWdBQ0FBTUdBZ0FDQUFzR0VBQUFBQUFBZEJNQUFIQVRBQUIxRXdBQUFBQUZnSEFUQUFBS0FBSUFRZ0FFQmdRQVZoTUFBQVVHQkFCWEV3QUFDZ1lCQUFFQUFBV0FjUk1BQUFvQUFnQkRBQVFHQkFCWEV3QUFCUVlFQUZnVEFBQUFCZ0lBQWdBREJnSUFBZ0FMQmhBQUFBQUFBSEFUQUFCeUV3QUFkaE1BQUFBQUJZQnlFd0FBQ2dBQ0FFUUFCQVlFQUZnVEFBQUZCZ1FBV1JNQUFBb0dBUUFCQUFBRmdITVRBQUFLQUFJQVJRQUVCZ1FBV1JNQUFBVUdCQUJhRXdBQUFBWUNBQUlBQXdZQ0FBSUFDd1lRQUFBQUFBQnlFd0FBZEJNQUFBQUFBQUFBQUFXQWRCTUFBQW9BQWdCR0FBUUdCQUJWRXdBQUJRWUVBRm9UQUFBS0JnRUFBUUFBQllCMUV3QUFDZ0FDQUVnQUJBWUVBRllUQUFBRkJnUUFXeE1BQUFvR0FRQUJBQUFGZ0hZVEFBQUtBQUlBU2dBRUJnUUFXQk1BQUFVR0JBQmNFd0FBQ2dZQkFBRUFBQVdBZHhNQUFBb0FBZ0JNQUFRR0JBQmJFd0FBQlFZRUFGMFRBQUFLQmdFQUFRQUFCWUI0RXdBQUNnQUNBRTRBQkFZRUFGd1RBQUFGQmdRQVhoTUFBQW9HQVFBQkFBQUZnSGtUQUFBS0FBSUFVd0FFQmdRQVhSTUFBQVVHQkFCZkV3QUFDZ1lCQUFFQUFBV0FlaE1BQUFvQUFnQlVBQVFHQkFCZkV3QUFCUVlFQUdBVEFBQUFCZ0lBQWdBREJnSUFBUUFMQmhBQWh4TUFBSGtUQUFCN0V3QUFneE1BQUFBQUJZQjdFd0FBQ2dBQ0FGVUFCQVlFQUdBVEFBQUZCZ1FBWVJNQUFBb0dBUUFCQUFBRmdId1RBQUFLQUFJQVZnQUVCZ1FBWVJNQUFBVUdCQUJpRXdBQUFBWUNBQUlBQXdZQ0FBSUFDd1lRQUFBQUFBQjdFd0FBZlJNQUFBQUFBQUFBQUFXQWZSTUFBQW9BQWdCWEFBUUdCQUJkRXdBQUJRWUVBR0lUQUFBS0JnRUFBUUFBQllCK0V3QUFDZ0FDQUZ3QUJBWUVBRjRUQUFBRkJnUUFZeE1BQUFvR0FRQUJBQUFGZ0g4VEFBQUtBQUlBWFFBRUJnUUFZeE1BQUFVR0JBQmtFd0FBQUFZQ0FBSUFBd1lDQUFJQUN3WVFBQUFBQUFCK0V3QUFnQk1BQUFBQUFBQUFBQVdBZ0JNQUFBb0FBZ0JlQUFRR0JBQmtFd0FBQlFZRUFHVVRBQUFLQmdFQUFRQUFCWUNCRXdBQUNnQUNBRjhBQkFZRUFHVVRBQUFGQmdRQVpoTUFBQUFHQWdBQ0FBTUdBZ0FCQUFzR0VBQ01Fd0FBZ0JNQUFJSVRBQUNJRXdBQUFBQUZnSUlUQUFBS0FBSUFZQUFFQmdRQVhoTUFBQVVHQkFCbUV3QUFDZ1lCQUFFQUFBV0FneE1BQUFvQUFnQmxBQVFHQkFCZ0V3QUFCUVlFQUdjVEFBQUtCZ0VBQVFBQUJZQ0VFd0FBQ2dBQ0FHWUFCQVlFQUdjVEFBQUZCZ1FBYUJNQUFBQUdBZ0FDQUFNR0FnQUJBQXNHRUFDREV3QUFBQUFBQUFBQUFBQ0ZFd0FBQUFBRmdJVVRBQUFLQUFJQVp3QUVCZ1FBYUJNQUFBVUdCQUJwRXdBQUNnWUJBQUVBQUFXQWhoTUFBQW9BQWdCb0FBUUdCQUJwRXdBQUJRWUVBR29UQUFBQUJnSUFBZ0FEQmdJQUFRQUxCaEFBaFJNQUFBQUFBQUFBQUFBQWh4TUFBQUFBQllDSEV3QUFDZ0FDQUdrQUJBWUVBR29UQUFBRkJnUUFYeE1BQUFvR0FRQUJBQUFGZ0lnVEFBQUtBQUlBYmdBRUJnUUFaaE1BQUFVR0JBQnJFd0FBQ2dZQkFBRUFBQVdBaVJNQUFBb0FBZ0J2QUFRR0JBQnJFd0FBQlFZRUFHd1RBQUFBQmdJQUFnQURCZ0lBQVFBTEJoQUFpQk1BQUFBQUFBQUFBQUFBaWhNQUFBQUFCWUNLRXdBQUNnQUNBSEFBQkFZRUFHd1RBQUFGQmdRQWJSTUFBQW9HQVFBQkFBQUZnSXNUQUFBS0FBSUFjUUFFQmdRQWJSTUFBQVVHQkFCdUV3QUFBQVlDQUFJQUF3WUNBQUVBQ3dZUUFJb1RBQUFBQUFBQUFBQUFBSXdUQUFBQUFBV0FqQk1BQUFvQUFnQnlBQVFHQkFCdUV3QUFCUVlFQUdVVEFBQUtCZ0VBQVFBQUFBQUFBQUFBQUFBPQ==</t>
        </r>
      </text>
    </comment>
    <comment ref="A174" authorId="0" shapeId="0">
      <text>
        <r>
          <rPr>
            <sz val="9"/>
            <color indexed="81"/>
            <rFont val="Tahoma"/>
            <family val="2"/>
          </rPr>
          <t>QzEzSDEzTjV8UGljdHVyZSA3NDk1fFZtcERSREF4TURBRUF3SUJBQUFBQUFBQUFBQUFBQUNBQUFBQUFBTUFGUUFBQUVOb1pXMUVjbUYzSURFM0xqQXVNQzR5TURZSUFCTUFBQUJWYm5ScGRHeGxaQ0JFYjJOMWJXVnVkQVFDRUFCbVFuSUJYWEFoQVc4aHRBRTYwaUlDQVFrSUFBREFZd0FBd0dNQUFna0lBQURBSVFBQXdMVUNEUWdCQUFFSUJ3RUFBVG9FQVFBQk93UUJBQUJGQkFFQUFUd0VBUUFBU2dRQkFBQU1CZ0VBQVE4R0FRQUJEUVlCQUFCQ0JBRUFBRU1FQVFBQVJBUUJBQUFPQ0FJQXZo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Y4UUFBQUVBaEFBQUFBQUFBQUFBQUMremMwQkU3c0lHaFlJQkFBQUFDUUFHQWdFQUFBQUpBQVpDQUFBRUFnQ0FBRUFEd2dDQUFFQUE0QTNFQUFBQkFJUUFHWkNjZ0ZkY0NFQmJ5RzBBVHJTSWdJS0FBSUFLQUFFZ0RnUUFBQUFBZ2dBalY2Q0FlYm91d0VLQUFJQUtRQTNCQUVBQVFBQUJJQTVFQUFBQUFJSUFLem5ud0ZkL2JzQkNnQUNBQ29BQUFBRWdEb1FBQUFBQWdnQUNUdXdBYXFab1FFS0FBSUFLd0FDQkFJQUJ3QXJCQUlBQUFCSUJBQUFOd1FCQUFFR2dBQUFBQUFBQWdnQWJ5RzBBUkFBbmdFRUFoQUErTW1yQVJBQW5nRnZJYlFCMERpbEFTTUlBUUFBQWdjQ0FBQUFBQWNOQUFFQUFBQURBR0FBeUFBREFFNEFBQUFBQklBN0VBQUFBQUlJQUhZTG9BRmFWNGdCQ2dBQ0FDd0FBQUFFZ0R3UUFBQUFBZ2dBVjRLQ0FlSkNpQUVLQUFJQUxRQTNCQUVBQVFBQUJJQTlFQUFBQUFJSUFQRFhjZ0VnYjZFQkNnQUNBQzRBTndRQkFBRUFBQVNBUGhBQUFBQUNDQUNuMWE0Qnp3TFdBUW9BQWdBMUFEY0VBUUFCQUFBRWdEOFFBQUFBQWdnQWNoMnZBYkptYmdFS0FBSUFOd0EzQkFFQUFRQUFCSUJBRUFBQUFBSUlBS25EbndGMzgrOEJDZ0FDQURrQUFnUUNBQWNBS3dRQ0FBQUFTQVFBQUFhQUFBQUFBQUFDQ0FBUHFxTUIzVm5zQVFRQ0VBQ1lVcHNCM1Zuc0FRK3Fvd0dka3ZNQkl3Z0JBQUFDQndJQUFBQUFCdzBBQVFBQUFBTUFZQURJQUFNQVRnQUFBQUFFZ0VFUUFBQUFBZ2dBZHkrZ0FUNWhWQUVLQUFJQU93QUNCQUlBQndBckJBSUFBQUJJQkFBQUJvQUFBQUFBQUFJSUFOMFZwQUdseDFBQkJBSVFBR2ErbXdHbHgxQUIzUldrQVdVQVdBRWpDQUVBQUFJSEFnQUFBQUFIRFFBQkFBQUFBd0JnQU1nQUF3Qk9BQUFBQUFTQVFoQUFBQUFDQ0FDZkdZSUIvTWJ5QVFvQUFnQTlBRGNFQVFBQkFBQUVnRU1RQUFBQUFnZ0FYTkY3QVE0OUVBSUtBQUlBUGdBM0JBRUFBUUFBQklCRUVBQUFBQUlJQU9QZGxRRVVNeDhDQ2dBQ0FEOEFBZ1FDQUFjQUt3UUNBQUFBU0FRQUFEY0VBUUFCQm9BQUFBQUFBQUlJQUVuRW1RRjZtUnNDQkFJUUFOSnNrUUY2bVJzQ1NjU1pBVHJTSWdJakNBRUFBQUlIQWdBQUFBQUhEUUFCQUFBQUF3QmdBTWdBQXdCT0FBQUFBQVNBUlJBQUFBQUNDQUFLMnFzQmlja0tBZ29BQWdCQUFEY0VBUUFCQUFBRWdFWVFBQUFBQWdnQXFlaXNBUjRST1FFS0FBSUFSZ0EzQkFFQUFRQUFCSUJIRUFBQUFBSUlBSVRCbFFIM0NTVUJDZ0FDQUVjQUFnUUNBQWNBS3dRQ0FBQUFTQVFBQURjRUFRQUJCb0FBQUFBQUFBSUlBT3FubVFGZGNDRUJCQUlRQUhOUWtRRmRjQ0VCNnFlWkFSMnBLQUVqQ0FFQUFBSUhBZ0FBQUFBSERRQUJBQUFBQXdCZ0FNZ0FBd0JPQUFBQUFBU0FTQkFBQUFBQ0NBQVlOM3dCR1dFMEFRb0FBZ0JJQURjRUFRQUJBQUFFZ0VrUUFBQUFBZ2dBU3RXQ0FlYWpVUUVLQUFJQVNRQTNCQUVBQVFBQUJZQktFQUFBQ2dBQ0FDOEFCQVlFQURnUUFBQUZCZ1FBT1JBQUFBQUdBZ0FDQUFNR0FnQUNBQXNHRUFBQUFBQUFUeEFBQUVzUUFBQlFFQUFBQUFBRmdFc1FBQUFLQUFJQU1BQUVCZ1FBT1JBQUFBVUdCQUE2RUFBQUNnWUJBQUVBQUFXQVRCQUFBQW9BQWdBeEFBUUdCQUE2RUFBQUJRWUVBRHNRQUFBQUJnSUFBZ0FEQmdJQUFnQUxCaEFBQUFBQUFFc1FBQUJORUFBQVVSQUFBQUFBQllCTkVBQUFDZ0FDQURJQUJBWUVBRHNRQUFBRkJnUUFQQkFBQUFvR0FRQUJBQUFGZ0U0UUFBQUtBQUlBTXdBRUJnUUFQQkFBQUFVR0JBQTlFQUFBQUFZQ0FBSUFBd1lDQUFJQUN3WVFBQUFBQUFCTkVBQUFUeEFBQUFBQUFBQUFBQVdBVHhBQUFBb0FBZ0EwQUFRR0JBQTRFQUFBQlFZRUFEMFFBQUFLQmdFQUFRQUFCWUJRRUFBQUNnQUNBRFlBQkFZRUFEa1FBQUFGQmdRQVBoQUFBQW9HQVFBQkFBQUZnRkVRQUFBS0FBSUFPQUFFQmdRQU94QUFBQVVHQkFBL0VBQUFDZ1lCQUFFQUFBV0FVaEFBQUFvQUFnQTZBQVFHQkFBK0VBQUFCUVlFQUVBUUFBQUtCZ0VBQVFBQUJZQlRFQUFBQ2dBQ0FEd0FCQVlFQUQ4UUFBQUZCZ1FBUVJBQUFBb0dBUUFCQUFBRmdGUVFBQUFLQUFJQVFRQUVCZ1FBUUJBQUFBVUdCQUJDRUFBQUNnWUJBQUVBQUFXQVZSQUFBQW9BQWdCQ0FBUUdCQUJDRUFBQUJRWUVBRU1RQUFBQUJnSUFBZ0FEQmdJQUFnQUxCaEFBQUFBQUFGUVFBQUJXRUFBQUFBQUFBQUFBQllCV0VBQUFDZ0FDQUVNQUJBWUVBRU1RQUFBRkJnUUFSQkFBQUFvR0FRQUJBQUFGZ0ZjUUFBQUtBQUlBUkFBRUJnUUFSQkFBQUFVR0JBQkZFQUFBQUFZQ0FBSUFBd1lDQUFJQUN3WVFBQUFBQUFCV0VBQUFXQkFBQUFBQUFBQUFBQVdBV0JBQUFBb0FBZ0JGQUFRR0JBQkFFQUFBQlFZRUFFVVFBQUFLQmdFQUFRQUFCWUJaRUFBQUNnQUNBRW9BQkFZRUFFRVFBQUFGQmdRQVJoQUFBQW9HQVFBQkFBQUZnRm9RQUFBS0FBSUFTd0FFQmdRQVJoQUFBQVVHQkFCSEVBQUFBQVlDQUFJQUF3WUNBQUlBQ3dZUUFBQUFBQUJaRUFBQVd4QUFBQUFBQUFBQUFBV0FXeEFBQUFvQUFnQk1BQVFHQkFCSEVBQUFCUVlFQUVnUUFBQUtCZ0VBQVFBQUJZQmNFQUFBQ2dBQ0FFMEFCQVlFQUVnUUFBQUZCZ1FBU1JBQUFBQUdBZ0FDQUFNR0FnQUNBQXNHRUFBQUFBQUFXeEFBQUYwUUFBQUFBQUFBQUFBRmdGMFFBQUFLQUFJQVRnQUVCZ1FBUVJBQUFBVUdCQUJKRUFBQUNnWUJBQUVBQUFBQUFBQUFBQUFB</t>
        </r>
      </text>
    </comment>
    <comment ref="A175" authorId="0" shapeId="0">
      <text>
        <r>
          <rPr>
            <sz val="9"/>
            <color indexed="81"/>
            <rFont val="Tahoma"/>
            <family val="2"/>
          </rPr>
          <t>QzE3SDIwSTJON08yK3xQaWN0dXJlIDc0OTh8Vm1wRFJEQXhNREFFQXdJQkFBQUFBQUFBQUFBQUFBQ0FBQUFBQUFNQUZRQUFBRU5vWlcxRWNtRjNJREUzTGpBdU1DNHlNRFlJQUJNQUFBQlZiblJwZEd4bFpDQkViMk4xYldWdWRBUUNFQUErenNvQTI2WnBBRDBJVFFGV0RNME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90QUFBRUFoQUFBQUFBQUFBQUFBQXB6WjBCWXVkSE5SWUlCQUFBQUNRQUdBZ0VBQUFBSkFBWkNBQUFFQWdDQUFFQUR3Z0NBQUVBQTRCS0xRQUFCQUlRQUQ3T3lnRGJwbWtBUFFoTkFWWU16UUVLQUFJQVFBQUVnRXN0QUFBQUFnZ0FXcndaQVcxV09RRUtBQUlBUXdBM0JBRUFBUUFBQklCTUxRQUFBQUlJQU5JMU53RWlQVHNCQ2dBQ0FFUUFBQUFFZ0UwdEFBQUFBZ2dBMXlGSkFRYm9JUUVLQUFJQVJRQUNCQUlBQndBckJBSUFBQUJJQkFBQU53UUJBQUVHZ0FBQUFBQUFBZ2dBUFFoTkFXeE9IZ0VFQWhBQXhiQkVBV3hPSGdFOUNFMEJMSWNsQVNNSUFRQUFBZ2NDQUFBQUFBY05BQUVBQUFBREFHQUF5QUFEQUU0QUFBQUFCSUJPTFFBQUFBSUlBT3FJT2dGL3NnY0JDZ0FDQUVZQUFBQUVnRTh0QUFBQUFnZ0FjUThkQWNyTEJRRUtBQUlBUndBM0JBRUFBUUFBQklCUUxRQUFBQUlJQUVmZkN3Rnk5QjBCQ2dBQ0FFZ0FOd1FCQUFFQUFBU0FVUzBBQUFBQ0NBQUhJa1FCRjFCV0FRb0FBZ0JQQURjRUFRQUJBQUFFZ0ZJdEFBQUFBZ2dBL3daSkFSVnU3UUFLQUFJQVVRQTNCQUVBQVFBQUJJQlRMUUFBQUFJSUFMNGxNd0dQQ204QkNnQUNBRk1BQWdRQ0FBY0FLd1FDQUFBQVNBUUFBQWFBQUFBQUFBQUNDQUFrRERjQjlYQnJBUVFDRUFDc3RDNEI5WEJyQVNRTU53RzFxWElCSXdnQkFBQUNCd0lBQUFBQUJ3MEFBUUFBQUFNQVlBRElBQU1BVGdBQUFBQUVnRlF0QUFBQUFnZ0FpSVk1QWRxKzB3QUtBQUlBVlFBQ0JBSUFCd0FyQkFJQUFBQklCQUFBQm9BQUFBQUFBQUlJQU81c1BRRkFKZEFBQkFJUUFIWVZOUUZBSmRBQTdtdzlBUUJlMXdBakNBRUFBQUlIQWdBQUFBQUhEUUFCQUFBQUF3QmdBTWdBQXdCT0FBQUFBQVNBVlMwQUFBQUNDQURPUFQwQjd1V0tBUW9BQWdCWEFEY0VBUUFCQUFBRWdGWXRBQUFBQWdnQUxuSWxBZmdXblFFS0FBSUFXQUFoQkFFQUFUY0VBUUFCQUFBRWdGY3RBQUFBQWdnQTdPZ01BVzBPakFFS0FBSUFXUUFDQkFJQUJ3QXJCQUlBQUFBaEJBRUFBVWdFQUFBR2dBQUFBQUFBQWdnQVVzOFFBZE4waUFFRUFoQUEybmNJQWROMGlBRlN6eEFCazYyUEFTTUlBUUFBQWdjQ0FBQUFBQWNOQUFFQUFBQURBR0FBeUFBREFFNEFBQUFBQklCWUxRQUFBQUlJQUNuakZRRVduRzhCQ2dBQ0FGb0FOd1FCQUFFQUFBU0FXUzBBQUFBQ0NBQlplQnNCS1p6UkFBb0FBZ0JnQURjRUFRQUJBQUFFZ0ZvdEFBQUFBZ2dBTnpNVkFVbWxzd0FLQUFJQVlRQUNCQUlBQndBckJBSUFBQUFoQkFFQUFVZ0VBQUFHZ0FBQUFBQUFBZ2dBblJrWkFhOExzQUFFQWhBQUpjSVFBYThMc0FDZEdSa0JiMFMzQUNNSUFRQUFBZ2NDQUFBQUFBY05BQUVBQUFBREFHQUF5QUFEQUU0QUFBQUFCSUJiTFFBQUFBSUlBS2dDTHdGcHc2UUFDZ0FDQUdJQU53UUJBQUVBQUFTQVhDMEFBQUFDQ0FBallVVUJCTUc0QUFvQUFnQmpBRGNFQVFBQkFBQUVnRjB0QUFBQUFnZ0FWYlR3QU5KR2xnRUtBQUlBYVFBM0JBRUFBUUFBQklCZUxRQUFBQUlJQU9kejZ3QTcwTE1CQ2dBQ0FHc0F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FBQUVnR010QUFBQUFnZ0Eyd2dVQVRDb2R3QUtBQUlBZFFBQ0JBSUFDQUFyQkFJQUFBQklCQUFBTndRQkFBRUdnQUFBQUFBQUFnZ0FRZThYQWNuQmN3QUVBaEFBN0hrUEFjbkJjd0RiQ0JnQmxvNTdBQ01JQVFBQUFnY0NBQUFBQUFjTkFBRUFBQUFEQUdBQXlBQURBRThBQUFBQUJJQmtMUUFBQUFJSUFEZ1Y0QUNTcW5nQUNnQUNBSGNBQWdRQ0FBY0FLd1FDQUFJQVNBUUFBRGNFQVFBQkJvQUFBQUFBQUFJSUFKNzc0d0FyUkh3QUJBSVFBQ2FrMndEYnBta0EwUzdtQUN0RWZBQWpDQUVBL3dFSEFRRC9BZ2NDQUFBQUJRY0JBQU1BQnc4QUFRQUFBQU1BWUFESUFBTUFUa2d5QUFBQUFBV0FaUzBBQUFvQUFnQkpBQVFHQkFCTExRQUFCUVlFQUV3dEFBQUFCZ0lBQWdBREJnSUFBZ0FMQmhBQUFBQUFBR290QUFCbUxRQUFheTBBQUFBQUJZQm1MUUFBQ2dBQ0FFb0FCQVlFQUV3dEFBQUZCZ1FBVFMwQUFBb0dBUUFCQUFBRmdHY3RBQUFLQUFJQVN3QUVCZ1FBVFMwQUFBVUdCQUJPTFFBQUFBWUNBQUlBQXdZQ0FBSUFDd1lRQUFBQUFBQm1MUUFBYUMwQUFHd3RBQUFBQUFXQWFDMEFBQW9BQWdCTUFBUUdCQUJPTFFBQUJRWUVBRTh0QUFBS0JnRUFBUUFBQllCcExRQUFDZ0FDQUUwQUJBWUVBRTh0QUFBRkJnUUFVQzBBQUFBR0FnQUNBQU1HQWdBQ0FBc0dFQUFBQUFBQWFDMEFBR290QUFBQUFBQUFBQUFGZ0dvdEFBQUtBQUlBVGdBRUJnUUFTeTBBQUFVR0JBQlFMUUFBQ2dZQkFBRUFBQVdBYXkwQUFBb0FBZ0JRQUFRR0JBQk1MUUFBQlFZRUFGRXRBQUFLQmdFQUFRQUFCWUJzTFFBQUNnQUNBRklBQkFZRUFFNHRBQUFGQmdRQVVpMEFBQW9HQVFBQkFBQUZnRzB0QUFBS0FBSUFWQUFFQmdRQVVTMEFBQVVHQkFCVExRQUFDZ1lCQUFFQUFBV0FiaTBBQUFvQUFnQldBQVFHQkFCU0xRQUFCUVlFQUZRdEFBQUtCZ0VBQVFBQUJZQnZMUUFBQ2dBQ0FGc0FCQVlFQUZNdEFBQUZCZ1FBVlMwQUFBb0dBUUFCQUFBRmdIQXRBQUFLQUFJQVhBQUVCZ1FBVlMwQUFBVUdCQUJXTFFBQUFBWUNBQUlBQXdZQ0FBRUFDd1lRQUc4dEFBQUFBQUFBQUFBQUFIRXRBQUFBQUFXQWNTMEFBQW9BQWdCZEFBUUdCQUJXTFFBQUJRWUVBRmN0QUFBS0JnRUFBUUFBQllCeUxRQUFDZ0FDQUY0QUJBWUVBRmN0QUFBRkJnUUFXQzBBQUFBR0FnQUNBQU1HQWdBQkFBc0dFQUJ4TFFBQWVTMEFBQUFBQUFCekxRQUFBQUFGZ0hNdEFBQUtBQUlBWHdBRUJnUUFVeTBBQUFVR0JBQllMUUFBQ2dZQkFBRUFBQVdBZEMwQUFBb0FBZ0JrQUFRR0JBQlVMUUFBQlFZRUFGa3RBQUFLQmdFQUFRQUFCWUIxTFFBQUNnQUNBR1VBQkFZRUFGa3RBQUFGQmdRQVdpMEFBQUFHQWdBQ0FBTUdBZ0FCQUFzR0VBQjBMUUFBQUFBQUFIMHRBQUIyTFFBQUFBQUZnSFl0QUFBS0FBSUFaZ0FFQmdRQVdpMEFBQVVHQkFCYkxRQUFDZ1lCQUFFQUFBV0FkeTBBQUFvQUFnQm5BQVFHQkFCYkxRQUFCUVlFQUZ3dEFBQUFCZ0lBQWdBREJnSUFBUUFMQmhBQWRpMEFBQUFBQUFBQUFBQUFlQzBBQUFBQUJZQjRMUUFBQ2dBQ0FHZ0FCQVlFQUZRdEFBQUZCZ1FBWEMwQUFBb0dBUUFCQUFBRmdIa3RBQUFLQUFJQWFnQUVCZ1FBVnkwQUFBVUdCQUJkTFFBQUNnWUJBQUVBQUFXQWVpMEFBQW9BQWdCc0FBUUdCQUJkTFFBQUJRWUVBRjR0QUFBS0JnRUFBUUFBQllCN0xRQUFDZ0FDQUc0QUJBWUVBRjR0QUFBRkJnUUFYeTBBQUFBR0FnQUNBQUFBQllCOExRQUFDZ0FDQUhBQUJBWUVBRjR0QUFBRkJnUUFZQzBBQUFvR0FRQUJBQUFGZ0gwdEFBQUtBQUlBY2dBRUJnUUFXaTBBQUFVR0JBQmhMUUFBQ2dZQkFBRUFBQVdBZmkwQUFBb0FBZ0IwQUFRR0JBQmhMUUFBQlFZRUFHSXRBQUFLQmdFQUFRQUFCWUIvTFFBQUNnQUNBSFlBQkFZRUFHSXRBQUFGQmdRQVl5MEFBQUFHQWdBQ0FBQUFCWUNBTFFBQUNnQUNBSGdBQkFZRUFHSXRBQUFGQmdRQVpDMEFBQW9HQVFBQkFBQUhnSVV0QUFBRUFoQUFaS1Q3QUkrZHZnQnlzZjhBMDFQRkFBb0FBZ0I2QUE0QUJnQmFMUUFBSVFRUUFDZ0FBQUJVYUdseklHTm9aVzFwWTJGc0lITjViV0p2YkNCdmRtVnliR0Z3Y3lCaGJtOTBhR1Z5TGdBS0FnQUhBQWNLQWdBRkFBQUFCNENCTFFBQUJBSVFBSDg4REFFZ1FKZ0J2MGdSQVl4QWtnRUtBQUlBZXdBT0FBWUFWaTBBQUNFRUVBQW9BQUFBVkdocGN5QmphR1Z0YVdOaGJDQnplVzFpYjJ3Z2IzWmxjbXhoY0hNZ1lXNXZkR2hsY2k0QUNnSUFCd0FIQ2dJQUJBQUFBQWVBZ2kwQUFBUUNFQUNkelJZQnZGU29BS3phR2dFQUM2OEFDZ0FDQUh3QURnQUdBRm90QUFBaEJCQUFLQUFBQUZSb2FYTWdZMmhsYldsallXd2djM2x0WW05c0lHOTJaWEpzWVhCeklHRnViM1JvWlhJdUFBb0NBQWNBQndvQ0FBUUFBQUFIZ0lndEFBQUVBaEFBVm9ENEFEd0lod0dXalAwQXFBaUJBUW9BQWdCK0FBNEFCZ0JYTFFBQUlRUVFBQ2dBQUFCVWFHbHpJR05vWlcxcFkyRnNJSE41YldKdmJDQnZkbVZ5YkdGd2N5QmhibTkwYUdWeUxnQUtBZ0FIQUFjS0FnQUZBQUFBQUFBRGdJTXRBQUFFQWhBQXBWdjhBRDgydGdDbDJ3Y0JEQU81QUFvQUFnQkJBQVNBaEMwQUFBQUNDQUJ5YUFFQnBweTNBQW9BQWdCNUFBSUVBZ0ExQUNzRUFnQUFBQ0VFQVFEL1NBUUFBRGNFQVFBQkJvQUFBQUFBQUFJSUFOaE9CUUUvTnJZQUJBSVFBS1ZiL0FBL05yWUFwZHNIQVF3RHVRQWpDQUVBQUFZSEFnQUJBQUlIQWdBQkFBVUhBUUFEQUFjTkFBRUFBQUFEQUdBQXlBQURBRWtBQUFBQUFBQURnSVl0QUFBRUFoQUFQQTM4QUYrQ2dRRThqUWNCTEUrRUFRb0FBZ0JDQUFTQWh5MEFBQUFDQ0FBSkdnRUJ4dWlDQVFvQUFnQjlBQUlFQWdBMUFDc0VBZ0FBQUNFRUFRRC9TQVFBQURjRUFRQUJCb0FBQUFBQUFBSUlBRzhBQlFGZmdvRUJCQUlRQUR3Ti9BQmZnb0VCUEkwSEFTeFBoQUVqQ0FFQUFBWUhBZ0FCQUFJSEFnQUJBQVVIQVFBREFBY05BQUVBQUFBREFHQUF5QUFEQUVrQUFBQUFBQUFBQUFBQUFBQT0=</t>
        </r>
      </text>
    </comment>
    <comment ref="A176" authorId="0" shapeId="0">
      <text>
        <r>
          <rPr>
            <sz val="9"/>
            <color indexed="81"/>
            <rFont val="Tahoma"/>
            <family val="2"/>
          </rPr>
          <t>QzE2SDE0TjJPNHxQaWN0dXJlIDc1MTB8Vm1wRFJEQXhNREFFQXdJQkFBQUFBQUFBQUFBQUFBQ0FBQUFBQUFNQUZRQUFBRU5vWlcxRWNtRjNJREUzTGpBdU1DNHlNRFlJQUJNQUFBQlZiblJwZEd4bFpDQkViMk4xYldWdWRBUUNFQURacjZrQU9BK2ZBTEpEUHdFbGsyc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loQUFBRUFoQUFBQUFBQUFBQUFBQW5kcllCTzdFcFBSWUlCQUFBQUNRQUdBZ0VBQUFBSkFBWkNBQUFFQWdDQUFFQUR3Z0NBQUVBQTRCWW9RQUFCQUlRQU5tdnFRQTRENThBc2tNL0FTV1Rhd0VLQUFJQU1BQUVnRm1oQUFBQUFnZ0E1Szh2QVRpUG53QUtBQUlBTVFBM0JBRUFBUUFBQklCYW9RQUFBQUlJQU9PdkVRRTRqNThBQ2dBQ0FESUFOd1FCQUFFQUFBU0FXNkVBQUFBQ0NBRGlyd0lCVDRxNUFBb0FBZ0F6QURjRUFRQUJBQUFFZ0Z5aEFBQUFBZ2dBNDY4UkFXS0Ywd0FLQUFJQU5BQUFBQVNBWGFFQUFBQUNDQURrcnk4QllvWFRBQW9BQWdBMUFBQUFCSUJlb1FBQUFBSUlBT1d2UGdGTmlya0FDZ0FDQURZQU53UUJBQUVBQUFTQVg2RUFBQUFDQ0FEa3J3SUJkNER0QUFvQUFnQTlBQUFBQklCZ29RQUFBQUlJQU9XdkVRR0lld2NCQ2dBQ0FENEFBZ1FDQUFjQUt3UUNBQUFBU0FRQUFBYUFBQUFBQUFBQ0NBQkxsaFVCN3VFREFRUUNFQURUUGcwQjd1RURBVXVXRlFHdUdnc0JJd2dCQUFBQ0J3SUFBQUFGQndFQUFRQUhEUUFCQUFBQUF3QmdBTWdBQXdCT0FBQUFBQVNBWWFFQUFBQUNDQURrcnk4QmlIc0hBUW9BQWdBL0FEY0VBUUFCQUFBRWdHS2hBQUFBQWdnQTVhOCtBWFdBN1FBS0FBSUFRQUEzQkFFQUFRQUFCSUJqb1FBQUFBSUlBTGhYNVFBNnZmTUFDZ0FDQUVZQUFnUUNBQWNBS3dRQ0FBQUFTQVFBQURjRUFRQUJCb0FBQUFBQUFBSUlBQjQrNlFDZ0kvQUFCQUlRQUtibTRBQ2dJL0FBSGo3cEFHQmM5d0FqQ0FFQUFBSUhBZ0FBQUFVSEFRQURBQWNOQUFFQUFBQURBR0FBeUFBREFFNEFBQUFBQklCa29RQUFBQUlJQU84MDRnQW5reEVCQ2dBQ0FFY0FBQUFFZ0dXaEFBQUFBZ2dBK1p6OUFPWEdIUUVLQUFJQVNBQUFBQVNBWnFFQUFBQUNDQUM4MlFNQkVoODdBUW9BQWdCTkFBQUFCSUJub1FBQUFBSUlBTnM1eUFBbWt5QUJDZ0FDQUU4QUFBQUVnR2loQUFBQUFnZ0F5RDZ1QUNXVEVRRUtBQUlBVVFBQ0JBSUFDQUFyQkFJQUFBQklCQUFBTndRQkFBRUdnQUFBQUFBQUFnZ0FMaVd5QUw2c0RRRUVBaEFBMmErcEFMNnNEUUhJUHJJQWkza1ZBU01JQVFBQUFnY0NBQUFBQUFjTkFBRUFBQUFEQUdBQXlBQUFBRThBQUFBQUJJQnBvUUFBQUFJSUFObzV5QUFta3o0QkNnQUNBRk1BQWdRQ0FBZ0FLd1FDQUFBQVNBUUFBRGNFQVFBQkJvQUFBQUFBQUFJSUFFQWd6QUMvckRvQkJBSVFBT3Vxd3dDL3JEb0Iyam5NQUl4NVFnRWpDQUVBQUFJSEFnQUFBQUFIRFFBQkFBQUFBd0JnQU1nQUFBQlBBQUFBQUFTQWFxRUFBQUFDQ0FER1BxNEFKWk5OQVFvQUFnQlZBRGNFQVFBQkFBQUVnR3VoQUFBQUFnZ0F4VDZ1QUNXVGF3RUtBQUlBVndBM0JBRUFBUUFBQklCc29RQUFBQUlJQUdHTzdRRCtNVThCQ2dBQ0FGa0FBZ1FDQUFnQUt3UUNBQUFBU0FRQUFEY0VBUUFCQm9BQUFBQUFBQUlJQU1kMDhRQ1hTMHNCQkFJUUFITC82QUNYUzBzQllZN3hBR1FZVXdFakNBRUFBQUlIQWdBQUFBQUhEUUFCQUFBQUF3QmdBTWdBQUFCUEFBQUFBQVNBYmFFQUFBQUNDQURaWVNBQlVtUkVBUW9BQWdCYkFBSUVBZ0FJQUNzRUFnQUFBRWdFQUFBM0JBRUFBUWFBQUFBQUFBQUNDQUEvU0NRQjYzMUFBUVFDRUFEcTBoc0I2MzFBQWRsaEpBRzRTa2dCSXdnQkFBQUNCd0lBQUFBQUJ3MEFBUUFBQUFNQVlBRElBQUFBVHdBQUFBQUVnRzZoQUFBQUFnZ0FuSjRtQVg2OFlRRUtBQUlBWFFBM0JBRUFBUUFBQllCdm9RQUFDZ0FDQURjQUJBWUVBRm1oQUFBRkJnUUFXcUVBQUFBR0FnQUNBQU1HQWdBQ0FBc0dFQUFBQUFBQWRLRUFBSENoQUFBQUFBQUFBQUFGZ0hDaEFBQUtBQUlBT0FBRUJnUUFXcUVBQUFVR0JBQmJvUUFBQ2dZQkFBRUFBQVdBY2FFQUFBb0FBZ0E1QUFRR0JBQmJvUUFBQlFZRUFGeWhBQUFBQmdJQUFnQURCZ0lBQWdBTEJoQUFBQUFBQUhDaEFBQnlvUUFBZGFFQUFBQUFCWUJ5b1FBQUNnQUNBRG9BQkFZRUFGeWhBQUFGQmdRQVhhRUFBQW9HQVFBQkFBQUZnSE9oQUFBS0FBSUFPd0FFQmdRQVhhRUFBQVVHQkFCZW9RQUFBQVlDQUFJQUF3WUNBQUlBQ3dZUUFIbWhBQUJ5b1FBQWRLRUFBQUFBQUFBQUFBV0FkS0VBQUFvQUFnQThBQVFHQkFCZW9RQUFCUVlFQUZtaEFBQUtCZ0VBQVFBQUJZQjFvUUFBQ2dBQ0FFRUFCQVlFQUZ5aEFBQUZCZ1FBWDZFQUFBb0dBUUFCQUFBRmdIYWhBQUFLQUFJQVFnQUVCZ1FBWDZFQUFBVUdCQUJnb1FBQUNnWUJBQUVBQUFXQWQ2RUFBQW9BQWdCREFBUUdCQUJnb1FBQUJRWUVBR0doQUFBS0JnRUFBUUFBQllCNG9RQUFDZ0FDQUVRQUJBWUVBR0doQUFBRkJnUUFZcUVBQUFBR0FnQUNBQU1HQWdBQ0FBc0dFQUFBQUFBQWQ2RUFBSG1oQUFBQUFBQUFBQUFGZ0htaEFBQUtBQUlBUlFBRUJnUUFZcUVBQUFVR0JBQmRvUUFBQ2dZQkFBRUFBQVdBZXFFQUFBb0FBZ0JKQUFRR0JBQmZvUUFBQlFZRUFHT2hBQUFBQmdJQUFnQURCZ0lBQWdBTEJoQUFkYUVBQUhhaEFBQjdvUUFBQUFBQUFBQUFCWUI3b1FBQUNnQUNBRW9BQkFZRUFHT2hBQUFGQmdRQVpLRUFBQW9HQVFBQkFBQUZnSHloQUFBS0FBSUFTd0FFQmdRQVpLRUFBQVVHQkFCbG9RQUFBQVlDQUFJQUF3WUNBQUlBQ3dZUUFIK2hBQUI3b1FBQWZhRUFBSDZoQUFBQUFBV0FmYUVBQUFvQUFnQk1BQVFHQkFCbG9RQUFCUVlFQUdDaEFBQUtCZ0VBQVFrR0FRQUFBQUFGZ0g2aEFBQUtBQUlBVGdBRUJnUUFaYUVBQUFVR0JBQm1vUUFBQ2dZQkFBRUFBQVdBZjZFQUFBb0FBZ0JRQUFRR0JBQmtvUUFBQlFZRUFHZWhBQUFLQmdFQUFRQUFCWUNBb1FBQUNnQUNBRklBQkFZRUFHZWhBQUFGQmdRQWFLRUFBQUFHQWdBQ0FBQUFCWUNCb1FBQUNnQUNBRlFBQkFZRUFHZWhBQUFGQmdRQWFhRUFBQW9HQVFBQkFBQUZnSUtoQUFBS0FBSUFWZ0FFQmdRQWFhRUFBQVVHQkFCcW9RQUFDZ1lCQUFFQUFBV0FnNkVBQUFvQUFnQllBQVFHQkFCcW9RQUFCUVlFQUd1aEFBQUtCZ0VBQVFBQUJZQ0VvUUFBQ2dBQ0FGb0FCQVlFQUdhaEFBQUZCZ1FBYktFQUFBQUdBZ0FDQUFBQUJZQ0ZvUUFBQ2dBQ0FGd0FCQVlFQUdhaEFBQUZCZ1FBYmFFQUFBb0dBUUFCQUFBRmdJYWhBQUFLQUFJQVhnQUVCZ1FBYmFFQUFBVUdCQUJ1b1FBQUNnWUJBQUVBQUFBQUFBQUFBQUFB</t>
        </r>
      </text>
    </comment>
    <comment ref="A177" authorId="0" shapeId="0">
      <text>
        <r>
          <rPr>
            <sz val="9"/>
            <color indexed="81"/>
            <rFont val="Tahoma"/>
            <family val="2"/>
          </rPr>
          <t>QzE1SDEzTjNPNHxQaWN0dXJlIDk1fFZtcERSREF4TURBRUF3SUJBQUFBQUFBQUFBQUFBQUNBQUFBQUFBTUFGUUFBQUVOb1pXMUVjbUYzSURFM0xqQXVNQzR5TURZSUFCTUFBQUJWYm5ScGRHeGxaQ0JFYjJOMWJXVnVkQVFDRUFEMHJTZ0NwQWl1QWZOWXZnSnN6M29DQVFrSUFBREFZd0FBd0dNQUFna0lBQURBSVFBQXdMVUNEUWdCQUFFSUJ3RUFBVG9FQVFBQk93UUJBQUJGQkFFQUFUd0VBUUFBU2dRQkFBQU1CZ0VBQVE4R0FRQUJEUVlCQUFCQ0JBRUFBRU1FQVFBQVJBUUJBQUFPQ0FJQVp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TZEFBQUVBaEFBQUFBQUFBQUFBQUFIVlBnQ1RxeGhQQllJQkFBQUFDUUFHQWdFQUFBQUpBQVpDQUFBRUFnQ0FBRUFEd2dDQUFFQUE0Q1VuUUFBQkFJUUFQU3RLQUtrQ0s0QjgxaStBbXpQZWdJS0FBSUFNQUFFZ0pXZEFBQUFBZ2dBSnNXdUFxU0lyZ0VLQUFJQU1RQTNCQUVBQVFBQUJJQ1duUUFBQUFJSUFDYkZrQUtraUs0QkNnQUNBRElBTndRQkFBRUFBQVNBbDUwQUFBQUNDQUFteFlFQ3VJUElBUW9BQWdBekFEY0VBUUFCQUFBRWdKaWRBQUFBQWdnQUpzV1FBc3ArNGdFS0FBSUFOQUFBQUFTQW1aMEFBQUFDQ0FBbXhhNEN5bjdpQVFvQUFnQTFBQUFBQklDYW5RQUFBQUlJQUNURnZRSzJnOGdCQ2dBQ0FEWUFOd1FCQUFFQUFBU0FtNTBBQUFBQ0NBQW94WUVDM25uOEFRb0FBZ0E5QUFBQUJJQ2NuUUFBQUFJSUFDakZrQUx1ZEJZQ0NnQUNBRDRBQWdRQ0FBY0FLd1FDQUFBQVNBUUFBQWFBQUFBQUFBQUNDQUNPcTVRQ1ZOc1NBZ1FDRUFBWFZJd0NWTnNTQW82cmxBSVVGQm9DSXdnQkFBQUNCd0lBQUFBQUJ3MEFBUUFBQUFNQVlBRElBQU1BVGdBQUFBQUVnSjJkQUFBQUFnZ0FKc1d1QXU1MEZnSUtBQUlBUHdBQ0JBSUFCd0FyQkFJQUFBQklCQUFBTndRQkFBRUdnQUFBQUFBQUFnZ0FqS3V5QWxUYkVnSUVBaEFBRlZTcUFsVGJFZ0tNcTdJQ0ZCUWFBaU1JQVFBQUFnY0NBQUFBQUFjTkFBRUFBQUFEQUdBQXlBQURBRTRBQUFBQUJJQ2VuUUFBQUFJSUFDYkZ2UUxjZWZ3QkNnQUNBRUFBTndRQkFBRUFBQVNBbjUwQUFBQUNDQUQ5YkdRQ29iWUNBZ29BQWdCR0FBSUVBZ0FIQUNzRUFnQUFBRWdFQUFBM0JBRUFBUWFBQUFBQUFBQUNDQUJrVTJnQ0J4My9BUVFDRUFEcysxOENCeDMvQVdSVGFBTEhWUVlDSXdnQkFBQUNCd0lBQUFBRkJ3RUFBd0FIRFFBQkFBQUFBd0JnQU1nQUF3Qk9BQUFBQUFTQW9KMEFBQUFDQ0FBMFNtRUNqSXdnQWdvQUFnQkhBQUFBQklDaG5RQUFBQUlJQUR5eWZBSkp3Q3dDQ2dBQ0FFZ0FBQUFFZ0tLZEFBQUFBZ2dBQU8rQ0FuVVlTZ0lLQUFJQVRRQUFBQVNBbzUwQUFBQUNDQUFpVDBjQ2lvd3ZBZ29BQWdCUEFBQUFCSUNrblFBQUFBSUlBT004TFFJcWZ5QUNDZ0FDQUZFQUFnUUNBQWdBS3dRQ0FBQUFTQVFBQURjRUFRQUJCb0FBQUFBQUFBSUlBRWtqTVFMRG1Cd0NCQUlRQVBTdEtBTERtQndDNHp3eEFwQmxKQUlqQ0FFQUFBSUhBZ0FBQUFBSERRQUJBQUFBQXdCZ0FNZ0FBQUJQQUFBQUFBU0FwWjBBQUFBQ0NBQWlUMGNDUzZkTkFnb0FBZ0JUQUFJRUFnQUlBQ3NFQWdBQUFFZ0VBQUEzQkFFQUFRYUFBQUFBQUFBQ0NBQ0lOVXNDNWNCSkFnUUNFQUF6d0VJQzVjQkpBaUpQU3dLeWpWRUNJd2dCQUFBQ0J3SUFBQUFBQncwQUFRQUFBQU1BWUFESUFBQUFUd0FBQUFBRWdLYWRBQUFBQWdnQTR6d3RBcXkwWEFJS0FBSUFWUUEzQkFFQUFRQUFCSUNublFBQUFBSUlBT004TFFKc3ozb0NDZ0FDQUZjQU53UUJBQUVBQUFTQXFKMEFBQUFDQ0FERWoyd0NTVDFlQWdvQUFnQlpBQUlFQWdBSUFDc0VBZ0FBQUVnRUFBQTNCQUVBQVFhQUFBQUFBQUFDQ0FBcmRuQUM0MVphQWdRQ0VBRFZBR2dDNDFaYUFzU1BjQUt2STJJQ0l3Z0JBQUFDQndJQUFBQUFCdzBBQVFBQUFBTUFZQURJQUFBQVR3QUFBQUFFZ0ttZEFBQUFBZ2dBa0pDZkF2aGxVd0lLQUFJQVd3QUNCQUlBQ0FBckJBSUFBQUJJQkFBQU53UUJBQUVHZ0FBQUFBQUFBZ2dBOTNhakFwRi9Ud0lFQWhBQW9RR2JBcEYvVHdLUWtLTUNYa3hYQWlNSUFRQUFBZ2NDQUFBQUFBY05BQUVBQUFBREFHQUF5QUFBQUU4QUFBQUFCSUNxblFBQUFBSUlBT1BTcFFKUTJIQUNDZ0FDQUYwQU53UUJBQUVBQUFXQXE1MEFBQW9BQWdBM0FBUUdCQUNWblFBQUJRWUVBSmFkQUFBQUJnSUFBZ0FEQmdJQUFnQUxCaEFBQUFBQUFMQ2RBQUNzblFBQUFBQUFBQUFBQllDc25RQUFDZ0FDQURnQUJBWUVBSmFkQUFBRkJnUUFsNTBBQUFvR0FRQUJBQUFGZ0syZEFBQUtBQUlBT1FBRUJnUUFsNTBBQUFVR0JBQ1luUUFBQUFZQ0FBSUFBd1lDQUFJQUN3WVFBQUFBQUFDc25RQUFycDBBQUxHZEFBQUFBQVdBcnAwQUFBb0FBZ0E2QUFRR0JBQ1luUUFBQlFZRUFKbWRBQUFLQmdFQUFRQUFCWUN2blFBQUNnQUNBRHNBQkFZRUFKbWRBQUFGQmdRQW1wMEFBQUFHQWdBQ0FBTUdBZ0FDQUFzR0VBQzFuUUFBcnAwQUFMQ2RBQUFBQUFBQUFBQUZnTENkQUFBS0FBSUFQQUFFQmdRQW1wMEFBQVVHQkFDVm5RQUFDZ1lCQUFFQUFBV0FzWjBBQUFvQUFnQkJBQVFHQkFDWW5RQUFCUVlFQUp1ZEFBQUtCZ0VBQVFBQUJZQ3luUUFBQ2dBQ0FFSUFCQVlFQUp1ZEFBQUZCZ1FBbkowQUFBb0dBUUFCQUFBRmdMT2RBQUFLQUFJQVF3QUVCZ1FBbkowQUFBVUdCQUNkblFBQUNnWUJBQUVBQUFXQXRKMEFBQW9BQWdCRUFBUUdCQUNkblFBQUJRWUVBSjZkQUFBQUJnSUFBZ0FEQmdJQUFnQUxCaEFBQUFBQUFMT2RBQUMxblFBQUFBQUFBQUFBQllDMW5RQUFDZ0FDQUVVQUJBWUVBSjZkQUFBRkJnUUFtWjBBQUFvR0FRQUJBQUFGZ0xhZEFBQUtBQUlBU1FBRUJnUUFtNTBBQUFVR0JBQ2ZuUUFBQUFZQ0FBSUFBd1lDQUFJQUN3WVFBTEdkQUFDeW5RQUF0NTBBQUFBQUFBQUFBQVdBdDUwQUFBb0FBZ0JLQUFRR0JBQ2ZuUUFBQlFZRUFLQ2RBQUFLQmdFQUFRQUFCWUM0blFBQUNnQUNBRXNBQkFZRUFLQ2RBQUFGQmdRQW9aMEFBQUFHQWdBQ0FBTUdBZ0FDQUFzR0VBQzduUUFBdDUwQUFMbWRBQUM2blFBQUFBQUZnTG1kQUFBS0FBSUFUQUFFQmdRQW9aMEFBQVVHQkFDY25RQUFDZ1lCQUFFSkJnRUFBQUFBQllDNm5RQUFDZ0FDQUU0QUJBWUVBS0dkQUFBRkJnUUFvcDBBQUFvR0FRQUJBQUFGZ0x1ZEFBQUtBQUlBVUFBRUJnUUFvSjBBQUFVR0JBQ2puUUFBQ2dZQkFBRUFBQVdBdkowQUFBb0FBZ0JTQUFRR0JBQ2puUUFBQlFZRUFLU2RBQUFBQmdJQUFnQUFBQVdBdlowQUFBb0FBZ0JVQUFRR0JBQ2puUUFBQlFZRUFLV2RBQUFLQmdFQUFRQUFCWUMrblFBQUNnQUNBRllBQkFZRUFLV2RBQUFGQmdRQXBwMEFBQW9HQVFBQkFBQUZnTCtkQUFBS0FBSUFXQUFFQmdRQXBwMEFBQVVHQkFDbm5RQUFDZ1lCQUFFQUFBV0F3SjBBQUFvQUFnQmFBQVFHQkFDaW5RQUFCUVlFQUtpZEFBQUFCZ0lBQWdBQUFBV0F3WjBBQUFvQUFnQmNBQVFHQkFDaW5RQUFCUVlFQUttZEFBQUtCZ0VBQVFBQUJZRENuUUFBQ2dBQ0FGNEFCQVlFQUttZEFBQUZCZ1FBcXAwQUFBb0dBUUFCQUFBQUFBQUFBQUFBQUE9PQ==</t>
        </r>
      </text>
    </comment>
    <comment ref="A178" authorId="0" shapeId="0">
      <text>
        <r>
          <rPr>
            <sz val="9"/>
            <color indexed="81"/>
            <rFont val="Tahoma"/>
            <family val="2"/>
          </rPr>
          <t>QzE3SDE2TjJPNHxQaWN0dXJlIDk2fFZtcERSREF4TURBRUF3SUJBQUFBQUFBQUFBQUFBQUNBQUFBQUFBTUFGUUFBQUVOb1pXMUVjbUYzSURFM0xqQXVNQzR5TURZSUFCTUFBQUJWYm5ScGRHeGxaQ0JFYjJOMWJXVnVkQVFDRUFCbzYrd0FDVDc2QU5XSmhnSDJ3Y1l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1WkFBQUVBaEFBQUFBQUFBQUFBQUQ5Zi9FQm5WaWdQaFlJQkFBQUFDUUFHQWdFQUFBQUpBQVpDQUFBRUFnQ0FBRUFEd2dDQUFFQUE0QnBtUUFBQkFJUUFHanI3QUFKUHZvQTFZbUdBZmJCeGdFS0FBSUFNZ0FFZ0dxWkFBQUFBZ2dBYyt0eUFRbSsrZ0FLQUFJQU13QTNCQUVBQVFBQUJJQnJtUUFBQUFJSUFITHJWQUVKdnZvQUNnQUNBRFFBTndRQkFBRUFBQVNBYkprQUFBQUNDQUJ4NjBVQklMa1VBUW9BQWdBMUFEY0VBUUFCQUFBRWdHMlpBQUFBQWdnQWN1dFVBVE8wTGdFS0FBSUFOZ0FBQUFTQWJwa0FBQUFDQ0FCejYzSUJNN1F1QVFvQUFnQTNBQUFBQklCdm1RQUFBQUlJQUhUcmdRRWV1UlFCQ2dBQ0FEZ0FOd1FCQUFFQUFBU0FjSmtBQUFBQ0NBQno2MFVCU0s5SUFRb0FBZ0EvQUFBQUJJQnhtUUFBQUFJSUFIVHJWQUZacW1JQkNnQUNBRUFBQWdRQ0FBY0FLd1FDQUFBQVNBUUFBQWFBQUFBQUFBQUNDQURhMFZnQnZ4QmZBUVFDRUFCaWVsQUJ2eEJmQWRyUldBRi9TV1lCSXdnQkFBQUNCd0lBQUFBRkJ3RUFBUUFIRFFBQkFBQUFBd0JnQU1nQUF3Qk9BQUFBQUFTQWNwa0FBQUFDQ0FCejYzSUJXYXBpQVFvQUFnQkJBRGNFQVFBQkFBQUVnSE9aQUFBQUFnZ0FkT3VCQVVhdlNBRUtBQUlBUWdBM0JBRUFBUUFBQklCMG1RQUFBQUlJQUVlVEtBRUw3RTRCQ2dBQ0FFZ0FBZ1FDQUFjQUt3UUNBQUFBU0FRQUFEY0VBUUFCQm9BQUFBQUFBQUlJQUsxNUxBRnhVa3NCQkFJUUFEVWlKQUZ4VWtzQnJYa3NBVEdMVWdFakNBRUFBQUlIQWdBQUFBVUhBUUFEQUFjTkFBRUFBQUFEQUdBQXlBQURBRTRBQUFBQUJJQjFtUUFBQUFJSUFINXdKUUg0d1d3QkNnQUNBRWtBQUFBRWdIYVpBQUFBQWdnQWlOaEFBYmIxZUFFS0FBSUFTZ0FBQUFTQWQ1a0FBQUFDQ0FCTEZVY0I0MDJXQVFvQUFnQlBBQUFBQklCNG1RQUFBQUlJQUdwMUN3SDN3WHNCQ2dBQ0FGRUFBQUFFZ0htWkFBQUFBZ2dBVjNyeEFQYkJiQUVLQUFJQVV3QUNCQUlBQ0FBckJBSUFBQUJJQkFBQU53UUJBQUVHZ0FBQUFBQUFBZ2dBdldEMUFJL2JhQUVFQWhBQWFPdnNBSS9iYUFGWGV2VUFYS2h3QVNNSUFRQUFBZ2NDQUFBQUFBY05BQUVBQUFBREFHQUF5QUFBQUU4QUFBQUFCSUI2bVFBQUFBSUlBR2wxQ3dIM3daa0JDZ0FDQUZVQUFnUUNBQWdBS3dRQ0FBQUFTQVFBQURjRUFRQUJCb0FBQUFBQUFBSUlBTTliRHdHUTI1VUJCQUlRQUhybUJnR1EyNVVCYVhVUEFWMm9uUUVqQ0FFQUFBSUhBZ0FBQUFBSERRQUJBQUFBQXdCZ0FNZ0FBQUJQQUFBQUFBU0FlNWtBQUFBQ0NBQlZldkVBOXNHb0FRb0FBZ0JYQURjRUFRQUJBQUFFZ0h5WkFBQUFBZ2dBVkhyeEFQYkJ4Z0VLQUFJQVdRQTNCQUVBQVFBQUJJQjltUUFBQUFJSUFQREpNQUhQWUtvQkNnQUNBRnNBQWdRQ0FBZ0FLd1FDQUFBQVNBUUFBRGNFQVFBQkJvQUFBQUFBQUFJSUFGYXdOQUZvZXFZQkJBSVFBQUU3TEFGb2VxWUI4TWswQVRWSHJnRWpDQUVBQUFJSEFnQUFBQUFIRFFBQkFBQUFBd0JnQU1nQUFBQlBBQUFBQUFTQWZwa0FBQUFDQ0FCb25XTUJJNU9mQVFvQUFnQmRBQUlFQWdBSUFDc0VBZ0FBQUVnRUFBQTNCQUVBQVFhQUFBQUFBQUFDQ0FET2cyY0J2S3liQVFRQ0VBQjVEbDhCdkt5YkFXaWRad0dKZWFNQkl3Z0JBQUFDQndJQUFBQUFCdzBBQVFBQUFBTUFZQURJQUFBQVR3QUFBQUFFZ0grWkFBQUFBZ2dBSzlwcEFVL3J2QUVLQUFJQVh3QTNCQUVBQVFBQUJJQ0FtUUFBQUFJSUFFaGloZ0dQTU1ZQkNnQUNBR0VBTndRQkFBRUFBQVdBZ1prQUFBb0FBZ0E1QUFRR0JBQnFtUUFBQlFZRUFHdVpBQUFBQmdJQUFnQURCZ0lBQWdBTEJoQUFBQUFBQUlhWkFBQ0NtUUFBQUFBQUFBQUFCWUNDbVFBQUNnQUNBRG9BQkFZRUFHdVpBQUFGQmdRQWJKa0FBQW9HQVFBQkFBQUZnSU9aQUFBS0FBSUFPd0FFQmdRQWJKa0FBQVVHQkFCdG1RQUFBQVlDQUFJQUF3WUNBQUlBQ3dZUUFBQUFBQUNDbVFBQWhKa0FBSWVaQUFBQUFBV0FoSmtBQUFvQUFnQThBQVFHQkFCdG1RQUFCUVlFQUc2WkFBQUtCZ0VBQVFBQUJZQ0ZtUUFBQ2dBQ0FEMEFCQVlFQUc2WkFBQUZCZ1FBYjVrQUFBQUdBZ0FDQUFNR0FnQUNBQXNHRUFDTG1RQUFoSmtBQUlhWkFBQUFBQUFBQUFBRmdJYVpBQUFLQUFJQVBnQUVCZ1FBYjVrQUFBVUdCQUJxbVFBQUNnWUJBQUVBQUFXQWg1a0FBQW9BQWdCREFBUUdCQUJ0bVFBQUJRWUVBSENaQUFBS0JnRUFBUUFBQllDSW1RQUFDZ0FDQUVRQUJBWUVBSENaQUFBRkJnUUFjWmtBQUFvR0FRQUJBQUFGZ0ltWkFBQUtBQUlBUlFBRUJnUUFjWmtBQUFVR0JBQnltUUFBQ2dZQkFBRUFBQVdBaXBrQUFBb0FBZ0JHQUFRR0JBQnltUUFBQlFZRUFIT1pBQUFBQmdJQUFnQURCZ0lBQWdBTEJoQUFBQUFBQUltWkFBQ0xtUUFBQUFBQUFBQUFCWUNMbVFBQUNnQUNBRWNBQkFZRUFIT1pBQUFGQmdRQWJwa0FBQW9HQVFBQkFBQUZnSXlaQUFBS0FBSUFTd0FFQmdRQWNKa0FBQVVHQkFCMG1RQUFBQVlDQUFJQUF3WUNBQUlBQ3dZUUFJZVpBQUNJbVFBQWpaa0FBQUFBQUFBQUFBV0FqWmtBQUFvQUFnQk1BQVFHQkFCMG1RQUFCUVlFQUhXWkFBQUtCZ0VBQVFBQUJZQ09tUUFBQ2dBQ0FFMEFCQVlFQUhXWkFBQUZCZ1FBZHBrQUFBQUdBZ0FDQUFNR0FnQUNBQXNHRUFDUm1RQUFqWmtBQUkrWkFBQ1FtUUFBQUFBRmdJK1pBQUFLQUFJQVRnQUVCZ1FBZHBrQUFBVUdCQUJ4bVFBQUNnWUJBQUVKQmdFQUFBQUFCWUNRbVFBQUNnQUNBRkFBQkFZRUFIYVpBQUFGQmdRQWQ1a0FBQW9HQVFBQkFBQUZnSkdaQUFBS0FBSUFVZ0FFQmdRQWRaa0FBQVVHQkFCNG1RQUFDZ1lCQUFFQUFBV0FrcGtBQUFvQUFnQlVBQVFHQkFCNG1RQUFCUVlFQUhtWkFBQUFCZ0lBQWdBQUFBV0FrNWtBQUFvQUFnQldBQVFHQkFCNG1RQUFCUVlFQUhxWkFBQUtCZ0VBQVFBQUJZQ1VtUUFBQ2dBQ0FGZ0FCQVlFQUhxWkFBQUZCZ1FBZTVrQUFBb0dBUUFCQUFBRmdKV1pBQUFLQUFJQVdnQUVCZ1FBZTVrQUFBVUdCQUI4bVFBQUNnWUJBQUVBQUFXQWxwa0FBQW9BQWdCY0FBUUdCQUIzbVFBQUJRWUVBSDJaQUFBQUJnSUFBZ0FBQUFXQWw1a0FBQW9BQWdCZUFBUUdCQUIzbVFBQUJRWUVBSDZaQUFBS0JnRUFBUUFBQllDWW1RQUFDZ0FDQUdBQUJBWUVBSDZaQUFBRkJnUUFmNWtBQUFvR0FRQUJBQUFGZ0ptWkFBQUtBQUlBWWdBRUJnUUFmNWtBQUFVR0JBQ0FtUUFBQ2dZQkFBRUFBQUFBQUFBQUFBQUE=</t>
        </r>
      </text>
    </comment>
    <comment ref="A179" authorId="0" shapeId="0">
      <text>
        <r>
          <rPr>
            <sz val="9"/>
            <color indexed="81"/>
            <rFont val="Tahoma"/>
            <family val="2"/>
          </rPr>
          <t>QzIxSDIyRjNOTzN8UGljdHVyZSA5OHxWbXBEUkRBeE1EQUVBd0lCQUFBQUFBQUFBQUFBQUFDQUFBQUFBQU1BRlFBQUFFTm9aVzFFY21GM0lERTNMakF1TUM0eU1EWUlBQk1BQUFCVmJuUnBkR3hsWkNCRWIyTjFiV1Z1ZEFRQ0VBRGxLL0VCTTVwTEFxQzh1UUpPNVVnREFRa0lBQURBWXdBQXdHTUFBZ2tJQUFEQUlRQUF3TFVDRFFnQkFBRUlCd0VBQVRvRUFRQUJPd1FCQUFCRkJBRUFBVHdFQVFBQVNnUUJBQUFNQmdFQUFROEdBUUFCRFFZQkFBQkNCQUVBQUVNRUFRQUFSQVFCQUFBT0NBSUExRk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ZUlBQUFFQWhBQUFBQUFBQUFBQUFBK1ZRY0RkaUxQVUJZSUJBQUFBQ1FBR0FnRUFBQUFKQUFaQ0FBQUVBZ0NBQUVBRHdnQ0FBRUFBNEJ6aUFBQUJBSVFBT1VyOFFFem1rc0NvTHk1QWs3bFNBTUtBQUlBU1FBRWdIU0lBQUFBQWdnQUY4a3BBclFKZXdJS0FBSUFVd0FJQ0FRQVg1WUJBQUFBQklCMWlBQUFBQUlJQURGY1FnS2gxR2tDQ2dBQ0FGUUFDQWdFQUYrV0FRQTNCQUVBQVFBQUJJQjJpQUFBQUFJSUFLUWlYd0swVUhJQ0NnQUNBRlVBQ0FnRUFGK1dBUUEzQkFFQUFRQUFCSUIzaUFBQUFBSUlBRnh4YWdKSUdvNENDZ0FDQUZZQUNBZ0VBRitXQVFBQUFBU0FlSWdBQUFBQ0NBQ1N4RnNDdDBTb0Fnb0FBZ0JYQUFnSUJBQmZsZ0VBQUFBRWdIbUlBQUFBQWdnQU5TaytBdkViclFJS0FBSUFXQUFJQ0FRQVg1WUJBQUFBQklCNmlBQUFBQUlJQUxEcUp3TE0rcGdDQ2dBQ0FGa0FDQWdFQUYrV0FRQTNCQUVBQVFBQUJJQjdpQUFBQUFJSUFFMkZhUUlzN3NJQ0NnQUNBR0VBQ0FnRUFGK1dBUUFBQUFTQWZJZ0FBQUFDQ0FEZmFWUUN4VC9ZQWdvQUFnQmlBQWdJQkFCZmxnRUFBQUFFZ0gySUFBQUFBZ2dBb1owNUFrdkR5Z0lLQUFJQVl3QUlDQVFBWDVZQkFBQUFCSUIraUFBQUFBSUlBT2kxRHdMMmFXd0NDZ0FDQUdnQUNBZ0VBRitXQVFBQUFBU0FmNGdBQUFBQ0NBRFV1dlVCOW1sN0Fnb0FBZ0JxQUFnSUJBQmZsZ0VBTndRQkFBRUFBQVNBZ0lnQUFBQUNDQURvdFE4QzkybE9BZ29BQWdCc0FBZ0lCQUJmbGdFQU53UUJBQUVBQUFTQWdZZ0FBQUFDQ0FDRzJJY0N3VjJPQWdvQUFnQnVBQWdJQkFCZmxnRUFOd1FCQUFFQUFBU0Fnb2dBQUFBQ0NBQTVscFVDaEx5cUFnb0FBZ0J3QUFnSUJBQmZsZ0VBQUFBRWdJT0lBQUFBQWdnQU9wYXpBb1M4cWdJS0FBSUFjZ0FJQ0FRQVg1WUJBQUFFQWdBRkFFZ0VBQUEzQkFFQUFRT0F1SWdBQUFTQWhZZ0FBQUFDQ0FBNmxyTUNoTHlxQWdvQUFnQktBQUFBQklDR2lBQUFBQUlJQUJlRnpBS3ZTTHNDQ2dBQ0FFc0FBZ1FDQUFrQUt3UUNBQUFBU0FRQUFBYUFBQUFBQUFBQ0NBQktPTkVDNDV1M0FnUUNFQUN4UHNjQzQ1dTNBa280MFFKODliNENJd2dCQUFBQ0J3SUFBQUFBQncwQUFRQUFBQU1BWUFEd0FBTUFSZ0FBQUFBRWdJZUlBQUFBQWdnQUNncWpBbUtyd3dJS0FBSUFUQUFDQkFJQUNRQXJCQUlBQUFCSUJBQUFCb0FBQUFBQUFBSUlBRDY5cHdLVi9yOENCQUlRQUtURG5RS1YvcjhDUHIybkFpOVl4d0lqQ0FFQUFBSUhBZ0FBQUFBSERRQUJBQUFBQXdCZ0FQQUFBd0JHQUFBQUFBU0FpSWdBQUFBQ0NBQmFwNW9DVlRDYUFnb0FBZ0JOQUFJRUFnQUpBQ3NFQWdBQUFFZ0VBQUFHZ0FBQUFBQUFBZ2dBalZxZkFvbURsZ0lFQWhBQTlHQ1ZBb21EbGdLTldwOENJdDJkQWlNSUFRQUFBZ2NDQUFBQUFBY05BQUVBQUFBREFHQUE4QUFEQUVZQUFBQUFCSUNKaUFBQUFBSUlBR1VpeEFLbHpaRUNDZ0FDQUU0QUFBUUNBQXdBU3dRQkFBRUFBQVdBaW9nQUFBb0FBZ0JQQUFRR0JBQ0ppQUFBQlFZRUFJV0lBQUFBQUFXQWk0Z0FBQW9BQWdCUUFBUUdCQUNGaUFBQUJRWUVBSWFJQUFBQUFBV0FqSWdBQUFvQUFnQlJBQVFHQkFDRmlBQUFCUVlFQUllSUFBQUFBQVdBallnQUFBb0FBZ0JTQUFRR0JBQ0ZpQUFBQlFZRUFJaUlBQUFBQUFBQUJvQUFBQUFBQUFJSUFLQjh0d0xySXFjQ0JBSVFBRG9XcndMcklxY0NvTHk1QWxHWnVBSWpDQUVBQUFJSEFnQUFBQVVIQVFBQkFBY1BBQUVBQUFBREFHQUF4d0FBQUVOR013QUFBQUFFZ0k2SUFBQUFBZ2dBaHRpSEFzZlF3Z0lLQUFJQWRBQUlDQVFBWDVZQkFBQUFCSUNQaUFBQUFBSUlBQmJzbGdJc3F0d0NDZ0FDQUhjQUNBZ0VBRitXQVFBQ0JBSUFDQUFyQkFJQUFBQklCQUFBTndRQkFBRUdnQUFBQUFBQUFnZ0FmTkthQWl6SzJBSUVBaEFBRm15U0FpeksyQUlXN0pvQ0xJcmdBaU1JQVFBQUFnY0NBQUFBQlFjQkFBRUFCdzBBQVFBQUFBTUFZQURIQUFBQVR3QUFBQUFFZ0pDSUFBQUFBZ2dBVlFVZkFpdDcyQUlLQUFJQWVRQUlDQVFBWDVZQkFEY0VBUUFCQUFBRWdKR0lBQUFBQWdnQUxUOVpBbTNQOVFJS0FBSUFld0FJQ0FRQVg1WUJBQUlFQWdBSEFDc0VBZ0FCQUVnRUFBQTNCQUVBQVFhQUFBQUFBQUFDQ0FDVUpWMEMwelh5QWdRQ0VBQWN6bFFDMHpYeUFndDlaUUtUYnZrQ0l3Z0JBQUFDQndJQUFBQUZCd0VBQlFRSEJnQUNBQUlBQXdBQUJ3NEFBUUFBQUFNQVlBRElBQUFBVGtnQUFBQUFCSUNTaUFBQUFBSUlBTzlTUXdLbU9Bb0RDZ0FDQUgwQUNBZ0VBRitXQVFBM0JBRUFBUUFBQklDVGlBQUFBQUlJQVA4SlNnS2VhU2NEQ2dBQ0FIOEFDQWdFQUYrV0FRQTNCQUVBQVFBQUJJQ1VpQUFBQUFJSUFPaDdNUUlveGowRENnQUNBSUVBQ0FnRUFGK1dBUUFDQkFJQUNBQXJCQUlBQVFCSUJBQUFOd1FCQUFFR2dBQUFBQUFBQWdnQVQySTFBc0xmT1FNRUFoQUErZXdzQXNMZk9RUG9lelVDVHVWSUF5TUlBUUFBQWdjQ0FBQUFCUWNCQUFFQUJ3NEFBUUFBQUFNQVlBRElBQUFBVDBnQUFBQUFCSUNWaUFBQUFBSUlBTlM2OVFIemFWMENDZ0FDQUlNQUNBZ0VBRitXQVFBQUJBSUFCUUJJQkFBQU53UUJBQUVEZ0xtSUFBQUVnSmVJQUFBQUFnZ0ExTHIxQWZOcFhRSUtBQUlBUkFBQ0JBSUFDQUFyQkFJQUFBQklCQUFBQm9BQUFBQUFBQUlJQURxaCtRR05nMWtDQkFJUUFPVXI4UUdOZzFrQzFMcjVBVnBRWVFJakNBRUFBQUlIQWdBQUFBQUhEUUFCQUFBQUF3QmdBTWdBQUFCUEFBQUFBQVNBbUlnQUFBQUNDQURXdXZVQm5vUS9BZ29BQWdCRkFBQUFCSUNaaUFBQUFBSUlBTStlRHdLaFhHd0NDZ0FDQUVZQUFBUUNBQXdBU3dRQkFBRUFBQVdBbW9nQUFBb0FBZ0JIQUFRR0JBQ1hpQUFBQlFZRUFKaUlBQUFBQUFXQW00Z0FBQW9BQWdCSUFBUUdCQUNaaUFBQUJRWUVBSmVJQUFBQUFBQUFCb0FBQUFBQUFBSUlBRHFoK1FGYVVHRUNCQUlRQU9VcjhRRXpta3NDMUxyNUFWcFFZUUlqQ0FFQS93RUhBUUQvQWdjQ0FBQUFCUWNCQUFNQUJ3OEFBUUFBQUFNQVlBRElBQUFBVDAxbEFBQUFBQVdBbklnQUFBb0FBZ0JhQUFrSUJBQ1dmZ0lBQ0FnRUFGK1dBUUFIQ0FRQVJDSUJBQVlJQkFERllnVUFCQVlFQUhTSUFBQUZCZ1FBZFlnQUFBb0dBUUFCQUFBRmdKMklBQUFLQUFJQVd3QUpDQVFBbG40Q0FBZ0lCQUJmbGdFQUJ3Z0VBRVFpQVFBR0NBUUF4V0lGQUFRR0JBQjFpQUFBQlFZRUFIYUlBQUFBQmdJQUFnQURCZ0lBQVFBTEJoQUFuSWdBQUFBQUFBQUFBQUFBbm9nQUFBQUFCWUNlaUFBQUNnQUNBRndBQ1FnRUFKWitBZ0FJQ0FRQVg1WUJBQWNJQkFCRUlnRUFCZ2dFQU1WaUJRQUVCZ1FBZG9nQUFBVUdCQUIzaUFBQUNnWUJBQUVBQUFXQW40Z0FBQW9BQWdCZEFBa0lCQUNXZmdJQUNBZ0VBRitXQVFBSENBUUFSQ0lCQUFZSUJBREZZZ1VBQkFZRUFIZUlBQUFGQmdRQWVJZ0FBQUFHQWdBQ0FBTUdBZ0FCQVFzR0VBQ2VpQUFBcW9nQUFLT0lBQUNnaUFBQUFBQUZnS0NJQUFBS0FBSUFYZ0FKQ0FRQWxuNENBQWdJQkFCZmxnRUFCd2dFQUVRaUFRQUdDQVFBeFdJRkFBUUdCQUI0aUFBQUJRWUVBSG1JQUFBS0JnRUFBUUFBQllDaGlBQUFDZ0FDQUY4QUNRZ0VBSlorQWdBSUNBUUFYNVlCQUFjSUJBQkVJZ0VBQmdnRUFNVmlCUUFFQmdRQWVZZ0FBQVVHQkFCNmlBQUFDZ1lCQUFFQUFBV0Fvb2dBQUFvQUFnQmdBQWtJQkFDV2ZnSUFDQWdFQUYrV0FRQUhDQVFBUkNJQkFBWUlCQURGWWdVQUJBWUVBSHFJQUFBRkJnUUFkSWdBQUFBR0FnQUNBQU1HQWdBQkFBc0dFQUNoaUFBQUFBQUFBS2VJQUFDY2lBQUFBQUFGZ0tPSUFBQUtBQUlBWkFBSkNBUUFsbjRDQUFnSUJBQmZsZ0VBQndnRUFFUWlBUUFHQ0FRQXhXSUZBQVFHQkFCNGlBQUFCUVlFQUh1SUFBQUtCZ0VBQVFBQUJZQ2tpQUFBQ2dBQ0FHVUFDUWdFQUpaK0FnQUlDQVFBWDVZQkFBY0lCQUJFSWdFQUJnZ0VBTVZpQlFBRUJnUUFlNGdBQUFVR0JBQjhpQUFBQUFZQ0FBSUFBd1lDQUFFQUN3WVFBS09JQUFDdWlBQUFzWWdBQUtXSUFBQUFBQVdBcFlnQUFBb0FBZ0JtQUFrSUJBQ1dmZ0lBQ0FnRUFGK1dBUUFIQ0FRQVJDSUJBQVlJQkFERllnVUFCQVlFQUh5SUFBQUZCZ1FBZllnQUFBb0dBUUFCQUFBRmdLYUlBQUFLQUFJQVp3QUpDQVFBbG40Q0FBZ0lCQUJmbGdFQUJ3Z0VBRVFpQVFBR0NBUUF4V0lGQUFRR0JBQjlpQUFBQlFZRUFIbUlBQUFBQmdJQUFnQURCZ0lBQVFB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c0dFQUNxaUFBQUFBQUFBS3lJQUFDdGlBQUFBQUFGZ0t5SUFBQUtBQUlBY3dBSkNBUUFsbjRDQUFnSUJBQmZsZ0VBQndnRUFFUWlBUUFHQ0FRQXhXSUZBQVFHQkFDQ2lBQUFCUVlFQUlPSUFBQUtCZ0VBQVFBQUJZQ3RpQUFBQ2dBQ0FIVUFDUWdFQUpaK0FnQUlDQVFBWDVZQkFBY0lCQUJFSWdFQUJBWUVBSUtJQUFBRkJnUUFqb2dBQUFvR0FRQUJBQUFGZ0s2SUFBQUtBQUlBZGdBSkNBUUFsbjRDQUFnSUJBQmZsZ0VBQndnRUFFUWlBUUFFQmdRQWU0Z0FBQVVHQkFDT2lBQUFDZ1lCQUFFQUFBV0FyNGdBQUFvQUFnQjRBQWtJQkFDV2ZnSUFDQWdFQUYrV0FRQUhDQVFBUkNJQkFBUUdCQUNPaUFBQUJRWUVBSStJQUFBQUJnSUFBZ0FBQUFXQXNJZ0FBQW9BQWdCNkFBa0lCQUNXZmdJQUNBZ0VBRitXQVFBSENBUUFSQ0lCQUFRR0JBQjlpQUFBQlFZRUFKQ0lBQUFLQmdFQUFRQUFCWUN4aUFBQUNnQUNBSHdBQ1FnRUFKWitBZ0FJQ0FRQVg1WUJBQWNJQkFCRUlnRUFCQVlFQUh5SUFBQUZCZ1FBa1lnQUFBb0dBUUFCQUFBRmdMS0lBQUFLQUFJQWZnQUpDQVFBbG40Q0FBZ0lCQUJmbGdFQUJ3Z0VBRVFpQVFBRUJnUUFrWWdBQUFVR0JBQ1NpQUFBQ2dZQkFBRUFBQVdBczRnQUFBb0FBZ0NBQUFrSUJBQ1dmZ0lBQ0FnRUFGK1dBUUFIQ0FRQVJDSUJBQVFHQkFDU2lBQUFCUVlFQUpPSUFBQUtCZ0VBQVFBQUJZQzBpQUFBQ2dBQ0FJSUFDUWdFQUpaK0FnQUlDQVFBWDVZQkFBY0lCQUJFSWdFQUJBWUVBSk9JQUFBRkJnUUFsSWdBQUFvR0FRQUJBQUFGZ0xXSUFBQUtBQUlBaEFBSENBUUFSQ0lCQUFRR0JBQitpQUFBQlFZRUFKV0lBQUFLQmdFQUFRQUFBQUFBQUFBQUFBQT0=</t>
        </r>
      </text>
    </comment>
    <comment ref="A180" authorId="0" shapeId="0">
      <text>
        <r>
          <rPr>
            <sz val="9"/>
            <color indexed="81"/>
            <rFont val="Tahoma"/>
            <family val="2"/>
          </rPr>
          <t>QzIwSDIwRjNOTzN8UGljdHVyZSA5OXxWbXBEUkRBeE1EQUVBd0lCQUFBQUFBQUFBQUFBQUFDQUFBQUFBQU1BRlFBQUFFTm9aVzFFY21GM0lERTNMakF1TUM0eU1EWUlBQk1BQUFCVmJuUnBkR3hsWkNCRWIyTjFiV1Z1ZEFRQ0VBQnhmMXdDLzRHNUFpb1FKUU5VL2JNREFRa0lBQURBWXdBQXdHTUFBZ2tJQUFEQUlRQUF3TFVDRFFnQkFBRUlCd0VBQVRvRUFRQUJPd1FCQUFCRkJBRUFBVHdFQVFBQVNnUUJBQUFNQmdFQUFROEdBUUFCRFFZQkFBQkNCQUVBQUVNRUFRQUFSQVFCQUFBT0NBSUFoM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ZUZBQUFFQWhBQUFBQUFBQUFBQUFEdlhuSUQySWtHVUJZSUJBQUFBQ1FBR0FnRUFBQUFKQUFaQ0FBQUVBZ0NBQUVBRHdnQ0FBRUFBNEFaaFFBQUJBSVFBSEYvWEFML2dia0NLaEFsQTFUOXN3TUtBQUlBUGdBRWdCcUZBQUFBQWdnQW9oeVZBcnNoNWdJS0FBSUFTQUFJQ0FRQVg1WUJBQUFBQklBYmhRQUFBQUlJQUx5dnJRS3A3TlFDQ2dBQ0FFa0FDQWdFQUYrV0FRQTNCQUVBQVFBQUJJQWNoUUFBQUFJSUFDOTJ5Z0s3YU4wQ0NnQUNBRW9BQ0FnRUFGK1dBUUEzQkFFQUFRQUFCSUFkaFFBQUFBSUlBT2ZFMVFKUE12a0NDZ0FDQUVzQUNBZ0VBRitXQVFBQUFBU0FIb1VBQUFBQ0NBQWRHTWNDdlZ3VEF3b0FBZ0JNQUFnSUJBQmZsZ0VBQUFBRWdCK0ZBQUFBQWdnQXdIeXBBdmN6R0FNS0FBSUFUUUFJQ0FRQVg1WUJBQUFBQklBZ2hRQUFBQUlJQURzK2t3TFRFZ1FEQ2dBQ0FFNEFDQWdFQUYrV0FRQTNCQUVBQVFBQUJJQWhoUUFBQUFJSUFOalkxQUl6Qmk0RENnQUNBRllBQ0FnRUFGK1dBUUFBQUFTQUlvVUFBQUFDQ0FCcXZiOEN5MWREQXdvQUFnQlhBQWdJQkFCZmxnRUFBQUFFZ0NPRkFBQUFBZ2dBTGZHa0FsSGJOUU1LQUFJQVdBQUlDQVFBWDVZQkFBQUFCSUFraFFBQUFBSUlBSFFKZXdMOWdkY0NDZ0FDQUYwQUNBZ0VBRitXQVFBQUFBU0FKWVVBQUFBQ0NBQmdEbUVDL1lIbUFnb0FBZ0JmQUFnSUJBQmZsZ0VBTndRQkFBRUFBQVNBSm9VQUFBQUNDQUIwQ1hzQy80RzVBZ29BQWdCaEFBZ0lCQUJmbGdFQU53UUJBQUVBQUFTQUo0VUFBQUFDQ0FBUUxQTUN5SFg1QWdvQUFnQmpBQWdJQkFCZmxnRUFOd1FCQUFFQUFBU0FLSVVBQUFBQ0NBREU2UUFEaTlRVkF3b0FBZ0JsQUFnSUJBQmZsZ0VBQUFBRWdDbUZBQUFBQWdnQXhPa2VBNHZVRlFNS0FBSUFad0FJQ0FRQVg1WUJBQUFFQWdBRkFFZ0VBQUEzQkFFQUFRT0FXSVVBQUFTQUs0VUFBQUFDQ0FERTZSNERpOVFWQXdvQUFnQS9BQUFBQklBc2hRQUFBQUlJQUtIWU53TzJZQ1lEQ2dBQ0FFQUFBZ1FDQUFrQUt3UUNBQUFBU0FRQUFBYUFBQUFBQUFBQ0NBRFVpendENmJNaUF3UUNFQUE2a2pJRDZiTWlBOVNMUEFPRERTb0RJd2dCQUFBQ0J3SUFBQUFBQncwQUFRQUFBQU1BWUFEd0FBTUFSZ0FBQUFBRWdDMkZBQUFBQWdnQWxWME9BMmpETGdNS0FBSUFRUUFDQkFJQUNRQXJCQUlBQUFCSUJBQUFCb0FBQUFBQUFBSUlBTWdRRXdPY0Zpc0RCQUlRQUM0WENRT2NGaXNEeUJBVEF6VndNZ01qQ0FFQUFBSUhBZ0FBQUFBSERRQUJBQUFBQXdCZ0FQQUFBd0JHQUFBQUFBU0FMb1VBQUFBQ0NBRGsrZ1VEWEVnRkF3b0FBZ0JDQUFJRUFnQUpBQ3NFQWdBQUFFZ0VBQUFHZ0FBQUFBQUFBZ2dBR0s0S0E0K2JBUU1FQWhBQWZyUUFBNCtiQVFNWXJnb0RLZlVJQXlNSUFRQUFBZ2NDQUFBQUFBY05BQUVBQUFBREFHQUE4QUFEQUVZQUFBQUFCSUF2aFFBQUFBSUlBTzUxTHdPczVmd0NDZ0FDQUVNQUFBUUNBQXdBU3dRQkFBRUFBQVdBTUlVQUFBb0FBZ0JFQUFRR0JBQXZoUUFBQlFZRUFDdUZBQUFBQUFXQU1ZVUFBQW9BQWdCRkFBUUdCQUFyaFFBQUJRWUVBQ3lGQUFBQUFBV0FNb1VBQUFvQUFnQkdBQVFHQkFBcmhRQUFCUVlFQUMyRkFBQUFBQVdBTTRVQUFBb0FBZ0JIQUFRR0JBQXJoUUFBQlFZRUFDNkZBQUFBQUFBQUJvQUFBQUFBQUFJSUFDclFJZ1B5T2hJREJBSVFBTVJwR2dQeU9oSURLaEFsQTFpeEl3TWpDQUVBQUFJSEFnQUFBQVVIQVFBQkFBY1BBQUVBQUFBREFHQUF4d0FBQUVOR013QUFBQUFFZ0RTRkFBQUFBZ2dBRUN6ekFzN29MUU1LQUFJQWFRQUlDQVFBWDVZQkFBQUFCSUExaFFBQUFBSUlBS0EvQWdNendrY0RDZ0FDQUd3QUNBZ0VBRitXQVFBQ0JBSUFDQUFyQkFJQUFBQklCQUFBTndRQkFBRUdnQUFBQUFBQUFnZ0FCeVlHQXpQaVF3TUVBaEFBb0wvOUFqUGlRd09nUHdZRE02SkxBeU1JQVFBQUFnY0NBQUFBQlFjQkFBRUFCdzBBQVFBQUFBTUFZQURIQUFBQVR3QUFBQUFFZ0RhRkFBQUFBZ2dBNFZpS0FqR1RRd01LQUFJQWJnQUlDQVFBWDVZQkFEY0VBUUFCQUFBRWdEZUZBQUFBQWdnQXVKTEVBblBuWUFNS0FBSUFjQUFJQ0FRQVg1WUJBQUlFQWdBSEFDc0VBZ0FCQUVnRUFBQTNCQUVBQVFhQUFBQUFBQUFDQ0FBZmVjZ0MyVTFkQXdRQ0VBQ25JY0FDMlUxZEE1YlEwQUtaaG1RREl3Z0JBQUFDQndJQUFBQUZCd0VBQlFRSEJnQUNBQUlBQXdBQUJ3NEFBUUFBQUFNQVlBRElBQUFBVGtnQUFBQUFCSUE0aFFBQUFBSUlBSHFtcmdLc1VIVURDZ0FDQUhJQUNBZ0VBRitXQVFBM0JBRUFBUUFBQklBNWhRQUFBQUlJQUlwZHRRS2tnWklEQ2dBQ0FIUUFDQWdFQUYrV0FRQTNCQUVBQVFBQUJJQTZoUUFBQUFJSUFIVFBuQUl0M3FnRENnQUNBSFlBQ0FnRUFGK1dBUUFDQkFJQUNBQXJCQUlBQVFCSUJBQUFOd1FCQUFFR2dBQUFBQUFBQWdnQTJyV2dBc2YzcEFNRUFoQUFoVUNZQXNmM3BBTjB6NkFDVlAyekF5TUlBUUFBQWdjQ0FBQUFCUWNCQUFFQUJ3NEFBUUFBQUFNQVlBRElBQUFBVDBnQUFBQUFCSUE3aFFBQUFBSUlBR0FPWVFMOWdjZ0NDZ0FDQUhnQUNBZ0VBRitXQVFBQ0JBSUFDQUFyQkFJQUFRQklCQUFBTndRQkFBRUdnQUFBQUFBQUFnZ0F4dlJrQW1Ob3pBSUVBaEFBY1g5Y0F0Wml2UUpnRG1VQ1kyak1BaU1JQVFEL0FRY0JBUDhDQndJQUFBQUZCd0VBQXdBSERnQUJBQUFBQXdCZ0FNZ0FBQUJQU0FBQUFBQUZnRHlGQUFBS0FBSUFUd0FKQ0FRQWxuNENBQWdJQkFCZmxnRUFCd2dFQUVRaUFRQUdDQVFBeFdJRkFBUUdCQUFhaFFBQUJRWUVBQnVGQUFBS0JnRUFBUUFBQllBOWhRQUFDZ0FDQUZBQUNRZ0VBSlorQWdBSUNBUUFYNVlCQUFjSUJBQkVJZ0VBQmdnRUFNVmlCUUFFQmdRQUc0VUFBQVVHQkFBY2hRQUFBQVlDQUFJQUF3WUNBQUVBQ3dZUUFEeUZBQUFBQUFBQUFBQUFBRDZGQUFBQUFBV0FQb1VBQUFvQUFnQlJBQWtJQkFDV2ZnSUFDQWdFQUYrV0FRQUhDQVFBUkNJQkFBWUlCQURGWWdVQUJBWUVBQnlGQUFBRkJnUUFIWVVBQUFvR0FRQUJBQUFGZ0QrRkFBQUtBQUlBVWdBSkNBUUFsbjRDQUFnSUJBQmZsZ0VBQndnRUFFUWlBUUFHQ0FRQXhXSUZBQVFHQkFBZGhRQUFCUVlFQUI2RkFBQUFCZ0lBQWdBREJnSUFBUUVMQmhBQVBvVUFBRXFGQUFCRGhRQUFRSVVBQUFBQUJZQkFoUUFBQ2dBQ0FGTUFDUWdFQUpaK0FnQUlDQVFBWDVZQkFBY0lCQUJFSWdFQUJnZ0VBTVZpQlFBRUJnUUFIb1VBQUFVR0JBQWZoUUFBQ2dZQkFBRUFBQVdBUVlVQUFBb0FBZ0JVQUFrSUJBQ1dmZ0lBQ0FnRUFGK1dBUUFIQ0FRQVJDSUJBQVlJQkFERllnVUFCQVlFQUIrRkFBQUZCZ1FBSUlVQUFBb0dBUUFCQUFBRmdFS0ZBQUFLQUFJQVZRQUpDQVFBbG40Q0FBZ0lCQUJmbGdFQUJ3Z0VBRVFpQVFBR0NBUUF4V0lGQUFRR0JBQWdoUUFBQlFZRUFCcUZBQUFBQmdJQUFnQURCZ0lBQVFBTEJoQUFRWVVBQUFBQUFBQkhoUUFBUElVQUFBQUFCWUJEaFFBQUNnQUNBRmtBQ1FnRUFKWitBZ0FJQ0FRQVg1WUJBQWNJQkFCRUlnRUFCZ2dFQU1WaUJRQUVCZ1FBSG9VQUFBVUdCQUFoaFFBQUNnWUJBQUVBQUFXQVJJVUFBQW9BQWdCYUFBa0lCQUNXZmdJQUNBZ0VBRitXQVFBSENBUUFSQ0lCQUFZSUJBREZZZ1VBQkFZRUFDR0ZBQUFGQmdRQUlvVUFBQUFHQWdBQ0FBTUdBZ0FCQUFzR0VBQkRoUUFBVG9VQUFGR0ZBQUJGaFFBQUFBQUZnRVdGQUFBS0FBSUFXd0FKQ0FRQWxuNENBQWdJQkFCZmxnRUFCd2dFQUVRaUFRQUdDQVFBeFdJRkFBUUdCQUFpaFFBQUJRWUVBQ09GQUFBS0JnRUFBUUFBQllCR2hRQUFDZ0FDQUZ3QUNRZ0VBSlorQWdBSUNBUUFYNVlCQUFjSUJBQkVJZ0VBQmdnRUFNVmlCUUFFQmdRQUk0VUFBQVVHQkFBZmhRQUFBQVlDQUFJQUF3WUNBQUVB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TEJoQUFTb1VBQUFBQUFBQk1oUUFBVFlVQUFBQUFCWUJNaFFBQUNnQUNBR2dBQ1FnRUFKWitBZ0FJQ0FRQVg1WUJBQWNJQkFCRUlnRUFCZ2dFQU1WaUJRQUVCZ1FBS0lVQUFBVUdCQUFwaFFBQUNnWUJBQUVBQUFXQVRZVUFBQW9BQWdCcUFBa0lCQUNXZmdJQUNBZ0VBRitXQVFBSENBUUFSQ0lCQUFRR0JBQW9oUUFBQlFZRUFEU0ZBQUFLQmdFQUFRQUFCWUJPaFFBQUNnQUNBR3NBQ1FnRUFKWitBZ0FJQ0FRQVg1WUJBQWNJQkFCRUlnRUFCQVlFQUNHRkFBQUZCZ1FBTklVQUFBb0dBUUFCQUFBRmdFK0ZBQUFLQUFJQWJRQUpDQVFBbG40Q0FBZ0lCQUJmbGdFQUJ3Z0VBRVFpQVFBRUJnUUFOSVVBQUFVR0JBQTFoUUFBQUFZQ0FBSUFBQUFGZ0ZDRkFBQUtBQUlBYndBSkNBUUFsbjRDQUFnSUJBQmZsZ0VBQndnRUFFUWlBUUFFQmdRQUk0VUFBQVVHQkFBMmhRQUFDZ1lCQUFFQUFBV0FVWVVBQUFvQUFnQnhBQWtJQkFDV2ZnSUFDQWdFQUYrV0FRQUhDQVFBUkNJQkFBUUdCQUFpaFFBQUJRWUVBRGVGQUFBS0JnRUFBUUFBQllCU2hRQUFDZ0FDQUhNQUNRZ0VBSlorQWdBSUNBUUFYNVlCQUFjSUJBQkVJZ0VBQkFZRUFEZUZBQUFGQmdRQU9JVUFBQW9HQVFBQkFBQUZnRk9GQUFBS0FBSUFkUUFKQ0FRQWxuNENBQWdJQkFCZmxnRUFCd2dFQUVRaUFRQUVCZ1FBT0lVQUFBVUdCQUE1aFFBQUNnWUJBQUVBQUFXQVZJVUFBQW9BQWdCM0FBa0lCQUNXZmdJQUNBZ0VBRitXQVFBSENBUUFSQ0lCQUFRR0JBQTVoUUFBQlFZRUFEcUZBQUFLQmdFQUFRQUFCWUJWaFFBQUNnQUNBSGtBQndnRUFFUWlBUUFFQmdRQUpJVUFBQVVHQkFBN2hRQUFDZ1lCQUFFQUFBQUFBQUFBQUFBQQ==</t>
        </r>
      </text>
    </comment>
    <comment ref="A181" authorId="0" shapeId="0">
      <text>
        <r>
          <rPr>
            <sz val="9"/>
            <color indexed="81"/>
            <rFont val="Tahoma"/>
            <family val="2"/>
          </rPr>
          <t>QzIzSDIyRjNOM08yfFBpY3R1cmUgMTAwfFZtcERSREF4TURBRUF3SUJBQUFBQUFBQUFBQUFBQUNBQUFBQUFBTUFGUUFBQUVOb1pXMUVjbUYzSURFM0xqQXVNQzR5TURZSUFCTUFBQUJWYm5ScGRHeGxaQ0JFYjJOMWJXVnVkQVFDRUFCN0l3a0FUbjJ1L3dQTTBRQ3hJTW9BQVFrSUFBREFZd0FBd0dNQUFna0lBQURBSVFBQXdMVUNEUWdCQUFFSUJ3RUFBVG9FQVFBQk93UUJBQUJGQkFFQUFUd0VBUUFBU2dRQkFBQU1CZ0VBQVE4R0FRQUJEUVlCQUFCQ0JBRUFBRU1FQVFBQVJBUUJBQUFPQ0FJQWgx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tRkFBQUVBaEFBQUFBQUFBQUFBQUFBQUNRRGlaMExVeFlJQkFBQUFDUUFHQWdFQUFBQUpBQVpDQUFBRUFnQ0FBRUFEd2dDQUFFQUE0QWloUUFBQkFJUUFIc2pDUUJPZmE3L0E4elJBTEVneWdBS0FBSUFSd0FFZ0NPRkFBQUFBZ2dBZTloQkFBMGQyLzhLQUFJQVVRQUlDQVFBWDVZQkFBQUFCSUFraFFBQUFBSUlBSlZyV2dENDU4bi9DZ0FDQUZJQUNBZ0VBRitXQVFBM0JBRUFBUUFBQklBbGhRQUFBQUlJQUFreWR3QUxaTkwvQ2dBQ0FGTUFDQWdFQUYrV0FRQTNCQUVBQVFBQUJJQW1oUUFBQUFJSUFNR0FnZ0NmTGU3L0NnQUNBRlFBQ0FnRUFGK1dBUUFBQUFTQUo0VUFBQUFDQ0FEMzAzTUFDMWdJQUFvQUFnQlZBQWdJQkFCZmxnRUFBQUFFZ0NpRkFBQUFBZ2dBbVRoV0FFVXZEUUFLQUFJQVZnQUlDQVFBWDVZQkFBQUFCSUFwaFFBQUFBSUlBQlQ2UHdBakR2bi9DZ0FDQUZjQUNBZ0VBRitXQVFBM0JBRUFBUUFBQklBcWhRQUFBQUlJQUxLVWdRQ0RBU01BQ2dBQ0FGOEFDQWdFQUYrV0FRQUFBQVNBSzRVQUFBQUNDQUJFZVd3QUhGTTRBQW9BQWdCZ0FBZ0lCQUJmbGdFQUFBQUVnQ3lGQUFBQUFnZ0FCcTFSQUtEV0tnQUtBQUlBWVFBSUNBUUFYNVlCQUFBQUJJQXRoUUFBQUFJSUFFekZKd0JPZmN6L0NnQUNBR1lBQ0FnRUFGK1dBUUFBQUFTQUxvVUFBQUFDQ0FDSUVRNEFTOExiL3dvQUFnQm9BQWdJQkFCZmxnRUFOd1FCQUFFQUFBU0FMNFVBQUFBQ0NBQk14U2NBVG4ydS93b0FBZ0JxQUFnSUJBQmZsZ0VBTndRQkFBRUFBQVNBTUlVQUFBQUNDQURxNTU4QUdISHUvd29BQWdCc0FBZ0lCQUJmbGdFQU53UUJBQUVBQUFTQU1ZVUFBQUFDQ0FDY3BhMEEyYzhLQUFvQUFnQnVBQWdJQkFCZmxnRUFBQUFFZ0RLRkFBQUFBZ2dBbmFYTEFOblBDZ0FLQUFJQWNBQUlDQVFBWDVZQkFBQUVBZ0FGQUVnRUFBQTNCQUVBQVFPQWFvVUFBQVNBTklVQUFBQUNDQUNkcGNzQTJjOEtBQW9BQWdCSUFBQUFCSUExaFFBQUFBSUlBSDJVNUFBRVhCc0FDZ0FDQUVrQUFnUUNBQWtBS3dRQ0FBQUFTQVFBQUFhQUFBQUFBQUFDQ0FDd1Ira0FONjhYQUFRQ0VBQVdUdDhBTjY4WEFMQkg2UURSQ0I4QUl3Z0JBQUFDQndJQUFBQUFCdzBBQVFBQUFBTUFZQUR3QUFNQVJnQUFBQUFFZ0RhRkFBQUFBZ2dBY0JtN0FMYStJd0FLQUFJQVNnQUNCQUlBQ1FBckJBSUFBQUJJQkFBQUJvQUFBQUFBQUFJSUFLUE12d0RxRVNBQUJBSVFBQW5UdFFEcUVTQUFvOHkvQUlOckp3QWpDQUVBQUFJSEFnQUFBQUFIRFFBQkFBQUFBd0JnQVBBQUF3QkdBQUFBQUFTQU40VUFBQUFDQ0FDL3RySUFyVVA2L3dvQUFnQkxBQUlFQWdBSkFDc0VBZ0FBQUVnRUFBQUdnQUFBQUFBQUFnZ0E4bW0zQU9DVzl2OEVBaEFBV1hDdEFPQ1c5di95YWJjQWVmRDkveU1JQVFBQUFnY0NBQUFBQUFjTkFBRUFBQUFEQUdBQThBQURBRVlBQUFBQUJJQTRoUUFBQUFJSUFNb3gzQUQ4NFBIL0NnQUNBRXdBQUFRQ0FBd0FTd1FCQUFFQUFBV0FPWVVBQUFvQUFnQk5BQVFHQkFBNGhRQUFCUVlFQURTRkFBQUFBQVdBT29VQUFBb0FBZ0JPQUFRR0JBQTBoUUFBQlFZRUFEV0ZBQUFBQUFXQU80VUFBQW9BQWdCUEFBUUdCQUEwaFFBQUJRWUVBRGFGQUFBQUFBV0FQSVVBQUFvQUFnQlFBQVFHQkFBMGhRQUFCUVlFQURlRkFBQUFBQUFBQm9BQUFBQUFBQUlJQUFPTXp3QS9OZ2NBQkFJUUFKMGx4d0EvTmdjQUE4elJBS2FzR0FBakNBRUFBQUlIQWdBQUFBVUhBUUFCQUFjUEFBRUFBQUFEQUdBQXh3QUFBRU5HTXdBQUFBQUVnRDJGQUFBQUFnZ0E2dWVmQUJ6a0lnQUtBQUlBY2dBSUNBUUFYNVlCQUFBQUJJQStoUUFBQUFJSUFIdjdyZ0NCdlR3QUNnQUNBSFVBQ0FnRUFGK1dBUUFDQkFJQUNBQXJCQUlBQUFCSUJBQUFOd1FCQUFFR2dBQUFBQUFBQWdnQTR1R3lBSUhkT0FBRUFoQUFlM3VxQUlIZE9BQjcrN0lBZ1oxQUFDTUlBUUFBQWdjQ0FBQUFCUWNCQUFFQUJ3MEFBUUFBQUFNQVlBREhBQUFBVHdBQUFBQUVnRCtGQUFBQUFnZ0F1UlEzQUlDT09BQUtBQUlBZHdBSUNBUUFYNVlCQURjRUFRQUJBQUFFZ0VDRkFBQUFBZ2dBa2s1eEFNTGlWUUFLQUFJQWVRQUlDQVFBWDVZQkFBSUVBZ0FIQUNzRUFnQUJBRWdFQUFBM0JBRUFBUWFBQUFBQUFBQUNDQUQ0TkhVQUtFbFNBQVFDRUFDQjNXd0FLRWxTQUhDTWZRRG9nVmtBSXdnQkFBQUNCd0lBQUFBRkJ3RUFCUVFIQmdBQ0FBSUFBd0FBQnc0QUFRQUFBQU1BWUFESUFBQUFUa2dBQUFBQUJJQkJoUUFBQUFJSUFGUmlXd0Q5UzJvQUNnQUNBSHNBQ0FnRUFGK1dBUUEzQkFFQUFRQUFCSUJDaFFBQUFBSUlBR01aWWdEMGZJY0FDZ0FDQUgwQUNBZ0VBRitXQVFBM0JBRUFBUUFBQklCRGhRQUFBQUlJQU0vaVRBQ0lzNXdBQ2dBQ0FIOEFDQWdFQUYrV0FRQUFBQVNBUklVQUFBQUNDQUE2bEZFQStsUzZBQW9BQWdDQkFBZ0lCQUJmbGdFQUFnUUNBQWNBS3dRQ0FBQUFTQVFBQURjRUFRQUJCb0FBQUFBQUFBSUlBS0I2VlFCZ3U3WUFCQUlRQUNralRRQmd1N1lBb0hwVkFDRDB2UUFqQ0FFQUFBSUhBZ0FBQUFBSERRQUJBQUFBQXdCZ0FNZ0FBQUJPQUFBQUFBU0FSWVVBQUFBQ0NBQkwyVFlBb1BQSEFBb0FBZ0NDQUFnSUJBQmZsZ0VBTndRQkFBRUFBQVNBUm9VQUFBQUNDQUMzb2lFQURMMnlBQW9BQWdDREFBZ0lCQUJmbGdFQUFnUUNBQWNBS3dRQ0FBRUFTQVFBQURjRUFRQUJCb0FBQUFBQUFBSUlBS1l4SFFCeUk2OEFCQUlRQUM3YUZBQnlJNjhBSFlrbEFESmN0Z0FqQ0FFQUFBSUhBZ0FBQUFVSEFRQUVCQWNHQUFJQUFnQUVBQUFIRGdBQkFBQUFBd0JnQU1nQUFBQk9TQUFBQUFBRWdFZUZBQUFBQWdnQVhVRXZBQnNDbUFBS0FBSUFoQUFJQ0FRQVg1WUJBRGNFQVFBQkFBQUVnRWlGQUFBQUFnZ0FhcklOQU5XbXZmOEtBQUlBaWdBSUNBUUFYNVlCQUFJRUFnQUlBQ3NFQWdBQkFFZ0VBQUEzQkFFQUFRYUFBQUFBQUFBQ0NBRFFtQkVBUEkzQi93UUNFQUI3SXdrQXI0ZXkvMnF5RVFBOGpjSC9Jd2dCQVA4QkJ3RUEvd0lIQWdBQUFBVUhBUUFEQUFjT0FBRUFBQUFEQUdBQXlBQUFBRTlJQUFBQUFBV0FTWVVBQUFvQUFnQllBQWtJQkFDV2ZnSUFDQWdFQUYrV0FRQUhDQVFBUkNJQkFBWUlCQURGWWdVQUJBWUVBQ09GQUFBRkJnUUFKSVVBQUFvR0FRQUJBQUFGZ0VxRkFBQUtBQUlBV1FBSkNBUUFsbjRDQUFnSUJBQmZsZ0VBQndnRUFFUWlBUUFHQ0FRQXhXSUZBQVFHQkFBa2hRQUFCUVlFQUNXRkFBQUFCZ0lBQWdBREJnSUFBUUF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XNHRUFCTGhRQUFWNFVBQUZDRkFBQk5oUUFBQUFBRmdFMkZBQUFLQUFJQVhBQUpDQVFBbG40Q0FBZ0lCQUJmbGdFQUJ3Z0VBRVFpQVFBR0NBUUF4V0lGQUFRR0JBQW5oUUFBQlFZRUFDaUZBQUFLQmdFQUFRQUFCWUJPaFFBQUNnQUNBRjBBQ1FnRUFKWitBZ0FJQ0FRQVg1WUJBQWNJQkFCRUlnRUFCZ2dFQU1WaUJRQUVCZ1FBS0lVQUFBVUdCQUFwaFFBQUNnWUJBQUVBQUFXQVQ0VUFBQW9BQWdCZUFBa0lCQUNXZmdJQUNBZ0VBRitXQVFBSENBUUFSQ0lCQUFZSUJBREZZZ1VBQkFZRUFDbUZBQUFGQmdRQUk0VUFBQUFHQWdBQ0FBTUdBZ0FCQUFzR0VBQk9oUUFBQUFBQUFGU0ZBQUJKaFFBQUFBQUZnRkNGQUFBS0FBSUFZZ0FKQ0FRQWxuNENBQWdJQkFCZmxnRUFCd2dFQUVRaUFRQUdDQVFBeFdJRkFBUUdCQUFuaFFBQUJRWUVBQ3FGQUFBS0JnRUFBUUFBQllCUmhRQUFDZ0FDQUdNQUNRZ0VBSlorQWdBSUNBUUFYNVlCQUFjSUJBQkVJZ0VBQmdnRUFNVmlCUUFFQmdRQUtvVUFBQVVHQkFBcmhRQUFBQVlDQUFJQUF3WUNBQUVBQ3dZUUFGQ0ZBQUJiaFFBQVhvVUFBRktGQUFBQUFBV0FVb1VBQUFvQUFnQmtBQWtJQkFDV2ZnSUFDQWdFQUYrV0FRQUhDQVFBUkNJQkFBWUlCQURGWWdVQUJBWUVBQ3VGQUFBRkJnUUFMSVVBQUFvR0FRQUJBQUFGZ0ZPRkFBQUtBQUlBWlFBSkNBUUFsbjRDQUFnSUJBQmZsZ0VBQndnRUFFUWlBUUFHQ0FRQXhXSUZBQVFHQkFBc2hRQUFCUVlFQUNpRkFBQUFCZ0lBQWdBREJnSUFBUUFMQmhBQVVvVUFBRjJGQUFCT2hRQUFUWVVBQUFBQUJZQlVoUUFBQ2dBQ0FHY0FDUWdFQUpaK0FnQUlDQVFBWDVZQkFBY0lCQUJFSWdFQUJnZ0VBTVZpQlFBRUJnUUFJNFVBQUFVR0JBQXRoUUFBQ2dZQkFBRUFBQVdBVllVQUFBb0FBZ0JwQUFrSUJBQ1dmZ0lBQ0FnRUFGK1dBUUFIQ0FRQVJDSUJBQVlJQkFERllnVUFCQVlFQUMyRkFBQUZCZ1FBTG9VQUFBb0dBUUFCQUFBRmdGYUZBQUFLQUFJQWF3QUpDQVFBbG40Q0FBZ0lCQUJmbGdFQUJ3Z0VBRVFpQVFBR0NBUUF4V0lGQUFRR0JBQXRoUUFBQlFZRUFDK0ZBQUFLQmdFQUFRQUFCWUJYaFFBQUNnQUNBRzBBQ1FnRUFKWitBZ0FJQ0FRQVg1WUJBQWNJQkFCRUlnRUFCZ2dFQU1WaUJRQUVCZ1FBSm9VQUFBVUdCQUF3aFFBQUNnWUJBQUVBQUFXQVdJVUFBQW9BQWdCdkFBa0lCQUNXZmdJQUNBZ0VBRitXQVFBSENBUUFSQ0lCQUFZSUJBREZZZ1VBQkFZRUFEQ0ZBQUFGQmdRQU1ZVUFBQUFHQWdBQ0FBTUdBZ0FCQUFzR0VBQlhoUUFBQUFBQUFGbUZBQUJhaFFBQUFBQUZnRm1GQUFBS0FBSUFjUUFKQ0FRQWxuNENBQWdJQkFCZmxnRUFCd2dFQUVRaUFRQUdDQVFBeFdJRkFBUUdCQUF4aFFBQUJRWUVBREtGQUFBS0JnRUFBUUFBQllCYWhRQUFDZ0FDQUhNQUNRZ0VBSlorQWdBSUNBUUFYNVlCQUFjSUJBQkVJZ0VBQkFZRUFER0ZBQUFGQmdRQVBZVUFBQW9HQVFBQkFBQUZnRnVGQUFBS0FBSUFkQUFKQ0FRQWxuNENBQWdJQkFCZmxnRUFCd2dFQUVRaUFRQUVCZ1FBS29VQUFBVUdCQUE5aFFBQUNnWUJBQUVBQUFXQVhJVUFBQW9BQWdCMkFBa0lCQUNXZmdJQUNBZ0VBRitXQVFBSENBUUFSQ0lCQUFRR0JBQTloUUFBQlFZRUFENkZBQUFBQmdJQUFnQUFBQVdBWFlVQUFBb0FBZ0I0QUFrSUJBQ1dmZ0lBQ0FnRUFGK1dBUUFIQ0FRQVJDSUJBQVFHQkFBc2hRQUFCUVlFQUQrRkFBQUtCZ0VBQVFBQUJZQmVoUUFBQ2dBQ0FIb0FDUWdFQUpaK0FnQUlDQVFBWDVZQkFBY0lCQUJFSWdFQUJBWUVBQ3VGQUFBRkJnUUFRSVVBQUFvR0FRQUJBQUFGZ0YrRkFBQUtBQUlBZkFBSkNBUUFsbjRDQUFnSUJBQmZsZ0VBQndnRUFFUWlBUUFFQmdRQVFJVUFBQVVHQkFCQmhRQUFDZ1lCQUFFQUFBV0FZSVVBQUFvQUFnQitBQWtJQkFDV2ZnSUFDQWdFQUYrV0FRQUhDQVFBUkNJQkFBUUdCQUJCaFFBQUJRWUVBRUtGQUFBS0JnRUFBUUFBQllCaGhRQUFDZ0FDQUlBQUNRZ0VBSlorQWdBSUNBUUFYNVlCQUFjSUJBQkVJZ0VBQkFZRUFFS0ZBQUFGQmdRQVE0VUFBQW9HQVFBQkFBQUZnR0tGQUFBS0FBSUFoUUFKQ0FRQWxuNENBQWdJQkFCZmxnRUFCd2dFQUVRaUFRQUVCZ1FBUTRVQUFBVUdCQUJFaFFBQUNnWUJBQUVBQUFXQVk0VUFBQW9BQWdDR0FBa0lCQUNXZmdJQUNBZ0VBRitXQVFBSENBUUFSQ0lCQUFRR0JBQkVoUUFBQlFZRUFFV0ZBQUFBQmdJQUFnQURCZ0lBQVFBTEJoQUFZb1VBQUFBQUFBQUFBQUFBWklVQUFBQUFCWUJraFFBQUNnQUNBSWNBQ1FnRUFKWitBZ0FJQ0FRQVg1WUJBQWNJQkFCRUlnRUFCQVlFQUVXRkFBQUZCZ1FBUm9VQUFBb0dBUUFCQUFBRmdHV0ZBQUFLQUFJQWlBQUpDQVFBbG40Q0FBZ0lCQUJmbGdFQUJ3Z0VBRVFpQVFBRUJnUUFSb1VBQUFVR0JBQkhoUUFBQ2dZQkFBRUFBQVdBWm9VQUFBb0FBZ0NKQUFrSUJBQ1dmZ0lBQ0FnRUFGK1dBUUFIQ0FRQVJDSUJBQVFHQkFCSGhRQUFCUVlFQUVPRkFBQUFCZ0lBQWdBREJnSUFBUUFMQmhBQVpZVUFBQUFBQUFCaGhRQUFZb1VBQUFBQUJZQm5oUUFBQ2dBQ0FJc0FDUWdFQUpaK0FnQUlDQVFBWDVZQkFBY0lCQUJFSWdFQUJBWUVBQzJGQUFBRkJnUUFTSVVBQUFvR0FRQUJBQUFBQUFBQUFBQUFBQT09</t>
        </r>
      </text>
    </comment>
    <comment ref="A182" authorId="0" shapeId="0">
      <text>
        <r>
          <rPr>
            <sz val="9"/>
            <color indexed="81"/>
            <rFont val="Tahoma"/>
            <family val="2"/>
          </rPr>
          <t>QzI2SDI0RjNOTzJ8UGljdHVyZSAxMDF8Vm1wRFJEQXhNREFFQXdJQkFBQUFBQUFBQUFBQUFBQ0FBQUFBQUFNQUZRQUFBRU5vWlcxRWNtRjNJREUzTGpBdU1DNHlNRFlJQUJNQUFBQlZiblJwZEd4bFpDQkViMk4xYldWdWRBUUNFQURzWHNzQm9MeEJBZnZzandJZWRJb0NBUWtJQUFEQVl3QUF3R01BQWdrSUFBREFJUUFBd0xVQ0RRZ0JBQUVJQndFQUFUb0VBUUFCT3dRQkFBQkZCQUVBQVR3RUFRQUFTZ1FCQUFBTUJnRUFBUThHQVFBQkRRWUJBQUJDQkFFQUFFTUVBUUFBUkFRQkFBQU9DQUlBR2x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ZGQUFBRUFoQUFBQUFBQUFBQUFBQ0Z5dHNDZGlMV1R4WUlCQUFBQUNRQUdBZ0VBQUFBSkFBWkNBQUFFQWdDQUFFQUR3Z0NBQUVBQTRBbGhRQUFCQUlRQU94ZXl3R2d2RUVCKyt5UEFoNTBpZ0lLQUFJQVNRQUVnQ2FGQUFBQUFnZ0FwMnovQVNWRWJ3RUtBQUlBVXdBSUNBUUFYNVlCQUFBQUJJQW5oUUFBQUFJSUFCZVdHQUtJNmw0QkNnQUNBRlFBQ0FnRUFGK1dBUUEzQkFFQUFRQUFCSUFvaFFBQUFBSUlBTE1PTlFMMlpHZ0JDZ0FDQUZVQUNBZ0VBRitXQVFBM0JBRUFBUUFBQklBcGhRQUFBQUlJQUFWbVB3SkprSVFCQ2dBQ0FGWUFDQWdFQUYrV0FRQUFBQVNBS29VQUFBQUNDQUNNMGk4Q09EYWVBUW9BQWdCWEFBZ0lCQUJmbGdFQUFBQUVnQ3VGQUFBQUFnZ0E4UTRTQW44R29nRUtBQUlBV0FBSUNBUUFYNVlCQUFBQUJJQXNoUUFBQUFJSUFPMkUvQUh3SVkwQkNnQUNBRmtBQ0FnRUFGK1dBUUEzQkFFQUFRQUFCSUF0aFFBQUFBSUlBSitsUEFJM1Y3a0JDZ0FDQUdFQUNBZ0VBRitXQVFBQUFBU0FMb1VBQUFBQ0NBQVN6eVlDdWV2TkFRb0FBZ0JpQUFnSUJBQmZsZ0VBQUFBRWdDK0ZBQUFBQWdnQTEzd01BdG1DdndFS0FBSUFZd0FJQ0FRQVg1WUJBQUFBQklBd2hRQUFBQUlJQUlIZDVRR0R2bDhCQ2dBQ0FHZ0FDQWdFQUYrV0FRQUFBQVNBTVlVQUFBQUNDQUNCM2VVQm9MeEJBUW9BQWdCcUFBZ0lCQUJmbGdFQU53UUJBQUVBQUFTQU1vVUFBQUFDQ0FBRlpsMENTWkNFQVFvQUFnQnNBQWdJQkFCZmxnRUFOd1FCQUFFQUFBU0FNNFVBQUFBQ0NBQ1IwbXNDT0RhZUFRb0FBZ0J0QUFnSUJBQmZsZ0VBQUFBRWdEU0ZBQUFBQWdnQWJKaGVBbkp1dVFFS0FBSUFiZ0FJQ0FRQVg1WUJBQUFBQklBMWhRQUFBQUlJQUdjNWJnSWdBTlFCQ2dBQ0FITUFDQWdFQUYrV0FRQUNCQUlBQ0FBckJBSUFBQUJJQkFBQU53UUJBQUVHZ0FBQUFBQUFBZ2dBelI5eUFyb1owQUVFQWhBQWVLcHBBcm9aMEFGbk9YSUNoK2JYQVNNSUFRQUFBZ2NDQUFBQUJRY0JBQU1BQncwQUFRQUFBQU1BWUFESUFBQUFUd0FBQUFBRWdEYUZBQUFBQWdnQXlMbUpBamcybmdFS0FBSUFkUUFJQ0FRQVg1WUJBQUFFQWdBRkFFZ0VBQUEzQkFFQUFRT0FiNFVBQUFTQU9JVUFBQUFDQ0FESXVZa0NPRGFlQVFvQUFnQktBQUFBQklBNWhRQUFBQUlJQU1pNWlRSURUNEFCQ2dBQ0FFc0FBZ1FDQUFrQUt3UUNBQUFBU0FRQUFBYUFBQUFBQUFBQ0NBQXVvSTBDTmtKOUFRUUNFQUMzU0lVQ05rSjlBUzZnalFMMlhZTUJJd2dCQUFBQ0J3SUFBQUFBQncwQUFRQUFBQU1BWUFESUFBTUFSZ0FBQUFBRWdEcUZBQUFBQWdnQUFhR25BamcybmdFS0FBSUFUQUFDQkFJQUNRQXJCQUlBQUFCSUJBQUFCb0FBQUFBQUFBSUlBR2VIcXdKcktac0JCQUlRQVBBdm93SnJLWnNCWjRlckFpdEZvUUVqQ0FFQUFBSUhBZ0FBQUFBSERRQUJBQUFBQXdCZ0FNZ0FBd0JHQUFBQUFBU0FPNFVBQUFBQ0NBREl1WWtDY3gyOEFRb0FBZ0JOQUFJRUFnQUpBQ3NFQWdBQUFFZ0VBQUFHZ0FBQUFBQUFBZ2dBTHFDTkFxWVF1UUVFQWhBQXQwaUZBcVlRdVFFdW9JMENaaXkvQVNNSUFRQUFBZ2NDQUFBQUFBY05BQUVBQUFBREFHQUF5QUFEQUVZQUFBQUFCSUE4aFFBQUFBSUlBSkhTYXdJNE5wNEJDZ0FDQUU0QUFBUUNBQXdBU3dRQkFBRUFBQVdBUFlVQUFBb0FBZ0JQQUFRR0JBQThoUUFBQlFZRUFEaUZBQUFBQUFXQVBvVUFBQW9BQWdCUUFBUUdCQUE0aFFBQUJRWUVBRG1GQUFBQUFBV0FQNFVBQUFvQUFnQlJBQVFHQkFBNGhRQUFCUVlFQURxRkFBQUFBQVdBUUlVQUFBb0FBZ0JTQUFRR0JBQTRoUUFBQlFZRUFEdUZBQUFBQUFBQUJvQUFBQUFBQUFJSUFDNmdqUUtlbkpvQkJBSVFBTmtxaFFLZW5Kb0IrK3lQQXU0Y3JBRWpDQUVBQUFJSEFnQUFBQVVIQVFBQkFBY1BBQUVBQUFBREFHQUF5QUFBQUVOR013QUFBQUFFZ0VHRkFBQUFBZ2dBOW5QeEFZZEt6QUVLQUFJQWR3QUlDQVFBWDVZQkFEY0VBUUFCQUFBRWdFS0ZBQUFBQWdnQXI2VExBVHNlYmdFS0FBSUFlUUFJQ0FRQVg1WUJBRGNFQVFBQkFBQUVnRU9GQUFBQUFnZ0F0MGtxQWhQTTdRRUtBQUlBZXdBSUNBUUFYNVlCQUFJRUFnQUhBQ3NFQWdBQkFFZ0VBQUEzQkFFQUFRYUFBQUFBQUFBQ0NBQWVNQzRDZVRMcUFRUUNFQUNtMkNVQ2VUTHFBWldITmdJNWEvRUJJd2dCQUFBQ0J3SUFBQUFGQndFQUFRUUhCZ0FDQUFJQUF3QUFCdzRBQVFBQUFBTUFZQURJQUFBQVRrZ0FBQUFBQklCRWhRQUFBQUlJQVBZYUV3S0Frd0VDQ2dBQ0FIMEFOd1FCQUFFQUFBU0FSWVVBQUFBQ0NBRDBpeGdDQVJNZkFnb0FBZ0IvQUFBQUJJQkdoUUFBQUFJSUFEM1FOQUprSENrQ0NnQUNBSUVBTndRQkFBRUFBQVNBUjRVQUFBQUNDQUE3UVRvQzVadEdBZ29BQWdDQ0FEY0VBUUFCQUFBRWdFaUZBQUFBQWdnQTcyMGpBZ1FTV2dJS0FBSUFnd0FBQUFTQVNZVUFBQUFDQ0FDbEtRY0NvUWhRQWdvQUFnQ0VBRGNFQVFBQkFBQUVnRXFGQUFBQUFnZ0FwYmdCQWgrSk1nSUtBQUlBaFFBM0JBRUFBUUFBQklCTGhRQUFBQUlJQU8zZUtBS0ZrWGNDQ2dBQ0FJd0FOd1FCQUFFQUFBU0FUSVVBQUFBQ0NBQXcyRVVDOTFSL0Fnb0FBZ0NPQUFJRUFnQUlBQ3NFQWdBQkFFZ0VBQUEzQkFFQUFRYUFBQUFBQUFBQ0NBQ1d2a2tDa1c1N0FnUUNFQUJCU1VFQ2tXNTdBakRZU1FJZW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zR0VBQk5oUUFBQUFBQUFBQUFBQUJQaFFBQUFBQUZnRStGQUFBS0FBSUFYQUFKQ0FRQWxuNENBQWdJQkFCZmxnRUFCd2dFQUVRaUFRQUdDQVFBT1FNQ0FBVUlCQUFiZEJJQUJBWUVBQ2lGQUFBRkJnUUFLWVVBQUFvR0FRQUJBQUFGZ0ZDRkFBQUtBQUlBWFFBSkNBUUFsbjRDQUFnSUJBQmZsZ0VBQndnRUFFUWlBUUFHQ0FRQU9RTUNBQVVJQkFBYmRCSUFCQVlFQUNtRkFBQUZCZ1FBS29VQUFBQUdBZ0FDQUFNR0FnQUNBUXNHRUFCUGhRQUFXb1VBQUZTRkFBQlJoUUFBQUFBRmdGR0ZBQUFLQUFJQVhnQUpDQVFBbG40Q0FBZ0lCQUJmbGdFQUJ3Z0VBRVFpQVFBR0NBUUFPUU1DQUFVSUJBQWJkQklBQkFZRUFDcUZBQUFGQmdRQUs0VUFBQW9HQVFBQkFBQUZnRktGQUFBS0FBSUFYd0FKQ0FRQWxuNENBQWdJQkFCZmxnRUFCd2dFQUVRaUFRQUdDQVFBT1FNQ0FBVUlCQUFiZEJJQUJBWUVBQ3VGQUFBRkJnUUFMSVVBQUFvR0FRQUJBQUFGZ0ZPRkFBQUtBQUlBWUFBSkNBUUFsbjRDQUFnSUJBQmZsZ0VBQndnRUFFUWlBUUFHQ0FRQU9RTUNBQVVJQkFBYmRCSUFCQVlFQUN5RkFBQUZCZ1FBSm9VQUFBQUdBZ0FDQUFNR0FnQUJBQXNHRUFCU2hRQUFBQUFBQUZpRkFBQk5oUUFBQUFBRmdGU0ZBQUFLQUFJQVpBQUpDQVFBbG40Q0FBZ0lCQUJmbGdFQUJ3Z0VBRVFpQVFBR0NBUUFPUU1DQUFVSUJBQWJkQklBQkFZRUFDcUZBQUFGQmdRQUxZVUFBQW9HQVFBQkFBQUZnRldGQUFBS0FBSUFaUUFKQ0FRQWxuNENBQWdJQkFCZmxnRUFCd2dFQUVRaUFRQUdDQVFBT1FNQ0FBVUlCQUFiZEJJQUJBWUVBQzJGQUFBRkJnUUFMb1VBQUFBR0FnQUNBQU1HQWdBQkFBc0dFQUJVaFFBQVhZVUFBR0tGQUFCV2hRQUFBQUFGZ0ZhRkFBQUtBQUlBWmdBSkNBUUFsbjRDQUFnSUJBQmZsZ0VBQndnRUFFUWlBUUFHQ0FRQU9RTUNBQVVJQkFBYmRCSUFCQVlFQUM2RkFBQUZCZ1FBTDRVQUFBb0dBUUFCQUFBRmdGZUZBQUFLQUFJQVp3QUpDQVFBbG40Q0FBZ0lCQUJmbGdFQUJ3Z0VBRVFpQVFBR0NBUUFPUU1DQUFVSUJBQWJkQklBQkFZRUFDK0ZBQUFGQmdRQUs0VUFBQUFHQWdBQ0FBTUdBZ0FCQUFzR0VBQldoUUFBWUlVQUFGS0ZBQUJSaFFBQUFBQUZnRmlGQUFBS0FBSUFhUUFKQ0FRQWxuNENBQWdJQkFCZmxnRUFCd2dFQUVRaUFRQUdDQVFBT1FNQ0FBVUlCQUFiZEJJQUJBWUVBQ2FGQUFBRkJnUUFNSVVBQUFvR0FRQUJBQUFGZ0ZtRkFBQUtBQUlBYXdBSkNBUUFsbjRDQUFnSUJBQmZsZ0VBQndnRUFFUWlBUUFHQ0FRQU9RTUNBQVVJQkFBYmRCSUFCQVlFQURDRkFBQUZCZ1FBTVlVQUFBb0dBUUFCQUFBRmdGcUZBQUFLQUFJQWJ3QUpDQVFBbG40Q0FBZ0lCQUJmbGdFQUJ3Z0VBRVFpQVFBR0NBUUFPUU1DQUFVSUJBQWJkQklBQkFZRUFDbUZBQUFGQmdRQU1vVUFBQW9HQVFBQkFBQUZnRnVGQUFBS0FBSUFjQUFKQ0FRQWxuNENBQWdJQkFCZmxnRUFCd2dFQUVRaUFRQUdDQVFBT1FNQ0FBVUlCQUFiZEJJQUJBWUVBREtGQUFBRkJnUUFNNFVBQUFBR0FnQUNBQU1HQWdBQkFBc0dFQUJhaFFBQUFBQUFBRitGQUFCY2hRQUFBQUFGZ0Z5RkFBQUtBQUlBY1FBSkNBUUFsbjRDQUFnSUJBQmZsZ0VBQndnRUFFUWlBUUFHQ0FRQU9RTUNBQVVJQkFBYmRCSUFCQVlFQURPRkFBQUZCZ1FBTklVQUFBb0dBUUFCQUFBRmdGMkZBQUFLQUFJQWNnQUpDQVFBbG40Q0FBZ0lCQUJmbGdFQUJ3Z0VBRVFpQVFBR0NBUUFPUU1DQUFVSUJBQWJkQklBQkFZRUFEU0ZBQUFGQmdRQUxZVUFBQW9HQVFBQkFBQUZnRjZGQUFBS0FBSUFkQUFKQ0FRQWxuNENBQWdJQkFCZmxnRUFCd2dFQUVRaUFRQUdDQVFBT1FNQ0FBVUlCQUFiZEJJQUJBWUVBRFNGQUFBRkJnUUFOWVVBQUFBR0FnQUNBQU1HQWdBQUFRQUFCWUJmaFFBQUNnQUNBSFlBQ1FnRUFKWitBZ0FJQ0FRQVg1WUJBQWNJQkFCRUlnRUFCZ2dFQURrREFnQUZDQVFBRzNRU0FBUUdCQUF6aFFBQUJRWUVBRGFGQUFBS0JnRUFBUUFBQllCZ2hRQUFDZ0FDQUhnQUNRZ0VBSlorQWdBSUNBUUFYNVlCQUFjSUJBQkVJZ0VBQmdnRUFEa0RBZ0FGQ0FRQUczUVNBQVFHQkFBdmhRQUFCUVlFQUVHRkFBQUtCZ0VBQVFBQUJZQmhoUUFBQ2dBQ0FIb0FDUWdFQUpaK0FnQUlDQVFBWDVZQkFBY0lCQUJFSWdFQUJnZ0VBRGtEQWdBRkNBUUFHM1FTQUFRR0JBQXdoUUFBQlFZRUFFS0ZBQUFLQmdFQUFRQUFCWUJpaFFBQUNnQUNBSHdBQ1FnRUFKWitBZ0FJQ0FRQVg1WUJBQWNJQkFCRUlnRUFCZ2dFQURrREFnQUZDQVFBRzNRU0FBUUdCQUF1aFFBQUJRWUVBRU9GQUFBS0JnRUFBUUFBQllCamhRQUFDZ0FDQUg0QUJ3Z0VBRVFpQVFBRkNBUUFHM1FTQUFRR0JBQkVoUUFBQlFZRUFFT0ZBQUFLQmdFQUFRa0dBUUFBQUFBRmdHU0ZBQUFLQUFJQWdBQUhDQVFBUkNJQkFBUUdCQUJFaFFBQUJRWUVBRVdGQUFBS0JnRUFBUUFBQllCbGhRQUFDZ0FDQUlZQUJ3Z0VBRVFpQVFBRUJnUUFSWVVBQUFVR0JBQkdoUUFBQUFZQ0FBSUFBd1lDQUFFQUN3WVFBR3FGQUFCa2hRQUFBQUFBQUdhRkFBQUFBQVdBWm9VQUFBb0FBZ0NIQUFjSUJBQkVJZ0VBQkFZRUFFYUZBQUFGQmdRQVI0VUFBQW9HQVFBQkFBQUZnR2VGQUFBS0FBSUFpQUFIQ0FRQVJDSUJBQVFHQkFCSGhRQUFCUVlFQUVpRkFBQUFCZ0lBQWdBREJnSUFBUUFMQmhBQVpvVUFBQUFBQUFCcmhRQUFhSVVBQUFBQUJZQm9oUUFBQ2dBQ0FJa0FCd2dFQUVRaUFRQUVCZ1FBU0lVQUFBVUdCQUJKaFFBQUNnWUJBQUVBQUFXQWFZVUFBQW9BQWdDS0FBY0lCQUJFSWdFQUJBWUVBRW1GQUFBRkJnUUFTb1VBQUFBR0FnQUNBQU1HQWdBQkFBc0dFQUJvaFFBQUFBQUFBQUFBQUFCcWhRQUFBQUFGZ0dxRkFBQUtBQUlBaXdBSENBUUFSQ0lCQUFRR0JBQktoUUFBQlFZRUFFV0ZBQUFLQmdFQUFRQUFCWUJyaFFBQUNnQUNBSTBBQndnRUFFUWlBUUFFQmdRQVNJVUFBQVVHQkFCTGhRQUFDZ1lCQUFFQUFBV0FiSVVBQUFvQUFnQ1BBQWNJQkFCRUlnRUFCQVlFQUV1RkFBQUZCZ1FBVElVQUFBb0dBUUFCQUFBQUFBQUFBQUFBQUE9PQ==</t>
        </r>
      </text>
    </comment>
    <comment ref="A183" authorId="0" shapeId="0">
      <text>
        <r>
          <rPr>
            <sz val="9"/>
            <color indexed="81"/>
            <rFont val="Tahoma"/>
            <family val="2"/>
          </rPr>
          <t>QzIySDE5RjNOMk8yfFBpY3R1cmUgMTAyfFZtcERSREF4TURBRUF3SUJBQUFBQUFBQUFBQUFBQUNBQUFBQUFBTUFGUUFBQUVOb1pXMUVjbUYzSURFM0xqQXVNQzR5TURZSUFCTUFBQUJWYm5ScGRHeGxaQ0JFYjJOMWJXVnVkQVFDRUFCRG5BWUM5UnBLQVdvZXl3S3ZIRn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DRkFBQUVBaEFBQUFBQUFBQUFBQUQwK3hZRHhFN2xUeFlJQkFBQUFDUUFHQWdFQUFBQUpBQVpDQUFBRUFnQ0FBRUFEd2dDQUFFQUE0QWRoUUFBQkFJUUFFT2NCZ0wxR2tvQmFoN0xBcThjV3dJS0FBSUFRd0FFZ0I2RkFBQUFBZ2dBd0tZNkFxQ2Zkd0VLQUFJQVRRQUlDQVFBWDVZQkFBQUFCSUFmaFFBQUFBSUlBSnpPVXdJSlIyY0JDZ0FDQUU0QUNBZ0VBRitXQVFBM0JBRUFBUUFBQklBZ2hRQUFBQUlJQUhKRmNBTGd3SEFCQ2dBQ0FFOEFDQWdFQUYrV0FRQTNCQUVBQVFBQUJJQWhoUUFBQUFJSUFCeWNlZ0p2Nm93QkNnQUNBRkFBQ0FnRUFGK1dBUUFBQUFTQUlvVUFBQUFDQ0FDZkNXc0N3bzZtQVFvQUFnQlJBQWdJQkFCZmxnRUFBQUFFZ0NPRkFBQUFBZ2dBNFVkTkFzeGVxZ0VLQUFJQVVnQUlDQVFBWDVZQkFBQUFCSUFraFFBQUFBSUlBRFMvTndLTWU1VUJDZ0FDQUZNQUNBZ0VBRitXQVFBM0JBRUFBUUFBQklBbGhRQUFBQUlJQU9UYmR3SVByc0VCQ2dBQ0FGc0FDQWdFQUYrV0FRQUFBQVNBSm9VQUFBQUNDQUN6Qm1JQ1IwSFdBUW9BQWdCY0FBZ0lCQUJmbGdFQUFBQUVnQ2VGQUFBQUFnZ0FJTFpIQWs3Wnh3RUtBQUlBWFFBSUNBUUFYNVlCQUFBQUJJQW9oUUFBQUFJSUFEVVpJUUwzR21nQkNnQUNBR0lBQ0FnRUFGK1dBUUFBQUFTQUtZVUFBQUFDQ0FBMUdTRUM5UnBLQVFvQUFnQmtBQWdJQkFCZmxnRUFOd1FCQUFFQUFBU0FLb1VBQUFBQ0NBQTdtcGdDYitxTUFRb0FBZ0JtQUFnSUJBQmZsZ0VBTndRQkFBRUFBQVNBSzRVQUFBQUNDQURoQmFjQ3dvNm1BUW9BQWdCbkFBZ0lCQUJmbGdFQUFBQUVnQ3lGQUFBQUFnZ0FqOHlaQWtqRndRRUtBQUlBYUFBSUNBUUFYNVlCQUFBQUJJQXRoUUFBQUFJSUFKRnNxUUpOVmR3QkNnQUNBRzBBQ0FnRUFGK1dBUUFDQkFJQUNBQXJCQUlBQUFCSUJBQUFOd1FCQUFFR2dBQUFBQUFBQWdnQStGS3RBdVp1MkFFRUFoQUFvdDJrQXVadTJBR1JiSzBDc3p2Z0FTTUlBUUFBQWdjQ0FBQUFCUWNCQUFNQUJ3MEFBUUFBQUFNQVlBRElBQUFBVHdBQUFBQUVnQzZGQUFBQUFnZ0FOK3ZFQXNLT3BnRUtBQUlBYndBSUNBUUFYNVlCQUFBRUFnQUZBRWdFQUFBM0JBRUFBUU9BWVlVQUFBU0FNSVVBQUFBQ0NBQTM2OFFDd282bUFRb0FBZ0JFQUFBQUJJQXhoUUFBQUFJSUFEZnJ4QUp0cVlnQkNnQUNBRVVBQWdRQ0FBa0FLd1FDQUFBQVNBUUFBQWFBQUFBQUFBQUNDQUNkMGNnQ29KeUZBUVFDRUFBbWVzQUNvSnlGQVozUnlBSmd1SXNCSXdnQkFBQUNCd0lBQUFBQUJ3MEFBUUFBQUFNQVlBRElBQU1BUmdBQUFBQUVnREtGQUFBQUFnZ0FrTkRpQXNLT3BnRUtBQUlBUmdBQ0JBSUFDUUFyQkFJQUFBQklCQUFBQm9BQUFBQUFBQUlJQVBlMjVnTDJnYU1CQkFJUUFIOWYzZ0wyZ2FNQjk3Ym1BcmFkcVFFakNBRUFBQUlIQWdBQUFBQUhEUUFCQUFBQUF3QmdBTWdBQXdCR0FBQUFBQVNBTTRVQUFBQUNDQUEzNjhRQ0huVEVBUW9BQWdCSEFBSUVBZ0FKQUNzRUFnQUFBRWdFQUFBR2dBQUFBQUFBQWdnQW5kSElBbEZud1FFRUFoQUFKbnJBQWxGbndRR2QwY2dDRVlQSEFTTUlBUUFBQWdjQ0FBQUFBQWNOQUFFQUFBQURBR0FBeUFBREFFWUFBQUFBQklBMGhRQUFBQUlJQU9FRnB3TENqcVlCQ2dBQ0FFZ0FBQVFDQUF3QVN3UUJBQUVBQUFXQU5ZVUFBQW9BQWdCSkFBUUdCQUEwaFFBQUJRWUVBRENGQUFBQUFBV0FOb1VBQUFvQUFnQktBQVFHQkFBd2hRQUFCUVlFQURHRkFBQUFBQVdBTjRVQUFBb0FBZ0JMQUFRR0JBQXdoUUFBQlFZRUFES0ZBQUFBQUFXQU9JVUFBQW9BQWdCTUFBUUdCQUF3aFFBQUJRWUVBRE9GQUFBQUFBQUFCb0FBQUFBQUFBSUlBSjNSeUFJcDlhSUJCQUlRQUVoY3dBSXA5YUlCYWg3TEFubDF0QUVqQ0FFQUFBSUhBZ0FBQUFVSEFRQUJBQWNQQUFFQUFBQURBR0FBeUFBQUFFTkdNd0FBQUFBRWdEbUZBQUFBQWdnQThhNHNBaStnMUFFS0FBSUFjUUFJQ0FRQVg1WUJBRGNFQVFBQkFBQUVnRHFGQUFBQUFnZ0FCdUlHQXNsNWRnRUtBQUlBY3dBSUNBUUFYNVlCQURjRUFRQUJBQUFFZ0R1RkFBQUFBZ2dBSTRGbEFxSWY5Z0VLQUFJQWRRQUlDQVFBWDVZQkFBSUVBZ0FIQUNzRUFnQUJBRWdFQUFBM0JBRUFBUWFBQUFBQUFBQUNDQUNKWjJrQ0NJYnlBUVFDRUFBU0VHRUNDSWJ5QVFHL2NRTEl2dmtCSXdnQkFBQUNCd0lBQUFBRkJ3RUFBUVFIQmdBQ0FBSUFBd0FBQnc0QUFRQUFBQU1BWUFESUFBQUFUa2dBQUFBQUJJQThoUUFBQUFJSUFOVlRUZ0xTNVFrQ0NnQUNBSGNBTndRQkFBRUFBQVNBUFlVQUFBQUNDQUI2eEZNQ2VtTW5BZ29BQWdCNUFBQUFCSUEraFFBQUFBSUlBTnpTYmdKaFVqUUNDZ0FDQUhzQU53UUJBQUVBQUFTQVA0VUFBQUFDQ0FCaDRtb0M0Z3hTQWdvQUFnQjhBRGNFQVFBQkFBQUVnRUNGQUFBQUFnZ0F0MlJOQW9oOVZ3SUtBQUlBZlFBQ0JBSUFCd0FyQkFJQUFBQklCQUFBTndRQkFBRUdnQUFBQUFBQUFnZ0FIa3RSQXUvalV3SUVBaEFBcHZOSUF1L2pVd0llUzFFQ3J4eGJBaU1JQVFBQUFnY0NBQUFBQUFjTkFBRUFBQUFEQUdBQXlBQUFBRTRBQUFBQUJJQkJoUUFBQUFJSUFFSWJQd0s3SHowQ0NnQUNBSDRBQWdRQ0FBZ0FLd1FDQUFBQVNBUUFBRGNFQVFBQkJvQUFBQUFBQUFJSUFLa0JRd0pWT1RrQ0JBSVFBRk9NT2dKVk9Ua0NRaHREQWlJR1FRSWpDQUVBQUFJSEFnQUFBQUFIRFFBQkFBQUFBd0JnQU1nQUFBQlBBQUFBQUFXQVFvVUFBQW9BQWdCVUFBa0lCQUNXZmdJQUNBZ0VBRitXQVFBSENBUUFSQ0lCQUFZSUJBQTVBd0lBQlFnRUFCdDBFZ0FFQmdRQUhvVUFBQVVHQkFBZmhRQUFDZ1lCQUFFQUFBV0FRNFVBQUFvQUFnQlZBQWtJQkFDV2ZnSUFDQWdFQUYrV0FRQUhDQVFBUkNJQkFBWUlCQUE1QXdJQUJRZ0VBQnQwRWdBRUJnUUFINFVBQUFVR0JBQWdoUUFBQUFZQ0FBSUFBd1lDQUFFQU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3dZUUFFU0ZBQUJQaFFBQVNZVUFBRWFGQUFBQUFBV0FSb1VBQUFvQUFnQllBQWtJQkFDV2ZnSUFDQWdFQUYrV0FRQUhDQVFBUkNJQkFBWUlCQUE1QXdJQUJRZ0VBQnQwRWdBRUJnUUFJb1VBQUFVR0JBQWpoUUFBQ2dZQkFBRUFBQVdBUjRVQUFBb0FBZ0JaQUFrSUJBQ1dmZ0lBQ0FnRUFGK1dBUUFIQ0FRQVJDSUJBQVlJQkFBNUF3SUFCUWdFQUJ0MEVnQUVCZ1FBSTRVQUFBVUdCQUFraFFBQUNnWUJBQUVBQUFXQVNJVUFBQW9BQWdCYUFBa0lCQUNXZmdJQUNBZ0VBRitXQVFBSENBUUFSQ0lCQUFZSUJBQTVBd0lBQlFnRUFCdDBFZ0FFQmdRQUpJVUFBQVVHQkFBZWhRQUFBQVlDQUFJQUF3WUNBQUVBQ3dZUUFFZUZBQUFBQUFBQVRZVUFBRUtGQUFBQUFBV0FTWVVBQUFvQUFnQmVBQWtJQkFDV2ZnSUFDQWdFQUYrV0FRQUhDQVFBUkNJQkFBWUlCQUE1QXdJQUJRZ0VBQnQwRWdBRUJnUUFJb1VBQUFVR0JBQWxoUUFBQ2dZQkFBRUFBQVdBU29VQUFBb0FBZ0JmQUFrSUJBQ1dmZ0lBQ0FnRUFGK1dBUUFIQ0FRQVJDSUJBQVlJQkFBNUF3SUFCUWdFQUJ0MEVnQUVCZ1FBSllVQUFBVUdCQUFtaFFBQUFBWUNBQUlBQXdZQ0FBRUFDd1lRQUVtRkFBQlNoUUFBVjRVQUFFdUZBQUFBQUFXQVM0VUFBQW9BQWdCZ0FBa0lCQUNXZmdJQUNBZ0VBRitXQVFBSENBUUFSQ0lCQUFZSUJBQTVBd0lBQlFnRUFCdDBFZ0FFQmdRQUpvVUFBQVVHQkFBbmhRQUFDZ1lCQUFFQUFBV0FUSVVBQUFvQUFnQmhBQWtJQkFDV2ZnSUFDQWdFQUYrV0FRQUhDQVFBUkNJQkFBWUlCQUE1QXdJQUJRZ0VBQnQwRWdBRUJnUUFKNFVBQUFVR0JBQWpoUUFBQUFZQ0FBSUFBd1lDQUFFQUN3WVFBRXVGQUFCVmhRQUFSNFVBQUVhRkFBQUFBQVdBVFlVQUFBb0FBZ0JqQUFrSUJBQ1dmZ0lBQ0FnRUFGK1dBUUFIQ0FRQVJDSUJBQVlJQkFBNUF3SUFCUWdFQUJ0MEVnQUVCZ1FBSG9VQUFBVUdCQUFvaFFBQUNnWUJBQUVBQUFXQVRvVUFBQW9BQWdCbEFBa0lCQUNXZmdJQUNBZ0VBRitXQVFBSENBUUFSQ0lCQUFZSUJBQTVBd0lBQlFnRUFCdDBFZ0FFQmdRQUtJVUFBQVVHQkFBcGhRQUFDZ1lCQUFFQUFBV0FUNFVBQUFvQUFnQnBBQWtJQkFDV2ZnSUFDQWdFQUYrV0FRQUhDQVFBUkNJQkFBWUlCQUE1QXdJQUJRZ0VBQnQwRWdBRUJnUUFJWVVBQUFVR0JBQXFoUUFBQ2dZQkFBRUFBQVdBVUlVQUFBb0FBZ0JxQUFrSUJBQ1dmZ0lBQ0FnRUFGK1dBUUFIQ0FRQVJDSUJBQVlJQkFBNUF3SUFCUWdFQUJ0MEVnQUVCZ1FBS29VQUFBVUdCQUFyaFFBQUFBWUNBQUlBQXdZQ0FBRUFDd1lRQUUrRkFBQUFBQUFBVklVQUFGR0ZBQUFBQUFXQVVZVUFBQW9BQWdCckFBa0lCQUNXZmdJQUNBZ0VBRitXQVFBSENBUUFSQ0lCQUFZSUJBQTVBd0lBQlFnRUFCdDBFZ0FFQmdRQUs0VUFBQVVHQkFBc2hRQUFDZ1lCQUFFQUFBV0FVb1VBQUFvQUFnQnNBQWtJQkFDV2ZnSUFDQWdFQUYrV0FRQUhDQVFBUkNJQkFBWUlCQUE1QXdJQUJRZ0VBQnQwRWdBRUJnUUFMSVVBQUFVR0JBQWxoUUFBQ2dZQkFBRUFBQVdBVTRVQUFBb0FBZ0J1QUFrSUJBQ1dmZ0lBQ0FnRUFGK1dBUUFIQ0FRQVJDSUJBQVlJQkFBNUF3SUFCUWdFQUJ0MEVnQUVCZ1FBTElVQUFBVUdCQUF0aFFBQUFBWUNBQUlBQXdZQ0FBQUJBQUFGZ0ZTRkFBQUtBQUlBY0FBSkNBUUFsbjRDQUFnSUJBQmZsZ0VBQndnRUFFUWlBUUFHQ0FRQU9RTUNBQVVJQkFBYmRCSUFCQVlFQUN1RkFBQUZCZ1FBTG9VQUFBb0dBUUFCQUFBRmdGV0ZBQUFLQUFJQWNnQUpDQVFBbG40Q0FBZ0lCQUJmbGdFQUJ3Z0VBRVFpQVFBR0NBUUFPUU1DQUFVSUJBQWJkQklBQkFZRUFDZUZBQUFGQmdRQU9ZVUFBQW9HQVFBQkFBQUZnRmFGQUFBS0FBSUFkQUFKQ0FRQWxuNENBQWdJQkFCZmxnRUFCd2dFQUVRaUFRQUdDQVFBT1FNQ0FBVUlCQUFiZEJJQUJBWUVBQ2lGQUFBRkJnUUFPb1VBQUFvR0FRQUJBQUFGZ0ZlRkFBQUtBQUlBZGdBSkNBUUFsbjRDQUFnSUJBQmZsZ0VBQndnRUFFUWlBUUFHQ0FRQU9RTUNBQVVJQkFBYmRCSUFCQVlFQUNhRkFBQUZCZ1FBTzRVQUFBb0dBUUFCQUFBRmdGaUZBQUFLQUFJQWVBQUhDQVFBUkNJQkFBVUlCQUFiZEJJQUJBWUVBRHlGQUFBRkJnUUFPNFVBQUFvR0FRQUJDUVlCQUFBQUFBV0FXWVVBQUFvQUFnQjZBQWNJQkFCRUlnRUFCQVlFQUR5RkFBQUZCZ1FBUFlVQUFBb0dBUUFCQUFBRmdGcUZBQUFLQUFJQWZ3QUhDQVFBUkNJQkFBUUdCQUE5aFFBQUJRWUVBRDZGQUFBQUJnSUFBZ0FEQmdJQUFRQUxCaEFBWG9VQUFGbUZBQUFBQUFBQVc0VUFBQUFBQllCYmhRQUFDZ0FDQUlBQUJ3Z0VBRVFpQVFBRUJnUUFQb1VBQUFVR0JBQS9oUUFBQ2dZQkFBRUFBQVdBWElVQUFBb0FBZ0NCQUFjSUJBQkVJZ0VBQkFZRUFEK0ZBQUFGQmdRQVFJVUFBQUFHQWdBQ0FBTUdBZ0FCQUFzR0VBQmJoUUFBQUFBQUFBQUFBQUJkaFFBQUFBQUZnRjJGQUFBS0FBSUFnZ0FIQ0FRQVJDSUJBQVFHQkFCQWhRQUFCUVlFQUVHRkFBQUtCZ0VBQVFBQUJZQmVoUUFBQ2dBQ0FJTUFCd2dFQUVRaUFRQUVCZ1FBUVlVQUFBVUdCQUE5aFFBQUNnWUJBQUVBQUFBQUFBQUFBQUFB</t>
        </r>
      </text>
    </comment>
    <comment ref="A184" authorId="0" shapeId="0">
      <text>
        <r>
          <rPr>
            <sz val="9"/>
            <color indexed="81"/>
            <rFont val="Tahoma"/>
            <family val="2"/>
          </rPr>
          <t>QzIySDE5RjNOMk8yfFBpY3R1cmUgMTEzfFZtcERSREF4TURBRUF3SUJBQUFBQUFBQUFBQUFBQUNBQUFBQUFBTUFGUUFBQUVOb1pXMUVjbUYzSURFM0xqQXVNQzR5TURZSUFCTUFBQUJWYm5ScGRHeGxaQ0JFYjJOMWJXVnVkQVFDRUFCZDlwb0JpN3NuQWFZOFh3THhkVG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LRkFBQUVBaEFBQUFBQUFBQUFBQUF3R3FzQ1lxY0RVQllJQkFBQUFDUUFHQWdFQUFBQUpBQVpDQUFBRUFnQ0FBRUFEd2dDQUFFQUE0QWZoUUFBQkFJUUFGMzJtZ0dMdXljQnBqeGZBdkYxTndJS0FBSUFRd0FFZ0NDRkFBQUFBZ2dBL01UT0FUWkFWUUVLQUFJQVRRQUlDQVFBWDVZQkFBQUFCSUFoaFFBQUFBSUlBTm5zNXdHZjUwUUJDZ0FDQUU0QUNBZ0VBRitXQVFBM0JBRUFBUUFBQklBaWhRQUFBQUlJQUt4akJBSjFZVTRCQ2dBQ0FFOEFDQWdFQUYrV0FRQTNCQUVBQVFBQUJJQWpoUUFBQUFJSUFGbTZEZ0lFaTJvQkNnQUNBRkFBQ0FnRUFGK1dBUUFBQUFTQUpJVUFBQUFDQ0FEWkovOEJXQytFQVFvQUFnQlJBQWdJQkFCZmxnRUFBQUFFZ0NXRkFBQUFBZ2dBRzJiaEFXTC9od0VLQUFJQVVnQUlDQVFBWDVZQkFBQUFCSUFtaFFBQUFBSUlBSEhkeXdFaUhITUJDZ0FDQUZNQUNBZ0VBRitXQVFBM0JBRUFBUUFBQklBbmhRQUFBQUlJQUI3NkN3S2tUcDhCQ2dBQ0FGc0FDQWdFQUYrV0FRQUFBQVNBS0lVQUFBQUNDQUR3SlBZQjNPR3pBUW9BQWdCY0FBZ0lCQUJmbGdFQUFBQUVnQ21GQUFBQUFnZ0FXOVRiQWVSNXBRRUtBQUlBWFFBSUNBUUFYNVlCQUFBQUJJQXFoUUFBQUFJSUFIQTN0UUdOdTBVQkNnQUNBR0lBQ0FnRUFGK1dBUUFBQUFTQUs0VUFBQUFDQ0FCd043VUJpN3NuQVFvQUFnQmtBQWdJQkFCZmxnRUFOd1FCQUFFQUFBU0FMSVVBQUFBQ0NBQjN1Q3dDQkl0cUFRb0FBZ0JtQUFnSUJBQmZsZ0VBTndRQkFBRUFBQVNBTFlVQUFBQUNDQUFiSkRzQ1dDK0VBUW9BQWdCbkFBZ0lCQUJmbGdFQUFBQUVnQzZGQUFBQUFnZ0F5K290QXQ1bG53RUtBQUlBYUFBSUNBUUFYNVlCQUFBQUJJQXZoUUFBQUFJSUFNdUtQUUxpOWJrQkNnQUNBRzBBQ0FnRUFGK1dBUUFDQkFJQUNBQXJCQUlBQUFCSUJBQUFOd1FCQUFFR2dBQUFBQUFBQWdnQU1YRkJBbnNQdGdFRUFoQUEzUHM0QW5zUHRnSExpa0VDU055OUFTTUlBUUFBQWdjQ0FBQUFCUWNCQUFNQUJ3MEFBUUFBQUFNQVlBRElBQUFBVHdBQUFBQUVnRENGQUFBQUFnZ0Fjd2xaQWxndmhBRUtBQUlBYndBSUNBUUFYNVlCQUFBRUFnQUZBRWdFQUFBM0JBRUFBUU9BWTRVQUFBU0FNb1VBQUFBQ0NBQnpDVmtDV0MrRUFRb0FBZ0JFQUFBQUJJQXpoUUFBQUFJSUFITUpXUUlDU21ZQkNnQUNBRVVBQWdRQ0FBa0FLd1FDQUFBQVNBUUFBQWFBQUFBQUFBQUNDQURaNzF3Q05UMWpBUVFDRUFCaG1GUUNOVDFqQWRudlhBTDFXR2tCSXdnQkFBQUNCd0lBQUFBQUJ3MEFBUUFBQUFNQVlBRElBQU1BUmdBQUFBQUVnRFNGQUFBQUFnZ0F6ZTUyQWxndmhBRUtBQUlBUmdBQ0JBSUFDUUFyQkFJQUFBQklCQUFBQm9BQUFBQUFBQUlJQURQVmVnS0xJb0VCQkFJUUFMdDljZ0tMSW9FQk05VjZBa3MraHdFakNBRUFBQUlIQWdBQUFBQUhEUUFCQUFBQUF3QmdBTWdBQXdCR0FBQUFBQVNBTllVQUFBQUNDQUJ6Q1ZrQ3RCU2lBUW9BQWdCSEFBSUVBZ0FKQUNzRUFnQUFBRWdFQUFBR2dBQUFBQUFBQWdnQTJlOWNBdWNIbndFRUFoQUFZWmhVQXVjSG53SFo3MXdDcHlPbEFTTUlBUUFBQWdjQ0FBQUFBQWNOQUFFQUFBQURBR0FBeUFBREFFWUFBQUFBQklBMmhRQUFBQUlJQUJza093SllMNFFCQ2dBQ0FFZ0FBQVFDQUF3QVN3UUJBQUVBQUFXQU40VUFBQW9BQWdCSkFBUUdCQUEyaFFBQUJRWUVBREtGQUFBQUFBV0FPSVVBQUFvQUFnQktBQVFHQkFBeWhRQUFCUVlFQURPRkFBQUFBQVdBT1lVQUFBb0FBZ0JMQUFRR0JBQXloUUFBQlFZRUFEU0ZBQUFBQUFXQU9vVUFBQW9BQWdCTUFBUUdCQUF5aFFBQUJRWUVBRFdGQUFBQUFBQUFCb0FBQUFBQUFBSUlBTm52WEFLK2xZQUJCQUlRQUlSNlZBSytsWUFCcGp4ZkFnNFdrZ0VqQ0FFQUFBSUhBZ0FBQUFVSEFRQUJBQWNQQUFFQUFBQURBR0FBeUFBQUFFTkdNd0FBQUFBRWdEdUZBQUFBQWdnQUs4M0FBY1ZBc2dFS0FBSUFjUUFJQ0FRQVg1WUJBRGNFQVFBQkFBQUVnRHlGQUFBQUFnZ0E3ajZiQVJHNlZBRUtBQUlBY3dBSUNBUUFYNVlCQURjRUFRQUJBQUFFZ0QyRkFBQUFBZ2dBWFovNUFUZkEwd0VLQUFJQWRRQUlDQVFBWDVZQkFBSUVBZ0FIQUNzRUFnQUJBRWdFQUFBM0JBRUFBUWFBQUFBQUFBQUNDQUREaGYwQm5TYlFBUVFDRUFCTEx2VUJuU2JRQVRyZEJRSmRYOWNCSXdnQkFBQUNCd0lBQUFBRkJ3RUFBUVFIQmdBQ0FBSUFBd0FBQnc0QUFRQUFBQU1BWUFESUFBQUFUa2dBQUFBQUJJQStoUUFBQUFJSUFBOXk0Z0ZuaHVjQkNnQUNBSGNBTndRQkFBRUFBQVNBUDRVQUFBQUNDQUMyNHVjQkR3UUZBZ29BQWdCNUFBQUFCSUJBaFFBQUFBSUlBQmJ4QWdMMjhoRUNDZ0FDQUhzQUFnUUNBQWNBS3dRQ0FBQUFTQVFBQURjRUFRQUJCb0FBQUFBQUFBSUlBSHpYQmdKY1dRNENCQUlRQUFTQS9nRmNXUTRDZk5jR0FoeVNGUUlqQ0FFQUFBSUhBZ0FBQUFBSERRQUJBQUFBQXdCZ0FNZ0FBQUJPQUFBQUFBU0FRWVVBQUFBQ0NBQ2RBUDhCZDYwdkFnb0FBZ0I4QURjRUFRQUJBQUFFZ0VLRkFBQUFBZ2dBOUlMaEFSNGVOUUlLQUFJQWZRQTNCQUVBQVFBQUJJQkRoUUFBQUFJSUFINDUwd0ZSd0JvQ0NnQUNBSDRBQWdRQ0FBZ0FLd1FDQUFBQVNBUUFBRGNFQVFBQkJvQUFBQUFBQUFJSUFPUWYxd0hxMlJZQ0JBSVFBSStxemdIcTJSWUNmam5YQWJlbUhnSWpDQUVBQUFJSEFnQUFBQUFIRFFBQkFBQUFBd0JnQU1nQUFBQlBBQUFBQUFXQVJJVUFBQW9BQWdCVUFBa0lCQUNXZmdJQUNBZ0VBRitXQVFBSENBUUFSQ0lCQUFZSUJBQTVBd0lBQlFnRUFCdDBFZ0FFQmdRQUlJVUFBQVVHQkFBaGhRQUFDZ1lCQUFFQUFBV0FSWVVBQUFvQUFnQlZBQWtJQkFDV2ZnSUFDQWdFQUYrV0FRQUhDQVFBUkNJQkFBWUlCQUE1QXdJQUJRZ0VBQnQwRWdBRUJnUUFJWVVBQUFVR0JBQWloUUFBQUFZQ0FBSUFBd1lDQUFFQU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3dZUUFFYUZBQUJSaFFBQVM0VUFBRWlGQUFBQUFBV0FTSVVBQUFvQUFnQllBQWtJQkFDV2ZnSUFDQWdFQUYrV0FRQUhDQVFBUkNJQkFBWUlCQUE1QXdJQUJRZ0VBQnQwRWdBRUJnUUFKSVVBQUFVR0JBQWxoUUFBQ2dZQkFBRUFBQVdBU1lVQUFBb0FBZ0JaQUFrSUJBQ1dmZ0lBQ0FnRUFGK1dBUUFIQ0FRQVJDSUJBQVlJQkFBNUF3SUFCUWdFQUJ0MEVnQUVCZ1FBSllVQUFBVUdCQUFtaFFBQUNnWUJBQUVBQUFXQVNvVUFBQW9BQWdCYUFBa0lCQUNXZmdJQUNBZ0VBRitXQVFBSENBUUFSQ0lCQUFZSUJBQTVBd0lBQlFnRUFCdDBFZ0FFQmdRQUpvVUFBQVVHQkFBZ2hRQUFBQVlDQUFJQUF3WUNBQUVBQ3dZUUFFbUZBQUFBQUFBQVQ0VUFBRVNGQUFBQUFBV0FTNFVBQUFvQUFnQmVBQWtJQkFDV2ZnSUFDQWdFQUYrV0FRQUhDQVFBUkNJQkFBWUlCQUE1QXdJQUJRZ0VBQnQwRWdBRUJnUUFKSVVBQUFVR0JBQW5oUUFBQ2dZQkFBRUFBQVdBVElVQUFBb0FBZ0JmQUFrSUJBQ1dmZ0lBQ0FnRUFGK1dBUUFIQ0FRQVJDSUJBQVlJQkFBNUF3SUFCUWdFQUJ0MEVnQUVCZ1FBSjRVQUFBVUdCQUFvaFFBQUFBWUNBQUlBQXdZQ0FBRUFDd1lRQUV1RkFBQlVoUUFBV1lVQUFFMkZBQUFBQUFXQVRZVUFBQW9BQWdCZ0FBa0lCQUNXZmdJQUNBZ0VBRitXQVFBSENBUUFSQ0lCQUFZSUJBQTVBd0lBQlFnRUFCdDBFZ0FFQmdRQUtJVUFBQVVHQkFBcGhRQUFDZ1lCQUFFQUFBV0FUb1VBQUFvQUFnQmhBQWtJQkFDV2ZnSUFDQWdFQUYrV0FRQUhDQVFBUkNJQkFBWUlCQUE1QXdJQUJRZ0VBQnQwRWdBRUJnUUFLWVVBQUFVR0JBQWxoUUFBQUFZQ0FBSUFBd1lDQUFFQUN3WVFBRTJGQUFCWGhRQUFTWVVBQUVpRkFBQUFBQVdBVDRVQUFBb0FBZ0JqQUFrSUJBQ1dmZ0lBQ0FnRUFGK1dBUUFIQ0FRQVJDSUJBQVlJQkFBNUF3SUFCUWdFQUJ0MEVnQUVCZ1FBSUlVQUFBVUdCQUFxaFFBQUNnWUJBQUVBQUFXQVVJVUFBQW9BQWdCbEFBa0lCQUNXZmdJQUNBZ0VBRitXQVFBSENBUUFSQ0lCQUFZSUJBQTVBd0lBQlFnRUFCdDBFZ0FFQmdRQUtvVUFBQVVHQkFBcmhRQUFDZ1lCQUFFQUFBV0FVWVVBQUFvQUFnQnBBQWtJQkFDV2ZnSUFDQWdFQUYrV0FRQUhDQVFBUkNJQkFBWUlCQUE1QXdJQUJRZ0VBQnQwRWdBRUJnUUFJNFVBQUFVR0JBQXNoUUFBQ2dZQkFBRUFBQVdBVW9VQUFBb0FBZ0JxQUFrSUJBQ1dmZ0lBQ0FnRUFGK1dBUUFIQ0FRQVJDSUJBQVlJQkFBNUF3SUFCUWdFQUJ0MEVnQUVCZ1FBTElVQUFBVUdCQUF0aFFBQUFBWUNBQUlBQXdZQ0FBRUFDd1lRQUZHRkFBQUFBQUFBVm9VQUFGT0ZBQUFBQUFXQVU0VUFBQW9BQWdCckFBa0lCQUNXZmdJQUNBZ0VBRitXQVFBSENBUUFSQ0lCQUFZSUJBQTVBd0lBQlFnRUFCdDBFZ0FFQmdRQUxZVUFBQVVHQkFBdWhRQUFDZ1lCQUFFQUFBV0FWSVVBQUFvQUFnQnNBQWtJQkFDV2ZnSUFDQWdFQUYrV0FRQUhDQVFBUkNJQkFBWUlCQUE1QXdJQUJRZ0VBQnQwRWdBRUJnUUFMb1VBQUFVR0JBQW5oUUFBQ2dZQkFBRUFBQVdBVllVQUFBb0FBZ0J1QUFrSUJBQ1dmZ0lBQ0FnRUFGK1dBUUFIQ0FRQVJDSUJBQVlJQkFBNUF3SUFCUWdFQUJ0MEVnQUVCZ1FBTG9VQUFBVUdCQUF2aFFBQUFBWUNBQUlBQXdZQ0FBQUJBQUFGZ0ZhRkFBQUtBQUlBY0FBSkNBUUFsbjRDQUFnSUJBQmZsZ0VBQndnRUFFUWlBUUFHQ0FRQU9RTUNBQVVJQkFBYmRCSUFCQVlFQUMyRkFBQUZCZ1FBTUlVQUFBb0dBUUFCQUFBRmdGZUZBQUFLQUFJQWNnQUpDQVFBbG40Q0FBZ0lCQUJmbGdFQUJ3Z0VBRVFpQVFBR0NBUUFPUU1DQUFVSUJBQWJkQklBQkFZRUFDbUZBQUFGQmdRQU80VUFBQW9HQVFBQkFBQUZnRmlGQUFBS0FBSUFkQUFKQ0FRQWxuNENBQWdJQkFCZmxnRUFCd2dFQUVRaUFRQUdDQVFBT1FNQ0FBVUlCQUFiZEJJQUJBWUVBQ3FGQUFBRkJnUUFQSVVBQUFvR0FRQUJBQUFGZ0ZtRkFBQUtBQUlBZGdBSkNBUUFsbjRDQUFnSUJBQmZsZ0VBQndnRUFFUWlBUUFHQ0FRQU9RTUNBQVVJQkFBYmRCSUFCQVlFQUNpRkFBQUZCZ1FBUFlVQUFBb0dBUUFCQUFBRmdGcUZBQUFLQUFJQWVBQUhDQVFBUkNJQkFBVUlCQUFiZEJJQUJBWUVBRDZGQUFBRkJnUUFQWVVBQUFvR0FRQUJDUVlCQUFBQUFBV0FXNFVBQUFvQUFnQjZBQWNJQkFCRUlnRUFCQVlFQUQ2RkFBQUZCZ1FBUDRVQUFBb0dBUUFCQUFBRmdGeUZBQUFLQUFJQWZ3QUhDQVFBUkNJQkFBUUdCQUEvaFFBQUJRWUVBRUNGQUFBQUJnSUFBZ0FEQmdJQUFRQUxCaEFBWUlVQUFGdUZBQUFBQUFBQVhZVUFBQUFBQllCZGhRQUFDZ0FDQUlBQUJ3Z0VBRVFpQVFBRUJnUUFRSVVBQUFVR0JBQkJoUUFBQ2dZQkFBRUFBQVdBWG9VQUFBb0FBZ0NCQUFjSUJBQkVJZ0VBQkFZRUFFR0ZBQUFGQmdRQVFvVUFBQUFHQWdBQ0FBTUdBZ0FCQUFzR0VBQmRoUUFBQUFBQUFBQUFBQUJmaFFBQUFBQUZnRitGQUFBS0FBSUFnZ0FIQ0FRQVJDSUJBQVFHQkFCQ2hRQUFCUVlFQUVPRkFBQUtCZ0VBQVFBQUJZQmdoUUFBQ2dBQ0FJTUFCd2dFQUVRaUFRQUVCZ1FBUTRVQUFBVUdCQUEvaFFBQUNnWUJBQUVBQUFBQUFBQUFBQUFB</t>
        </r>
      </text>
    </comment>
    <comment ref="A185" authorId="0" shapeId="0">
      <text>
        <r>
          <rPr>
            <sz val="9"/>
            <color indexed="81"/>
            <rFont val="Tahoma"/>
            <family val="2"/>
          </rPr>
          <t>QzIwSDE2RjNOTzN8UGljdHVyZSAxMTV8Vm1wRFJEQXhNREFFQXdJQkFBQUFBQUFBQUFBQUFBQ0FBQUFBQUFNQUZRQUFBRU5vWlcxRWNtRjNJREUzTGpBdU1DNHlNRFlJQUJNQUFBQlZiblJwZEd4bFpDQkViMk4xYldWdWRBUUNFQUNMOFNnQkdIQXlBc0kzN1FHeFJQTU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1GQUFBRUFoQUFBQUFBQUFBQUFBQ0d4blVDeEE0Z1R4WUlCQUFBQUNRQUdBZ0VBQUFBSkFBWkNBQUFFQWdDQUFFQUR3Z0NBQUVBQTRBYWhRQUFCQUlRQUl2eEtBRVljRElDd2pmdEFiRkU4d0lLQUFJQVB3QUVnQnVGQUFBQUFnZ0FKTUJjQWIvMFh3SUtBQUlBU1FBSUNBUUFYNVlCQUFBQUJJQWNoUUFBQUFJSUFQN25kUUVwbkU4Q0NnQUNBRW9BQ0FnRUFGK1dBUUEzQkFFQUFRQUFCSUFkaFFBQUFBSUlBTkZla2dIL0ZWa0NDZ0FDQUVzQUNBZ0VBRitXQVFBM0JBRUFBUUFBQklBZWhRQUFBQUlJQUh1MW5BR01QM1VDQ2dBQ0FFd0FDQWdFQUYrV0FRQUFBQVNBSDRVQUFBQUNDQUQvSW8wQjMrT09BZ29BQWdCTkFBZ0lCQUJmbGdFQUFBQUVnQ0NGQUFBQUFnZ0FRMkZ2QWVhemtnSUtBQUlBVGdBSUNBUUFYNVlCQUFBQUJJQWhoUUFBQUFJSUFKbllXUUdvMEgwQ0NnQUNBRThBQ0FnRUFGK1dBUUEzQkFFQUFRQUFCSUFpaFFBQUFBSUlBRUwxbVFFcEE2b0NDZ0FDQUZjQUNBZ0VBRitXQVFBQUFBU0FJNFVBQUFBQ0NBQVVJSVFCWFphK0Fnb0FBZ0JZQUFnSUJBQmZsZ0VBQUFBRWdDU0ZBQUFBQWdnQWc4OXBBV1l1c0FJS0FBSUFXUUFJQ0FRQVg1WUJBQUFBQklBbGhRQUFBQUlJQUp3eVF3RVhjRkFDQ2dBQ0FGNEFDQWdFQUYrV0FRQUFBQVNBSm9VQUFBQUNDQUNjTWtNQkdIQXlBZ29BQWdCZ0FBZ0lCQUJmbGdFQU53UUJBQUVBQUFTQUo0VUFBQUFDQ0FDWHM3b0JqRDkxQWdvQUFnQmlBQWdJQkFCZmxnRUFOd1FCQUFFQUFBU0FLSVVBQUFBQ0NBQThIOGtCMytPT0Fnb0FBZ0JqQUFnSUJBQmZsZ0VBQUFBRWdDbUZBQUFBQWdnQTZ1VzdBV0FhcWdJS0FBSUFaQUFJQ0FRQVg1WUJBQUFBQklBcWhRQUFBQUlJQU91Rnl3Rmlxc1FDQ2dBQ0FHa0FDQWdFQUYrV0FRQUNCQUlBQ0FBckJBSUFBQUJJQkFBQU53UUJBQUVHZ0FBQUFBQUFBZ2dBVW16UEFmekR3QUlFQWhBQS9QYkdBZnpEd0FMcmhjOEJ5WkRJQWlNSUFRQUFBZ2NDQUFBQUJRY0JBQU1BQncwQUFRQUFBQU1BWUFESUFBQUFUd0FBQUFBRWdDdUZBQUFBQWdnQWpnVG5BZC9qamdJS0FBSUFhd0FJQ0FRQVg1WUJBQUFFQWdBRkFFZ0VBQUEzQkFFQUFRT0FXb1VBQUFTQUxZVUFBQUFDQ0FDT0JPY0IzK09PQWdvQUFnQkFBQUFBQklBdWhRQUFBQUlJQUk0RTV3R0svbkFDQ2dBQ0FFRUFBZ1FDQUFrQUt3UUNBQUFBU0FRQUFBYUFBQUFBQUFBQ0NBRDE2dW9CdmZGdEFnUUNFQUI5aytJQnZmRnRBdlhxNmdGOURYUUNJd2dCQUFBQ0J3SUFBQUFBQncwQUFRQUFBQU1BWUFESUFBTUFSZ0FBQUFBRWdDK0ZBQUFBQWdnQTVla0VBdC9qamdJS0FBSUFRZ0FDQkFJQUNRQXJCQUlBQUFCSUJBQUFCb0FBQUFBQUFBSUlBRXpRQ0FJUzE0c0NCQUlRQU5SNEFBSVMxNHNDVE5BSUF0THlrUUlqQ0FFQUFBSUhBZ0FBQUFBSERRQUJBQUFBQXdCZ0FNZ0FBd0JHQUFBQUFBU0FNSVVBQUFBQ0NBQ09CT2NCTnNtc0Fnb0FBZ0JEQUFJRUFnQUpBQ3NFQWdBQUFFZ0VBQUFHZ0FBQUFBQUFBZ2dBOWVycUFXbThxUUlFQWhBQWZaUGlBV204cVFMMTZ1b0JLZGl2QWlNSUFRQUFBZ2NDQUFBQUFBY05BQUVBQUFBREFHQUF5QUFEQUVZQUFBQUFCSUF4aFFBQUFBSUlBRHdmeVFIZjQ0NENDZ0FDQUVRQUFBUUNBQXdBU3dRQkFBRUFBQVdBTW9VQUFBb0FBZ0JGQUFRR0JBQXhoUUFBQlFZRUFDMkZBQUFBQUFXQU00VUFBQW9BQWdCR0FBUUdCQUF0aFFBQUJRWUVBQzZGQUFBQUFBV0FOSVVBQUFvQUFnQkhBQVFHQkFBdGhRQUFCUVlFQUMrRkFBQUFBQVdBTllVQUFBb0FBZ0JJQUFRR0JBQXRoUUFBQlFZRUFEQ0ZBQUFBQUFBQUJvQUFBQUFBQUFJSUFQWHE2Z0ZGU29zQ0JBSVFBSjkxNGdGRlNvc0N3amZ0QVpYS25BSWpDQUVBQUFJSEFnQUFBQVVIQVFBQkFBY1BBQUVBQUFBREFHQUF5QUFBQUVOR013QUFBQUFFZ0RhRkFBQUFBZ2dBSERvcEFacHVYd0lLQUFJQWJRQUlDQVFBWDVZQkFEY0VBUUFCQUFBRWdEZUZBQUFBQWdnQTUwU0pBYUVrM0FJS0FBSUFid0FDQkFJQUJ3QXJCQUlBQVFCSUJBQUFOd1FCQUFFR2dBQUFBQUFBQWdnQVRTdU5BUWVMMkFJRUFoQUExZE9FQVFlTDJBTEVncFVCeDhQZkFpTUlBUUFBQWdjQ0FBQUFCUWNCQUFVRUJ3WUFBZ0FDQUFNQUFBY09BQUVBQUFBREFHQUF5QUFBQUU1SUFBQUFBQVNBT0lVQUFBQUNDQUJnWG5VQnA1ZnlBZ29BQWdCd0FEY0VBUUFCQUFBRWdEbUZBQUFBQWdnQXltaFhBY3dIOFFJS0FBSUFjUUEzQkFFQUFRQUFCSUE2aFFBQUFBSUlBSDd6UlFFc290Z0NDZ0FDQUhJQUFnUUNBQWdBS3dRQ0FBQUFTQVFBQURjRUFRQUJCb0FBQUFBQUFBSUlBT1haU1FIR3U5UUNCQUlRQUpCa1FRSEd1OVFDZnZOSkFaS0kzQUlqQ0FFQUFBSUhBZ0FBQUFBSERRQUJBQUFBQXdCZ0FNZ0FBQUJQQUFBQUFBU0FPNFVBQUFBQ0NBRDNJMDRCM01XN0Fnb0FBZ0J6QUFBQUJJQThoUUFBQUFJSUFDMnpOd0ZQNGFjQ0NnQUNBSG9BQWdRQ0FBZ0FLd1FDQUFBQVNBUUFBRGNFQVFBQkJvQUFBQUFBQUFJSUFKU1pPd0hwK3FNQ0JBSVFBRDRrTXdIcCtxTUNMYk03QWJiSHF3SWpDQUVBQUFJSEFnQUFBQUFIRFFBQkFBQUFBd0JnQU1nQUFBQlBBQUFBQUFXQVBZVUFBQW9BQWdCUUFBa0lCQUNXZmdJQUNBZ0VBRitXQVFBSENBUUFSQ0lCQUFZSUJBQTVBd0lBQlFnRUFCdDBFZ0FFQmdRQUc0VUFBQVVHQkFBY2hRQUFDZ1lCQUFFQUFBV0FQb1VBQUFvQUFnQlJBQWtJQkFDV2ZnSUFDQWdFQUYrV0FRQUhDQVFBUkNJQkFBWUlCQUE1QXdJQUJRZ0VBQnQwRWdBRUJnUUFISVVBQUFVR0JBQWRoUUFBQUFZQ0FBSUFBd1lDQUFFQU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3dZUUFEK0ZBQUJLaFFBQVJJVUFBRUdGQUFBQUFBV0FRWVVBQUFvQUFnQlVBQWtJQkFDV2ZnSUFDQWdFQUYrV0FRQUhDQVFBUkNJQkFBWUlCQUE1QXdJQUJRZ0VBQnQwRWdBRUJnUUFINFVBQUFVR0JBQWdoUUFBQ2dZQkFBRUFBQVdBUW9VQUFBb0FBZ0JWQUFrSUJBQ1dmZ0lBQ0FnRUFGK1dBUUFIQ0FRQVJDSUJBQVlJQkFBNUF3SUFCUWdFQUJ0MEVnQUVCZ1FBSUlVQUFBVUdCQUFoaFFBQUNnWUJBQUVBQUFXQVE0VUFBQW9BQWdCV0FBa0lCQUNXZmdJQUNBZ0VBRitXQVFBSENBUUFSQ0lCQUFZSUJBQTVBd0lBQlFnRUFCdDBFZ0FFQmdRQUlZVUFBQVVHQkFBYmhRQUFBQVlDQUFJQUF3WUNBQUVBQ3dZUUFFS0ZBQUFBQUFBQVNJVUFBRDJGQUFBQUFBV0FSSVVBQUFvQUFnQmFBQWtJQkFDV2ZnSUFDQWdFQUYrV0FRQUhDQVFBUkNJQkFBWUlCQUE1QXdJQUJRZ0VBQnQwRWdBRUJnUUFINFVBQUFVR0JBQWloUUFBQ2dZQkFBRUFBQVdBUllVQUFBb0FBZ0JiQUFrSUJBQ1dmZ0lBQ0FnRUFGK1dBUUFIQ0FRQVJDSUJBQVlJQkFBNUF3SUFCUWdFQUJ0MEVnQUVCZ1FBSW9VQUFBVUdCQUFqaFFBQUFBWUNBQUlBQXdZQ0FBRUFDd1lRQUVTRkFBQk5oUUFBVVlVQUFFYUZBQUFBQUFXQVJvVUFBQW9BQWdCY0FBa0lCQUNXZmdJQUNBZ0VBRitXQVFBSENBUUFSQ0lCQUFZSUJBQTVBd0lBQlFnRUFCdDBFZ0FFQmdRQUk0VUFBQVVHQkFBa2hRQUFDZ1lCQUFFQUFBV0FSNFVBQUFvQUFnQmRBQWtJQkFDV2ZnSUFDQWdFQUYrV0FRQUhDQVFBUkNJQkFBWUlCQUE1QXdJQUJRZ0VBQnQwRWdBRUJnUUFKSVVBQUFVR0JBQWdoUUFBQUFZQ0FBSUFBd1lDQUFFQUN3WVFBRWFGQUFCV2hRQUFRb1VBQUVHRkFBQUFBQVdBU0lVQUFBb0FBZ0JmQUFrSUJBQ1dmZ0lBQ0FnRUFGK1dBUUFIQ0FRQVJDSUJBQVlJQkFBNUF3SUFCUWdFQUJ0MEVnQUVCZ1FBRzRVQUFBVUdCQUFsaFFBQUNnWUJBQUVBQUFXQVNZVUFBQW9BQWdCaEFBa0lCQUNXZmdJQUNBZ0VBRitXQVFBSENBUUFSQ0lCQUFZSUJBQTVBd0lBQlFnRUFCdDBFZ0FFQmdRQUpZVUFBQVVHQkFBbWhRQUFDZ1lCQUFFQUFBV0FTb1VBQUFvQUFnQmxBQWtJQkFDV2ZnSUFDQWdFQUYrV0FRQUhDQVFBUkNJQkFBWUlCQUE1QXdJQUJRZ0VBQnQwRWdBRUJnUUFIb1VBQUFVR0JBQW5oUUFBQ2dZQkFBRUFBQVdBUzRVQUFBb0FBZ0JtQUFrSUJBQ1dmZ0lBQ0FnRUFGK1dBUUFIQ0FRQVJDSUJBQVlJQkFBNUF3SUFCUWdFQUJ0MEVnQUVCZ1FBSjRVQUFBVUdCQUFvaFFBQUFBWUNBQUlBQXdZQ0FBRUFDd1lRQUVxRkFBQUFBQUFBVDRVQUFFeUZBQUFBQUFXQVRJVUFBQW9BQWdCbkFBa0lCQUNXZmdJQUNBZ0VBRitXQVFBSENBUUFSQ0lCQUFZSUJBQTVBd0lBQlFnRUFCdDBFZ0FFQmdRQUtJVUFBQVVHQkFBcGhRQUFDZ1lCQUFFQUFBV0FUWVVBQUFvQUFnQm9BQWtJQkFDV2ZnSUFDQWdFQUYrV0FRQUhDQVFBUkNJQkFBWUlCQUE1QXdJQUJRZ0VBQnQwRWdBRUJnUUFLWVVBQUFVR0JBQWloUUFBQ2dZQkFBRUFBQVdBVG9VQUFBb0FBZ0JxQUFrSUJBQ1dmZ0lBQ0FnRUFGK1dBUUFIQ0FRQVJDSUJBQVlJQkFBNUF3SUFCUWdFQUJ0MEVnQUVCZ1FBS1lVQUFBVUdCQUFxaFFBQUFBWUNBQUlBQXdZQ0FBQUJBQUFGZ0UrRkFBQUtBQUlBYkFBSkNBUUFsbjRDQUFnSUJBQmZsZ0VBQndnRUFFUWlBUUFHQ0FRQU9RTUNBQVVJQkFBYmRCSUFCQVlFQUNpRkFBQUZCZ1FBSzRVQUFBb0dBUUFCQUFBRmdGQ0ZBQUFLQUFJQWJnQUpDQVFBbG40Q0FBZ0lCQUJmbGdFQUJ3Z0VBRVFpQVFBR0NBUUFPUU1DQUFVSUJBQWJkQklBQkFZRUFDV0ZBQUFGQmdRQU5vVUFBQW9HQVFBQkFBQUZnRkdGQUFBS0FBSUFkQUFIQ0FRQVJDSUJBQVFHQkFBamhRQUFCUVlFQURlRkFBQUtCZ0VBQVFBQUJZQlNoUUFBQ2dBQ0FIVUFCd2dFQUVRaUFRQUVCZ1FBTjRVQUFBVUdCQUE0aFFBQUNnWUJBQUVBQUFXQVU0VUFBQW9BQWdCMkFBY0lCQUJFSWdFQUJBWUVBRGlGQUFBRkJnUUFPWVVBQUFvR0FRQUJBQUFGZ0ZTRkFBQUtBQUlBZHdBSENBUUFSQ0lCQUFRR0JBQTVoUUFBQlFZRUFEcUZBQUFLQmdFQUFRQUFCWUJWaFFBQUNnQUNBSGdBQndnRUFFUWlBUUFFQmdRQU9vVUFBQVVHQkFBN2hRQUFDZ1lCQUFFQUFBV0FWb1VBQUFvQUFnQjVBQWNJQkFCRUlnRUFCQVlFQUR1RkFBQUZCZ1FBSklVQUFBb0dBUUFCQUFBRmdGZUZBQUFLQUFJQWV3QUhDQVFBUkNJQkFBUUdCQUE3aFFBQUJRWUVBRHlGQUFBQUJnSUFBZ0FBQUFBQUFBQUFBQUFB</t>
        </r>
      </text>
    </comment>
    <comment ref="A186" authorId="0" shapeId="0">
      <text>
        <r>
          <rPr>
            <sz val="9"/>
            <color indexed="81"/>
            <rFont val="Tahoma"/>
            <family val="2"/>
          </rPr>
          <t>QzIxSDE4RjNOTzN8UGljdHVyZSAxMTd8Vm1wRFJEQXhNREFFQXdJQkFBQUFBQUFBQUFBQUFBQ0FBQUFBQUFNQUZRQUFBRU5vWlcxRWNtRjNJREUzTGpBdU1DNHlNRFlJQUJNQUFBQlZiblJwZEd4bFpDQkViMk4xYldWdWRBUUNFQURXSks4Qk1nVDBBdmltY3dJekhjb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ytLQUFBRUFoQUFBQUFBQUFBQUFBQ0NoTDhDeE01YVRoWUlCQUFBQUNRQUdBZ0VBQUFBSkFBWkNBQUFFQWdDQUFFQUR3Z0NBQUVBQTRCcmlnQUFCQUlRQU5Za3J3RXlCUFFDK0taekFqTWR5Z01LQUFJQVRRQUVnR3lLQUFBQUFnZ0FWQy9qQWRtSUlRTUtBQUlBVndBSUNBUUFYNVlCQUFBQUJJQnRpZ0FBQUFJSUFDOVgvQUZGTUJFRENnQUNBRmdBQ0FnRUFGK1dBUUEzQkFFQUFRQUFCSUJ1aWdBQUFBSUlBQVRPR0FJYXFob0RDZ0FDQUZrQUNBZ0VBRitXQVFBM0JBRUFBUUFBQklCdmlnQUFBQUlJQUs0a0l3S3AwellEQ2dBQ0FGb0FDQWdFQUYrV0FRQUFBQVNBY0lvQUFBQUNDQUF4a2hNQyszZFFBd29BQWdCYkFBZ0lCQUJmbGdFQUFBQUVnSEdLQUFBQUFnZ0FkTkQxQVFWSVZBTUtBQUlBWEFBSUNBUUFYNVlCQUFBQUJJQnlpZ0FBQUFJSUFNaEg0QUhHWkQ4RENnQUNBRjBBQ0FnRUFGK1dBUUEzQkFFQUFRQUFCSUJ6aWdBQUFBSUlBSFprSUFKR2wyc0RDZ0FDQUdVQUNBZ0VBRitXQVFBQUFBU0FkSW9BQUFBQ0NBQkdqd29DZkNxQUF3b0FBZ0JtQUFnSUJBQmZsZ0VBQUFBRWdIV0tBQUFBQWdnQXREN3dBWWJDY1FNS0FBSUFad0FJQ0FRQVg1WUJBQUFBQklCMmlnQUFBQUlJQU1xaHlRRXpCQklEQ2dBQ0FHd0FDQWdFQUYrV0FRQUFBQVNBZDRvQUFBQUNDQURLb2NrQk1nVDBBZ29BQWdCdUFBZ0lCQUJmbGdFQU53UUJBQUVBQUFTQWVJb0FBQUFDQ0FETUlrRUNxZE0yQXdvQUFnQndBQWdJQkFCZmxnRUFOd1FCQUFFQUFBU0FlWW9BQUFBQ0NBQnhqazhDKzNkUUF3b0FBZ0J4QUFnSUJBQmZsZ0VBQUFBRWdIcUtBQUFBQWdnQUgxVkNBb0N1YXdNS0FBSUFjZ0FJQ0FRQVg1WUJBQUFBQklCN2lnQUFBQUlJQUNIMVVRS0JQb1lEQ2dBQ0FIY0FDQWdFQUYrV0FRQUNCQUlBQ0FBckJBSUFBQUJJQkFBQU53UUJBQUVHZ0FBQUFBQUFBZ2dBaDl0VkFocFlnZ01FQWhBQU1tWk5BaHBZZ2dNaDlWVUM1eVNLQXlNSUFRQUFBZ2NDQUFBQUJRY0JBQU1BQncwQUFRQUFBQU1BWUFESUFBTUFUd0FBQUFBRWdIeUtBQUFBQWdnQXhYTnRBdnQzVUFNS0FBSUFlUUFJQ0FRQVg1WUJBQUFFQWdBRkFFZ0VBQUEzQkFFQUFRT0FzSW9BQUFTQWZvb0FBQUFDQ0FERmMyMEMrM2RRQXdvQUFnQk9BQUFBQklCL2lnQUFBQUlJQU1WemJRS25raklEQ2dBQ0FFOEFBZ1FDQUFrQUt3UUNBQUFBU0FRQUFBYUFBQUFBQUFBQ0NBQXJXbkVDMm9VdkF3UUNFQUN6QW1rQzJvVXZBeXRhY1FLYW9UVURJd2dCQUFBQ0J3SUFBQUFBQncwQUFRQUFBQU1BWUFESUFBTUFSZ0FBQUFBRWdJQ0tBQUFBQWdnQUhsbUxBdnQzVUFNS0FBSUFVQUFDQkFJQUNRQXJCQUlBQUFCSUJBQUFCb0FBQUFBQUFBSUlBSVEvandJdWEwMERCQUlRQUF6b2hnSXVhMDBEaEQrUEF1NkdVd01qQ0FFQUFBSUhBZ0FBQUFBSERRQUJBQUFBQXdCZ0FNZ0FBd0JHQUFBQUFBU0FnWW9BQUFBQ0NBREZjMjBDVmwxdUF3b0FBZ0JSQUFJRUFnQUpBQ3NFQWdBQUFFZ0VBQUFHZ0FBQUFBQUFBZ2dBSzFweEFvbFFhd01FQWhBQXN3SnBBb2xRYXdNclduRUNTV3h4QXlNSUFRQUFBZ2NDQUFBQUFBY05BQUVBQUFBREFHQUF5QUFEQUVZQUFBQUFCSUNDaWdBQUFBSUlBSEdPVHdMN2QxQURDZ0FDQUZJQUFBUUNBQXdBU3dRQkFBRUFBQVdBZzRvQUFBb0FBZ0JUQUFRR0JBQ0NpZ0FBQlFZRUFINktBQUFBQUFXQWhJb0FBQW9BQWdCVUFBUUdCQUIraWdBQUJRWUVBSCtLQUFBQUFBV0FoWW9BQUFvQUFnQlZBQVFHQkFCK2lnQUFCUVlFQUlDS0FBQUFBQVdBaG9vQUFBb0FBZ0JXQUFRR0JBQitpZ0FBQlFZRUFJR0tBQUFBQUFBQUJvQUFBQUFBQUFJSUFDdGFjUUpoM2t3REJBSVFBTmJrYUFKaDNrd0QrS1p6QXJGZVhnTWpDQUVBQUFJSEFnQUFBQVVIQVFBQkFBY1BBQUVBQUFBREFHQUF5QUFEQUVOR013QUFBQUFFZ0llS0FBQUFBZ2dBaFRmVkFXYUpmZ01LQUFJQWV3QUlDQVFBWDVZQkFEY0VBUUFCQUFBRWdJaUtBQUFBQWdnQW1tcXZBUUpqSUFNS0FBSUFmUUFJQ0FRQVg1WUJBRGNFQVFBQkFBQUVnSW1LQUFBQUFnZ0FSbzhLQW9Jbm5nTUtBQUlBZndBSUNBUUFYNVlCQUFJRUFnQUhBQ3NFQWdBQ0FFZ0VBQUEzQkFFQUFRYUFBQUFBQUFBQ0NBQ3NkUTRDNkkyYUF3UUNFQUEwSGdZQzZJMmFBOStvRUFJNEs2MERJd2dCQUFBQ0J3SUFBQUFGQndFQUFRQUhEd0FCQUFBQUF3QmdBTWdBQUFCT1NESUFBQUFBQklDS2lnQUFBQUlJQUF3MjFRR1RuWjBEQ2dBQ0FJRUFDQWdFQUYrV0FRQTNCQUVBQVFBQUJJQ0xpZ0FBQUFJSUFJdzl1d0VYbkt3RENnQUNBSU1BQ0FnRUFGK1dBUUFBQkFJQUJRQklCQUFBTndRQkFBRURnTEdLQUFBRWdJMktBQUFBQWdnQWpEMjdBUmVjckFNS0FBSUFSQUFBQUFTQWpvb0FBQUFDQ0FERlZhRUJPYWVkQXdvQUFnQkZBQUlFQWdBSUFDc0VBZ0FBQUVnRUFBQUdnQUFBQUFBQUFnZ0ErQWltQVd6Nm1BTUVBaEFBa2VLYkFXejZtQU5lTDZZQkJWU2lBeU1JQVFBQUFnY0NBQUFBQUFjTkFBRUFBQUFEQUdBQThBQUFBRThBQUFBQUJJQ1BpZ0FBQUFJSUFJdzl1d0hQaGNvRENnQUNBRVlBQWdRQ0FBZ0FLd1FDQUFBQVNBUUFBQWFBQUFBQUFBQUNDQUMvOEw4QkF0bkZBd1FDRUFCWXlyVUJBdG5GQXlVWHdBR2JNczhESXdnQkFBQUNCd0lBQUFBQUJ3MEFBUUFBQUFNQVlBRHdBQUFBVHdBQUFBQUVnSkNLQUFBQUFnZ0F4VldoQWF0NjJRTUtBQUlBUndBQUFBU0FrWW9BQUFBQ0NBQlRKZFVCT2FlZEF3b0FBZ0JJQUFBRUFnQU1BRXNFQVFBQkFBQUZnSktLQUFBS0FBSUFTUUFFQmdRQWo0b0FBQVVHQkFDUWlnQUFBQUFGZ0pPS0FBQUtBQUlBU2dBRUJnUUFqWW9BQUFVR0JBQ09pZ0FBQUFZQ0FBSUFBQUFGZ0pTS0FBQUtBQUlBU3dBRUJnUUFqWW9BQUFVR0JBQ1BpZ0FBQUFBRmdKV0tBQUFLQUFJQVRBQUVCZ1FBa1lvQUFBVUdCQUNOaWdBQUFBQUFBQWFBQUFBQUFBQUNDQUR5STc4QmZRS3BBd1FDRUFDZHJyWUJmUUtwQXlWWHdRRXpIY29ESXdnQkFBQUNCd0lBQUFBRkJ3RUFBUUFIRVFBQkFBQUFBd0JnQU1nQUFBQkRUekpOWlFBQUFBQUZnSmFLQUFBS0FBSUFYZ0FKQ0FRQWxuNENBQWdJQkFCZmxnRUFCd2dFQUVRaUFRQUdDQVFBT1FNQ0FBVUlCQUFiZEJJQUJBWUVBR3lLQUFBRkJnUUFiWW9BQUFvR0FRQUJBQUFGZ0plS0FBQUtBQUlBWHdBSkNBUUFsbjRDQUFnSUJBQmZsZ0VBQndnRUFFUWlBUUFHQ0FRQU9RTUNBQVVJQkFBYmRCSUFCQVlFQUcyS0FBQUZCZ1FBYm9vQUFBQUdBZ0FDQUFNR0FnQUJBQXNHRUFDV2lnQUFBQUFBQUFBQUFBQ1lpZ0FBQUFBRmdKaUtBQUFLQUFJQVlBQUpDQVFBbG40Q0FBZ0lCQUJmbGdFQUJ3Z0VBRVFpQVFBR0NBUUFPUU1DQUFVSUJBQWJkQklBQkFZRUFHNktBQUFGQmdRQWI0b0FBQW9HQVFBQkFBQUZnSm1LQUFBS0FBSUFZUUFKQ0FRQWxuNENBQWdJQkFCZmxnRUFCd2dFQUVRaUFRQUdDQVFBT1FNQ0FBVUlCQUFiZEJJQUJBWUVBRytLQUFBRkJnUUFjSW9BQUFBR0FnQUNBQU1HQWdBQ0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c0dFQUNiaWdBQUFBQUFBS0dLQUFDV2lnQUFBQUFGZ0oyS0FBQUtBQUlBYUFBSkNBUUFsbjRDQUFnSUJBQmZsZ0VBQndnRUFFUWlBUUFHQ0FRQU9RTUNBQVVJQkFBYmRCSUFCQVlFQUhDS0FBQUZCZ1FBYzRvQUFBb0dBUUFCQUFBRmdKNktBQUFLQUFJQWFRQUpDQVFBbG40Q0FBZ0lCQUJmbGdFQUJ3Z0VBRVFpQVFBR0NBUUFPUU1DQUFVSUJBQWJkQklBQkFZRUFIT0tBQUFGQmdRQWRJb0FBQUFHQWdBQ0FBTUdBZ0FCQUFzR0VBQ2RpZ0FBcG9vQUFLdUtBQUNmaWdBQUFBQUZnSitLQUFBS0FBSUFhZ0FKQ0FRQWxuNENBQWdJQkFCZmxnRUFCd2dFQUVRaUFRQUdDQVFBT1FNQ0FBVUlCQUFiZEJJQUJBWUVBSFNLQUFBRkJnUUFkWW9BQUFvR0FRQUJBQUFGZ0tDS0FBQUtBQUlBYXdBSkNBUUFsbjRDQUFnSUJBQmZsZ0VBQndnRUFFUWlBUUFHQ0FRQU9RTUNBQVVJQkFBYmRCSUFCQVlFQUhXS0FBQUZCZ1FBY1lvQUFBQUdBZ0FDQUFNR0FnQUJBQXNHRUFDZmlnQUFxWW9BQUp1S0FBQ2FpZ0FBQUFBRmdLR0tBQUFLQUFJQWJRQUpDQVFBbG40Q0FBZ0lCQUJmbGdFQUJ3Z0VBRVFpQVFBR0NBUUFPUU1DQUFVSUJBQWJkQklBQkFZRUFHeUtBQUFGQmdRQWRvb0FBQW9HQVFBQkFBQUZnS0tLQUFBS0FBSUFid0FKQ0FRQWxuNENBQWdJQkFCZmxnRUFCd2dFQUVRaUFRQUdDQVFBT1FNQ0FBVUlCQUFiZEJJQUJBWUVBSGFLQUFBRkJnUUFkNG9BQUFvR0FRQUJBQUFGZ0tPS0FBQUtBQUlBY3dBSkNBUUFsbjRDQUFnSUJBQmZsZ0VBQndnRUFFUWlBUUFHQ0FRQU9RTUNBQVVJQkFBYmRCSUFCQVlFQUcrS0FBQUZCZ1FBZUlvQUFBb0dBUUFCQUFBRmdLU0tBQUFLQUFJQWRBQUpDQVFBbG40Q0FBZ0lCQUJmbGdFQUJ3Z0VBRVFpQVFBR0NBUUFPUU1DQUFVSUJBQWJkQklBQkFZRUFIaUtBQUFGQmdRQWVZb0FBQUFHQWdBQ0FBTUdBZ0FCQUFzR0VBQ2ppZ0FBQUFBQUFLaUtBQUNsaWdBQUFBQUZnS1dLQUFBS0FBSUFkUUFKQ0FRQWxuNENBQWdJQkFCZmxnRUFCd2dFQUVRaUFRQUdDQVFBT1FNQ0FBVUlCQUFiZEJJQUJBWUVBSG1LQUFBRkJnUUFlb29BQUFvR0FRQUJBQUFGZ0thS0FBQUtBQUlBZGdBSkNBUUFsbjRDQUFnSUJBQmZsZ0VBQndnRUFFUWlBUUFHQ0FRQU9RTUNBQVVJQkFBYmRCSUFCQVlFQUhxS0FBQUZCZ1FBYzRvQUFBb0dBUUFCQUFBRmdLZUtBQUFLQUFJQWVBQUpDQVFBbG40Q0FBZ0lCQUJmbGdFQUJ3Z0VBRVFpQVFBR0NBUUFPUU1DQUFVSUJBQWJkQklBQkFZRUFIcUtBQUFGQmdRQWU0b0FBQUFHQWdBQ0FBTUdBZ0FBQVFBQUJZQ29pZ0FBQ2dBQ0FIb0FDUWdFQUpaK0FnQUlDQVFBWDVZQkFBY0lCQUJFSWdFQUJnZ0VBRGtEQWdBRkNBUUFHM1FTQUFRR0JBQjVpZ0FBQlFZRUFIeUtBQUFLQmdFQUFRQUFCWUNwaWdBQUNnQUNBSHdBQ1FnRUFKWitBZ0FJQ0FRQVg1WUJBQWNJQkFCRUlnRUFCZ2dFQURrREFnQUZDQVFBRzNRU0FBUUdCQUIxaWdBQUJRWUVBSWVLQUFBS0JnRUFBUUFBQllDcWlnQUFDZ0FDQUg0QUNRZ0VBSlorQWdBSUNBUUFYNVlCQUFjSUJBQkVJZ0VBQmdnRUFEa0RBZ0FGQ0FRQUczUVNBQVFHQkFCMmlnQUFCUVlFQUlpS0FBQUtCZ0VBQVFBQUJZQ3JpZ0FBQ2dBQ0FJQUFDUWdFQUpaK0FnQUlDQVFBWDVZQkFBY0lCQUJFSWdFQUJnZ0VBRGtEQWdBRkNBUUFHM1FTQUFRR0JBQjBpZ0FBQlFZRUFJbUtBQUFLQmdFQUFRQUFCWUNzaWdBQUNnQUNBSUlBQndnRUFFUWlBUUFFQmdRQWg0b0FBQVVHQkFDS2lnQUFBQVlDQUFJQUF3WUNBQUFCQ3dZUUFBQUFBQUNwaWdBQUFBQUFBSzJLQUFBQUFBV0FyWW9BQUFvQUFnQ0VBQWNJQkFCRUlnRUFCQVlFQUlxS0FBQUZCZ1FBaTRvQUFBb0dBUUFCQUFBQUFBQUFBQUFBQUE9PQ==</t>
        </r>
      </text>
    </comment>
    <comment ref="A187" authorId="0" shapeId="0">
      <text>
        <r>
          <rPr>
            <sz val="9"/>
            <color indexed="81"/>
            <rFont val="Tahoma"/>
            <family val="2"/>
          </rPr>
          <t>QzIwSDE1RjNOMk98UGljdHVyZSAxMTh8Vm1wRFJEQXhNREFFQXdJQkFBQUFBQUFBQUFBQUFBQ0FBQUFBQUFNQUZRQUFBRU5vWlcxRWNtRjNJREUzTGpBdU1DNHlNRFlJQUJNQUFBQlZiblJwZEd4bFpDQkViMk4xYldWdWRBUUNFQUNmYTJvQmoyc0tBcjd0TGdKWDI4ME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1dLQUFBRUFoQUFBQUFBQUFBQUFBQkh5M29Dc1pOTlR4WUlCQUFBQUNRQUdBZ0VBQUFBSkFBWkNBQUFFQWdDQUFFQUR3Z0NBQUVBQTRCbGlnQUFCQUlRQUo5cmFnR1Bhd29DdnUwdUFsZmJ6UUlLQUFJQVJRQUVnR2FLQUFBQUFnZ0FHM2FlQVRYd053SUtBQUlBVHdBSUNBUUFYNVlCQUFBQUJJQm5pZ0FBQUFJSUFQYWR0d0dobHljQ0NnQUNBRkFBQ0FnRUFGK1dBUUEzQkFFQUFRQUFCSUJvaWdBQUFBSUlBTW9VMUFGM0VURUNDZ0FDQUZFQUNBZ0VBRitXQVFBM0JBRUFBUUFBQklCcGlnQUFBQUlJQUhScjNnRUZPMDBDQ2dBQ0FGSUFDQWdFQUYrV0FRQUFBQVNBYW9vQUFBQUNDQUQ0Mk00QlY5OW1BZ29BQWdCVEFBZ0lCQUJmbGdFQUFBQUVnR3VLQUFBQUFnZ0FPeGV4QVY2dmFnSUtBQUlBVkFBSUNBUUFYNVlCQUFBQUJJQnNpZ0FBQUFJSUFKQ09td0VoekZVQ0NnQUNBRlVBQ0FnRUFGK1dBUUEzQkFFQUFRQUFCSUJ0aWdBQUFBSUlBRHlyMndHaC9vRUNDZ0FDQUYwQUNBZ0VBRitXQVFBQUFBU0Fib29BQUFBQ0NBQU0xc1VCMXBHV0Fnb0FBZ0JlQUFnSUJBQmZsZ0VBQUFBRWdHK0tBQUFBQWdnQWU0V3JBZUVwaUFJS0FBSUFYd0FJQ0FRQVg1WUJBQUFBQklCd2lnQUFBQUlJQUpMb2hBR1BheWdDQ2dBQ0FHUUFDQWdFQUYrV0FRQUFBQVNBY1lvQUFBQUNDQUNTNklRQmoyc0tBZ29BQWdCbUFBZ0lCQUJmbGdFQU53UUJBQUVBQUFTQWNvb0FBQUFDQ0FDUmFmd0JCVHROQWdvQUFnQm9BQWdJQkFCZmxnRUFOd1FCQUFFQUFBU0FjNG9BQUFBQ0NBQTMxUW9DVjk5bUFnb0FBZ0JwQUFnSUJBQmZsZ0VBQUFBRWdIU0tBQUFBQWdnQTVadjlBZHNWZ2dJS0FBSUFhZ0FJQ0FRQVg1WUJBQUFBQklCMWlnQUFBQUlJQU9ZN0RRTGNwWndDQ2dBQ0FHOEFDQWdFQUYrV0FRQUNCQUlBQ0FBckJBSUFBQUJJQkFBQU53UUJBQUVHZ0FBQUFBQUFBZ2dBVFNJUkFuVy9tQUlFQWhBQStLd0lBblcvbUFMbU94RUNRb3lnQWlNSUFRQUFBZ2NDQUFBQUJRY0JBQU1BQncwQUFRQUFBQU1BWUFESUFBTUFUd0FBQUFBRWdIYUtBQUFBQWdnQWlyb29BbGZmWmdJS0FBSUFjUUFJQ0FRQVg1WUJBQUFFQWdBRkFFZ0VBQUEzQkFFQUFRT0Fwb29BQUFTQWVJb0FBQUFDQ0FDS3VpZ0NWOTltQWdvQUFnQkdBQUFBQklCNWlnQUFBQUlJQUlxNktBSUQra2dDQ2dBQ0FFY0FBZ1FDQUFrQUt3UUNBQUFBU0FRQUFBYUFBQUFBQUFBQ0NBRHhvQ3dDTnUxRkFnUUNFQUI1U1NRQ051MUZBdkdnTEFMMkNFd0NJd2dCQUFBQ0J3SUFBQUFBQncwQUFRQUFBQU1BWUFESUFBTUFSZ0FBQUFBRWdIcUtBQUFBQWdnQTRwOUdBbGZmWmdJS0FBSUFTQUFDQkFJQUNRQXJCQUlBQUFCSUJBQUFCb0FBQUFBQUFBSUlBRW1HU2dLSzBtTUNCQUlRQU5FdVFnS0swbU1DU1laS0FrcnVhUUlqQ0FFQUFBSUhBZ0FBQUFBSERRQUJBQUFBQXdCZ0FNZ0FBd0JHQUFBQUFBU0FlNG9BQUFBQ0NBQ0t1aWdDc2NTRUFnb0FBZ0JKQUFJRUFnQUpBQ3NFQWdBQUFFZ0VBQUFHZ0FBQUFBQUFBZ2dBOGFBc0F1UzNnUUlFQWhBQWVVa2tBdVMzZ1FMeG9Dd0NwTk9IQWlNSUFRQUFBZ2NDQUFBQUFBY05BQUVBQUFBREFHQUF5QUFEQUVZQUFBQUFCSUI4aWdBQUFBSUlBRGZWQ2dKWDMyWUNDZ0FDQUVvQUFBUUNBQXdBU3dRQkFBRUFBQVdBZllvQUFBb0FBZ0JMQUFRR0JBQjhpZ0FBQlFZRUFIaUtBQUFBQUFXQWZvb0FBQW9BQWdCTUFBUUdCQUI0aWdBQUJRWUVBSG1LQUFBQUFBV0FmNG9BQUFvQUFnQk5BQVFHQkFCNGlnQUFCUVlFQUhxS0FBQUFBQVdBZ0lvQUFBb0FBZ0JPQUFRR0JBQjRpZ0FBQlFZRUFIdUtBQUFBQUFBQUJvQUFBQUFBQUFJSUFQR2dMQUs5UldNQ0JBSVFBSnNySkFLOVJXTUN2dTB1QWczR2RBSWpDQUVBQUFJSEFnQUFBQVVIQVFBQkFBY1BBQUVBQUFBREFHQUF5QUFEQUVOR013QUFBQUFFZ0lHS0FBQUFBZ2dBVFg2UUFjSHdsQUlLQUFJQWN3QUlDQVFBWDVZQkFEY0VBUUFCQUFBRWdJS0tBQUFBQWdnQVlyRnFBVjdLTmdJS0FBSUFkUUFJQ0FRQVg1WUJBRGNFQVFBQkFBQUVnSU9LQUFBQUFnZ0FETmJGQWQyT3RBSUtBQUlBZHdBSUNBUUFYNVlCQUFJRUFnQUhBQ3NFQWdBQ0FFZ0VBQUEzQkFFQUFRYUFBQUFBQUFBQ0NBQnp2TWtCUS9Xd0FnUUNFQUQ3Wk1FQlEvV3dBcWJ2eXdHVGtzTUNJd2dCQUFBQ0J3SUFBQUFGQndFQUFRQUhEd0FCQUFBQUF3QmdBTWdBQUFCT1NESUFBQUFBQklDRWlnQUFBQUlJQU5SOGtBSHRCTFFDQ2dBQ0FIa0FDQWdFQUYrV0FRQTNCQUVBQVFBQUJJQ0ZpZ0FBQUFJSUFGU0VkZ0Z3QThNQ0NnQUNBSHNBQ0FnRUFGK1dBUUFBQkFJQUJRQklCQUFBTndRQkFBRURnS2VLQUFBRWdJZUtBQUFBQWdnQVZJUjJBWEFEd3dJS0FBSUFRQUFBQUFTQWlJb0FBQUFDQ0FDT25Gd0JTL2pSQWdvQUFnQkJBQUlFQWdBSEFDc0VBZ0FBQUVnRUFBQUdnQUFBQUFBQUFnZ0F3VTloQVJpbHpRSUVBaEFBSjFaWEFSaWx6UUxCVDJFQm1FL1dBaU1JQVFBQUFnY0NBQUFBQUFjTkFBRUFBQUFEQUdBQThBQUFBRTRBQUFBQUJJQ0ppZ0FBQUFJSUFCcHNrQUdURHJRQ0NnQUNBRUlBQUFRQ0FBd0FTd1FCQUFFQUFBV0Fpb29BQUFvQUFnQkRBQVFHQkFDSGlnQUFCUVlFQUlpS0FBQUFCZ0lBQkFBQUFBV0FpNG9BQUFvQUFnQkVBQVFHQkFDSmlnQUFCUVlFQUllS0FBQUFBQUFBQm9BQUFBQUFBQUlJQUxwcWVnSFhhYjhDQkFJUUFHWDFjUUhYYWI4Q1ZJUjZBVmZielFJakNBRUFBQUlIQWdBQUFBVUhBUUFCQUFjT0FBRUFBQUFEQUdBQXlBQUFBRU5PQUFBQUFBV0FqSW9BQUFvQUFnQldBQWtJQkFDV2ZnSUFDQWdFQUYrV0FRQUhDQVFBUkNJQkFBWUlCQUE1QXdJQUJRZ0VBQnQwRWdBRUJnUUFab29BQUFVR0JBQm5pZ0FBQ2dZQkFBRUFBQVdBallvQUFBb0FBZ0JYQUFrSUJBQ1dmZ0lBQ0FnRUFGK1dBUUFIQ0FRQVJDSUJBQVlJQkFBNUF3SUFCUWdFQUJ0MEVnQUVCZ1FBWjRvQUFBVUdCQUJvaWdBQUFBWUNBQUlBQXdZQ0FBRUFDd1lRQUl5S0FBQUFBQUFBQUFBQUFJNktBQUFBQUFXQWpvb0FBQW9BQWdCWUFBa0lCQUNXZmdJQUNBZ0VBRitXQVFBSENBUUFSQ0lCQUFZSUJBQTVBd0lBQlFnRUFCdDBFZ0FFQmdRQWFJb0FBQVVHQkFCcGlnQUFDZ1lCQUFFQUFBV0FqNG9BQUFvQUFnQlpBQWtJQkFDV2ZnSUFDQWdFQUYrV0FRQUhDQVFBUkNJQkFBWUlCQUE1QXdJQUJRZ0VBQnQwRWdBRUJnUUFhWW9BQUFVR0JBQnFpZ0FBQUFZQ0FBSUFBd1lDQUFJ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3WVFBSkdLQUFBQUFBQUFsNG9BQUl5S0FBQUFBQVdBazRvQUFBb0FBZ0JnQUFrSUJBQ1dmZ0lBQ0FnRUFGK1dBUUFIQ0FRQVJDSUJBQVlJQkFBNUF3SUFCUWdFQUJ0MEVnQUVCZ1FBYW9vQUFBVUdCQUJ0aWdBQUNnWUJBQUVBQUFXQWxJb0FBQW9BQWdCaEFBa0lCQUNXZmdJQUNBZ0VBRitXQVFBSENBUUFSQ0lCQUFZSUJBQTVBd0lBQlFnRUFCdDBFZ0FFQmdRQWJZb0FBQVVHQkFCdWlnQUFBQVlDQUFJQUF3WUNBQUVBQ3dZUUFKT0tBQUNjaWdBQW9Zb0FBSldLQUFBQUFBV0FsWW9BQUFvQUFnQmlBQWtJQkFDV2ZnSUFDQWdFQUYrV0FRQUhDQVFBUkNJQkFBWUlCQUE1QXdJQUJRZ0VBQnQwRWdBRUJnUUFib29BQUFVR0JBQnZpZ0FBQ2dZQkFBRUFBQVdBbG9vQUFBb0FBZ0JqQUFrSUJBQ1dmZ0lBQ0FnRUFGK1dBUUFIQ0FRQVJDSUJBQVlJQkFBNUF3SUFCUWdFQUJ0MEVnQUVCZ1FBYjRvQUFBVUdCQUJyaWdBQUFBWUNBQUlBQXdZQ0FBRUFDd1lRQUpXS0FBQ2ZpZ0FBa1lvQUFKQ0tBQUFBQUFXQWw0b0FBQW9BQWdCbEFBa0lCQUNXZmdJQUNBZ0VBRitXQVFBSENBUUFSQ0lCQUFZSUJBQTVBd0lBQlFnRUFCdDBFZ0FFQmdRQVpvb0FBQVVHQkFCd2lnQUFDZ1lCQUFFQUFBV0FtSW9BQUFvQUFnQm5BQWtJQkFDV2ZnSUFDQWdFQUYrV0FRQUhDQVFBUkNJQkFBWUlCQUE1QXdJQUJRZ0VBQnQwRWdBRUJnUUFjSW9BQUFVR0JBQnhpZ0FBQ2dZQkFBRUFBQVdBbVlvQUFBb0FBZ0JyQUFrSUJBQ1dmZ0lBQ0FnRUFGK1dBUUFIQ0FRQVJDSUJBQVlJQkFBNUF3SUFCUWdFQUJ0MEVnQUVCZ1FBYVlvQUFBVUdCQUJ5aWdBQUNnWUJBQUVBQUFXQW1vb0FBQW9BQWdCc0FBa0lCQUNXZmdJQUNBZ0VBRitXQVFBSENBUUFSQ0lCQUFZSUJBQTVBd0lBQlFnRUFCdDBFZ0FFQmdRQWNvb0FBQVVHQkFCemlnQUFBQVlDQUFJQUF3WUNBQUVBQ3dZUUFKbUtBQUFBQUFBQW5vb0FBSnVLQUFBQUFBV0FtNG9BQUFvQUFnQnRBQWtJQkFDV2ZnSUFDQWdFQUYrV0FRQUhDQVFBUkNJQkFBWUlCQUE1QXdJQUJRZ0VBQnQwRWdBRUJnUUFjNG9BQUFVR0JBQjBpZ0FBQ2dZQkFBRUFBQVdBbklvQUFBb0FBZ0J1QUFrSUJBQ1dmZ0lBQ0FnRUFGK1dBUUFIQ0FRQVJDSUJBQVlJQkFBNUF3SUFCUWdFQUJ0MEVnQUVCZ1FBZElvQUFBVUdCQUJ0aWdBQUNnWUJBQUVBQUFXQW5Zb0FBQW9BQWdCd0FBa0lCQUNXZmdJQUNBZ0VBRitXQVFBSENBUUFSQ0lCQUFZSUJBQTVBd0lBQlFnRUFCdDBFZ0FFQmdRQWRJb0FBQVVHQkFCMWlnQUFBQVlDQUFJQUF3WUNBQUFCQUFBRmdKNktBQUFLQUFJQWNnQUpDQVFBbG40Q0FBZ0lCQUJmbGdFQUJ3Z0VBRVFpQVFBR0NBUUFPUU1DQUFVSUJBQWJkQklBQkFZRUFIT0tBQUFGQmdRQWRvb0FBQW9HQVFBQkFBQUZnSitLQUFBS0FBSUFkQUFKQ0FRQWxuNENBQWdJQkFCZmxnRUFCd2dFQUVRaUFRQUdDQVFBT1FNQ0FBVUlCQUFiZEJJQUJBWUVBRytLQUFBRkJnUUFnWW9BQUFvR0FRQUJBQUFGZ0tDS0FBQUtBQUlBZGdBSkNBUUFsbjRDQUFnSUJBQmZsZ0VBQndnRUFFUWlBUUFHQ0FRQU9RTUNBQVVJQkFBYmRCSUFCQVlFQUhDS0FBQUZCZ1FBZ29vQUFBb0dBUUFCQUFBRmdLR0tBQUFLQUFJQWVBQUpDQVFBbG40Q0FBZ0lCQUJmbGdFQUJ3Z0VBRVFpQVFBR0NBUUFPUU1DQUFVSUJBQWJkQklBQkFZRUFHNktBQUFGQmdRQWc0b0FBQW9HQVFBQkFBQUZnS0tLQUFBS0FBSUFlZ0FIQ0FRQVJDSUJBQVFHQkFDQmlnQUFCUVlFQUlTS0FBQUFCZ0lBQWdBREJnSUFBQUVMQmhBQUFBQUFBSitLQUFBQUFBQUFvNG9BQUFBQUJZQ2ppZ0FBQ2dBQ0FId0FCd2dFQUVRaUFRQUVCZ1FBaElvQUFBVUdCQUNGaWdBQUNnWUJBQUVBQUFBQUFBQUFBQUFB</t>
        </r>
      </text>
    </comment>
    <comment ref="A188" authorId="0" shapeId="0">
      <text>
        <r>
          <rPr>
            <sz val="9"/>
            <color indexed="81"/>
            <rFont val="Tahoma"/>
            <family val="2"/>
          </rPr>
          <t>QzIySDIxRjNOMk8zfFBpY3R1cmUgMTE5fFZtcERSREF4TURBRUF3SUJBQUFBQUFBQUFBQUFBQUNBQUFBQUFBTUFGUUFBQUVOb1pXMUVjbUYzSURFM0xqQXVNQzR5TURZSUFCTUFBQUJWYm5ScGRHeGxaQ0JFYjJOMWJXVnVkQVFDRUFDejdXRUJHVlBQQW1Mck9BS3p4TVlEQVFrSUFBREFZd0FBd0dNQUFna0lBQURBSVFBQXdMVUNEUWdCQUFFSUJ3RUFBVG9FQVFBQk93UUJBQUJGQkFFQUFUd0VBUUFBU2dRQkFBQU1CZ0VBQVE4R0FRQUJEUVlCQUFCQ0JBRUFBRU1FQVFBQVJBUUJBQUFPQ0FJQWlW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lS0FBQUVBaEFBQUFBQUFBQUFBQUFuT3EwQ0V6c3hWaFlJQkFBQUFDUUFHQWdFQUFBQUpBQVpDQUFBRUFnQ0FBRUFEd2dDQUFFQUE0QnZpZ0FBQkFJUUFMUHRZUUVaVTg4Q1l1czRBclBFeGdNS0FBSUFUUUFFZ0hDS0FBQUFBZ2dBRG11b0FaN2EvQUlLQUFJQVZ3QUlDQVFBWDVZQkFBQUFCSUJ4aWdBQUFBSUlBSDZVd1FFQmdld0NDZ0FDQUZnQUNBZ0VBRitXQVFBM0JBRUFBUUFBQklCeWlnQUFBQUlJQUJ3TjNnRngrL1VDQ2dBQ0FGa0FDQWdFQUYrV0FRQTNCQUVBQVFBQUJJQnppZ0FBQUFJSUFHMWs2QUhDSmhJRENnQUNBRm9BQ0FnRUFGK1dBUUFBQUFTQWRJb0FBQUFDQ0FEMjBOZ0JzOHdyQXdvQUFnQmJBQWdJQkFCZmxnRUFBQUFFZ0hXS0FBQUFBZ2dBV2cyN0FmaWNMd01LQUFJQVhBQUlDQVFBWDVZQkFBQUFCSUIyaWdBQUFBSUlBRlNEcFFGcHVCb0RDZ0FDQUYwQUNBZ0VBRitXQVFBM0JBRUFBUUFBQklCM2lnQUFBQUlJQUFpazVRR3k3VVlEQ2dBQ0FHVUFDQWdFQUYrV0FRQUFBQVNBZUlvQUFBQUNDQUI1emM4Qk1vSmJBd29BQWdCbUFBZ0lCQUJmbGdFQUFBQUVnSG1LQUFBQUFnZ0FRSHUxQVZVWlRRTUtBQUlBWndBSUNBUUFYNVlCQUFBQUJJQjZpZ0FBQUFJSUFPcmJqZ0g4Vk8wQ0NnQUNBR3dBQ0FnRUFGK1dBUUFBQUFTQWU0b0FBQUFDQ0FEcTI0NEJHVlBQQWdvQUFnQnVBQWdJQkFCZmxnRUFOd1FCQUFFQUFBU0FmSW9BQUFBQ0NBQnRaQVlDd2lZU0F3b0FBZ0J3QUFnSUJBQmZsZ0VBTndRQkFBRUFBQVNBZllvQUFBQUNDQUQ2MEJRQ3M4d3JBd29BQWdCeEFBZ0lCQUJmbGdFQUFBQUVnSDZLQUFBQUFnZ0ExSllIQXUwRVJ3TUtBQUlBY2dBSUNBUUFYNVlCQUFBQUJJQi9pZ0FBQUFJSUFOQTNGd0thbG1FRENnQUNBSGNBQ0FnRUFGK1dBUUFDQkFJQUNBQXJCQUlBQUFCSUJBQUFOd1FCQUFFR2dBQUFBQUFBQWdnQU54NGJBak93WFFNRUFoQUE0cWdTQWpPd1hRUFFOeHNDQUgxbEF5TUlBUUFBQWdjQ0FBQUFCUWNCQUFNQUJ3MEFBUUFBQUFNQVlBRElBQU1BVHdBQUFBQUVnSUNLQUFBQUFnZ0FMN2d5QXJQTUt3TUtBQUlBZVFBSUNBUUFYNVlCQUFBRUFnQUZBRWdFQUFBM0JBRUFBUU9BdUlvQUFBU0Fnb29BQUFBQ0NBQXZ1RElDczh3ckF3b0FBZ0JPQUFBQUJJQ0RpZ0FBQUFJSUFDKzRNZ0o4NVEwRENnQUNBRThBQWdRQ0FBa0FLd1FDQUFBQVNBUUFBQWFBQUFBQUFBQUNDQUNWbmpZQ3I5Z0tBd1FDRUFBZVJ5NENyOWdLQTVXZU5nSnY5QkFESXdnQkFBQUNCd0lBQUFBQUJ3MEFBUUFBQUFNQVlBRElBQU1BUmdBQUFBQUVnSVNLQUFBQUFnZ0FhSjlRQXJQTUt3TUtBQUlBVUFBQ0JBSUFDUUFyQkFJQUFBQklCQUFBQm9BQUFBQUFBQUlJQU02RlZBTG12eWdEQkFJUUFGY3VUQUxtdnlnRHpvVlVBcWJiTGdNakNBRUFBQUlIQWdBQUFBQUhEUUFCQUFBQUF3QmdBTWdBQXdCR0FBQUFBQVNBaFlvQUFBQUNDQUF2dURJQzdMTkpBd29BQWdCUkFBSUVBZ0FKQUNzRUFnQUFBRWdFQUFBR2dBQUFBQUFBQWdnQWxaNDJBaCtuUmdNRUFoQUFIa2N1QWgrblJnT1ZuallDMzhKTUF5TUlBUUFBQWdjQ0FBQUFBQWNOQUFFQUFBQURBR0FBeUFBREFFWUFBQUFBQklDR2lnQUFBQUlJQVByUUZBS3p6Q3NEQ2dBQ0FGSUFBQVFDQUF3QVN3UUJBQUVBQUFXQWg0b0FBQW9BQWdCVEFBUUdCQUNHaWdBQUJRWUVBSUtLQUFBQUFBV0FpSW9BQUFvQUFnQlVBQVFHQkFDQ2lnQUFCUVlFQUlPS0FBQUFBQVdBaVlvQUFBb0FBZ0JWQUFRR0JBQ0NpZ0FBQlFZRUFJU0tBQUFBQUFXQWlvb0FBQW9BQWdCV0FBUUdCQUNDaWdBQUJRWUVBSVdLQUFBQUFBQUFCb0FBQUFBQUFBSUlBSldlTmdJWk15Z0RCQUlRQUVBcExnSVpNeWdEWXVzNEFtbXpPUU1qQ0FFQUFBSUhBZ0FBQUFVSEFRQUJBQWNQQUFFQUFBQURBR0FBeUFBREFFTkdNd0FBQUFBRWdJdUtBQUFBQWdnQVgzS2FBUUhoV1FNS0FBSUFld0FJQ0FRQVg1WUJBRGNFQVFBQkFBQUVnSXlLQUFBQUFnZ0FGS04wQWJXMCt3SUtBQUlBZlFBSUNBUUFYNVlCQURjRUFRQUJBQUFFZ0kyS0FBQUFBZ2dBZWMzUEFSdUJlUU1LQUFJQWZ3QUlDQVFBWDVZQkFBSUVBZ0FIQUNzRUFnQUNBRWdFQUFBM0JBRUFBUWFBQUFBQUFBQUNDQURnczlNQmd1ZDFBd1FDRUFCb1hNc0JndWQxQXhQbjFRSFNoSWdESXdnQkFBQUNCd0lBQUFBRkJ3RUFBUUFIRHdBQkFBQUFBd0JnQU1nQUFBQk9TRElBQUFBQUJJQ09pZ0FBQUFJSUFPWndtZ0VqOTNnRENnQUNBSUVBQ0FnRUFGK1dBUUEzQkFFQUFRQUFCSUNQaWdBQUFBSUlBTVIyZ0FHWTlvY0RDZ0FDQUlNQUNBZ0VBRitXQVFBQUFBU0FrSW9BQUFBQ0NBRENkb0FCZnZXbEF3b0FBZ0NGQUFnSUJBQmZsZ0VBQWdRQ0FBY0FLd1FDQUFBQVNBUUFBQWFBQUFBQUFBQUNDQUFwWFlRQjVWdWlBd1FDRUFDeEJYd0I1VnVpQXlsZGhBR2xsS2tESXdnQkFBQUNCd0lBQUFBQUJ3MEFBUUFBQUFNQVlBRElBQUFBVGdBQUFBQUVnSkdLQUFBQUFnZ0FvbnhtQVNIM2VBTUtBQUlBaHdBSUNBUUFYNVlCQUFJRUFnQUlBQ3NFQWdBQUFFZ0VBQUEzQkFFQUFRYUFBQUFBQUFBQ0NBQUpZMm9CdXhCMUF3UUNFQUN6N1dFQnV4QjFBNko4YWdHST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Wk5ckFTWklzQU1FQWhBQWJ3bGhBU1pJc0FNOFZtc0J3S0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V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3WVFBSnFLQUFBQUFBQUFBQUFBQUp5S0FBQUFBQVdBbklvQUFBb0FBZ0JnQUFrSUJBQ1dmZ0lBQ0FnRUFGK1dBUUFIQ0FRQVJDSUJBQVlJQkFBNUF3SUFCUWdFQUJ0MEVnQUVCZ1FBY29vQUFBVUdCQUJ6aWdBQUNnWUJBQUVBQUFXQW5Zb0FBQW9BQWdCaEFBa0lCQUNXZmdJQUNBZ0VBRitXQVFBSENBUUFSQ0lCQUFZSUJBQTVBd0lBQlFnRUFCdDBFZ0FFQmdRQWM0b0FBQVVHQkFCMGlnQUFBQVlDQUFJQUF3WUNBQUlCQ3dZUUFKeUtBQUNuaWdBQW9Zb0FBSjZLQUFBQUFBV0Fub29BQUFvQUFnQmlBQWtJQkFDV2ZnSUFDQWdFQUYrV0FRQUhDQVFBUkNJQkFBWUlCQUE1QXdJQUJRZ0VBQnQwRWdBRUJnUUFkSW9BQUFVR0JBQjFpZ0FBQ2dZQkFBRUFBQVdBbjRvQUFBb0FBZ0JqQUFrSUJBQ1dmZ0lBQ0FnRUFGK1dBUUFIQ0FRQVJDSUJBQVlJQkFBNUF3SUFCUWdFQUJ0MEVnQUVCZ1FBZFlvQUFBVUdCQUIyaWdBQUNnWUJBQUVBQUFXQW9Jb0FBQW9BQWdCa0FBa0lCQUNXZmdJQUNBZ0VBRitXQVFBSENBUUFSQ0lCQUFZSUJBQTVBd0lBQlFnRUFCdDBFZ0FFQmdRQWRvb0FBQVVHQkFCd2lnQUFBQVlDQUFJQUF3WUNBQUVBQ3dZUUFKK0tBQUFBQUFBQXBZb0FBSnFLQUFBQUFBV0FvWW9BQUFvQUFnQm9BQWtJQkFDV2ZnSUFDQWdFQUYrV0FRQUhDQVFBUkNJQkFBWUlCQUE1QXdJQUJRZ0VBQnQwRWdBRUJnUUFkSW9BQUFVR0JBQjNpZ0FBQ2dZQkFBRUFBQVdBb29vQUFBb0FBZ0JwQUFrSUJBQ1dmZ0lBQ0FnRUFGK1dBUUFIQ0FRQVJDSUJBQVlJQkFBNUF3SUFCUWdFQUJ0MEVnQUVCZ1FBZDRvQUFBVUdCQUI0aWdBQUFBWUNBQUlBQXdZQ0FBRUFDd1lRQUtHS0FBQ3FpZ0FBcjRvQUFLT0tBQUFBQUFXQW80b0FBQW9BQWdCcUFBa0lCQUNXZmdJQUNBZ0VBRitXQVFBSENBUUFSQ0lCQUFZSUJBQTVBd0lBQlFnRUFCdDBFZ0FFQmdRQWVJb0FBQVVHQkFCNWlnQUFDZ1lCQUFFQUFBV0FwSW9BQUFvQUFnQnJBQWtJQkFDV2ZnSUFDQWdFQUYrV0FRQUhDQVFBUkNJQkFBWUlCQUE1QXdJQUJRZ0VBQnQwRWdBRUJnUUFlWW9BQUFVR0JBQjFpZ0FBQUFZQ0FBSUFBd1lDQUFFQUN3WVFBS09LQUFDdGlnQUFuNG9BQUo2S0FBQUFBQVdBcFlvQUFBb0FBZ0J0QUFrSUJBQ1dmZ0lBQ0FnRUFGK1dBUUFIQ0FRQVJDSUJBQVlJQkFBNUF3SUFCUWdFQUJ0MEVnQUVCZ1FBY0lvQUFBVUdCQUI2aWdBQUNnWUJBQUVBQUFXQXBvb0FBQW9BQWdCdkFBa0lCQUNXZmdJQUNBZ0VBRitXQVFBSENBUUFSQ0lCQUFZSUJBQTVBd0lBQlFnRUFCdDBFZ0FFQmdRQWVvb0FBQVVHQkFCN2lnQUFDZ1lCQUFFQUFBV0FwNG9BQUFvQUFnQnpBQWtJQkFDV2ZnSUFDQWdFQUYrV0FRQUhDQVFBUkNJQkFBWUlCQUE1QXdJQUJRZ0VBQnQwRWdBRUJnUUFjNG9BQUFVR0JBQjhpZ0FBQ2dZQkFBRUFBQVdBcUlvQUFBb0FBZ0IwQUFrSUJBQ1dmZ0lBQ0FnRUFGK1dBUUFIQ0FRQVJDSUJBQVlJQkFBNUF3SUFCUWdFQUJ0MEVnQUVCZ1FBZklvQUFBVUdCQUI5aWdBQUFBWUNBQUlBQXdZQ0FBRUFDd1lRQUtlS0FBQUFBQUFBcklvQUFLbUtBQUFBQUFXQXFZb0FBQW9BQWdCMUFBa0lCQUNXZmdJQUNBZ0VBRitXQVFBSENBUUFSQ0lCQUFZSUJBQTVBd0lBQlFnRUFCdDBFZ0FFQmdRQWZZb0FBQVVHQkFCK2lnQUFDZ1lCQUFFQUFBV0Fxb29BQUFvQUFnQjJBQWtJQkFDV2ZnSUFDQWdFQUYrV0FRQUhDQVFBUkNJQkFBWUlCQUE1QXdJQUJRZ0VBQnQwRWdBRUJnUUFmb29BQUFVR0JBQjNpZ0FBQ2dZQkFBRUFBQVdBcTRvQUFBb0FBZ0I0QUFrSUJBQ1dmZ0lBQ0FnRUFGK1dBUUFIQ0FRQVJDSUJBQVlJQkFBNUF3SUFCUWdFQUJ0MEVnQUVCZ1FBZm9vQUFBVUdCQUIvaWdBQUFBWUNBQUlBQXdZQ0FBQUJBQUFGZ0t5S0FBQUtBQUlBZWdBSkNBUUFsbjRDQUFnSUJBQmZsZ0VBQndnRUFFUWlBUUFHQ0FRQU9RTUNBQVVJQkFBYmRCSUFCQVlFQUgyS0FBQUZCZ1FBZ0lvQUFBb0dBUUFCQUFBRmdLMktBQUFLQUFJQWZBQUpDQVFBbG40Q0FBZ0lCQUJmbGdFQUJ3Z0VBRVFpQVFBR0NBUUFPUU1DQUFVSUJBQWJkQklBQkFZRUFIbUtBQUFGQmdRQWk0b0FBQW9HQVFBQkFBQUZnSzZLQUFBS0FBSUFmZ0FKQ0FRQWxuNENBQWdJQkFCZmxnRUFCd2dFQUVRaUFRQUdDQVFBT1FNQ0FBVUlCQUFiZEJJQUJBWUVBSHFLQUFBRkJnUUFqSW9BQUFvR0FRQUJBQUFGZ0srS0FBQUtBQUlBZ0FBSkNBUUFsbjRDQUFnSUJBQmZsZ0VBQndnRUFFUWlBUUFHQ0FRQU9RTUNBQVVJQkFBYmRCSUFCQVlFQUhpS0FBQUZCZ1FBallvQUFBb0dBUUFCQUFBRmdMQ0tBQUFLQUFJQWdnQUhDQVFBUkNJQkFBUUdCQUNMaWdBQUJRWUVBSTZLQUFBQUJnSUFBZ0FEQmdJQUFBRUxCaEFBQUFBQUFLMktBQUFBQUFBQXNZb0FBQUFBQllDeGlnQUFDZ0FDQUlRQUJ3Z0VBRVFpQVFBRUJnUUFqb29BQUFVR0JBQ1BpZ0FBQ2dZQkFBRUFBQVdBc29vQUFBb0FBZ0NHQUFjSUJBQkVJZ0VBQkFZRUFJK0tBQUFGQmdRQWtJb0FBQW9HQVFBQkFBQUZnTE9LQUFBS0FBSUFpQUFIQ0FRQVJDSUJBQVFHQkFDUGlnQUFCUVlFQUpHS0FBQUFCZ0lBQWdBQUFBV0F0SW9BQUFvQUFnQ0tBQWNJQkFCRUlnRUFCQVlFQUpDS0FBQUZCZ1FBa29vQUFBb0dBUUFCQUFBRmdMV0tBQUFLQUFJQWpBQUhDQVFBUkNJQkFBUUdCQUNRaWdBQUJRWUVBSk9LQUFBS0JnRUFBUUFBQUFBQUFBQUFBQUE9</t>
        </r>
      </text>
    </comment>
    <comment ref="A189" authorId="0" shapeId="0">
      <text>
        <r>
          <rPr>
            <sz val="9"/>
            <color indexed="81"/>
            <rFont val="Tahoma"/>
            <family val="2"/>
          </rPr>
          <t>QzIwSDE2RjNOTzN8UGljdHVyZSAxMjN8Vm1wRFJEQXhNREFFQXdJQkFBQUFBQUFBQUFBQUFBQ0FBQUFBQUFNQUZRQUFBRU5vWlcxRWNtRjNJREUzTGpBdU1DNHlNRFlJQUJNQUFBQlZiblJwZEd4bFpDQkViMk4xYldWdWRBUUNFQUJLUjhBQkhRNTVBaHpoaEFLRWRrZ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lLQUFBRUFoQUFBQUFBQUFBQUFBQ212dEFDT3pIVVRoWUlCQUFBQUNRQUdBZ0VBQUFBSkFBWkNBQUFFQWdDQUFFQUR3Z0NBQUVBQTRCcWlnQUFCQUlRQUVwSHdBRWREbmtDSE9HRUFvUjJTQU1LQUFJQVNRQUVnR3VLQUFBQUFnZ0F4MUgwQWNTU3BnSUtBQUlBVXdBSUNBUUFYNVlCQUFBQUJJQnNpZ0FBQUFJSUFLTjVEUUl2T3BZQ0NnQUNBRlFBQ0FnRUFGK1dBUUEzQkFFQUFRQUFCSUJ0aWdBQUFBSUlBSFh3S1FJRnRKOENDZ0FDQUZVQUNBZ0VBRitXQVFBM0JBRUFBUUFBQklCdWlnQUFBQUlJQUNGSE5BS1UzYnNDQ2dBQ0FGWUFDQWdFQUYrV0FRQUFBQVNBYjRvQUFBQUNDQUNqdENRQzVvSFZBZ29BQWdCWEFBZ0lCQUJmbGdFQUFBQUVnSENLQUFBQUFnZ0E1ZklHQXZCUjJRSUtBQUlBV0FBSUNBUUFYNVlCQUFBQUJJQnhpZ0FBQUFJSUFEeHE4UUd3YnNRQ0NnQUNBRmtBQ0FnRUFGK1dBUUEzQkFFQUFRQUFCSUJ5aWdBQUFBSUlBT2VHTVFJeG9mQUNDZ0FDQUdFQUNBZ0VBRitXQVFBQUFBU0FjNG9BQUFBQ0NBQzVzUnNDWmpRRkF3b0FBZ0JpQUFnSUJBQmZsZ0VBQUFBRWdIU0tBQUFBQWdnQUpXRUJBbkRNOWdJS0FBSUFZd0FJQ0FRQVg1WUJBQUFBQklCMWlnQUFBQUlJQUR6RTJnRWREcGNDQ2dBQ0FHZ0FDQWdFQUYrV0FRQUFBQVNBZG9vQUFBQUNDQUE4eE5vQkhRNTVBZ29BQWdCcUFBZ0lCQUJmbGdFQU53UUJBQUVBQUFTQWQ0b0FBQUFDQ0FBL1JWSUNsTjI3QWdvQUFnQnNBQWdJQkFCZmxnRUFOd1FCQUFFQUFBU0FlSW9BQUFBQ0NBRGlzR0FDNW9IVkFnb0FBZ0J0QUFnSUJBQmZsZ0VBQUFBRWdIbUtBQUFBQWdnQWszZFRBbXU0OEFJS0FBSUFiZ0FJQ0FRQVg1WUJBQUFBQklCNmlnQUFBQUlJQUpJWFl3SnNTQXNEQ2dBQ0FITUFDQWdFQUYrV0FRQUNCQUlBQ0FBckJBSUFBQUJJQkFBQU53UUJBQUVHZ0FBQUFBQUFBZ2dBK2YxbUFnWmlCd01FQWhBQW80aGVBZ1ppQndPU0YyY0MweTRQQXlNSUFRQUFBZ2NDQUFBQUJRY0JBQU1BQncwQUFRQUFBQU1BWUFESUFBTUFUd0FBQUFBRWdIdUtBQUFBQWdnQTZhMStBdWFCMVFJS0FBSUFkUUFJQ0FRQVg1WUJBQUFFQWdBRkFFZ0VBQUEzQkFFQUFRT0FyWW9BQUFTQWZZb0FBQUFDQ0FEcHJYNEM1b0hWQWdvQUFnQktBQUFBQklCK2lnQUFBQUlJQU9tdGZnS1NuTGNDQ2dBQ0FFc0FBZ1FDQUFrQUt3UUNBQUFBU0FRQUFBYUFBQUFBQUFBQ0NBQlFsSUlDeFkrMEFnUUNFQURZUEhvQ3hZKzBBbENVZ2dLRnE3b0NJd2dCQUFBQ0J3SUFBQUFBQncwQUFRQUFBQU1BWUFESUFBTUFSZ0FBQUFBRWdIK0tBQUFBQWdnQVFwT2NBdWFCMVFJS0FBSUFUQUFDQkFJQUNRQXJCQUlBQUFCSUJBQUFCb0FBQUFBQUFBSUlBS2g1b0FJWmRkSUNCQUlRQURFaW1BSVpkZElDcUhtZ0F0bVEyQUlqQ0FFQUFBSUhBZ0FBQUFBSERRQUJBQUFBQXdCZ0FNZ0FBd0JHQUFBQUFBU0FnSW9BQUFBQ0NBRHByWDRDUVdmekFnb0FBZ0JOQUFJRUFnQUpBQ3NFQWdBQUFFZ0VBQUFHZ0FBQUFBQUFBZ2dBVUpTQ0FuUmE4QUlFQWhBQTJEeDZBblJhOEFKUWxJSUNOSGIyQWlNSUFRQUFBZ2NDQUFBQUFBY05BQUVBQUFBREFHQUF5QUFEQUVZQUFBQUFCSUNCaWdBQUFBSUlBSlBJWUFMbWdkVUNDZ0FDQUU0QUFBUUNBQXdBU3dRQkFBRUFBQVdBZ29vQUFBb0FBZ0JQQUFRR0JBQ0JpZ0FBQlFZRUFIMktBQUFBQUFXQWc0b0FBQW9BQWdCUUFBUUdCQUI5aWdBQUJRWUVBSDZLQUFBQUFBV0FoSW9BQUFvQUFnQlJBQVFHQkFCOWlnQUFCUVlFQUgrS0FBQUFBQVdBaFlvQUFBb0FBZ0JTQUFRR0JBQjlpZ0FBQlFZRUFJQ0tBQUFBQUFBQUJvQUFBQUFBQUFJSUFGQ1VnZ0pNNk5FQ0JBSVFBUG9lZWdKTTZORUNIT0dFQXB4bzR3SWpDQUVBQUFJSEFnQUFBQVVIQVFBQkFBY1BBQUVBQUFBREFHQUF5QUFEQUVOR013QUFBQUFFZ0lhS0FBQUFBZ2dBOTFubUFWR1RBd01LQUFJQWR3QUlDQVFBWDVZQkFEY0VBUUFCQUFBRWdJZUtBQUFBQWdnQURvM0FBZTFzcFFJS0FBSUFlUUFJQ0FRQVg1WUJBRGNFQVFBQkFBQUVnSWlLQUFBQUFnZ0FmbGptQVg2bklnTUtBQUlBZXdBSUNBUUFYNVlCQURjRUFRQUJBQUFFZ0ltS0FBQUFBZ2dBL2wvTUFRR21NUU1LQUFJQWZRQUlDQVFBWDVZQkFBQUVBZ0FGQUVnRUFBQTNCQUVBQVFPQXJvb0FBQVNBaTRvQUFBQUNDQUQrWDh3QkFhWXhBd29BQWdCQ0FBQUFCSUNNaWdBQUFBSUlBRFY0c2dFa3NTSURDZ0FDQUVNQUFnUUNBQWdBS3dRQ0FBQUFTQVFBQUFhQUFBQUFBQUFDQ0FCb0s3Y0JWd1FlQXdRQ0VBQUNCYTBCVndRZUE4NVJ0d0h3WFNjREl3Z0JBQUFDQndJQUFBQUFCdzBBQVFBQUFBTUFZQUR3QUFBQVR3QUFBQUFFZ0kyS0FBQUFBZ2dBL2wvTUFicVBUd01LQUFJQVJBQUNCQUlBQ0FBckJBSUFBUUJJQkFBQUJvQUFBQUFBQUFJSUFERVQwUUh0NGtvREJBSVFBTXJzeGdIdDRrb0Rsem5SQVFmblhBTWpDQUVBQUFJSEFnQUFBQVVIQVFBQkFBY09BQUVBQUFBREFHQUE4QUFBQUU5SUFBQUFBQVNBam9vQUFBQUNDQURHUitZQkpMRWlBd29BQWdCRkFBQUVBZ0FNQUVzRUFRQUJBQUFGZ0krS0FBQUtBQUlBUmdBRUJnUUFpNG9BQUFVR0JBQ01pZ0FBQUFZQ0FBSUFBQUFGZ0pDS0FBQUtBQUlBUndBRUJnUUFpNG9BQUFVR0JBQ05pZ0FBQUFBRmdKR0tBQUFLQUFJQVNBQUVCZ1FBam9vQUFBVUdCQUNMaWdBQUFBQUFBQWFBQUFBQUFBQUNDQUJrUnRBQmFBd3VBd1FDRUFBUDBjY0JhQXd1QTVkNTBnR0Vka2dESXdnQkFBQUNCd0lBQUFBRkJ3RUFBUUFIRUFBQkFBQUFBd0JnQU1nQUFBQkRUekpJQUFBQUFBU0Frb29BQUFBQ0NBQzVzUnNDYlRFakF3b0FBZ0IvQUFnSUJBQmZsZ0VBQWdRQ0FBY0FLd1FDQUFJQVNBUUFBRGNFQVFBQkJvQUFBQUFBQUFJSUFDQ1lId0xVbHg4REJBSVFBS2hBRndMVWx4OERVOHNoQWlRMU1nTWpDQUVBQUFJSEFnQUFBQVVIQVFBQkFBY1BBQUVBQUFBREFHQUF5QUFBQUU1SU1nQUFBQUFGZ0pPS0FBQUtBQUlBV2dBSkNBUUFsbjRDQUFnSUJBQmZsZ0VBQndnRUFFUWlBUUFHQ0FRQU9RTUNBQVVJQkFBYmRCSUFCQVlFQUd1S0FBQUZCZ1FBYklvQUFBb0dBUUFCQUFBRmdKU0tBQUFLQUFJQVd3QUpDQVFBbG40Q0FBZ0lCQUJmbGdFQUJ3Z0VBRVFpQVFBR0NBUUFPUU1DQUFVSUJBQWJkQklBQkFZRUFHeUtBQUFGQmdRQWJZb0FBQUFHQWdBQ0FBTUdBZ0FCQUFzR0VBQ1RpZ0FBQUFBQUFBQUFBQUNWaWdBQUFBQUZnSldLQUFBS0FBSUFYQUFKQ0FRQWxuNENBQWdJQkFCZmxnRUFCd2dFQUVRaUFRQUdDQVFBT1FNQ0FBVUlCQUFiZEJJQUJBWUVBRzJLQUFBRkJnUUFib29BQUFvR0FRQUJBQUFGZ0phS0FBQUtBQUlBWFFBSkNBUUFsbjRDQUFnSUJBQmZsZ0VBQndnRUFFUWlBUUFHQ0FRQU9RTUNBQVVJQkFBYmRCSUFCQVlFQUc2S0FBQUZCZ1FBYjRvQUFBQUdBZ0FDQUFNR0FnQUJ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XNHRUFDWWlnQUFBQUFBQUo2S0FBQ1RpZ0FBQUFBRmdKcUtBQUFLQUFJQVpBQUpDQVFBbG40Q0FBZ0lCQUJmbGdFQUJ3Z0VBRVFpQVFBR0NBUUFPUU1DQUFVSUJBQWJkQklBQkFZRUFHK0tBQUFGQmdRQWNvb0FBQW9HQVFBQkFBQUZnSnVLQUFBS0FBSUFaUUFKQ0FRQWxuNENBQWdJQkFCZmxnRUFCd2dFQUVRaUFRQUdDQVFBT1FNQ0FBVUlCQUFiZEJJQUJBWUVBSEtLQUFBRkJnUUFjNG9BQUFBR0FnQUNBQU1HQWdBQkFBc0dFQUNhaWdBQW80b0FBS3FLQUFDY2lnQUFBQUFGZ0p5S0FBQUtBQUlBWmdBSkNBUUFsbjRDQUFnSUJBQmZsZ0VBQndnRUFFUWlBUUFHQ0FRQU9RTUNBQVVJQkFBYmRCSUFCQVlFQUhPS0FBQUZCZ1FBZElvQUFBb0dBUUFCQUFBRmdKMktBQUFLQUFJQVp3QUpDQVFBbG40Q0FBZ0lCQUJmbGdFQUJ3Z0VBRVFpQVFBR0NBUUFPUU1DQUFVSUJBQWJkQklBQkFZRUFIU0tBQUFGQmdRQWNJb0FBQUFHQWdBQ0FBTUdBZ0FCQUFzR0VBQ2NpZ0FBcG9vQUFKaUtBQUNYaWdBQUFBQUZnSjZLQUFBS0FBSUFhUUFKQ0FRQWxuNENBQWdJQkFCZmxnRUFCd2dFQUVRaUFRQUdDQVFBT1FNQ0FBVUlCQUFiZEJJQUJBWUVBR3VLQUFBRkJnUUFkWW9BQUFvR0FRQUJBQUFGZ0orS0FBQUtBQUlBYXdBSkNBUUFsbjRDQUFnSUJBQmZsZ0VBQndnRUFFUWlBUUFHQ0FRQU9RTUNBQVVJQkFBYmRCSUFCQVlFQUhXS0FBQUZCZ1FBZG9vQUFBb0dBUUFCQUFBRmdLQ0tBQUFLQUFJQWJ3QUpDQVFBbG40Q0FBZ0lCQUJmbGdFQUJ3Z0VBRVFpQVFBR0NBUUFPUU1DQUFVSUJBQWJkQklBQkFZRUFHNktBQUFGQmdRQWQ0b0FBQW9HQVFBQkFBQUZnS0dLQUFBS0FBSUFjQUFKQ0FRQWxuNENBQWdJQkFCZmxnRUFCd2dFQUVRaUFRQUdDQVFBT1FNQ0FBVUlCQUFiZEJJQUJBWUVBSGVLQUFBRkJnUUFlSW9BQUFBR0FnQUNBQU1HQWdBQkFBc0dFQUNnaWdBQUFBQUFBS1dLQUFDaWlnQUFBQUFGZ0tLS0FBQUtBQUlBY1FBSkNBUUFsbjRDQUFnSUJBQmZsZ0VBQndnRUFFUWlBUUFHQ0FRQU9RTUNBQVVJQkFBYmRCSUFCQVlFQUhpS0FBQUZCZ1FBZVlvQUFBb0dBUUFCQUFBRmdLT0tBQUFLQUFJQWNnQUpDQVFBbG40Q0FBZ0lCQUJmbGdFQUJ3Z0VBRVFpQVFBR0NBUUFPUU1DQUFVSUJBQWJkQklBQkFZRUFIbUtBQUFGQmdRQWNvb0FBQW9HQVFBQkFBQUZnS1NLQUFBS0FBSUFkQUFKQ0FRQWxuNENBQWdJQkFCZmxnRUFCd2dFQUVRaUFRQUdDQVFBT1FNQ0FBVUlCQUFiZEJJQUJBWUVBSG1LQUFBRkJnUUFlb29BQUFBR0FnQUNBQU1HQWdBQUFRQUFCWUNsaWdBQUNnQUNBSFlBQ1FnRUFKWitBZ0FJQ0FRQVg1WUJBQWNJQkFCRUlnRUFCZ2dFQURrREFnQUZDQVFBRzNRU0FBUUdCQUI0aWdBQUJRWUVBSHVLQUFBS0JnRUFBUUFBQllDbWlnQUFDZ0FDQUhnQUNRZ0VBSlorQWdBSUNBUUFYNVlCQUFjSUJBQkVJZ0VBQmdnRUFEa0RBZ0FGQ0FRQUczUVNBQVFHQkFCMGlnQUFCUVlFQUlhS0FBQUtCZ0VBQVFBQUJZQ25pZ0FBQ2dBQ0FIb0FDUWdFQUpaK0FnQUlDQVFBWDVZQkFBY0lCQUJFSWdFQUJnZ0VBRGtEQWdBRkNBUUFHM1FTQUFRR0JBQjFpZ0FBQlFZRUFJZUtBQUFLQmdFQUFRQUFCWUNvaWdBQUNnQUNBSHdBQndnRUFFUWlBUUFFQmdRQWhvb0FBQVVHQkFDSWlnQUFBQVlDQUFJQUF3WUNBQUFCQ3dZUUFBQUFBQUNtaWdBQUFBQUFBS21LQUFBQUFBV0FxWW9BQUFvQUFnQitBQWNJQkFCRUlnRUFCQVlFQUlpS0FBQUZCZ1FBaVlvQUFBb0dBUUFCQUFBRmdLcUtBQUFLQUFJQWdBQUhDQVFBUkNJQkFBUUdCQUJ6aWdBQUJRWUVBSktLQUFBS0JnRUFBUUFBQUFBQUFBQUFBQUE9</t>
        </r>
      </text>
    </comment>
    <comment ref="A190" authorId="0" shapeId="0">
      <text>
        <r>
          <rPr>
            <sz val="9"/>
            <color indexed="81"/>
            <rFont val="Tahoma"/>
            <family val="2"/>
          </rPr>
          <t>QzEzSDExTjNPMlN8UGljdHVyZSAxMjR8Vm1wRFJEQXhNREFFQXdJQkFBQUFBQUFBQUFBQUFBQ0FBQUFBQUFNQUZRQUFBRU5vWlcxRWNtRjNJREUzTGpBdU1DNHlNRFlJQUJNQUFBQlZiblJwZEd4bFpDQkViMk4xYldWdWRBUUNFQUM5YmRnQkxVTkFBZkZWT2dJZWdHZ0NBUWtJQUFEQVl3QUF3R01BQWdrSUFBREFJUUFBd0xVQ0RRZ0JBQUVJQndFQUFUb0VBUUFCT3dRQkFBQkZCQUVBQVR3RUFRQUFTZ1FCQUFBTUJnRUFBUThHQVFBQkRRWUJBQUJDQkFFQUFFTUVBUUFBUkFRQkFBQU9DQUlBcV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hFQUFBRUFoQUFBQUFBQUFBQUFBQ2lhV0FDSjNZdEp4WUlCQUFBQUNRQUdBZ0VBQUFBSkFBWkNBQUFFQWdDQUFFQUR3Z0NBQUVBQTRCRkJBQUFCQUlRQUwxdDJBRXRRMEFCOFZVNkFoNkFhQUlLQUFJQUtnQUVnRVlFQUFBQUFnZ0FmbE1NQWk5cW13RUtBQUlBS3dBQUFBU0FSd1FBQUFBQ0NBQzBwdjBCbkpTMUFRb0FBZ0FzQURjRUFRQUJBQUFFZ0VnRUFBQUFBZ2dBYjJjTEFoWSswQUVLQUFJQUxnQUFBQVNBU1FRQUFBQUNDQUM4VHlvQ0wycWJBUW9BQWdBd0FBZ0lCQUI3Q2dJQU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phRGdKb21BQUNCQUlRQUQ0REJnSm9tQUFDTGJJV0FpalJCd0lqQ0FFQUFBSUhBZ0FBQUFVSEFRQUZCQWNHQUFJQUFnQURBQUFIRGdBQkFBQUFBd0JnQU1nQUFBQk9TQUFBQUFBRWdFNEVBQUFBQWdnQVkvdjZBY3JsSFFJS0FBSUFPd0FBQUFTQVR3UUFBQUFDQ0FBd2dRa0M4U1U0QWdvQUFnQTlBQUFBQklCUUJBQUFBQUlJQUt6ODNBRnVXUjBDQ2dBQ0FEOEFBZ1FDQUFnQUt3UUNBQUFBU0FRQUFEY0VBUUFCQm9BQUFBQUFBQUlJQUJMajRBRUljeGtDQkFJUUFMMXQyQUVJY3hrQ3JQemdBZFUvSVFJakNBRUFBQUlIQWdBQUFBQUhEUUFCQUFBQUF3QmdBTWdBQUFCUEFBQUFBQVNBVVFRQUFBQUNDQUMrRVFNQzQrUitBUW9BQWdCQkFBSUVBZ0FRQUNzRUFnQUFBRWdFQUFBM0JBRUFBUWFBQUFBQUFBQUNDQUFrK0FZQ3NKRjdBUVFDRUFEUGd2NEJzSkY3QWI0UkJ3SXdQWUlCSXdnQkFBQUNCd0lBQUFBRkJ3RUFCQUFIRFFBQkFBQUFBd0JnQU1nQUFBQlRBQUFBQUFTQVVnUUFBQUFDQ0FCa1ZSc0M1RVp0QVFvQUFnQkNBQUFBQklCVEJBQUFBQUlJQUNtV013TGo1SDRCQ2dBQ0FFTUFBZ1FDQUFjQUt3UUNBQUFBU0FRQUFEY0VBUUFCQm9BQUFBQUFBQUlJQUk5OE53SkpTM3NCQkFJUUFCZ2xMd0pKUzNzQmozdzNBZ21FZ2dFakNBRUFBQUlIQWdBQUFBVUhBUUFGQUFjTkFBRUFBQUFEQUdBQXlBQUFBRTRBQUFBQUJJQlVCQUFBQUFJSUFEOVdHd0xqUms4QkNnQUNBRWdBQWdRQ0FBY0FLd1FDQUFJQVNBUUFBRGNFQVFBQkJvQUFBQUFBQUFJSUFLVThId0o5NEZJQkJBSVFBQzdsRmdJdFEwQUIyRzhoQW4zZ1VnRWpDQUVBL3dFSEFRRC9BZ2NDQUFBQUJRY0JBQU1BQnc4QUFRQUFBQU1BWUFESUFBQUFUa2d5QUFBQUFBU0FWUVFBQUFBQ0NBQXNSeWNDTHRRN0Fnb0FBZ0JLQURjRUFRQUJBQUFFZ0ZZRUFBQUFBZ2dBWC9vc0FrcElXUUlLQUFJQVN3QTNCQUVBQVFBQUJJQlhCQUFBQUFJSUFEbTZFZ0lVem1jQ0NnQUNBRXdBTndRQkFBRUFBQVNBV0FRQUFBQUNDQUMremZ3QnRsTlRBZ29BQWdCTkFBSUVBZ0FJQUNzRUFnQUFBRWdFQUFBM0JBRUFBUWFBQUFBQUFBQUNDQUFsdEFBQ1QyMVBBZ1FDRUFEUVB2Z0JUMjFQQXI3TkFBSWNPbGNDSXdnQkFBQUNCd0lBQUFBRkJ3RUFCQUFIRFFBQkFBQUFBd0JnQU1nQUFBQlBBQUFBQUFXQVdRUUFBQW9BQWdBdEFBY0lCQUJFSWdFQUJBWUVBRVlFQUFBRkJnUUFSd1FBQUFBR0FnQUNBQU1HQWdBQ0FBc0dFQUJrQkFBQVd3UUFBRm9FQUFBQUFBQUFBQUFGZ0ZvRUFBQUtBQUlBTHdBSENBUUFSQ0lCQUFRR0JBQkhCQUFBQlFZRUFFZ0VBQUFLQmdFQUFRQUFCWUJiQkFBQUNnQUNBRE1BQndnRUFFUWlBUUFFQmdRQVJnUUFBQVVHQkFCSkJBQUFDZ1lCQUFFQUFBV0FYQVFBQUFvQUFnQTBBQWdJQkFCN0NnSUFCd2dFQUVRaUFRQUdDQVFBR28wQ0FBVUlCQUFiZEJJQUJBWUVBRWtFQUFBRkJnUUFTZ1FBQUFBR0FnQUNBQU1HQWdBQkFBc0dFQUJiQkFBQVp3UUFBQUFBQUFCZEJBQUFBQUFGZ0YwRUFBQUtBQUlBTlFBSUNBUUFld29DQUFjSUJBQkVJZ0VBQmdnRUFCcU5BZ0FGQ0FRQUczUVNBQVFHQkFCS0JBQUFCUVlFQUVzRUFBQUtCZ0VBQVFBQUJZQmVCQUFBQ2dBQ0FEWUFCd2dFQUVRaUFRQUVCZ1FBU3dRQUFBVUdCQUJJQkFBQUFBWUNBQUlBQXdZQ0FBRUFDd1lRQUYwRUFBQUFBQUFBWHdRQUFGb0VBQUFBQUFXQVh3UUFBQW9BQWdBNEFBY0lCQUJFSWdFQUJBWUVBRWdFQUFBRkJnUUFUQVFBQUFvR0FRQUJBQUFGZ0dBRUFBQUtBQUlBT2dBSENBUUFSQ0lCQUFRR0JBQk1CQUFBQlFZRUFFMEVBQUFLQmdFQUFRQUFCWUJoQkFBQUNnQUNBRHdBQndnRUFFUWlBUUFFQmdRQVRRUUFBQVVHQkFCT0JBQUFDZ1lCQUFFQUFBV0FZZ1FBQUFvQUFnQStBQWNJQkFCRUlnRUFCQVlFQUU0RUFBQUZCZ1FBVHdRQUFBb0dBUUFCQUFBRmdHTUVBQUFLQUFJQVFBQUhDQVFBUkNJQkFBUUdCQUJPQkFBQUJRWUVBRkFFQUFBQUJnSUFBZ0FBQUFXQVpBUUFBQW9BQWdCRUFBY0lCQUJFSWdFQUJBWUVBRVlFQUFBRkJnUUFVUVFBQUFvR0FRQUJBQUFGZ0dVRUFBQUtBQUlBUlFBSENBUUFSQ0lCQUFRR0JBQlJCQUFBQlFZRUFGSUVBQUFLQmdFQUFRQUFCWUJtQkFBQUNnQUNBRVlBQndnRUFFUWlBUUFFQmdRQVVnUUFBQVVHQkFCVEJBQUFBQVlDQUFJQUF3WUNBQUVBQ3dZUUFHVUVBQUJvQkFBQUFBQUFBR2NFQUFBQUFBV0Fad1FBQUFvQUFnQkhBQWNJQkFCRUlnRUFCQVlFQUZNRUFBQUZCZ1FBU1FRQUFBb0dBUUFCQUFBRmdHZ0VBQUFLQUFJQVNRQUhDQVFBUkNJQkFBUUdCQUJTQkFBQUJRWUVBRlFFQUFBS0JnRUFBUUFBQllCcEJBQUFDZ0FDQUU0QUJ3Z0VBRVFpQVFBRUJnUUFUd1FBQUFVR0JBQlZCQUFBQUFZQ0FBSUFBd1lDQUFFQUN3WVFBRzBFQUFCaUJBQUFBQUFBQUdvRUFBQUFBQVdBYWdRQUFBb0FBZ0JQQUFjSUJBQkVJZ0VBQkFZRUFGVUVBQUFGQmdRQVZnUUFBQW9HQVFBQkFBQUZnR3NFQUFBS0FBSUFVQUFIQ0FRQVJDSUJBQVFHQkFCV0JBQUFCUVlFQUZjRUFBQUFCZ0lBQWdBREJnSUFBUUFMQmhBQWFnUUFBQUFBQUFBQUFBQUFiQVFBQUFBQUJZQnNCQUFBQ2dBQ0FGRUFCd2dFQUVRaUFRQUVCZ1FBVndRQUFBVUdCQUJZQkFBQUNnWUJBQUVBQUFXQWJRUUFBQW9BQWdCU0FBY0lCQUJFSWdFQUJBWUVBRmdFQUFBRkJnUUFUd1FBQUFvR0FRQUJBQUFBQUFBQUFBQUFBQT09</t>
        </r>
      </text>
    </comment>
    <comment ref="A191" authorId="0" shapeId="0">
      <text>
        <r>
          <rPr>
            <sz val="9"/>
            <color indexed="81"/>
            <rFont val="Tahoma"/>
            <family val="2"/>
          </rPr>
          <t>QzEzSDEyTjRPU3xQaWN0dXJlIDIyNXxWbXBEUkRBeE1EQUVBd0lCQUFBQUFBQUFBQUFBQUFDQUFBQUFBQU1BRlFBQUFFTm9aVzFFY21GM0lERTNMakF1TUM0eU1EWUlBQk1BQUFCVmJuUnBkR3hsWkNCRWIyTjFiV1Z1ZEFRQ0VBRHdzM1lCTXdQUUFTV2MyQUVrUVBnQ0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a0VBQUFFQWhBQUFBQUFBQUFBQUFEV3IvNEJkbUtrSmhZSUJBQUFBQ1FBR0FnRUFBQUFKQUFaQ0FBQUVBZ0NBQUVBRHdnQ0FBRUFBNEFQQkFBQUJBSVFBUEN6ZGdFekE5QUJKWnpZQVNSQStBSUtBQUlBS2dBRWdCQUVBQUFBQWdnQXNwbXFBVFVxS3dJS0FBSUFLd0FBQUFTQUVRUUFBQUFDQ0FEcTdKc0JvbFJGQWdvQUFnQXNBRGNFQVFBQkFBQUVnQklFQUFBQUFnZ0FvNjJwQVJyK1h3SUtBQUlBTGdBQUFBU0FFd1FBQUFBQ0NBRHdsY2dCTlNvckFnb0FBZ0F3QUFnSUJBQjdDZ0lB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cWdyQUZ1V0pBQ0JBSVFBSEpKcEFGdVdKQUNZZmkwQVM2Umx3SWpDQUVBQUFJSEFnQUFBQVVIQVFBRkJBY0dBQUlBQWdBREFBQUhEZ0FCQUFBQUF3QmdBTWdBQUFCT1NBQUFBQUFFZ0JnRUFBQUFBZ2dBbDBHWkFkQ2xyUUlLQUFJQU93QUFBQVNBR1FRQUFBQUNDQUJreDZjQjllWEhBZ29BQWdBOUFBQUFCSUFhQkFBQUFBSUlBTjlDZXdGeUdhMENDZ0FDQUQ4QUFnUUNBQWdBS3dRQ0FBQUFTQVFBQURjRUFRQUJCb0FBQUFBQUFBSUlBRVlwZndFTU02a0NCQUlRQVBDemRnRU1NNmtDMzBKL0Fkbi9zQUlqQ0FFQUFBSUhBZ0FBQUFBSERRQUJBQUFBQXdCZ0FNZ0FBQUJQQUFBQUFBU0FHd1FBQUFBQ0NBRHhWNkVCNmFRT0Fnb0FBZ0JCQUFJRUFnQVFBQ3NFQWdBQUFFZ0VBQUEzQkFFQUFRYUFBQUFBQUFBQ0NBQllQcVVCdGxFTEFnUUNFQUFEeVp3QnRsRUxBdkZYcFFFMi9SRUNJd2dCQUFBQ0J3SUFBQUFGQndFQUJBQUhEUUFCQUFBQUF3QmdBTWdBQUFCVEFBQUFBQVNBSEFRQUFBQUNDQUNZbTdrQjZnYjlBUW9BQWdCQ0FBQUFCSUFkQkFBQUFBSUlBRjNjMFFIcHBBNENDZ0FDQUVNQUFnUUNBQWNBS3dRQ0FBQUFTQVFBQURjRUFRQUJCb0FBQUFBQUFBSUlBTVBDMVFGUEN3c0NCQUlRQUV0cnpRRlBDd3NDdzhMVkFROUVFZ0lqQ0FFQUFBSUhBZ0FBQUFVSEFRQUZBQWNOQUFFQUFBQURBR0FBeUFBQUFFNEFBQUFBQklBZUJBQUFBQUlJQUhLY3VRSHBCdDhCQ2dBQ0FFZ0FBZ1FDQUFjQUt3UUNBQUlBU0FRQUFEY0VBUUFCQm9BQUFBQUFBQUlJQU5tQ3ZRR0RvT0lCQkFJUUFHRXJ0UUV6QTlBQkRMYS9BWU9nNGdFakNBRUEvd0VIQVFEL0FnY0NBQUFBQlFjQkFBTUFCdzhBQVFBQUFBTUFZQURJQUFBQVRrZ3lBQUFBQUFTQUh3UUFBQUFDQ0FCZ2pjVUJOSlRMQWdvQUFnQktBRGNFQVFBQkFBQUVnQ0FFQUFBQUFnZ0Fra0RMQVU0STZRSUtBQUlBU3dBM0JBRUFBUUFBQklBaEJBQUFBQUlJQUcwQXNRRWFqdmNDQ2dBQ0FFd0FOd1FCQUFFQUFBU0FJZ1FBQUFBQ0NBRHlFNXNCdWhQakFnb0FBZ0JOQUFJRUFnQUhBQ3NFQWdBQkFFZ0VBQUEzQkFFQUFRYUFBQUFBQUFBQ0NBRGhvcFlCSUhyZkFnUUNFQUJxUzQ0QklIcmZBbG42bmdIZ3N1WUNJd2dCQUFBQ0J3SUFBQUFGQndFQUJBUUhCZ0FDQUFJQUJBQUFCdzRBQVFBQUFBTUFZQURJQUFBQVRrZ0FBQUFBQllBakJBQUFDZ0FDQUMwQUJ3Z0VBRVFpQVFBRUJnUUFFQVFBQUFVR0JBQVJCQUFBQUFZQ0FBSUFBd1lDQUFJQUN3WVFBQzRFQUFBbEJBQUFKQVFBQUFBQUFBQUFBQVdBSkFRQUFBb0FBZ0F2QUFjSUJBQkVJZ0VBQkFZRUFCRUVBQUFGQmdRQUVnUUFBQW9HQVFBQkFBQUZnQ1VFQUFBS0FBSUFNd0FIQ0FRQVJDSUJBQVFHQkFBUUJBQUFCUVlFQUJNRUFBQUtCZ0VBQVFBQUJZQW1CQUFBQ2dBQ0FEUUFDQWdFQUhzS0FnQUhDQVFBUkNJQkFBWUlCQUFhalFJQUJRZ0VBQnQwRWdBRUJnUUFFd1FBQUFVR0JBQVVCQUFBQUFZQ0FBSUFBd1lDQUFFQUN3WVFBQ1VFQUFBeEJBQUFBQUFBQUNjRUFBQUFBQVdBSndRQUFBb0FBZ0ExQUFnSUJBQjdDZ0lBQndnRUFFUWlBUUFHQ0FRQUdvMENBQVVJQkFBYmRCSUFCQVlFQUJRRUFBQUZCZ1FBRlFRQUFBb0dBUUFCQUFBRmdDZ0VBQUFLQUFJQU5nQUhDQVFBUkNJQkFBUUdCQUFWQkFBQUJRWUVBQklFQUFBQUJnSUFBZ0FEQmdJQUFRQUxCaEFBSndRQUFBQUFBQUFwQkFBQUpBUUFBQUFBQllBcEJBQUFDZ0FDQURnQUJ3Z0VBRVFpQVFBRUJnUUFFZ1FBQUFVR0JBQVdCQUFBQ2dZQkFBRUFBQVdBS2dRQUFBb0FBZ0E2QUFjSUJBQkVJZ0VBQkFZRUFCWUVBQUFGQmdRQUZ3UUFBQW9HQVFBQkFBQUZnQ3NFQUFBS0FBSUFQQUFIQ0FRQVJDSUJBQVFHQkFBWEJBQUFCUVlFQUJnRUFBQUtCZ0VBQVFBQUJZQXNCQUFBQ2dBQ0FENEFCd2dFQUVRaUFRQUVCZ1FBR0FRQUFBVUdCQUFaQkFBQUNnWUJBQUVBQUFXQUxRUUFBQW9BQWdCQUFBY0lCQUJFSWdFQUJBWUVBQmdFQUFBRkJnUUFHZ1FBQUFBR0FnQUNBQUFBQllBdUJBQUFDZ0FDQUVRQUJ3Z0VBRVFpQVFBRUJnUUFFQVFBQUFVR0JBQWJCQUFBQ2dZQkFBRUFBQVdBTHdRQUFBb0FBZ0JGQUFjSUJBQkVJZ0VBQkFZRUFCc0VBQUFGQmdRQUhBUUFBQW9HQVFBQkFBQUZnREFFQUFBS0FBSUFSZ0FIQ0FRQVJDSUJBQVFHQkFBY0JBQUFCUVlFQUIwRUFBQUFCZ0lBQWdBREJnSUFBUUFMQmhBQUx3UUFBRElFQUFBQUFBQUFNUVFBQUFBQUJZQXhCQUFBQ2dBQ0FFY0FCd2dFQUVRaUFRQUVCZ1FBSFFRQUFBVUdCQUFUQkFBQUNnWUJBQUVBQUFXQU1nUUFBQW9BQWdCSkFBY0lCQUJFSWdFQUJBWUVBQndFQUFBRkJnUUFIZ1FBQUFvR0FRQUJBQUFGZ0RNRUFBQUtBQUlBVGdBSENBUUFSQ0lCQUFRR0JBQVpCQUFBQlFZRUFCOEVBQUFBQmdJQUFnQURCZ0lBQVFBTEJoQUFOd1FBQUN3RUFBQUFBQUFBTkFRQUFBQUFCWUEwQkFBQUNnQUNBRThBQndnRUFFUWlBUUFFQmdRQUh3UUFBQVVHQkFBZ0JBQUFDZ1lCQUFFQUFBV0FOUVFBQUFvQUFnQlFBQWNJQkFCRUlnRUFCQVlFQUNBRUFBQUZCZ1FBSVFRQUFBQUdBZ0FDQUFNR0FnQUJBQXNHRUFBMEJBQUFBQUFBQUFBQUFBQTJCQUFBQUFBRmdEWUVBQUFLQUFJQVVRQUhDQVFBUkNJQkFBUUdCQUFoQkFBQUJRWUVBQ0lFQUFBS0JnRUFBUUFBQllBM0JBQUFDZ0FDQUZJQUJ3Z0VBRVFpQVFBRUJnUUFJZ1FBQUFVR0JBQVpCQUFBQ2dZQkFBRUFBQUFBQUFBQUFBQUE=</t>
        </r>
      </text>
    </comment>
    <comment ref="A192" authorId="0" shapeId="0">
      <text>
        <r>
          <rPr>
            <sz val="9"/>
            <color indexed="81"/>
            <rFont val="Tahoma"/>
            <family val="2"/>
          </rPr>
          <t>QzE1SDEzTjNPU3xQaWN0dXJlIDIyNHxWbXBEUkRBeE1EQUVBd0lCQUFBQUFBQUFBQUFBQUFDQUFBQUFBQU1BRlFBQUFFTm9aVzFFY21GM0lERTNMakF1TUM0eU1EWUlBQk1BQUFCVmJuUnBkR3hsWkNCRWIyTjFiV1Z1ZEFRQ0VBRHprL0lCWVdhVkFDWjhWQUk5b2NJ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bU5BQUFFQWhBQUFBQUFBQUFBQUFEWWozb0NpWjNjSnhZSUJBQUFBQ1FBR0FnRUFBQUFKQUFaQ0FBQUVBZ0NBQUVBRHdnQ0FBRUFBNEJ0alFBQUJBSVFBUE9UOGdGaFpwVUFKbnhVQWoyaHdnRUtBQUlBTEFBRWdHNk5BQUFBQWdnQXRIa21BbU9OOEFBS0FBSUFMUUFBQUFTQWI0MEFBQUFDQ0FEc3pCY0MwTGNLQVFvQUFnQXVBRGNFQVFBQkFBQUVnSENOQUFBQUFnZ0FwWTBsQWtoaEpRRUtBQUlBTUFBQUFBU0FjWTBBQUFBQ0NBRHlkVVFDWTQzd0FBb0FBZ0F5QUFnSUJBQjdDZ0lB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UFBQVNBZDQwQUFBQUNDQUJscHlNQ0lrbU5BUW9BQWdBL0FBQUFCSUI0alFBQUFBSUlBT0lpOXdHZmZISUJDZ0FDQUVFQUFnUUNBQWdBS3dRQ0FBQUFTQVFBQURjRUFRQUJCb0FBQUFBQUFBSUlBRWdKK3dFNGxtNEJCQUlRQVBPVDhnRTRsbTRCNGlMN0FRVmpkZ0VqQ0FFQUFBSUhBZ0FBQUFBSERRQUJBQUFBQXdCZ0FNZ0FBQUJQQUFBQUFBU0FlWTBBQUFBQ0NBRHpOeDBDRndqVUFBb0FBZ0JEQUFJRUFnQVFBQ3NFQWdBQUFFZ0VBQUEzQkFFQUFRYUFBQUFBQUFBQ0NBQlpIaUVDNDdUUUFBUUNFQUFFcVJnQzQ3VFFBUE0zSVFKallOY0FJd2dCQUFBQ0J3SUFBQUFGQndFQUJBQUhEUUFCQUFBQUF3QmdBTWdBQUFCVEFBQUFBQVNBZW8wQUFBQUNDQUNaZXpVQ0dHckNBQW9BQWdCRUFBQUFCSUI3alFBQUFBSUlBRjY4VFFJWENOUUFDZ0FDQUVVQUFnUUNBQWNBS3dRQ0FBQUFTQVFBQURjRUFRQUJCb0FBQUFBQUFBSUlBTVNpVVFKOWJ0QUFCQUlRQUV4TFNRSjlidEFBeEtKUkFqMm4xd0FqQ0FFQUFBSUhBZ0FBQUFVSEFRQUZBQWNOQUFFQUFBQURBR0FBeUFBQUFFNEFBQUFBQklCOGpRQUFBQUlJQUhSOE5RSVlhcVFBQ2dBQ0FFb0FBZ1FDQUFjQUt3UUNBQUlBU0FRQUFEY0VBUUFCQm9BQUFBQUFBQUlJQU5waU9RS3hBNmdBQkFJUUFHSUxNUUpoWnBVQURaWTdBckVEcUFBakNBRUEvd0VIQVFEL0FnY0NBQUFBQlFjQkFBTUFCdzhBQVFBQUFBTUFZQURJQUFBQVRrZ3lBQUFBQUFTQWZZMEFBQUFDQ0FCNnBFRUN3aHlPQVFvQUFnQk1BRGNFQVFBQkFBQUVnSDZOQUFBQUFnZ0F2K3RQQWg1L3FBRUtBQUlBVFFBM0JBRUFBUUFBQklCL2pRQUFBQUlJQU84MVFBTGJEY0lCQ2dBQ0FFNEFOd1FCQUFFQUFBU0FnSTBBQUFBQ0NBRFpPQ0lDT3pyQkFRb0FBZ0JQQURjRUFRQUJBQUFFZ0lHTkFBQUFBZ2dBbFBFVEF0N1hwZ0VLQUFJQVVBQTNCQUVBQVFBQUJZQ0NqUUFBQ2dBQ0FDOEFDUWdFQUpaK0FnQUhDQVFBUkNJQkFBUUdCQUJ1alFBQUJRWUVBRytOQUFBQUJnSUFBZ0FEQmdJQUFnQUxCaEFBalkwQUFJU05BQUNEalFBQUFBQUFBQUFBQllDRGpRQUFDZ0FDQURFQUNRZ0VBSlorQWdBSENBUUFSQ0lCQUFRR0JBQnZqUUFBQlFZRUFIQ05BQUFLQmdFQUFRQUFCWUNFalFBQUNnQUNBRFVBQ1FnRUFKWitBZ0FIQ0FRQVJDSUJBQVFHQkFCdWpRQUFCUVlFQUhHTkFBQUtCZ0VBQVFBQUJZQ0ZqUUFBQ2dBQ0FEWUFDUWdFQUpaK0FnQUlDQVFBZXdvQ0FBY0lCQUJFSWdFQUJnZ0VBQnFOQWdBRkNBUUFHM1FTQUFRR0JBQnhqUUFBQlFZRUFIS05BQUFBQmdJQUFnQURCZ0lBQVFBTEJoQUFoSTBBQUpDTkFBQUFBQUFBaG8wQUFBQUFCWUNHalFBQUNnQUNBRGNBQ1FnRUFKWitBZ0FJQ0FRQWV3b0NBQWNJQkFCRUlnRUFCZ2dFQUJxTkFnQUZDQVFBRzNRU0FBUUdCQUJ5alFBQUJRWUVBSE9OQUFBS0JnRUFBUUFBQllDSGpRQUFDZ0FDQURnQUNRZ0VBSlorQWdBSENBUUFSQ0lCQUFRR0JBQnpqUUFBQlFZRUFIQ05BQUFBQmdJQUFnQURCZ0lBQVFBTEJoQUFobzBBQUFBQUFBQ0lqUUFBZzQwQUFBQUFCWUNJalFBQUNnQUNBRG9BQ1FnRUFKWitBZ0FIQ0FRQVJDSUJBQVFHQkFCd2pRQUFCUVlFQUhTTkFBQUtCZ0VBQVFBQUJZQ0pqUUFBQ2dBQ0FEd0FDUWdFQUpaK0FnQUhDQVFBUkNJQkFBUUdCQUIwalFBQUJRWUVBSFdOQUFBS0JnRUFBUUFBQllDS2pRQUFDZ0FDQUQ0QUNRZ0VBSlorQWdBSENBUUFSQ0lCQUFRR0JBQjFqUUFBQlFZRUFIYU5BQUFLQmdFQUFRQUFCWUNMalFBQUNnQUNBRUFBQ1FnRUFKWitBZ0FIQ0FRQVJDSUJBQVFHQkFCMmpRQUFCUVlFQUhlTkFBQUtCZ0VBQVFBQUJZQ01qUUFBQ2dBQ0FFSUFDUWdFQUpaK0FnQUhDQVFBUkNJQkFBUUdCQUIyalFBQUJRWUVBSGlOQUFBQUJnSUFBZ0FBQUFXQWpZMEFBQW9BQWdCR0FBa0lCQUNXZmdJQUJ3Z0VBRVFpQVFBRUJnUUFibzBBQUFVR0JBQjVqUUFBQ2dZQkFBRUFBQVdBam8wQUFBb0FBZ0JIQUFrSUJBQ1dmZ0lBQndnRUFFUWlBUUFFQmdRQWVZMEFBQVVHQkFCNmpRQUFDZ1lCQUFFQUFBV0FqNDBBQUFvQUFnQklBQWtJQkFDV2ZnSUFCd2dFQUVRaUFRQUVCZ1FBZW8wQUFBVUdCQUI3alFBQUFBWUNBQUlBQXdZQ0FBRUFDd1lRQUk2TkFBQ1JqUUFBQUFBQUFKQ05BQUFBQUFXQWtJMEFBQW9BQWdCSkFBa0lCQUNXZmdJQUJ3Z0VBRVFpQVFBRUJnUUFlNDBBQUFVR0JBQnhqUUFBQ2dZQkFBRUFBQVdBa1kwQUFBb0FBZ0JMQUFrSUJBQ1dmZ0lBQndnRUFFUWlBUUFFQmdRQWVvMEFBQVVHQkFCOGpRQUFDZ1lCQUFFQUFBV0FrbzBBQUFvQUFnQlJBQWNJQkFCRUlnRUFCQVlFQUhlTkFBQUZCZ1FBZlkwQUFBQUdBZ0FDQUFNR0FnQUJBQXNHRUFDWGpRQUFpNDBBQUFBQUFBQ1RqUUFBQUFBRmdKT05BQUFLQUFJQVVnQUhDQVFBUkNJQkFBUUdCQUI5alFBQUJRWUVBSDZOQUFBS0JnRUFBUUFBQllDVWpRQUFDZ0FDQUZNQUJ3Z0VBRVFpQVFBRUJnUUFmbzBBQUFVR0JBQi9qUUFBQUFZQ0FBSUFBd1lDQUFFQUN3WVFBSk9OQUFBQUFBQUFBQUFBQUpXTkFBQUFBQVdBbFkwQUFBb0FBZ0JVQUFjSUJBQkVJZ0VBQkFZRUFIK05BQUFGQmdRQWdJMEFBQW9HQVFBQkFBQUZnSmFOQUFBS0FBSUFWUUFIQ0FRQVJDSUJBQVFHQkFDQWpRQUFCUVlFQUlHTkFBQUFCZ0lBQWdBREJnSUFBUUFMQmhBQWxZMEFBQUFBQUFBQUFBQUFsNDBBQUFBQUJZQ1hqUUFBQ2dBQ0FGWUFCd2dFQUVRaUFRQUVCZ1FBZ1kwQUFBVUdCQUIzalFBQUNnWUJBQUVBQUFBQUFBQUFBQUFB</t>
        </r>
      </text>
    </comment>
    <comment ref="A193" authorId="0" shapeId="0">
      <text>
        <r>
          <rPr>
            <sz val="9"/>
            <color indexed="81"/>
            <rFont val="Tahoma"/>
            <family val="2"/>
          </rPr>
          <t>QzEzSDExTjNPUzJ8UGljdHVyZSAyMjZ8Vm1wRFJEQXhNREFFQXdJQkFBQUFBQUFBQUFBQUFBQ0FBQUFBQUFNQUZRQUFBRU5vWlcxRWNtRjNJREUzTGpBdU1DNHlNRFlJQUJNQUFBQlZiblJwZEd4bFpDQkViMk4xYldWdWRBUUNFQUQ3YzJvQ09STmJBaTljekFJcVVJTURBUWtJQUFEQVl3QUF3R01BQWdrSUFBREFJUUFBd0xVQ0RRZ0JBQUVJQndFQUFUb0VBUUFCT3dRQkFBQkZCQUVBQVR3RUFRQUFTZ1FCQUFBTUJnRUFBUThHQVFBQkRRWUJBQUJDQkFFQUFFTUVBUUFBUkFRQkFBQU9DQUlBdG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CtLQUFBRUFoQUFBQUFBQUFBQUFBRGdiL0lDTzdFVEpoWUlCQUFBQUNRQUdBZ0VBQUFBSkFBWkNBQUFFQWdDQUFFQUR3Z0NBQUVBQTRBVmlnQUFCQUlRQVB0emFnSTVFMXNDTDF6TUFpcFFnd01LQUFJQUtnQUVnQmFLQUFBQUFnZ0F2Rm1lQWpzNnRnSUtBQUlBS3dBQUFBU0FGNG9BQUFBQ0NBRDBySThDcUdUUUFnb0FBZ0FzQURjRUFRQUJBQUFFZ0JpS0FBQUFBZ2dBclcyZEFpQU82d0lLQUFJQUxnQUFBQVNBR1lvQUFBQUNDQUQ2VmJ3Q096cTJBZ29BQWdBd0FBZ0lCQUI3Q2dJQU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FJnb0FKMGFCc0RCQUlRQUh3Sm1BSjBhQnNEYTdpb0FqU2hJZ01qQ0FFQUFBSUhBZ0FBQUFVSEFRQUZCQWNHQUFJQUFnQURBQUFIRGdBQkFBQUFBd0JnQU1nQUFBQk9TQUFBQUFBRWdCNktBQUFBQWdnQW9RR05BdFcxT0FNS0FBSUFPd0FBQUFTQUg0b0FBQUFDQ0FCdWg1c0MrL1ZTQXdvQUFnQTlBQUFBQklBZ2lnQUFBQUlJQU9vQ2J3SjRLVGdEQ2dBQ0FEOEFBZ1FDQUFnQUt3UUNBQUFBU0FRQUFEY0VBUUFCQm9BQUFBQUFBQUlJQUZEcGNnSVNRelFEQkFJUUFQdHphZ0lTUXpRRDZnSnpBdDhQUEFNakNBRUFBQUlIQWdBQUFBQUhEUUFCQUFBQUF3QmdBTWdBQUFCUEFBQUFBQVNBSVlvQUFBQUNDQUQ4RjVVQzc3U1pBZ29BQWdCQkFBSUVBZ0FRQUNzRUFnQUFBRWdFQUFBM0JBRUFBUWFBQUFBQUFBQUNDQUJpL3BnQ3ZHR1dBZ1FDRUFBTmlaQUN2R0dXQXZ3WG1RSThEWjBDSXdnQkFBQUNCd0lBQUFBRkJ3RUFCQUFIRFFBQkFBQUFBd0JnQU1nQUFBQlRBQUFBQUFTQUlvb0FBQUFDQ0FDaVc2MEM4QmFJQWdvQUFnQkNBQUFBQklBamlnQUFBQUlJQUdlY3hRTHZ0SmtDQ2dBQ0FFTUFBZ1FDQUFjQUt3UUNBQUFBU0FRQUFEY0VBUUFCQm9BQUFBQUFBQUlJQU0yQ3lRSlZHNVlDQkFJUUFGWXJ3UUpWRzVZQ3pZTEpBaFZVblFJakNBRUFBQUlIQWdBQUFBVUhBUUFGQUFjTkFBRUFBQUFEQUdBQXlBQUFBRTRBQUFBQUJJQWtpZ0FBQUFJSUFIMWNyUUx2Rm1vQ0NnQUNBRWdBQWdRQ0FBY0FLd1FDQUFJQVNBUUFBRGNFQVFBQkJvQUFBQUFBQUFJSUFPTkNzUUtKc0cwQ0JBSVFBR3pycUFJNUUxc0NGbmF6QW9td2JRSWpDQUVBL3dFSEFRRC9BZ2NDQUFBQUJRY0JBQU1BQnc4QUFRQUFBQU1BWUFESUFBQUFUa2d5QUFBQUFBU0FKWW9BQUFBQ0NBQnFUYmtDT3FSV0F3b0FBZ0JLQURjRUFRQUJBQUFFZ0NhS0FBQUFBZ2dBblFDL0FsTVlkQU1LQUFJQVN3QTNCQUVBQVFBQUJJQW5pZ0FBQUFJSUFIZkFwQUlnbm9JRENnQUNBRXdBTndRQkFBRUFBQVNBS0lvQUFBQUNDQUQ5MDQ0Q3Z5TnVBd29BQWdCTkFBSUVBZ0FRQUNzRUFnQUFBRWdFQUFBM0JBRUFBUWFBQUFBQUFBQUNDQUJqdXBJQ2pOQnFBd1FDRUFBT1JZb0NqTkJxQS8zVGtnSU1mSEVESXdnQkFBQUNCd0lBQUFBRkJ3RUFCQUFIRFFBQkFBQUFBd0JnQU1nQUFBQlRBQUFBQUFXQUtZb0FBQW9BQWdBdEFBY0lCQUJFSWdFQUJBWUVBQmFLQUFBRkJnUUFGNG9BQUFBR0FnQUNBQU1HQWdBQ0FBc0dFQUEwaWdBQUs0b0FBQ3FLQUFBQUFBQUFBQUFGZ0NxS0FBQUtBQUlBTHdBSENBUUFSQ0lCQUFRR0JBQVhpZ0FBQlFZRUFCaUtBQUFLQmdFQUFRQUFCWUFyaWdBQUNnQUNBRE1BQndnRUFFUWlBUUFFQmdRQUZvb0FBQVVHQkFBWmlnQUFDZ1lCQUFFQUFBV0FMSW9BQUFvQUFnQTBBQWdJQkFCN0NnSUFCd2dFQUVRaUFRQUdDQVFBR28wQ0FBVUlCQUFiZEJJQUJBWUVBQm1LQUFBRkJnUUFHb29BQUFBR0FnQUNBQU1HQWdBQkFBc0dFQUFyaWdBQU40b0FBQUFBQUFBdGlnQUFBQUFGZ0MyS0FBQUtBQUlBTlFBSUNBUUFld29DQUFjSUJBQkVJZ0VBQmdnRUFCcU5BZ0FGQ0FRQUczUVNBQVFHQkFBYWlnQUFCUVlFQUJ1S0FBQUtCZ0VBQVFBQUJZQXVpZ0FBQ2dBQ0FEWUFCd2dFQUVRaUFRQUVCZ1FBRzRvQUFBVUdCQUFZaWdBQUFBWUNBQUlBQXdZQ0FBRUFDd1lRQUMyS0FBQUFBQUFBTDRvQUFDcUtBQUFBQUFXQUw0b0FBQW9BQWdBNEFBY0lCQUJFSWdFQUJBWUVBQmlLQUFBRkJnUUFISW9BQUFvR0FRQUJBQUFGZ0RDS0FBQUtBQUlBT2dBSENBUUFSQ0lCQUFRR0JBQWNpZ0FBQlFZRUFCMktBQUFLQmdFQUFRQUFCWUF4aWdBQUNnQUNBRHdBQndnRUFFUWlBUUFFQmdRQUhZb0FBQVVHQkFBZWlnQUFDZ1lCQUFFQUFBV0FNb29BQUFvQUFnQStBQWNJQkFCRUlnRUFCQVlFQUI2S0FBQUZCZ1FBSDRvQUFBb0dBUUFCQUFBRmdET0tBQUFLQUFJQVFBQUhDQVFBUkNJQkFBUUdCQUFlaWdBQUJRWUVBQ0NLQUFBQUJnSUFBZ0FBQUFXQU5Jb0FBQW9BQWdCRUFBY0lCQUJFSWdFQUJBWUVBQmFLQUFBRkJnUUFJWW9BQUFvR0FRQUJBQUFGZ0RXS0FBQUtBQUlBUlFBSENBUUFSQ0lCQUFRR0JBQWhpZ0FBQlFZRUFDS0tBQUFLQmdFQUFRQUFCWUEyaWdBQUNnQUNBRVlBQndnRUFFUWlBUUFFQmdRQUlvb0FBQVVHQkFBamlnQUFBQVlDQUFJQUF3WUNBQUVBQ3dZUUFEV0tBQUE0aWdBQUFBQUFBRGVLQUFBQUFBV0FONG9BQUFvQUFnQkhBQWNJQkFCRUlnRUFCQVlFQUNPS0FBQUZCZ1FBR1lvQUFBb0dBUUFCQUFBRmdEaUtBQUFLQUFJQVNRQUhDQVFBUkNJQkFBUUdCQUFpaWdBQUJRWUVBQ1NLQUFBS0JnRUFBUUFBQllBNWlnQUFDZ0FDQUU0QUJ3Z0VBRVFpQVFBRUJnUUFING9BQUFVR0JBQWxpZ0FBQUFZQ0FBSUFBd1lDQUFFQUN3WVFBRDJLQUFBeWlnQUFBQUFBQURxS0FBQUFBQVdBT29vQUFBb0FBZ0JQQUFjSUJBQkVJZ0VBQkFZRUFDV0tBQUFGQmdRQUpvb0FBQW9HQVFBQkFBQUZnRHVLQUFBS0FBSUFVQUFIQ0FRQVJDSUJBQVFHQkFBbWlnQUFCUVlFQUNlS0FBQUFCZ0lBQWdBREJnSUFBUUFMQmhBQU9vb0FBQUFBQUFBQUFBQUFQSW9BQUFBQUJZQThpZ0FBQ2dBQ0FGRUFCd2dFQUVRaUFRQUVCZ1FBSjRvQUFBVUdCQUFvaWdBQUNnWUJBQUVBQUFXQVBZb0FBQW9BQWdCU0FBY0lCQUJFSWdFQUJBWUVBQ2lLQUFBRkJnUUFING9BQUFvR0FRQUJBQUFBQUFBQUFBQUFBQT09</t>
        </r>
      </text>
    </comment>
    <comment ref="A194" authorId="0" shapeId="0">
      <text>
        <r>
          <rPr>
            <sz val="9"/>
            <color indexed="81"/>
            <rFont val="Tahoma"/>
            <family val="2"/>
          </rPr>
          <t>QzIySDI0TjRPM3xQaWN0dXJlIDIyN3xWbXBEUkRBeE1EQUVBd0lCQUFBQUFBQUFBQUFBQUFDQUFBQUFBQU1BRlFBQUFFTm9aVzFFY21GM0lERTNMakF1TUM0eU1EWUlBQk1BQUFCVmJuUnBkR3hsWkNCRWIyTjFiV1Z1ZEFRQ0VBQno1MWNDOHltSEFDZFoyQUoxcWdzQ0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Y2tBQUFFQWhBQUFBQUFBQUFBQUFDS1FBb0RpUjE2TkJZSUJBQUFBQ1FBR0FnRUFBQUFKQUFaQ0FBQUVBZ0NBQUVBRHdnQ0FBRUFBNERaSXdBQUJBSVFBSFBuVndMektZY0FKMW5ZQW5XcUN3SUtBQUlBVndBRWdOb2pBQUFBQWdnQWdzQ09Bb1RVUHdFS0FBSUFQZ0FDQkFJQUJ3QXJCQUlBQUFCSUJBQUFCb0FBQUFBQUFBSUlBT2lta2dMcU9qd0JCQUlRQUhCUGlnTHFPandCNkthU0FxcHpRd0VqQ0FFQUFBSUhBZ0FBQUFVSEFRQUJBQWNOQUFFQUFBQURBR0FBeUFBQUFFNEFBQUFBQklEYkl3QUFBQUlJQUVWN2RnSzJkbEVCQ2dBQ0FEOEFOd1FCQUFFQUFBU0EzQ01BQUFBQ0NBQUJObDRDaE5RL0FRb0FBZ0JBQURjRUFRQUJBQUFFZ04wakFBQUFBZ2dBUW50bkFtZE1Jd0VLQUFJQVFRQUFBQVNBM2lNQUFBQUNDQUJEZTRVQ1pVd2pBUW9BQWdCQ0FBQUFCSURmSXdBQUFBSUlBRUY3V0FKVVVRa0JDZ0FDQUVnQU53UUJBQUVBQUFTQTRDTUFBQUFDQ0FCRGUyY0NRMWJ2QUFvQUFnQkpBRGNFQVFBQkFBQUVnT0VqQUFBQUFnZ0FRbnVGQWtGVzd3QUtBQUlBU2dBM0JBRUFBUUFBQklEaUl3QUFBQUlJQUVKN2xBSlVVUWtCQ2dBQ0FFc0FBQUFFZ09NakFBQUFBZ2dBUW51eUFsUlJDUUVLQUFJQVVRQUFBQVNBNUNNQUFBQUNDQUJDZThFQ1FWYnZBQW9BQWdCVEFBSUVBZ0FIQUNzRUFnQUJBRWdFQUFBM0JBRUFBUWFBQUFBQUFBQUNDQUNvWWNVQ3A3enJBQVFDRUFBd0NyMENwN3pyQUIrNXpRSm45ZklBSXdnQkFBQUNCd0lBQUFBRkJ3RUFCUVFIQmdBQ0FBSUFBd0FBQnc0QUFRQUFBQU1BWUFESUFBQUFUa2dBQUFBQUJJRGxJd0FBQUFJSUFFSjd3UUpuVENNQkNnQUNBRlVBQWdRQ0FBZ0FLd1FDQUFBQVNBUUFBRGNFQVFBQkJvQUFBQUFBQUFJSUFLaGh4UUlBWmg4QkJBSVFBRlBzdkFJQVpoOEJRbnZGQXMweUp3RWpDQUVBQUFJSEFnQUFBQVVIQVFBREFBY05BQUVBQUFBREFHQUF5QUFBQUU4QUFBQUFCSURtSXdBQUFBSUlBSjlJcXdMRUdVa0JDZ0FDQUZnQUFBQUVnT2NqQUFBQUFnZ0FNMy9BQWkvak13RUtBQUlBV2dBQ0JBSUFDQUFyQkFJQUFBQklCQUFBTndRQkFBRUdnQUFBQUFBQUFnZ0FtV1hFQXNqOEx3RUVBaEFBUlBDN0FzajhMd0V6ZjhRQ2xjazNBU01JQVFBQUFnY0NBQUFBQUFjTkFBRUFBQUFEQUdBQXlBQUFBRThBQUFBQUJJRG9Jd0FBQUFJSUFGb01zd0lURkdZQkNnQUNBRndBQUFBRWdPa2pBQUFBQWdnQXFRYlFBc3pYYlFFS0FBSUFYZ0EzQkFFQUFRQUFCSURxSXdBQUFBSUlBR1RLMXdJYzBvb0JDZ0FDQUY4QU53UUJBQUVBQUFTQTZ5TUFBQUFDQ0FEUWs4SUNyQWlnQVFvQUFnQmdBRGNFQVFBQkFBQUVnT3dqQUFBQUFnZ0FmNW1sQXZaRW1BRUtBQUlBWVFBQUFBU0E3U01BQUFBQ0NBREQxWjBDcUVwN0FRb0FBZ0JpQURjRUFRQUJBQUFFZ080akFBQUFBZ2dBN1dLUUFvMTdyUUVLQUFJQWFRQUNCQUlBQndBckJBSUFBUUJJQkFBQU53UUJBQUVHZ0FBQUFBQUFBZ2dBMi9HTEF2UGhxUUVFQWhBQVpKcURBdlBocVFGVFNaUUNzeHF4QVNNSUFRQUFBZ2NDQUFBQUJRY0JBQVFFQndZQUFnQUNBQVFBQUFjT0FBRUFBQUFEQUdBQXlBQUFBRTVJQUFBQUFBU0E3eU1BQUFBQ0NBQ3JKcGdDMjNYS0FRb0FBZ0JyQUFBQUJJRHdJd0FBQUFJSUFQd2d0UUtUT2RJQkNnQUNBRzBBQWdRQ0FBZ0FLd1FDQUFBQVNBUUFBRGNFQVFBQkJvQUFBQUFBQUFJSUFHSUh1UUlzVTg0QkJBSVFBQTJTc0FJc1U4NEIvQ0M1QXZrZjFnRWpDQUVBQUFJSEFnQUFBQUFIRFFBQkFBQUFBd0JnQU1nQUFBQlBBQUFBQUFTQThTTUFBQUFDQ0FBWDhJSUNjS3pmQVFvQUFnQnZBRGNFQVFBQkFBQUVnUElqQUFBQUFnZ0Ewck9LQXIrbS9BRUtBQUlBY1FBQ0JBSUFCd0FyQkFJQUFnQklCQUFBTndRQkFBRUdnQUFBQUFBQUFnZ0FPSnFPQWlVTitRRUVBaEFBd0VLR0FpVU4rUUZyelpBQ2Rhb0xBaU1JQVFBQUFnY0NBQUFBQlFjQkFBRUFCdzhBQVFBQUFBTUFZQURJQUFBQVRrZ3lBQUFBQUFTQTh5TUFBQUFDQ0FCQ2U3SUNMbHZWQUFvQUFnQnpBRGNFQVFBQkFBQUVnUFFqQUFBQUFnZ0FRbnZCQWhwZ3V3QUtBQUlBZFFBM0JBRUFBUUFBQklEMUl3QUFBQUlJQUVKN3NnSUhaYUVBQ2dBQ0FIY0FOd1FCQUFFQUFBU0E5aU1BQUFBQ0NBQkNlOEVDOUdtSEFBb0FBZ0I1QURjRUFRQUJBQUFGZ1BjakFBQUtBQUlBUXdBRUJnUUEyaU1BQUFVR0JBRGJJd0FBQ2dZQkFBRUFBQVdBK0NNQUFBb0FBZ0JFQUFRR0JBRGJJd0FBQlFZRUFOd2pBQUFBQmdJQUFnQURCZ0lBQVFBTEJoQUE5eU1BQUFBQUFBQUFBQUFBK1NNQUFBQUFCWUQ1SXdBQUNnQUNBRVVBQkFZRUFOd2pBQUFGQmdRQTNTTUFBQW9HQVFBQkFBQUZnUG9qQUFBS0FBSUFSZ0FFQmdRQTNTTUFBQVVHQkFEZUl3QUFBQVlDQUFJQUF3WUNBQUlBQ3dZUUFQa2pBQUQ4SXdBQUFDUUFBUHNqQUFBQUFBV0EreU1BQUFvQUFnQkhBQVFHQkFEZUl3QUFCUVlFQU5vakFBQUtCZ0VBQVFBQUJZRDhJd0FBQ2dBQ0FFd0FCQVlFQU4wakFBQUZCZ1FBM3lNQUFBb0dBUUFCQUFBRmdQMGpBQUFLQUFJQVRRQUVCZ1FBM3lNQUFBVUdCQURnSXdBQUFBWUNBQUlBQXdZQ0FBRUFDd1lRQVB3akFBQUFBQUFBQUFBQUFQNGpBQUFBQUFXQS9pTUFBQW9BQWdCT0FBUUdCQURnSXdBQUJRWUVBT0VqQUFBS0JnRUFBUUFBQllEL0l3QUFDZ0FDQUU4QUJBWUVBT0VqQUFBRkJnUUE0aU1BQUFBR0FnQUNBQU1HQWdBQkFBc0dFQUQrSXdBQUFBQUFBQUVrQUFBQUpBQUFBQUFGZ0FBa0FBQUtBQUlBVUFBRUJnUUE0aU1BQUFVR0JBRGVJd0FBQ2dZQkFBRUFBQVdBQVNRQUFBb0FBZ0JTQUFRR0JBRGlJd0FBQlFZRUFPTWpBQUFLQmdFQUFRQUFCWUFDSkFBQUNnQUNBRlFBQkFZRUFPTWpBQUFGQmdRQTVDTUFBQW9HQVFBQkFBQUZnQU1rQUFBS0FBSUFWZ0FFQmdRQTR5TUFBQVVHQkFEbEl3QUFBQVlDQUFJQUFBQUZnQVFrQUFBS0FBSUFXUUFFQmdRQTJpTUFBQVVHQkFEbUl3QUFDZ1lCQUFFQUFBV0FCU1FBQUFvQUFnQmJBQVFHQkFEbUl3QUFCUVlFQU9jakFBQUFCZ0lBQWdBQUFBV0FCaVFBQUFvQUFnQmRBQVFHQkFEbUl3QUFCUVlFQU9nakFBQUtCZ0VBQVFBQUJZQUhKQUFBQ2dBQ0FHTUFCQVlFQU9nakFBQUZCZ1FBNlNNQUFBQUdBZ0FDQUFNR0FnQUJBQXNHRUFBTUpBQUFCaVFBQUFBQUFBQUlKQUFBQUFBRmdBZ2tBQUFLQUFJQVpBQUVCZ1FBNlNNQUFBVUdCQURxSXdBQUNnWUJBQUVBQUFXQUNTUUFBQW9BQWdCbEFBUUdCQURxSXdBQUJRWUVBT3NqQUFBQUJnSUFBZ0FEQmdJQUFRQUxCaEFBQ0NRQUFBQUFBQUFBQUFBQUNpUUFBQUFBQllBS0pBQUFDZ0FDQUdZQUJBWUVBT3NqQUFBRkJnUUE3Q01BQUFvR0FRQUJBQUFGZ0Fza0FBQUtBQUlBWndBRUJnUUE3Q01BQUFVR0JBRHRJd0FBQUFZQ0FBSUFBd1lDQUFFQUN3WVFBQW9rQUFBTkpBQUFBQUFBQUF3a0FBQUFBQVdBRENRQUFBb0FBZ0JvQUFRR0JBRHRJd0FBQlFZRUFPZ2pBQUFLQmdFQUFRQUFCWUFOSkFBQUNnQUNBR29BQkFZRUFPd2pBQUFGQmdRQTdpTUFBQW9HQVFBQkFBQUZnQTRrQUFBS0FBSUFiQUFFQmdRQTdpTUFBQVVHQkFEdkl3QUFDZ1lCQUFFQUFBV0FEeVFBQUFvQUFnQnVBQVFHQkFEdkl3QUFCUVlFQVBBakFBQUFCZ0lBQWdBQUFBV0FFQ1FBQUFvQUFnQndBQVFHQkFEdkl3QUFCUVlFQVBFakFBQUtCZ0VBQVFBQUJZQVJKQUFBQ2dBQ0FISUFCQVlFQVBFakFBQUZCZ1FBOGlNQUFBb0dBUUFCQUFBRmdCSWtBQUFLQUFJQWRBQUVCZ1FBNUNNQUFBVUdCQUR6SXdBQUNnWUJBQUVBQUFXQUV5UUFBQW9BQWdCMkFBUUdCQUR6SXdBQUJRWUVBUFFqQUFBS0JnRUFBUUFBQllBVUpBQUFDZ0FDQUhnQUJBWUVBUFFqQUFBRkJnUUE5U01BQUFvR0FRQUJBQUFGZ0JVa0FBQUtBQUlBZWdBRUJnUUE5U01BQUFVR0JBRDJJd0FBQ2dZQkFBRUFBQUFBQUFBQUFBQUE=</t>
        </r>
      </text>
    </comment>
    <comment ref="A195" authorId="0" shapeId="0">
      <text>
        <r>
          <rPr>
            <sz val="9"/>
            <color indexed="81"/>
            <rFont val="Tahoma"/>
            <family val="2"/>
          </rPr>
          <t>QzE2SDI0TjRPMnxQaWN0dXJlIDIyOHxWbXBEUkRBeE1EQUVBd0lCQUFBQUFBQUFBQUFBQUFDQUFBQUFBQU1BRlFBQUFFTm9aVzFFY21GM0lERTNMakF1TUM0eU1EWUlBQk1BQUFCVmJuUnBkR3hsWkNCRWIyTjFiV1Z1ZEFRQ0VBQnRNMTBDY2lDTEFDbFd2QUlRYWRJ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SW1BQUFFQWhBQUFBQUFBQUFBQUFCM1F1RUNpWjJZSmhZSUJBQUFBQ1FBR0FnRUFBQUFKQUFaQ0FBQUVBZ0NBQUVBRHdnQ0FBRUFBNERESmdBQUJBSVFBRzB6WFFKeUlJc0FLVmE4QWhCcDBnRUtBQUlBTVFBRWdNUW1BQUFBQWdnQVc4S3NBdWFDSndFS0FBSUFMd0EzQkFFQUFRQUFCSURGSmdBQUFBSUlBRnZDdXdMNmZVRUJDZ0FDQURBQU53UUJBQUVBQUFTQXhpWUFBQUFDQ0FCY3dxd0NEWGxiQVFvQUFnQXlBRGNFQVFBQkFBQUVnTWNtQUFBQUFnZ0FXOEtPQWcxNVd3RUtBQUlBTXdBQUFBU0F5Q1lBQUFBQ0NBQmJ3bjhDK24xQkFRb0FBZ0EwQURjRUFRQUJBQUFFZ01rbUFBQUFBZ2dBWE1LT0F1ZUNKd0VLQUFJQU5RQUFBQVNBeWlZQUFBQUNDQUJjd244QzFJY05BUW9BQWdBOEFEY0VBUUFCQUFBRWdNc21BQUFBQWdnQVhNS09Bc0NNOHdBS0FBSUFQZ0FDQkFJQUJ3QXJCQUlBQVFCSUJBQUFOd1FCQUFFR2dBQUFBQUFBQWdnQXdxaVNBaWJ6N3dBRUFoQUFTbEdLQWliejd3QTVBSnNDNWl2M0FDTUlBUUFBQWdjQ0FBQUFCUWNCQUFVRUJ3WUFBZ0FDQUFNQUFBY09BQUVBQUFBREFHQUF5QUFBQUU1SUFBQUFBQVNBekNZQUFBQUNDQUJjd244Q3JaSFpBQW9BQWdCQUFBQUFCSUROSmdBQUFBSUlBRnpDamdLYWxyOEFDZ0FDQUVJQUFBQUVnTTRtQUFBQUFnZ0FYTUpoQXEyUjJRQUtBQUlBUkFBQ0JBSUFDQUFyQkFJQUFBQklCQUFBTndRQkFBRUdnQUFBQUFBQUFnZ0F3cWhsQWthcjFRQUVBaEFBYlROZEFrYXIxUUJjd21VQ0UzamRBQ01JQVFBQUFnY0NBQUFBQUFjTkFBRUFBQUFEQUdBQXlBQUFBRThBQUFBQUJJRFBKZ0FBQUFJSUFGekNmd0tHbTZVQUNnQUNBRVlBTndRQkFBRUFBQVNBMENZQUFBQUNDQUJkd280Q2NxQ0xBQW9BQWdCSEFEY0VBUUFCQUFBRWdORW1BQUFBQWdnQVhNS3NBbktnaXdBS0FBSUFTQUEzQkFFQUFRQUFCSURTSmdBQUFBSUlBRnpDdXdLSG02VUFDZ0FDQUVrQU53UUJBQUVBQUFTQTB5WUFBQUFDQ0FCY3dxd0NtWmEvQUFvQUFnQktBRGNFQVFBQkFBQUVnTlFtQUFBQUFnZ0FYTUp3QXBxV3Z3QUtBQUlBVVFBQ0JBSUFCd0FyQkFJQUFnQklCQUFBTndRQkFBRUdnQUFBQUFBQUFnZ0F3cWgwQWdEOXV3QUVBaEFBU2xGc0FnRDl1d0QxMjNZQ1VKck9BQ01JQVFBQUFnY0NBQUFBQlFjQkFBRUFCdzhBQVFBQUFBTUFZQURJQUFBQVRrZ3lBQUFBQUFTQTFTWUFBQUFDQ0FCYnduOENJWFIxQVFvQUFnQlRBQUlFQWdBSEFDc0VBZ0FCQUVnRUFBQTNCQUVBQVFhQUFBQUFBQUFDQ0FCSlVYc0NoOXB4QVFRQ0VBRFMrWElDaDlweEFjR29nd0pIRTNrQkl3Z0JBQUFDQndJQUFBQUZCd0VBQkFRSEJnQUNBQUlBQkFBQUJ3NEFBUUFBQUFNQVlBRElBQUFBVGtnQUFBQUFCSURXSmdBQUFBSUlBRnZDamdJMGI0OEJDZ0FDQUZVQUFBQUVnTmNtQUFBQUFnZ0FXOEovQWtkcXFRRUtBQUlBVndBM0JBRUFBUUFBQklEWUpnQUFBQUlJQUZ2Q3JBSTBiNDhCQ2dBQ0FGa0FBZ1FDQUFnQUt3UUNBQUFBU0FRQUFEY0VBUUFCQm9BQUFBQUFBQUlJQU1Hb3NBTE5pSXNCQkFJUUFHd3pxQUxOaUlzQlc4S3dBcHBWa3dFakNBRUFBQUlIQWdBQUFBQUhEUUFCQUFBQUF3QmdBTWdBQUFCUEFBQUFBQVNBMlNZQUFBQUNDQUJid280Q1dtWERBUW9BQWdCYkFBSUVBZ0FIQUNzRUFnQUNBRWdFQUFBM0JBRUFBUWFBQUFBQUFBQUNDQURCcUpJQ3dNdS9BUVFDRUFCSlVZb0N3TXUvQWZUYmxBSVFhZElCSXdnQkFBQUNCd0lBQUFBRkJ3RUFBUUFIRHdBQkFBQUFBd0JnQU1nQUFBQk9TRElBQUFBQUJZRGFKZ0FBQ2dBQ0FEWUFCQVlFQU1RbUFBQUZCZ1FBeFNZQUFBQUdBZ0FDQUFNR0FnQUJBQXNHRUFEZkpnQUFBQUFBQUFBQUFBRGJKZ0FBQUFBRmdOc21BQUFLQUFJQU53QUVCZ1FBeFNZQUFBVUdCQURHSmdBQUNnWUJBQUVBQUFXQTNDWUFBQW9BQWdBNEFBUUdCQURHSmdBQUJRWUVBTWNtQUFBQUJnSUFBZ0FEQmdJQUFRQUxCaEFBMnlZQUFBQUFBQURzSmdBQTNTWUFBQUFBQllEZEpnQUFDZ0FDQURrQUJBWUVBTWNtQUFBRkJnUUF5Q1lBQUFvR0FRQUJBQUFGZ040bUFBQUtBQUlBT2dBRUJnUUF5Q1lBQUFVR0JBREpKZ0FBQUFZQ0FBSUFBd1lDQUFFQUN3WVFBTjBtQUFBQUFBQUE0Q1lBQU44bUFBQUFBQVdBM3lZQUFBb0FBZ0E3QUFRR0JBREpKZ0FBQlFZRUFNUW1BQUFLQmdFQUFRQUFCWURnSmdBQUNnQUNBRDBBQkFZRUFNa21BQUFGQmdRQXlpWUFBQW9HQVFBQkFBQUZnT0VtQUFBS0FBSUFQd0FFQmdRQXlpWUFBQVVHQkFETEpnQUFDZ1lCQUFFQUFBV0E0aVlBQUFvQUFnQkJBQVFHQkFETEpnQUFCUVlFQU13bUFBQUtCZ0VBQVFBQUJZRGpKZ0FBQ2dBQ0FFTUFCQVlFQU13bUFBQUZCZ1FBelNZQUFBb0dBUUFCQUFBRmdPUW1BQUFLQUFJQVJRQUVCZ1FBekNZQUFBVUdCQURPSmdBQUFBWUNBQUlBQUFBRmdPVW1BQUFLQUFJQVN3QUVCZ1FBelNZQUFBVUdCQURQSmdBQUNnWUJBQUVBQUFXQTVpWUFBQW9BQWdCTUFBUUdCQURQSmdBQUJRWUVBTkFtQUFBS0JnRUFBUUFBQllEbkpnQUFDZ0FDQUUwQUJBWUVBTkFtQUFBRkJnUUEwU1lBQUFvR0FRQUJBQUFGZ09nbUFBQUtBQUlBVGdBRUJnUUEwU1lBQUFVR0JBRFNKZ0FBQ2dZQkFBRUFBQVdBNlNZQUFBb0FBZ0JQQUFRR0JBRFNKZ0FBQlFZRUFOTW1BQUFLQmdFQUFRQUFCWURxSmdBQUNnQUNBRkFBQkFZRUFOTW1BQUFGQmdRQXpTWUFBQW9HQVFBQkFBQUZnT3NtQUFBS0FBSUFVZ0FFQmdRQXpTWUFBQVVHQkFEVUpnQUFDZ1lCQUFFQUFBV0E3Q1lBQUFvQUFnQlVBQVFHQkFESEpnQUFCUVlFQU5VbUFBQUtCZ0VBQVFBQUJZRHRKZ0FBQ2dBQ0FGWUFCQVlFQU5VbUFBQUZCZ1FBMWlZQUFBb0dBUUFCQUFBRmdPNG1BQUFLQUFJQVdBQUVCZ1FBMWlZQUFBVUdCQURYSmdBQUNnWUJBQUVBQUFXQTd5WUFBQW9BQWdCYUFBUUdCQURXSmdBQUJRWUVBTmdtQUFBQUJnSUFBZ0FBQUFXQThDWUFBQW9BQWdCY0FBUUdCQURYSmdBQUJRWUVBTmttQUFBS0JnRUFBUUFBQUFBQUFBQUFBQUE9</t>
        </r>
      </text>
    </comment>
    <comment ref="A196" authorId="0" shapeId="0">
      <text>
        <r>
          <rPr>
            <sz val="9"/>
            <color indexed="81"/>
            <rFont val="Tahoma"/>
            <family val="2"/>
          </rPr>
          <t>QzE0SDEzTk81fFBpY3R1cmUgMjI5fFZtcERSREF4TURBRUF3SUJBQUFBQUFBQUFBQUFBQUNBQUFBQUFBTUFGUUFBQUVOb1pXMUVjbUYzSURFM0xqQXVNQzR5TURZSUFCTUFBQUJWYm5ScGRHeGxaQ0JFYjJOMWJXVnVkQVFDRUFDV2ZRd0NxSGQyQUR1UGdnTDF3NWtCQVFrSUFBREFZd0FBd0dNQUFna0lBQURBSVFBQXdMVUNEUWdCQUFFSUJ3RUFBVG9FQVFBQk93UUJBQUJGQkFFQUFUd0VBUUFBU2dRQkFBQU1CZ0VBQVE4R0FRQUJEUVlCQUFCQ0JBRUFBRU1FQVFBQVJBUUJBQUFPQ0FJQUlE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BTUFBQUVBaEFBQUFBQUFBQUFBQURzSXJBQzdNUVJNQllJQkFBQUFDUUFHQWdFQUFBQUpBQVpDQUFBRUFnQ0FBRUFEd2dDQUFFQUE0QjFEQUFBQkFJUUFKWjlEQUtvZDNZQU80K0NBdlhEbVFFS0FBSUFMUUFFZ0hZTUFBQUFBZ2dBM1l0aEFtZUdNd0VLQUFJQUt3QUFBQVNBZHd3QUFBQUNDQUNITmxBQ0J3b2JBUW9BQWdBc0FEY0VBUUFCQUFBRWdIZ01BQUFBQWdnQTVDUmlBdGY4QWdFS0FBSUFMZ0FBQUFTQWVRd0FBQUFDQ0FBN2ozNEMzSnNNQVFvQUFnQXZBQUlFQWdBSUFDc0VBZ0FBQUVnRUFBQTNCQUVBQVFhQUFBQUFBQUFDQ0FDaGRZSUNkYlVJQVFRQ0VBQk1BSG9DZGJVSUFUdVBnZ0pDZ2hBQkl3Z0JBQUFDQndJQUFBQUFCdzBBQVFBQUFBTUFZQURJQUFBQVR3QUFBQUFFZ0hvTUFBQUFBZ2dBcGpCK0FraWJLZ0VLQUFJQU1BQUNCQUlBQndBckJBSUFBQUJJQkFBQU53UUJBQUVHZ0FBQUFBQUFBZ2dBREJlQ0FxNEJKd0VFQWhBQWxMOTVBcTRCSndFTUY0SUNiam91QVNNSUFRQUFBZ2NDQUFBQUJRY0JBQU1BQncwQUFRQUFBQU1BWUFESUFBQUFUZ0FBQUFBRWdIc01BQUFBQWdnQTEreFhBcjd3VHdFS0FBSUFOZ0FBQUFTQWZBd0FBQUFDQ0FER09Wa0NEVmptQUFvQUFnQTRBQUFBQklCOURBQUFBQUlJQU5YMU93TG12dDhBQ2dBQ0FEb0FOd1FCQUFFQUFBU0FmZ3dBQUFBQ0NBQzBDak1DSEJyREFBb0FBZ0E3QURjRUFRQUJBQUFFZ0g4TUFBQUFBZ2dBaG1OSEFuZ09yUUFLQUFJQVBBQUFBQVNBZ0F3QUFBQUNDQUI0cDJRQ29LZXpBQW9BQWdBOUFEY0VBUUFCQUFBRWdJRU1BQUFBQWdnQW1KSnRBbXBNMEFBS0FBSUFQZ0EzQkFFQUFRQUFCSUNDREFBQUFBSUlBR2w0UGdLdmFaQUFDZ0FDQUVVQUFBQUVnSU1NQUFBQUFnZ0Frb0U2QXQvUVZRRUtBQUlBUndBQ0JBSUFDQUFyQkFJQUFBQklCQUFBTndRQkFBRUdnQUFBQUFBQUFnZ0ErR2MrQW5qcVVRRUVBaEFBby9JMUFuanFVUUdTZ1Q0Q1JiZFpBU01JQVFBQUFnY0NBQUFBQUFjTkFBRUFBQUFEQUdBQXlBQUFBRThBQUFBQUJJQ0VEQUFBQUFJSUFCYTVhd0x6ZW1ZQkNnQUNBRWtBQWdRQ0FBZ0FLd1FDQUFBQVNBUUFBRGNFQVFBQkJvQUFBQUFBQUFJSUFIeWZid0tNbEdJQkJBSVFBQ2NxWndLTWxHSUJGcmx2QWxsaGFnRWpDQUVBQUFJSEFnQUFBQVVIQVFBRkFBY05BQUVBQUFBREFHQUF5QUFBQUU4QUFBQUFCSUNGREFBQUFBSUlBRHpSVWdJUFhub0FDZ0FDQUVzQUFnUUNBQWdBS3dRQ0FBQUFTQVFBQURjRUFRQUJCb0FBQUFBQUFBSUlBS0szVmdLb2QzWUFCQUlRQUUxQ1RnS29kM1lBUE5GV0FuVkVmZ0FqQ0FFQUFBSUhBZ0FBQUFVSEFRQUJBQWNOQUFFQUFBQURBR0FBeUFBQUFFOEFBQUFBQklDR0RBQUFBQUlJQUhrMElRS0gwSWtBQ2dBQ0FFMEFBZ1FDQUFnQUt3UUNBQUFBU0FRQUFEY0VBUUFCQm9BQUFBQUFBQUlJQU44YUpRSWc2b1VBQkFJUUFJcWxIQUlnNm9VQWVUUWxBdTIyalFBakNBRUFBQUlIQWdBQUFBVUhBUUFEQUFjTkFBRUFBQUFEQUdBQXlBQUFBRThBQUFBQUJJQ0hEQUFBQUFJSUFLYmJEQUlvM0o4QUNnQUNBRThBTndRQkFBRUFBQVNBaUF3QUFBQUNDQUFRR21JQ1NPV0NBUW9BQWdCUkFEY0VBUUFCQUFBRWdJa01BQUFBQWdnQVQrWjFBbjF2bVFFS0FBSUFVd0EzQkFFQUFRQUFCWUNLREFBQUNnQUNBREVBQkFZRUFIWU1BQUFGQmdRQWR3d0FBQW9HQVFBQkFBQUZnSXNNQUFBS0FBSUFNZ0FFQmdRQWR3d0FBQVVHQkFCNERBQUFBQVlDQUFJQUF3WUNBQUVBQ3dZUUFJb01BQUFBQUFBQWtBd0FBSXdNQUFBQUFBV0FqQXdBQUFvQUFnQXpBQVFHQkFCNERBQUFCUVlFQUhrTUFBQUtCZ0VBQVFBQUJZQ05EQUFBQ2dBQ0FEUUFCQVlFQUhrTUFBQUZCZ1FBZWd3QUFBb0dBUUFCQUFBRmdJNE1BQUFLQUFJQU5RQUVCZ1FBZWd3QUFBVUdCQUIyREFBQUFBWUNBQUlBQXdZQ0FBRUFDd1lRQUkwTUFBQUFBQUFBand3QUFJb01BQUFBQUFXQWp3d0FBQW9BQWdBM0FBUUdCQUIyREFBQUJRWUVBSHNNQUFBS0JnRUFBUUFBQllDUURBQUFDZ0FDQURrQUJBWUVBSGdNQUFBRkJnUUFmQXdBQUFvR0FRQUJBQUFGZ0pFTUFBQUtBQUlBUHdBRUJnUUFmQXdBQUFVR0JBQjlEQUFBQUFZQ0FBSUFBd1lDQUFFQUN3WVFBSllNQUFDUURBQUFBQUFBQUpJTUFBQUFBQVdBa2d3QUFBb0FBZ0JBQUFRR0JBQjlEQUFBQlFZRUFINE1BQUFLQmdFQUFRQUFCWUNUREFBQUNnQUNBRUVBQkFZRUFINE1BQUFGQmdRQWZ3d0FBQUFHQWdBQ0FBTUdBZ0FCQUFzR0VBQ1NEQUFBQUFBQUFKY01BQUNVREFBQUFBQUZnSlFNQUFBS0FBSUFRZ0FFQmdRQWZ3d0FBQVVHQkFDQURBQUFDZ1lCQUFFQUFBV0FsUXdBQUFvQUFnQkRBQVFHQkFDQURBQUFCUVlFQUlFTUFBQUFCZ0lBQWdBREJnSUFBUUFMQmhBQWxBd0FBQUFBQUFBQUFBQUFsZ3dBQUFBQUJZQ1dEQUFBQ2dBQ0FFUUFCQVlFQUlFTUFBQUZCZ1FBZkF3QUFBb0dBUUFCQUFBRmdKY01BQUFLQUFJQVJnQUVCZ1FBZnd3QUFBVUdCQUNDREFBQUNnWUJBQUVBQUFXQW1Bd0FBQW9BQWdCSUFBUUdCQUI3REFBQUJRWUVBSU1NQUFBQUJnSUFBZ0FBQUFXQW1Rd0FBQW9BQWdCS0FBUUdCQUI3REFBQUJRWUVBSVFNQUFBS0JnRUFBUUFBQllDYURBQUFDZ0FDQUV3QUJBWUVBSUlNQUFBRkJnUUFoUXdBQUFBR0FnQUNBQUFBQllDYkRBQUFDZ0FDQUU0QUJBWUVBSUlNQUFBRkJnUUFoZ3dBQUFvR0FRQUJBQUFGZ0p3TUFBQUtBQUlBVUFBRUJnUUFoZ3dBQUFVR0JBQ0hEQUFBQ2dZQkFBRUFBQVdBblF3QUFBb0FBZ0JTQUFRR0JBQ0VEQUFBQlFZRUFJZ01BQUFLQmdFQUFRQUFCWUNlREFBQUNnQUNBRlFBQkFZRUFJZ01BQUFGQmdRQWlRd0FBQW9HQVFBQkFBQUFBQUFBQUFBQUFBPT0=</t>
        </r>
      </text>
    </comment>
    <comment ref="A197" authorId="0" shapeId="0">
      <text>
        <r>
          <rPr>
            <sz val="9"/>
            <color indexed="81"/>
            <rFont val="Tahoma"/>
            <family val="2"/>
          </rPr>
          <t>QzEySDEwTjJPNXxQaWN0dXJlIDIzMHxWbXBEUkRBeE1EQUVBd0lCQUFBQUFBQUFBQUFBQUFDQUFBQUFBQU1BRlFBQUFFTm9aVzFFY21GM0lERTNMakF1TUM0eU1EWUlBQk1BQUFCVmJuUnBkR3hsWkNCRWIyTjFiV1Z1ZEFRQ0VBQ0twUndDcUhkMkFEdVBnZ0wxdzVrQkFRa0lBQURBWXdBQXdHTUFBZ2tJQUFEQUlRQUF3TFVDRFFnQkFBRUlCd0VBQVRvRUFRQUJPd1FCQUFCRkJBRUFBVHdFQVFBQVNnUUJBQUFNQmdFQUFROEdBUUFCRFFZQkFBQkNCQUVBQUVNRUFRQUFSQVFCQUFBT0NBSUFWU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BBQUFFQWhBQUFBQUFBQUFBQUFBbkZLb0NzWk9PS1JZSUJBQUFBQ1FBR0FnRUFBQUFKQUFaQ0FBQUVBZ0NBQUVBRHdnQ0FBRUFBNEJQRHdBQUJBSVFBSXFsSEFLb2QzWUFPNCtDQXZYRG1RRUtBQUlBS3dBRWdGQVBBQUFBQWdnQTNZdGhBbWVHTXdFS0FBSUFLUUFBQUFTQVVROEFBQUFDQ0FDSE5sQUNCd29iQVFvQUFnQXFBRGNFQVFBQkFBQUVnRklQQUFBQUFnZ0E1Q1JpQXRmOEFnRUtBQUlBTEFBQUFBU0FVdzhBQUFBQ0NBQTdqMzRDM0pzTUFRb0FBZ0F0QUFJRUFnQUlBQ3NFQWdBQUFFZ0VBQUEzQkFFQUFRYUFBQUFBQUFBQ0NBQ2hkWUlDZGJVSUFRUUNFQUJNQUhvQ2RiVUlBVHVQZ2dKQ2doQUJJd2dCQUFBQ0J3SUFBQUFBQncwQUFRQUFBQU1BWUFESUFBQUFUd0FBQUFBRWdGUVBBQUFBQWdnQXBqQitBa2liS2dFS0FBSUFMZ0FDQkFJQUJ3QXJCQUlBQUFCSUJBQUFOd1FCQUFFR2dBQUFBQUFBQWdnQURCZUNBcTRCSndFRUFoQUFsTDk1QXE0Qkp3RU1GNElDYmpvdUFTTUlBUUFBQWdjQ0FBQUFCUWNCQUFNQUJ3MEFBUUFBQUFNQVlBRElBQUFBVGdBQUFBQUVnRlVQQUFBQUFnZ0ExK3hYQXI3d1R3RUtBQUlBTkFBQUFBU0FWZzhBQUFBQ0NBREdPVmtDRFZqbUFBb0FBZ0EyQUFBQUJJQlhEd0FBQUFJSUFOWDFPd0xtdnQ4QUNnQUNBRGdBTndRQkFBRUFBQVNBV0E4QUFBQUNDQUMwQ2pNQ0hCckRBQW9BQWdBNUFEY0VBUUFCQUFBRWdGa1BBQUFBQWdnQWhtTkhBbmdPclFBS0FBSUFPZ0FBQUFTQVdnOEFBQUFDQ0FCNHAyUUNvS2V6QUFvQUFnQTdBRGNFQVFBQkFBQUVnRnNQQUFBQUFnZ0FtSkp0QW1wTTBBQUtBQUlBUEFBM0JBRUFBUUFBQklCY0R3QUFBQUlJQUdsNFBnS3ZhWkFBQ2dBQ0FFTUFBZ1FDQUFjQUt3UUNBQUFBSVFRQkFBRklCQUFBQm9BQUFBQUFBQUlJQU05ZVFnSVYwSXdBQkFJUUFIb0pPUUlWMEl3QXoxNUNBZ2hzbUFBakNBRUFBQUlIQWdBQUFBVUhBUUFCQUFjT0FBRUFBQUFEQUdBQXlBQUFBRTRyQUFBQUFBU0FYUThBQUFBQ0NBQ1NnVG9DMzlCVkFRb0FBZ0JGQUFJRUFnQUlBQ3NFQWdBQUFFZ0VBQUEzQkFFQUFRYUFBQUFBQUFBQ0NBRDRaejRDZU9wUkFRUUNFQUNqOGpVQ2VPcFJBWktCUGdKRnQxa0JJd2dCQUFBQ0J3SUFBQUFBQncwQUFRQUFBQU1BWUFESUFBQUFUd0FBQUFBRWdGNFBBQUFBQWdnQUZybHJBdk42WmdFS0FBSUFSd0FDQkFJQUNBQXJCQUlBQUFCSUJBQUFOd1FCQUFFR2dBQUFBQUFBQWdnQWZKOXZBb3lVWWdFRUFoQUFKeXBuQW95VVlnRVd1VzhDV1dGcUFTTUlBUUFBQWdjQ0FBQUFCUWNCQUFVQUJ3MEFBUUFBQUFNQVlBRElBQUFBVHdBQUFBQUVnRjhQQUFBQUFnZ0FQTkZTQWc5ZWVnQUtBQUlBU1FBQ0JBSUFDQUFyQkFJQUFBQklCQUFBTndRQkFBRUdnQUFBQUFBQUFnZ0FvcmRXQXFoM2RnQUVBaEFBVFVKT0FxaDNkZ0E4MFZZQ2RVUitBQ01JQVFBQUFnY0NBQUFBQlFjQkFBRUFCdzBBQVFBQUFBTUFZQURJQUFBQVR3QUFBQUFFZ0dBUEFBQUFBZ2dBZVRRaEFvZlFpUUFLQUFJQVN3QUNCQUlBQ0FBckJBSUFBQUFoQkFFQS8wZ0VBQUEzQkFFQUFRYUFBQUFBQUFBQ0NBRGZHaVVDN2JhTkFBUUNFQUNLcFJ3QzdXYURBSGswSlFMdHRvMEFJd2dCQVA4QkJ3RUEvd0lIQWdBQUFBVUhBUUFEQUFjT0FBRUFBQUFEQUdBQXlBQUFBRTh0QUFBQUFBU0FZUThBQUFBQ0NBQVFHbUlDU09XQ0FRb0FBZ0JOQURjRUFRQUJBQUFFZ0dJUEFBQUFBZ2dBVCtaMUFuMXZtUUVLQUFJQVR3QTNCQUVBQVFBQUJZQmpEd0FBQ2dBQ0FDOEFCQVlFQUZBUEFBQUZCZ1FBVVE4QUFBb0dBUUFCQUFBRmdHUVBBQUFLQUFJQU1BQUVCZ1FBVVE4QUFBVUdCQUJTRHdBQUFBWUNBQUlBQXdZQ0FBRUFDd1lRQUdNUEFBQUFBQUFBYVE4QUFHVVBBQUFBQUFXQVpROEFBQW9BQWdBeEFBUUdCQUJTRHdBQUJRWUVBRk1QQUFBS0JnRUFBUUFBQllCbUR3QUFDZ0FDQURJQUJBWUVBRk1QQUFBRkJnUUFWQThBQUFvR0FRQUJBQUFGZ0djUEFBQUtBQUlBTXdBRUJnUUFWQThBQUFVR0JBQlFEd0FBQUFZQ0FBSUFBd1lDQUFFQUN3WVFBR1lQQUFBQUFBQUFhQThBQUdNUEFBQUFBQVdBYUE4QUFBb0FBZ0ExQUFRR0JBQlFEd0FBQlFZRUFGVVBBQUFLQmdFQUFRQUFCWUJwRHdBQUNnQUNBRGNBQkFZRUFGSVBBQUFGQmdRQVZnOEFBQW9HQVFBQkFBQUZnR29QQUFBS0FBSUFQUUFFQmdRQVZnOEFBQVVHQkFCWER3QUFBQVlDQUFJQUF3WUNBQUVBQ3dZUUFHOFBBQUJwRHdBQUFBQUFBR3NQQUFBQUFBV0FhdzhBQUFvQUFnQStBQVFHQkFCWER3QUFCUVlFQUZnUEFBQUtCZ0VBQVFBQUJZQnNEd0FBQ2dBQ0FEOEFCQVlFQUZnUEFBQUZCZ1FBV1E4QUFBQUdBZ0FDQUFNR0FnQUJBQXNHRUFCckR3QUFBQUFBQUhBUEFBQnREd0FBQUFBRmdHMFBBQUFLQUFJQVFBQUVCZ1FBV1E4QUFBVUdCQUJhRHdBQUNnWUJBQUVBQUFXQWJnOEFBQW9BQWdCQkFBUUdCQUJhRHdBQUJRWUVBRnNQQUFBQUJnSUFBZ0FEQmdJQUFRQUxCaEFBYlE4QUFBQUFBQUFBQUFBQWJ3OEFBQUFBQllCdkR3QUFDZ0FDQUVJQUJBWUVBRnNQQUFBRkJnUUFWZzhBQUFvR0FRQUJBQUFGZ0hBUEFBQUtBQUlBUkFBRUJnUUFXUThBQUFVR0JBQmNEd0FBQ2dZQkFBRUFBQVdBY1E4QUFBb0FBZ0JHQUFRR0JBQlZEd0FBQlFZRUFGMFBBQUFBQmdJQUFnQUFBQVdBY2c4QUFBb0FBZ0JJQUFRR0JBQlZEd0FBQlFZRUFGNFBBQUFLQmdFQUFRQUFCWUJ6RHdBQUNnQUNBRW9BQkFZRUFGd1BBQUFGQmdRQVh3OEFBQUFHQWdBQ0FBQUFCWUIwRHdBQUNnQUNBRXdBQkFZRUFGd1BBQUFGQmdRQVlBOEFBQW9HQVFBQkFBQUZnSFVQQUFBS0FBSUFUZ0FFQmdRQVhnOEFBQVVHQkFCaER3QUFDZ1lCQUFFQUFBV0FkZzhBQUFvQUFnQlFBQVFHQkFCaER3QUFCUVlFQUdJUEFBQUtCZ0VBQVFBQUFBQUFBQUFBQUFBPQ==</t>
        </r>
      </text>
    </comment>
    <comment ref="A198" authorId="0" shapeId="0">
      <text>
        <r>
          <rPr>
            <sz val="9"/>
            <color indexed="81"/>
            <rFont val="Tahoma"/>
            <family val="2"/>
          </rPr>
          <t>QzEzSDEzTk80fFBpY3R1cmUgNzQ3NXxWbXBEUkRBeE1EQUVBd0lCQUFBQUFBQUFBQUFBQUFDQUFBQUFBQU1BRlFBQUFFTm9aVzFFY21GM0lERTNMakF1TUM0eU1EWUlBQk1BQUFCVmJuUnBkR3hsWkNCRWIyTjFiV1Z1ZEFRQ0VBQVZEaU1DV1lHc0FEdVBnZ0wxdzVrQkFRa0lBQUFBbkFBQUFKd0FBZ2tJQUFEQUlRQUF3TFVDRFFnQkFBRUlCd0VBQVRvRUFRQUJPd1FCQUFCRkJBRUFBVHdFQVFBQVNnUUJBQUFNQmdFQUFROEdBUUFCRFFZQkFBQkNCQUVBQUVNRUFRQUFSQVFCQUFBT0NBSUExUk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5BQUFFQWhBQUFBQUFBQUFBQUFCNEhKTUNUeVBNRUJZSUJBQUFBQ1FBR0FnRUFBQUFKQUFaQ0FBQUVBZ0NBQUVBRHdnQ0FBRUFBNENJRFFBQUJBSVFBQlVPSXdKWmdhd0FPNCtDQXZYRG1RRUtBQUlBS1FBRWdJa05BQUFBQWdnQTNZdGhBbWVHTXdFS0FBSUFKd0FBQUFTQWlnMEFBQUFDQ0FDSE5sQUNCd29iQVFvQUFnQW9BRGNFQVFBQkFBQUVnSXNOQUFBQUFnZ0E1Q1JpQXRmOEFnRUtBQUlBS2dBQUFBU0FqQTBBQUFBQ0NBQTdqMzRDM0pzTUFRb0FBZ0FyQUFJRUFnQUlBQ3NFQWdBQUFFZ0VBQUEzQkFFQUFRYUFBQUFBQUFBQ0NBQ2hkWUlDZGJVSUFRUUNFQUJNQUhvQ2RiVUlBVHVQZ2dKQ2doQUJJd2dCQUFBQ0J3SUFBQUFBQncwQUFRQUFBQU1BWUFESUFBQUFUd0FBQUFBRWdJME5BQUFBQWdnQXBqQitBa2liS2dFS0FBSUFMQUFDQkFJQUJ3QXJCQUlBQUFCSUJBQUFOd1FCQUFFR2dBQUFBQUFBQWdnQURCZUNBcTRCSndFRUFoQUFsTDk1QXE0Qkp3RU1GNElDYmpvdUFTTUlBUUFBQWdjQ0FBQUFCUWNCQUFNQUJ3MEFBUUFBQUFNQVlBRElBQUFBVGdBQUFBQUVnSTROQUFBQUFnZ0ExK3hYQXI3d1R3RUtBQUlBTWdBQUFBU0FqdzBBQUFBQ0NBREdPVmtDRFZqbUFBb0FBZ0EwQUFBQUJJQ1FEUUFBQUFJSUFOWDFPd0xtdnQ4QUNnQUNBRFlBQUFBRWdKRU5BQUFBQWdnQXRBb3pBaHdhd3dBS0FBSUFOd0EzQkFFQUFRQUFCSUNTRFFBQUFBSUlBSVpqUndKNERxMEFDZ0FDQURnQU53UUJBQUVBQUFTQWt3MEFBQUFDQ0FCNHAyUUNvS2V6QUFvQUFnQTVBRGNFQVFBQkFBQUVnSlFOQUFBQUFnZ0FtSkp0QW1wTTBBQUtBQUlBT2dBM0JBRUFBUUFBQklDVkRRQUFBQUlJQUpLQk9nTGYwRlVCQ2dBQ0FFRUFBZ1FDQUFnQUt3UUNBQUFBU0FRQUFEY0VBUUFCQm9BQUFBQUFBQUlJQVBoblBnSjQ2bEVCQkFJUUFLUHlOUUo0NmxFQmtvRStBa1czV1FFakNBRUFBQUlIQWdBQUFBQUhEUUFCQUFBQUF3QmdBTWdBQUFCUEFBQUFBQVNBbGcwQUFBQUNDQUFXdVdzQzgzcG1BUW9BQWdCREFBSUVBZ0FJQUNzRUFnQUFBRWdFQUFBM0JBRUFBUWFBQUFBQUFBQUNDQUI4bjI4Q2pKUmlBUVFDRUFBbkttY0NqSlJpQVJhNWJ3SlpZV29CSXdnQkFBQUNCd0lBQUFBRkJ3RUFCUUFIRFFBQkFBQUFBd0JnQU1nQUFBQlBBQUFBQUFTQWx3MEFBQUFDQ0FBUUdtSUNTT1dDQVFvQUFnQkZBRGNFQVFBQkFBQUVnSmdOQUFBQUFnZ0FUK1oxQW4xdm1RRUtBQUlBUndBM0JBRUFBUUFBQklDWkRRQUFBQUlJQUFTZEp3S0l5dlVBQ2dBQ0FFa0FBZ1FDQUFnQUt3UUNBQUFBU0FRQUFEY0VBUUFCQm9BQUFBQUFBQUlJQUdxREt3SWg1UEVBQkFJUUFCVU9Jd0loNVBFQUJKMHJBdTZ3K1FBakNBRUFBQUlIQWdBQUFBVUhBUUFFQUFjTkFBRUFBQUFEQUdBQXlBQUFBRThBQUFBQUJJQ2FEUUFBQUFJSUFDT0lNQUpTYnhJQkNnQUNBRXNBTndRQkFBRUFBQVdBbXcwQUFBb0FBZ0F0QUFRR0JBQ0pEUUFBQlFZRUFJb05BQUFLQmdFQUFRQUFCWUNjRFFBQUNnQUNBQzRBQkFZRUFJb05BQUFGQmdRQWl3MEFBQUFHQWdBQ0FBTUdBZ0FCQUFzR0VBQ2JEUUFBQUFBQUFLRU5BQUNkRFFBQUFBQUZnSjBOQUFBS0FBSUFMd0FFQmdRQWl3MEFBQVVHQkFDTURRQUFDZ1lCQUFFQUFBV0FuZzBBQUFvQUFnQXdBQVFHQkFDTURRQUFCUVlFQUkwTkFBQUtCZ0VBQVFBQUJZQ2ZEUUFBQ2dBQ0FERUFCQVlFQUkwTkFBQUZCZ1FBaVEwQUFBQUdBZ0FDQUFNR0FnQUJBQXNHRUFDZURRQUFBQUFBQUtBTkFBQ2JEUUFBQUFBRmdLQU5BQUFLQUFJQU13QUVCZ1FBaVEwQUFBVUdCQUNPRFFBQUNnWUJBQUVBQUFXQW9RMEFBQW9BQWdBMUFBUUdCQUNMRFFBQUJRWUVBSThOQUFBS0JnRUFBUUFBQllDaURRQUFDZ0FDQURzQUJBWUVBSThOQUFBRkJnUUFrQTBBQUFBR0FnQUNBQU1HQWdBQkFBc0dFQUNuRFFBQW9RMEFBS3dOQUFDakRRQUFBQUFGZ0tNTkFBQUtBQUlBUEFBRUJnUUFrQTBBQUFVR0JBQ1JEUUFBQ2dZQkFBRUFBQVdBcEEwQUFBb0FBZ0E5QUFRR0JBQ1JEUUFBQlFZRUFKSU5BQUFBQmdJQUFnQURCZ0lBQVFBTEJoQUFvdzBBQUFBQUFBQUFBQUFBcFEwQUFBQUFCWUNsRFFBQUNnQUNBRDRBQkFZRUFKSU5BQUFGQmdRQWt3MEFBQW9HQVFBQkFBQUZnS1lOQUFBS0FBSUFQd0FFQmdRQWt3MEFBQVVHQkFDVURRQUFBQVlDQUFJQUF3WUNBQUVBQ3dZUUFLVU5BQUFBQUFBQUFBQUFBS2NOQUFBQUFBV0FwdzBBQUFvQUFnQkFBQVFHQkFDVURRQUFCUVlFQUk4TkFBQUtCZ0VBQVFBQUJZQ29EUUFBQ2dBQ0FFSUFCQVlFQUk0TkFBQUZCZ1FBbFEwQUFBQUdBZ0FDQUFBQUJZQ3BEUUFBQ2dBQ0FFUUFCQVlFQUk0TkFBQUZCZ1FBbGcwQUFBb0dBUUFCQUFBRmdLb05BQUFLQUFJQVJnQUVCZ1FBbGcwQUFBVUdCQUNYRFFBQUNnWUJBQUVBQUFXQXF3MEFBQW9BQWdCSUFBUUdCQUNYRFFBQUJRWUVBSmdOQUFBS0JnRUFBUUFBQllDc0RRQUFDZ0FDQUVvQUJBWUVBSkFOQUFBRkJnUUFtUTBBQUFvR0FRQUJBQUFGZ0swTkFBQUtBQUlBVEFBRUJnUUFtUTBBQUFVR0JBQ2FEUUFBQ2dZQkFBRUFBQUFBQUFBQUFBQUE=</t>
        </r>
      </text>
    </comment>
    <comment ref="A199" authorId="0" shapeId="0">
      <text>
        <r>
          <rPr>
            <sz val="9"/>
            <color indexed="81"/>
            <rFont val="Tahoma"/>
            <family val="2"/>
          </rPr>
          <t>QzExSDlOTzR8UGljdHVyZSAyMzd8Vm1wRFJEQXhNREFFQXdJQkFBQUFBQUFBQUFBQUFBQ0FBQUFBQUFNQUZRQUFBRU5vWlcxRWNtRjNJREUzTGpBdU1DNHlNRFlJQUJNQUFBQlZiblJwZEd4bFpDQkViMk4xYldWdWRBUUNFQUN0TlFBQ1c0R3NBRHVQZ2dJWm1uRU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GdOQUFBRUFoQUFBQUFBQUFBQUFBQk9DclVDQUFCU05SWUlCQUFBQUNRQUdBZ0VBQUFBSkFBWkNBQUFFQWdDQUFFQUR3Z0NBQUVBQTRDVkRRQUFCQUlRQUswMUFBSmJnYXdBTzQrQ0FobWFjUUVLQUFJQUpRQUVnSllOQUFBQUFnZ0EzWXRoQW1lR013RUtBQUlBSXdBQUFBU0FsdzBBQUFBQ0NBQ0hObEFDQndvYkFRb0FBZ0FrQURjRUFRQUJBQUFFZ0pnTkFBQUFBZ2dBNUNSaUF0ZjhBZ0VLQUFJQUpnQUFBQVNBbVEwQUFBQUNDQUE3ajM0QzNKc01BUW9BQWdBbkFBSUVBZ0FJQUNzRUFnQUFBRWdFQUFBM0JBRUFBUWFBQUFBQUFBQUNDQUNoZFlJQ2RiVUlBUVFDRUFCTUFIb0NkYlVJQVR1UGdnSkNnaEFCSXdnQkFBQUNCd0lBQUFBQUJ3MEFBUUFBQUFNQVlBRElBQUFBVHdBQUFBQUVnSm9OQUFBQUFnZ0FwakIrQWtpYktnRUtBQUlBS0FBQ0JBSUFCd0FyQkFJQUFBQklCQUFBTndRQkFBRUdnQUFBQUFBQUFnZ0FEQmVDQXE0Qkp3RUVBaEFBbEw5NUFxNEJKd0VNRjRJQ2Jqb3VBU01JQVFBQUFnY0NBQUFBQlFjQkFBTUFCdzBBQVFBQUFBTUFZQURJQUFBQVRnQUFBQUFFZ0pzTkFBQUFBZ2dBMSt4WEFyN3dUd0VLQUFJQUxnQUFBQVNBbkEwQUFBQUNDQURHT1ZrQ0RWam1BQW9BQWdBd0FBQUFCSUNkRFFBQUFBSUlBTmIxT3dMbHZ0OEFDZ0FDQURJQU53UUJBQUVBQUFTQW5nMEFBQUFDQ0FDMUNqTUNIUnJEQUFvQUFnQXpBQUFBQklDZkRRQUFBQUlJQUlaalJ3SjZEcTBBQ2dBQ0FEUUFOd1FCQUFFQUFBU0FvQTBBQUFBQ0NBQjNwMlFDb3FlekFBb0FBZ0ExQURjRUFRQUJBQUFFZ0tFTkFBQUFBZ2dBbDVKdEFtdE0wQUFLQUFJQU5nQTNCQUVBQVFBQUJJQ2lEUUFBQUFJSUFKS0JPZ0xmMEZVQkNnQUNBRDBBQWdRQ0FBZ0FLd1FDQUFBQVNBUUFBRGNFQVFBQkJvQUFBQUFBQUFJSUFQaG5QZ0o0NmxFQkJBSVFBS1B5TlFKNDZsRUJrb0UrQWtXM1dRRWpDQUVBQUFJSEFnQUFBQUFIRFFBQkFBQUFBd0JnQU1nQUFBQlBBQUFBQUFTQW93MEFBQUFDQ0FBV3VXc0M4M3BtQVFvQUFnQS9BQUlFQWdBSUFDc0VBZ0FCQUVnRUFBQTNCQUVBQVFhQUFBQUFBQUFDQ0FCOG4yOENqSlJpQVFRQ0VBQW5LbWNDakpSaUFSYTVid0labW5FQkl3Z0JBQUFDQndJQUFBQUZCd0VBQVFBSERnQUJBQUFBQXdCZ0FNZ0FBQUJQU0FBQUFBQUVnS1FOQUFBQUFnZ0F4Y1lWQXZhQXZBQUtBQUlBUVFBQ0JBSUFDQUFyQkFJQUFBQklCQUFBTndRQkFBRUdnQUFBQUFBQUFnZ0FLNjBaQW8rYXVBQUVBaEFBMWpjUkFvK2F1QURGeGhrQ1hHZkFBQ01JQVFBQUFnY0NBQUFBQlFjQkFBUUFCdzBBQVFBQUFBTUFZQURJQUFBQVR3QUFBQUFFZ0tVTkFBQUFBZ2dBTUpBQUFvdTMwUUFLQUFJQVFnQTNCQUVBQVFBQUJZQ21EUUFBQ2dBQ0FDa0FCQVlFQUpZTkFBQUZCZ1FBbHcwQUFBb0dBUUFCQUFBRmdLY05BQUFLQUFJQUtnQUVCZ1FBbHcwQUFBVUdCQUNZRFFBQUFBWUNBQUlBQXdZQ0FBRUFDd1lRQUtZTkFBQUFBQUFBckEwQUFLZ05BQUFBQUFXQXFBMEFBQW9BQWdBckFBUUdCQUNZRFFBQUJRWUVBSmtOQUFBS0JnRUFBUUFBQllDcERRQUFDZ0FDQUN3QUJBWUVBSmtOQUFBRkJnUUFtZzBBQUFvR0FRQUJBQUFGZ0tvTkFBQUtBQUlBTFFBRUJnUUFtZzBBQUFVR0JBQ1dEUUFBQUFZQ0FBSUFBd1lDQUFFQUN3WVFBS2tOQUFBQUFBQUFxdzBBQUtZTkFBQUFBQVdBcXcwQUFBb0FBZ0F2QUFRR0JBQ1dEUUFBQlFZRUFKc05BQUFLQmdFQUFRQUFCWUNzRFFBQUNnQUNBREVBQkFZRUFKZ05BQUFGQmdRQW5BMEFBQW9HQVFBQkFBQUZnSzBOQUFBS0FBSUFOd0FFQmdRQW5BMEFBQVVHQkFDZERRQUFBQVlDQUFJQUF3WUNBQUVBQ3dZUUFMSU5BQUNzRFFBQUFBQUFBSzROQUFBQUFBV0FyZzBBQUFvQUFnQTRBQVFHQkFDZERRQUFCUVlFQUo0TkFBQUtCZ0VBQVFBQUJZQ3ZEUUFBQ2dBQ0FEa0FCQVlFQUo0TkFBQUZCZ1FBbncwQUFBQUdBZ0FDQUFNR0FnQUJBQXNHRUFDdURRQUF0ZzBBQUFBQUFBQ3dEUUFBQUFBRmdMQU5BQUFLQUFJQU9nQUVCZ1FBbncwQUFBVUdCQUNnRFFBQUNnWUJBQUVBQUFXQXNRMEFBQW9BQWdBN0FBUUdCQUNnRFFBQUJRWUVBS0VOQUFBQUJnSUFBZ0FEQmdJQUFRQUxCaEFBc0EwQUFBQUFBQUFBQUFBQXNnMEFBQUFBQllDeURRQUFDZ0FDQUR3QUJBWUVBS0VOQUFBRkJnUUFuQTBBQUFvR0FRQUJBQUFGZ0xNTkFBQUtBQUlBUGdBRUJnUUFtdzBBQUFVR0JBQ2lEUUFBQUFZQ0FBSUFBQUFGZ0xRTkFBQUtBQUlBUUFBRUJnUUFtdzBBQUFVR0JBQ2pEUUFBQ2dZQkFBRUFBQVdBdFEwQUFBb0FBZ0JEQUFRR0JBQ2tEUUFBQlFZRUFLVU5BQUFLQmdFQUFRQUFCWUMyRFFBQUNnQUNBRVFBQkFZRUFKNE5BQUFGQmdRQXBBMEFBQW9HQVFBQkFBQUFBQUFBQUFBQUFBPT0=</t>
        </r>
      </text>
    </comment>
    <comment ref="A200" authorId="0" shapeId="0">
      <text>
        <r>
          <rPr>
            <sz val="9"/>
            <color indexed="81"/>
            <rFont val="Tahoma"/>
            <family val="2"/>
          </rPr>
          <t>QzE0SDE1Tk81fFBpY3R1cmUgMjQ1fFZtcERSREF4TURBRUF3SUJBQUFBQUFBQUFBQUFBQUNBQUFBQUFBTUFGUUFBQUVOb1pXMUVjbUYzSURFM0xqQXVNQzR5TURZSUFCTUFBQUJWYm5ScGRHeGxaQ0JFYjJOMWJXVnVkQVFDRUFBb1BOd0V4WS92Q3JJNmNRWDZ2TzhMQVFrSUFBREFZd0FBd0dNQUFna0lBQURBSVFBQXdMVUNEUWdCQUFFSUJ3RUFBVG9FQVFBQk93UUJBQUJGQkFFQUFUd0VBUUFBU2dRQkFBQU1CZ0VBQVE4R0FRQUJEUVlCQUFCQ0JBRUFBRU1FQVFBQVJBUUJBQUFPQ0FJQXVF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V0FBQUVBaEFBQUFBQUFBQUFBQUR0NjZvRnhFN0FNaFlJQkFBQUFDUUFHQWdFQUFBQUpBQVpDQUFBRUFnQ0FBRUFEd2dDQUFFQUE0Q3ZWZ0FBQkFJUUFDZzgzQVRGais4S3NqcHhCZnE4N3dzS0FBSUFMUUFFZ0xCV0FBQUFBZ2dBZVpnL0JWYTdDUXNLQUFJQUt3QUFBQVNBc1ZZQUFBQUNDQUNqUkNJRlVHb0RDd29BQWdBc0FEY0VBUUFCQUFBRWdMSldBQUFBQWdnQVZTSU9CY2VuR1FzS0FBSUFMZ0FBQUFTQXMxWUFBQUFDQ0FEZlV4Y0ZRalkyQ3dvQUFnQXZBRGNFQVFBQkFBQUVnTFJXQUFBQUFnZ0F0YWMwQlVxSFBBc0tBQUlBTUFBQUFBU0F0VllBQUFBQ0NBQUJ5a2dGMFVrbUN3b0FBZ0F4QURjRUFRQUJBQUFFZ0xaV0FBQUFBZ2dBUGRrOUJjWVZXUXNLQUFJQU9BQUFBQVNBdDFZQUFBQUNDQUJOSml3RjBrNXhDd29BQWdBNkFEY0VBUUFCQUFBRWdMaFdBQUFBQWdnQXQ3YzlCVGlnaVFzS0FBSUFPd0FBQUFTQXVWWUFBQUFDQ0FBeVJsb0ZzRzZBQ3dvQUFnQThBQUlFQWdBSEFDc0VBZ0FBQUVnRUFBQTNCQUVBQVFhQUFBQUFBQUFDQ0FDWUxGNEZGdFY4Q3dRQ0VBQWcxVlVGRnRWOEM1Z3NYZ1hXRFlRTEl3Z0JBQUFDQndJQUFBQUZCd0VBQXdBSERRQUJBQUFBQXdCZ0FNZ0FBQUJPQUFBQUFBU0F1bFlBQUFBQ0NBRHVXbG9GdUc1aUN3b0FBZ0E5QUFJRUFnQUlBQ3NFQWdBQUFFZ0VBQUEzQkFFQUFRYUFBQUFBQUFBQ0NBQlVRVjRGVVloZUN3UUNFQUQveTFVRlVZaGVDKzVhWGdVZVZXWUxJd2dCQUFBQ0J3SUFBQUFBQncwQUFRQUFBQU1BWUFESUFBQUFUd0FBQUFBRWdMdFdBQUFBQWdnQXhGNDBCZWtocGdzS0FBSUFRUUFBQUFTQXZGWUFBQUFDQ0FCRllrZ0ZHSHU4Q3dvQUFnQkRBQUlFQWdBSUFDc0VBZ0FBQUVnRUFBQTNCQUVBQVFhQUFBQUFBQUFDQ0FDclNFd0ZzWlM0Q3dRQ0VBQlcwME1Gc1pTNEMwVmlUQVYrWWNBTEl3Z0JBQUFDQndJQUFBQUZCd0VBQlFBSERRQUJBQUFBQXdCZ0FNZ0FBQUJQQUFBQUFBU0F2VllBQUFBQ0NBQlJBaGNGWTBxc0N3b0FBZ0JGQUFJRUFnQUlBQ3NFQWdBQUFFZ0VBQUEzQkFFQUFRYUFBQUFBQUFBQ0NBQzM2Qm9GL0dPb0N3UUNFQUJpY3hJRi9HT29DMUVDR3dYSk1MQUxJd2dCQUFBQ0J3SUFBQUFGQndFQUFRQUhEUUFCQUFBQUF3QmdBTWdBQUFCUEFBQUFBQVNBdmxZQUFBQUNDQUJWeFBBRWtsUVRDd29BQWdCSEFBSUVBZ0FJQUNzRUFnQUFBRWdFQUFBM0JBRUFBUWFBQUFBQUFBQUNDQUM3cXZRRUsyNFBDd1FDRUFCbU5ld0VLMjRQQzFYRTlBVDRPaGNMSXdnQkFBQUNCd0lBQUFBQUJ3MEFBUUFBQUFNQVlBRElBQUFBVHdBQUFBQUVnTDlXQUFBQUFnZ0FEWnZjQkw2WktRc0tBQUlBU1FBM0JBRUFBUUFBQklEQVZnQUFBQUlJQUwvQlV3VXNkdk1LQ2dBQ0FFc0FBZ1FDQUFnQUt3UUNBQUFBU0FRQUFEY0VBUUFCQm9BQUFBQUFBQUlJQUNXb1Z3WEZqKzhLQkFJUUFOQXlUd1hGais4S3Y4RlhCWkpjOXdvakNBRUFBQUlIQWdBQUFBQUhEUUFCQUFBQUF3QmdBTWdBQUFCUEFBQUFBQVNBd1ZZQUFBQUNDQUMvSDNFRlljbjVDZ29BQWdCTkFEY0VBUUFCQUFBRWdNSldBQUFBQWdnQUdBWS9CYWNHMlFzS0FBSUFUd0EzQkFFQUFRQUFCSUREVmdBQUFBSUlBSWdRVXdXV1orOExDZ0FDQUZFQU53UUJBQUVBQUFXQXhGWUFBQW9BQWdBeUFBUUdCQUN3VmdBQUJRWUVBTEZXQUFBQUJnSUFBZ0FEQmdJQUFnQUxCaEFBMDFZQUFNbFdBQURGVmdBQUFBQUFBQUFBQllERlZnQUFDZ0FDQURNQUJBWUVBTEZXQUFBRkJnUUFzbFlBQUFvR0FRQUJBQUFGZ01aV0FBQUtBQUlBTkFBRUJnUUFzbFlBQUFVR0JBQ3pWZ0FBQUFZQ0FBSUFBd1lDQUFJQUN3WVFBTkZXQUFERlZnQUF4MVlBQUFBQUFBQUFBQVdBeDFZQUFBb0FBZ0ExQUFRR0JBQ3pWZ0FBQlFZRUFMUldBQUFLQmdFQUFRQUFCWURJVmdBQUNnQUNBRFlBQkFZRUFMUldBQUFGQmdRQXRWWUFBQUFHQWdBQ0FBTUdBZ0FDQUFzR0VBREtWZ0FBeDFZQUFNbFdBQUFBQUFBQUFBQUZnTWxXQUFBS0FBSUFOd0FFQmdRQXRWWUFBQVVHQkFDd1ZnQUFDZ1lCQUFFQUFBV0F5bFlBQUFvQUFnQTVBQVFHQkFDMFZnQUFCUVlFQUxaV0FBQUtCZ0VBQVFBQUJZRExWZ0FBQ2dBQ0FENEFCQVlFQUxaV0FBQUZCZ1FBdDFZQUFBQUdBZ0FDQUFNR0FnQUNBQXNHRUFES1ZnQUEyRllBQU5kV0FBQUFBQUFBQUFBRmdNeFdBQUFLQUFJQVB3QUVCZ1FBdUZZQUFBVUdCQUM1VmdBQUFBWUNBQUlBQXdZQ0FBSUFDd1lRQU01V0FBRFhWZ0FBelZZQUFBQUFBQUFBQUFXQXpWWUFBQW9BQWdCQUFBUUdCQUM1VmdBQUJRWUVBTHBXQUFBS0JnRUFBUUFBQllET1ZnQUFDZ0FDQUVJQUJBWUVBTGhXQUFBRkJnUUF1MVlBQUFvR0FRQUJBQUFGZ005V0FBQUtBQUlBUkFBRUJnUUF1MVlBQUFVR0JBQzhWZ0FBQ2dZQkFBRUFBQVdBMEZZQUFBb0FBZ0JHQUFRR0JBQzdWZ0FBQlFZRUFMMVdBQUFBQmdJQUFnQ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>
      <text>
        <r>
          <rPr>
            <sz val="9"/>
            <color indexed="81"/>
            <rFont val="Tahoma"/>
            <family val="2"/>
          </rPr>
          <t>QzE0SDEyTjJPN3xQaWN0dXJlIDMxOXxWbXBEUkRBeE1EQUVBd0lCQUFBQUFBQUFBQUFBQUFDQUFBQUFBQU1BRlFBQUFFTm9aVzFFY21GM0lERTNMakF1TUM0eU1EWUlBQk1BQUFCVmJuUnBkR3hsWkNCRWIyTjFiV1Z1ZEFRQ0VBRGFreHNGcU5YZ0R2MmZtQVd1MmdNUUFRa0lBQURBWXdBQXdHTUFBZ2tJQUFEQUlRQUF3TFVDRFFnQkFBRUlCd0VBQVRvRUFRQUJPd1FCQUFCRkJBRUFBVHdFQVFBQVNnUUJBQUFNQmdFQUFROEdBUUFCRFFZQkFBQkNCQUVBQUVNRUFRQUFSQVFCQUFBT0NBSUFYV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QmNBQUFFQWhBQUFBQUFBQUFBQUFBa0Zza0ZFenZESkJZSUJBQUFBQ1FBR0FnRUFBQUFKQUFaQ0FBQUVBZ0NBQUVBRHdnQ0FBRUFBNEQvV3dBQUJBSVFBTnFUR3dXbzFlQU8vWitZQmE3YUF4QUtBQUlBTXdBRWdBQmNBQUFBQWdnQWlOMTVCUXJaSFE4S0FBSUFNUUEzQkFFQUFRQUFCSUFCWEFBQUFBSUlBTEtKWEFVRWlCY1BDZ0FDQURJQUFBQUVnQUpjQUFBQUFnZ0FaR2RJQlh2RkxROEtBQUlBTkFBM0JBRUFBUUFBQklBRFhBQUFBQUlJQU82WVVRWDJVMG9QQ2dBQ0FEVUFBQUFFZ0FSY0FBQUFBZ2dBeE94dUJmNmtVQThLQUFJQU5nQUFBQVNBQlZ3QUFBQUNDQUFRRDRNRmhXYzZEd29BQWdBM0FEY0VBUUFCQUFBRWdBWmNBQUFBQWdnQVRCNTRCWG96YlE4S0FBSUFQZ0FBQUFTQUIxd0FBQUFDQ0FCY2EyWUZobXlGRHdvQUFnQkFBRGNFQVFBQkFBQUVnQWhjQUFBQUFnZ0F4dngzQmV5OW5ROEtBQUlBUVFBQUFBU0FDVndBQUFBQ0NBQkJpNVFGWkl5VUR3b0FBZ0JDQUFJRUFnQUhBQ3NFQWdBQUFFZ0VBQUEzQkFFQUFRYUFBQUFBQUFBQ0NBQ25jWmdGeXZLUUR3UUNFQUF2R3BBRnl2S1FENmR4bUFXS0s1Z1BJd2dCQUFBQ0J3SUFBQUFGQndFQUF3QUhEUUFCQUFBQUF3QmdBTWdBQUFCT0FBQUFBQVNBQ2x3QUFBQUNDQUQ5bjVRRmJJeDJEd29BQWdCREFBSUVBZ0FJQUNzRUFnQUFBRWdFQUFBM0JBRUFBUWFBQUFBQUFBQUNDQUJqaHBnRkJhWnlEd1FDRUFBT0VaQUZCYVp5RC8yZm1BWFNjbm9QSXdnQkFBQUNCd0lBQUFBQUJ3MEFBUUFBQUFNQVlBRElBQUFBVHdBQUFBQUVnQXRjQUFBQUFnZ0EwNk51QlowL3VnOEtBQUlBUndBQUFBU0FERndBQUFBQ0NBQlVwNElGekpqUUR3b0FBZ0JKQUFJRUFnQUlBQ3NFQWdBQUFFZ0VBQUEzQkFFQUFRYUFBQUFBQUFBQ0NBQzZqWVlGWmJMTUR3UUNFQUJsR0g0RlpiTE1EMVNuaGdVeWY5UVBJd2dCQUFBQ0J3SUFBQUFGQndFQUJRQUhEUUFCQUFBQUF3QmdBTWdBQUFCUEFBQUFBQVNBRFZ3QUFBQUNDQUJnUjFFRkYyakFEd29BQWdCTEFBSUVBZ0FJQUNzRUFnQUFBRWdFQUFBM0JBRUFBUWFBQUFBQUFBQUNDQURHTFZVRnNJRzhEd1FDRUFCeHVFd0ZzSUc4RDJCSFZRVjlUc1FQSXdnQkFBQUNCd0lBQUFBRkJ3RUFBUUFIRFFBQkFBQUFBd0JnQU1nQUFBQlBBQUFBQUFTQURsd0FBQUFDQ0FBblMza0ZXeVR0RHdvQUFnQk5BRGNFQVFBQkFBQUVnQTljQUFBQUFnZ0FsMVdOQlVxRkF4QUtBQUlBVHdBM0JBRUFBUUFBQklBUVhBQUFBQUlJQUtCMlBRVnRrV0FQQ2dBQ0FGTUFBQUFFZ0JGY0FBQUFBZ2dBS1ZoVEJZYjUrZzRLQUFJQVZRQUNCQUlBQndBckJBSUFBQUFoQkFFQUFVZ0VBQUFHZ0FBQUFBQUFBZ2dBano1WEJleGY5dzRFQWhBQU91bE5CZXhmOXc2UFBsY0YzL3NDRHlNSUFRQUFBZ2NDQUFBQUJRY0JBQUVBQnc0QUFRQUFBQU1BWUFESUFBQUFUaXNBQUFBQUJJQVNYQUFBQUFJSUFIZDZad1VQdk9RT0NnQUNBRmNBQWdRQ0FBZ0FLd1FDQUFBQVNBUUFBRGNFQVFBQkJvQUFBQUFBQUFJSUFOMWdhd1dvMWVBT0JBSVFBSWpyWWdXbzFlQU9kM3ByQlhXaTZBNGpDQUVBQUFJSEFnQUFBQUFIRFFBQkFBQUFBd0JnQU1nQUFBQlBBQUFBQUFTQUUxd0FBQUFDQ0FCU0JEWUZmNmowRGdvQUFnQlpBQUlFQWdBSUFDc0VBZ0FBQUNFRUFRRC9TQVFBQURjRUFRQUJCb0FBQUFBQUFBSUlBTGpxT1FYbGp2Z09CQUlRQUdOMU1RWGxQdTRPVWdRNkJlV08rQTRqQ0FFQS93RUhBUUQvQWdjQ0FBQUFCUWNCQUFNQUJ3NEFBUUFBQUFNQVlBRElBQUFBVHkwQUFBQUFCSUFVWEFBQUFBSUlBQ21vUmdYcUgzMFBDZ0FDQUZzQUFnUUNBQWdBS3dRQ0FBQUFTQVFBQURjRUFRQUJCb0FBQUFBQUFBSUlBSStPU2dXRE9Ya1BCQUlRQURvWlFnV0RPWGtQS2FoS0JWQUdnUThqQ0FFQUFBSUhBZ0FBQUFBSERRQUJBQUFBQXdCZ0FNZ0FBQUJQQUFBQUFBU0FGVndBQUFBQ0NBREpJaUFGWjBCYUR3b0FBZ0JkQUFJRUFnQUlBQ3NFQWdBQUFFZ0VBQUEzQkFFQUFRYUFBQUFBQUFBQ0NBQXZDU1FGQUZwV0R3UUNFQURha3hzRkFGcFdEOGtpSkFYTkpsNFBJd2dCQUFBQ0J3SUFBQUFBQncwQUFRQUFBQU1BWUFESUFBQUFUd0FBQUFBRWdCWmNBQUFBQWdnQTI0VXlCV0pka3c4S0FBSUFYd0EzQkFFQUFRQUFCWUFYWEFBQUNnQUNBRGdBQkFZRUFBQmNBQUFGQmdRQUFWd0FBQUFHQWdBQ0FBTUdBZ0FDQUFzR0VBQUFBQUFBSEZ3QUFCaGNBQUFwWEFBQUFBQUZnQmhjQUFBS0FBSUFPUUFFQmdRQUFWd0FBQVVHQkFBQ1hBQUFDZ1lCQUFFQUFBV0FHVndBQUFvQUFnQTZBQVFHQkFBQ1hBQUFCUVlFQUFOY0FBQUFCZ0lBQWdBREJnSUFBZ0FMQmhBQUFBQUFBQmhjQUFBYVhBQUFLRndBQUFBQUJZQWFYQUFBQ2dBQ0FEc0FCQVlFQUFOY0FBQUZCZ1FBQkZ3QUFBb0dBUUFCQUFBRmdCdGNBQUFLQUFJQVBBQUVCZ1FBQkZ3QUFBVUdCQUFGWEFBQUFBWUNBQUlBQXdZQ0FBSUFDd1lRQUIxY0FBQWFYQUFBSEZ3QUFBQUFBQUFBQUFXQUhGd0FBQW9BQWdBOUFBUUdCQUFGWEFBQUJRWUVBQUJjQUFBS0JnRUFBUUFBQllBZFhBQUFDZ0FDQUQ4QUJBWUVBQVJjQUFBRkJnUUFCbHdBQUFvR0FRQUJBQUFGZ0I1Y0FBQUtBQUlBUkFBRUJnUUFCbHdBQUFVR0JBQUhYQUFBQUFZQ0FBSUFBd1lDQUFJQUN3WVFBQjFjQUFBblhBQUFKbHdBQUFBQUFBQUFBQVdBSDF3QUFBb0FBZ0JGQUFRR0JBQUlYQUFBQlFZRUFBbGNBQUFBQmdJQUFnQURCZ0lBQWdBTEJoQUFJVndBQUNaY0FBQWdYQUFBQUFBQUFBQUFCWUFnWEFBQUNnQUNBRVlBQkFZRUFBbGNBQUFGQmdRQUNsd0FBQW9HQVFBQkFBQUZnQ0ZjQUFBS0FBSUFTQUFFQmdRQUNGd0FBQVVHQkFBTFhBQUFDZ1lCQUFFQUFBV0FJbHdBQUFvQUFnQktBQVFHQkFBTFhBQUFCUVlFQUF4Y0FBQUtCZ0VBQVFBQUJZQWpYQUFBQ2dBQ0FFd0FCQVlFQUF0Y0FBQUZCZ1FBRFZ3QUFBQUdBZ0FDQUFBQUJZQWtYQUFBQ2dBQ0FFNEFCQVlFQUF4Y0FBQUZCZ1FBRGx3QUFBb0dBUUFCQUFBRmdDVmNBQUFLQUFJQVVBQUVCZ1FBRGx3QUFBVUdCQUFQWEFBQUNnWUJBQUVBQUFXQUpsd0FBQW9BQWdCUkFBUUdCQUFJWEFBQUJRWUVBQWRjQUFBS0JnRUFBUUFBQllBblhBQUFDZ0FDQUZJQUJBWUVBQVpjQUFBRkJnUUFDbHdBQUFvR0FRQUJBQUFGZ0NoY0FBQUtBQUlBVkFBRUJnUUFBMXdBQUFVR0JBQVFYQUFBQ2dZQkFBRUFBQVdBS1Z3QUFBb0FBZ0JXQUFRR0JBQUJYQUFBQlFZRUFCRmNBQUFLQmdFQUFRQUFCWUFxWEFBQUNnQUNBRmdBQkFZRUFCRmNBQUFGQmdRQUVsd0FBQUFHQWdBQ0FBQUFCWUFyWEFBQUNnQUNBRm9BQkFZRUFCRmNBQUFGQmdRQUUxd0FBQW9HQVFBQkFBQUZnQ3hjQUFBS0FBSUFYQUFFQmdRQUVGd0FBQVVHQkFBVVhBQUFDZ1lCQUFFQUFBV0FMVndBQUFvQUFnQmVBQVFHQkFBUVhBQUFCUVlFQUJWY0FBQUFCZ0lBQWdBQUFBV0FMbHdBQUFvQUFnQmdBQVFHQkFBVVhBQUFCUVlFQUJaY0FBQUtCZ0VBQVFBQUFBQUFBQUFBQUFBPQ==</t>
        </r>
      </text>
    </comment>
    <comment ref="A202" authorId="0" shapeId="0">
      <text>
        <r>
          <rPr>
            <sz val="9"/>
            <color indexed="81"/>
            <rFont val="Tahoma"/>
            <family val="2"/>
          </rPr>
          <t>QzEySDlCcjJOTzN8UGljdHVyZSAzMjB8Vm1wRFJEQXhNREFFQXdJQkFBQUFBQUFBQUFBQUFBQ0FBQUFBQUFNQUZRQUFBRU5vWlcxRWNtRjNJREUzTGpBdU1DNHlNRFlJQUJNQUFBQlZiblJwZEd4bFpDQkViMk4xYldWdWRBUUNFQUJ2YWtvRkMxaW5FQnB5dkFVbTk2c1J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3BXQUFBRUFoQUFBQUFBQUFBQUFBQ1FsT2dGVHF4WEh4WUlCQUFBQUNRQUdBZ0VBQUFBSkFBWkNBQUFFQWdDQUFFQUR3Z0NBQUVBQTRBRFZnQUFCQUlRQUc5cVNnVUxXS2NRR25LOEJTYjNxeEVLQUFJQUtRQUVnQVJXQUFBQUFnZ0FwYStkQllMMXhSQUtBQUlBSndBQUFBU0FCVllBQUFBQ0NBRFBXNEFGZktTL0VBb0FBZ0FvQURjRUFRQUJBQUFFZ0FaV0FBQUFBZ2dBZ1Rsc0JmUGgxUkFLQUFJQUtnQUFBQVNBQjFZQUFBQUNDQUFMYTNVRmJuRHlFQW9BQWdBckFEY0VBUUFCQUFBRWdBaFdBQUFBQWdnQTRiNlNCWGJCK0JBS0FBSUFMQUFBQUFTQUNWWUFBQUFDQ0FBdDRhWUYvWVBpRUFvQUFnQXRBRGNFQVFBQkFBQUVnQXBXQUFBQUFnZ0FhZkNiQmZKUEZSRUtBQUlBTkFBQUFBU0FDMVlBQUFBQ0NBQjVQWW9GL29ndEVRb0FBZ0EyQURjRUFRQUJBQUFFZ0F4V0FBQUFBZ2dBNDg2YkJXVGFSUkVLQUFJQU53QUFBQVNBRFZZQUFBQUNDQUJlWGJnRjNLZzhFUW9BQWdBNEFBSUVBZ0FIQUNzRUFnQUFBRWdFQUFBM0JBRUFBUWFBQUFBQUFBQUNDQURFUTd3RlFnODVFUVFDRUFCTTdMTUZRZzg1RWNSRHZBVUNTRUFSSXdnQkFBQUNCd0lBQUFBRkJ3RUFBd0FIRFFBQkFBQUFBd0JnQU1nQUFBQk9BQUFBQUFTQURsWUFBQUFDQ0FBYWNyZ0Y1S2dlRVFvQUFnQTVBQUlFQWdBSUFDc0VBZ0FBQUVnRUFBQTNCQUVBQVFhQUFBQUFBQUFDQ0FDQVdMd0ZmY0lhRVFRQ0VBQXI0N01GZmNJYUVScHl2QVZLanlJUkl3Z0JBQUFDQndJQUFBQUFCdzBBQVFBQUFBTUFZQURJQUFBQVR3QUFBQUFFZ0E5V0FBQUFBZ2dBOEhXU0JSVmNZaEVLQUFJQVBRQUFBQVNBRUZZQUFBQUNDQUJ4ZWFZRlJMVjRFUW9BQWdBL0FBSUVBZ0FJQUNzRUFnQUFBRWdFQUFBM0JBRUFBUWFBQUFBQUFBQUNDQURYWDZvRjNjNTBFUVFDRUFDQzZxRUYzYzUwRVhGNXFnV3FtM3dSSXdnQkFBQUNCd0lBQUFBRkJ3RUFCUUFIRFFBQkFBQUFBd0JnQU1nQUFBQlBBQUFBQUFTQUVWWUFBQUFDQ0FCOUdYVUZqNFJvRVFvQUFnQkJBQUlFQWdBSUFDc0VBZ0FBQUVnRUFBQTNCQUVBQVFhQUFBQUFBQUFDQ0FEai8zZ0ZLSjVrRVFRQ0VBQ09pbkFGS0o1a0VYMFplUVgxYW13Ukl3Z0JBQUFDQndJQUFBQUZCd0VBQVFBSERRQUJBQUFBQXdCZ0FNZ0FBQUJQQUFBQUFBU0FFbFlBQUFBQ0NBQ0IyMDRGdm83UEVBb0FBZ0JEQUFJRUFnQWpBQ3NFQWdBQUFFZ0VBQUEzQkFFQUFRYUFBQUFBQUFBQ0NBRG53VklGaWp2UkVBUUNFQUJ2YWtvRmNUYkhFT2ZCVWdXS085RVFJd2dCQVA4QkJ3RUEvd0lIQWdBQUFBVUhBUUFEQUFjT0FBRUFBQUFEQUdBQXlBQUFBRUp5QUFBQUFBU0FFMVlBQUFBQ0NBRHIyTEVGV0xDdkVBb0FBZ0JGQUFJRUFnQWpBQ3NFQWdBQUFFZ0VBQUEzQkFFQUFRYUFBQUFBQUFBQ0NBQlJ2N1VGSkYyeEVBUUNFQURaWjYwRkMxaW5FRkcvdFFVa1hiRVFJd2dCQVA4QkJ3RUEvd0lIQWdBQUFBVUhBUUFEQUFjT0FBRUFBQUFEQUdBQXlBQUFBRUp5QUFBQUFBU0FGRllBQUFBQ0NBQkVIWjBGMDBDVkVRb0FBZ0JIQURjRUFRQUJBQUFFZ0JWV0FBQUFBZ2dBdENleEJjS2hxeEVLQUFJQVNRQTNCQUVBQVFBQUJZQVdWZ0FBQ2dBQ0FDNEFCQVlFQUFSV0FBQUZCZ1FBQlZZQUFBQUdBZ0FDQUFNR0FnQUNBQXNHRUFBa1ZnQUFHMVlBQUJkV0FBQUFBQUFBQUFBRmdCZFdBQUFLQUFJQUx3QUVCZ1FBQlZZQUFBVUdCQUFHVmdBQUNnWUJBQUVBQUFXQUdGWUFBQW9BQWdBd0FBUUdCQUFHVmdBQUJRWUVBQWRXQUFBQUJnSUFBZ0FEQmdJQUFnQUxCaEFBSTFZQUFCZFdBQUFaVmdBQUFBQUFBQUFBQllBWlZnQUFDZ0FDQURFQUJBWUVBQWRXQUFBRkJnUUFDRllBQUFvR0FRQUJBQUFGZ0JwV0FBQUtBQUlBTWdBRUJnUUFDRllBQUFVR0JBQUpWZ0FBQUFZQ0FBSUFBd1lDQUFJQUN3WVFBQnhXQUFBWlZnQUFHMVlBQUFBQUFBQUFBQVdBRzFZQUFBb0FBZ0F6QUFRR0JBQUpWZ0FBQlFZRUFBUldBQUFLQmdFQUFRQUFCWUFjVmdBQUNnQUNBRFVBQkFZRUFBaFdBQUFGQmdRQUNsWUFBQW9HQVFBQkFBQUZnQjFXQUFBS0FBSUFPZ0FFQmdRQUNsWUFBQVVHQkFBTFZnQUFBQVlDQUFJQUF3WUNBQUlBQ3dZUUFCeFdBQUFvVmdBQUoxWUFBQUFBQUFBQUFBV0FIbFlBQUFvQUFnQTdBQVFHQkFBTVZnQUFCUVlFQUExV0FBQUFCZ0lBQWdBREJnSUFBZ0FMQmhBQUlGWUFBQ2RXQUFBZlZnQUFBQUFBQUFBQUJZQWZWZ0FBQ2dBQ0FEd0FCQVlFQUExV0FBQUZCZ1FBRGxZQUFBb0dBUUFCQUFBRmdDQldBQUFLQUFJQVBnQUVCZ1FBREZZQUFBVUdCQUFQVmdBQUNnWUJBQUVBQUFXQUlWWUFBQW9BQWdCQUFBUUdCQUFQVmdBQUJRWUVBQkJXQUFBS0JnRUFBUUFBQllBaVZnQUFDZ0FDQUVJQUJBWUVBQTlXQUFBRkJnUUFFVllBQUFBR0FnQUNBQ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>
      <text>
        <r>
          <rPr>
            <sz val="9"/>
            <color indexed="81"/>
            <rFont val="Tahoma"/>
            <family val="2"/>
          </rPr>
          <t>QzEzSDEyQnJOTzN8UGljdHVyZSAzMjF8Vm1wRFJEQXhNREFFQXdJQkFBQUFBQUFBQUFBQUFBQ0FBQUFBQUFNQUZRQUFBRU5vWlcxRWNtRjNJREUzTGpBdU1DNHlNRFlJQUJNQUFBQlZiblJwZEd4bFpDQkViMk4xYldWdWRBUUNFQUJ0WmFJRkdyOTdFdm9XRUFZMVhvQVRBUWtJQUFEQVl3QUF3R01BQWdrSUFBREFJUUFBd0xVQ0RRZ0JBQUVJQndFQUFUb0VBUUFCT3dRQkFBQkZCQUVBQVR3RUFRQUFTZ1FCQUFBTUJnRUFBUThHQVFBQkRRWUJBQUJDQkFFQUFFTUVBUUFBUkFRQkFBQU9DQUlBa1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JWQUFBRUFoQUFBQUFBQUFBQUFBQmNmam9HN0FRZEhoWUlCQUFBQUNRQUdBZ0VBQUFBSkFBWkNBQUFFQWdDQUFFQUR3Z0NBQUVBQTRDOVZRQUFCQUlRQUcxbG9nVWF2M3NTK2hZUUJqVmVnQk1LQUFJQUtRQUVnTDVWQUFBQUFnZ0FoVlR4QlpGY21oSUtBQUlBSndBQUFBU0F2MVVBQUFBQ0NBQ3ZBTlFGaXd1VUVnb0FBZ0FvQURjRUFRQUJBQUFFZ01CVkFBQUFBZ2dBWWQ2L0JRSkpxaElLQUFJQUtnQUFBQVNBd1ZVQUFBQUNDQURyRDhrRmZkZkdFZ29BQWdBckFEY0VBUUFCQUFBRWdNSlZBQUFBQWdnQXdXUG1CWVVvelJJS0FBSUFMQUFBQUFTQXcxVUFBQUFDQ0FBTmh2b0ZET3UyRWdvQUFnQXRBRGNFQVFBQkFBQUVnTVJWQUFBQUFnZ0FTWlh2QlFHMzZSSUtBQUlBTkFBQUFBU0F4VlVBQUFBQ0NBQlo0dDBGRGZBQkV3b0FBZ0EyQURjRUFRQUJBQUFFZ01aVkFBQUFBZ2dBdzNQdkJYTkJHaE1LQUFJQU53QUFBQVNBeDFVQUFBQUNDQUErQWd3RzZ3OFJFd29BQWdBNEFBSUVBZ0FIQUNzRUFnQUFBRWdFQUFBM0JBRUFBUWFBQUFBQUFBQUNDQUNrNkE4R1VYWU5Fd1FDRUFBc2tRY0dVWFlORTZUb0R3WVJyeFFUSXdnQkFBQUNCd0lBQUFBRkJ3RUFBd0FIRFFBQkFBQUFBd0JnQU1nQUFBQk9BQUFBQUFTQXlGVUFBQUFDQ0FENkZnd0c4dy96RWdvQUFnQTVBQUlFQWdBSUFDc0VBZ0FBQUVnRUFBQTNCQUVBQVFhQUFBQUFBQUFDQ0FCZy9ROEdqQ252RWdRQ0VBQUxpQWNHakNudkV2b1dFQVpaOXZZU0l3Z0JBQUFDQndJQUFBQUFCdzBBQVFBQUFBTUFZQURJQUFBQVR3QUFBQUFFZ01sVkFBQUFBZ2dBMEJybUJTVEROaE1LQUFJQVBRQUFBQVNBeWxVQUFBQUNDQUJSSHZvRlV4eE5Fd29BQWdBL0FBSUVBZ0FJQUNzRUFnQUFBRWdFQUFBM0JBRUFBUWFBQUFBQUFBQUNDQUMzQlA0RjdEVkpFd1FDRUFCaWovVUY3RFZKRTFFZS9nVzVBbEVUSXdnQkFBQUNCd0lBQUFBRkJ3RUFCUUFIRFFBQkFBQUFBd0JnQU1nQUFBQlBBQUFBQUFTQXkxVUFBQUFDQ0FCZHZzZ0ZudXM4RXdvQUFnQkJBQUlFQWdBSUFDc0VBZ0FBQUVnRUFBQTNCQUVBQVFhQUFBQUFBQUFDQ0FERHBNd0ZOd1U1RXdRQ0VBQnVMOFFGTndVNUUxMit6QVVFMGtBVEl3Z0JBQUFDQndJQUFBQUZCd0VBQVFBSERRQUJBQUFBQXdCZ0FNZ0FBQUJQQUFBQUFBU0F6RlVBQUFBQ0NBQmhnS0lGemZXakVnb0FBZ0JEQURjRUFRQUJBQUFFZ00xVkFBQUFBZ2dBeTMwRkJtY1hoQklLQUFJQVJRQUNCQUlBSXdBckJBSUFBQUJJQkFBQU53UUJBQUVHZ0FBQUFBQUFBZ2dBTVdRSkJqUEVoUklFQWhBQXVRd0JCaHEvZXhJeFpBa0dNOFNGRWlNSUFRRC9BUWNCQVA4Q0J3SUFBQUFGQndFQUF3QUhEZ0FCQUFBQUF3QmdBTWdBQUFCQ2NnQUFBQUFFZ001VkFBQUFBZ2dBSk1Md0JlS25hUk1LQUFJQVJ3QTNCQUVBQVFBQUJJRFBWUUFBQUFJSUFKVE1CQWJSQ0lBVENnQUNBRWtBTndRQkFBRUFBQVdBMEZVQUFBb0FBZ0F1QUFRR0JBQytWUUFBQlFZRUFMOVZBQUFBQmdJQUFnQURCZ0lBQWdBTEJoQUEzbFVBQU5WVkFBRFJWUUFBQUFBQUFBQUFCWURSVlFBQUNnQUNBQzhBQkFZRUFMOVZBQUFGQmdRQXdGVUFBQW9HQVFBQkFBQUZnTkpWQUFBS0FBSUFNQUFFQmdRQXdGVUFBQVVHQkFEQlZRQUFBQVlDQUFJQUF3WUNBQUlBQ3dZUUFOMVZBQURSVlFBQTAxVUFBQUFBQUFBQUFBV0EwMVVBQUFvQUFnQXhBQVFHQkFEQlZRQUFCUVlFQU1KVkFBQUtCZ0VBQVFBQUJZRFVWUUFBQ2dBQ0FESUFCQVlFQU1KVkFBQUZCZ1FBdzFVQUFBQUdBZ0FDQUFNR0FnQUNBQXNHRUFEV1ZRQUEwMVVBQU5WVkFBQUFBQUFBQUFBRmdOVlZBQUFLQUFJQU13QUVCZ1FBdzFVQUFBVUdCQUMrVlFBQUNnWUJBQUVBQUFXQTFsVUFBQW9BQWdBMUFBUUdCQURDVlFBQUJRWUVBTVJWQUFBS0JnRUFBUUFBQllEWFZRQUFDZ0FDQURvQUJBWUVBTVJWQUFBRkJnUUF4VlVBQUFBR0FnQUNBQU1HQWdBQ0FBc0dFQURXVlFBQTRsVUFBT0ZWQUFBQUFBQUFBQUFGZ05oVkFBQUtBQUlBT3dBRUJnUUF4bFVBQUFVR0JBREhWUUFBQUFZQ0FBSUFBd1lDQUFJQUN3WVFBTnBWQUFEaFZRQUEyVlVBQUFBQUFBQUFBQVdBMlZVQUFBb0FBZ0E4QUFRR0JBREhWUUFBQlFZRUFNaFZBQUFLQmdFQUFRQUFCWURhVlFBQUNnQUNBRDRBQkFZRUFNWlZBQUFGQmdRQXlWVUFBQW9HQVFBQkFBQUZnTnRWQUFBS0FBSUFRQUFFQmdRQXlWVUFBQVVHQkFES1ZRQUFDZ1lCQUFFQUFBV0EzRlVBQUFvQUFnQkNBQVFHQkFESlZRQUFCUVlFQU10VkFBQUFCZ0lBQWdB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>
      <text>
        <r>
          <rPr>
            <sz val="9"/>
            <color indexed="81"/>
            <rFont val="Tahoma"/>
            <family val="2"/>
          </rPr>
          <t>QzExSDhCck5PM3xQaWN0dXJlIDMyNHxWbXBEUkRBeE1EQUVBd0lCQUFBQUFBQUFBQUFBQUFDQUFBQUFBQU1BRlFBQUFFTm9aVzFFY21GM0lERTNMakF1TUM0eU1EWUlBQk1BQUFCVmJuUnBkR3hsWkNCRWIyTjFiV1Z1ZEFRQ0VBREJ4c1VGQmdIeEVrNTRNd1psZmMwVE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TlZBQUFFQWhBQUFBQUFBQUFBQUFDdzMxMEc3QVFkSGhZSUJBQUFBQ1FBR0FnRUFBQUFKQUFaQ0FBQUVBZ0NBQUVBRHdnQ0FBRUFBNEN3VlFBQUJBSVFBTUhHeFFVR0FmRVNUbmd6Qm1WOXpSTUtBQUlBSlFBRWdMRlZBQUFBQWdnQTJiVVVCbjJlRHhNS0FBSUFJd0FBQUFTQXNsVUFBQUFDQ0FBRFl2Y0ZkMDBKRXdvQUFnQWtBRGNFQVFBQkFBQUVnTE5WQUFBQUFnZ0F0VC9qQmU2S0h4TUtBQUlBSmdBQUFBU0F0RlVBQUFBQ0NBQS9jZXdGYVJrOEV3b0FBZ0FuQURjRUFRQUJBQUFFZ0xWVkFBQUFBZ2dBRmNVSkJuRnFRaE1LQUFJQUtBQUFBQVNBdGxVQUFBQUNDQUJoNXgwRytDd3NFd29BQWdBcEFEY0VBUUFCQUFBRWdMZFZBQUFBQWdnQW5mWVNCdTM0WGhNS0FBSUFNQUFBQUFTQXVGVUFBQUFDQ0FDdFF3RUcrVEYzRXdvQUFnQXlBRGNFQVFBQkFBQUVnTGxWQUFBQUFnZ0FGOVVTQmwrRGp4TUtBQUlBTXdBQUFBU0F1bFVBQUFBQ0NBQ1NZeThHMTFHR0V3b0FBZ0EwQUFJRUFnQUhBQ3NFQWdBQUFFZ0VBQUEzQkFFQUFRYUFBQUFBQUFBQ0NBRDRTVE1HUGJpQ0V3UUNFQUNBOGlvR1BiaUNFL2hKTXdiOThJa1RJd2dCQUFBQ0J3SUFBQUFGQndFQUF3QUhEUUFCQUFBQUF3QmdBTWdBQUFCT0FBQUFBQVNBdTFVQUFBQUNDQUJPZUM4RzMxRm9Fd29BQWdBMUFBSUVBZ0FJQUNzRUFnQUFBRWdFQUFBM0JBRUFBUWFBQUFBQUFBQUNDQUMwWGpNR2VHdGtFd1FDRUFCZjZTb0dlR3RrRTA1NE13WkZPR3dUSXdnQkFBQUNCd0lBQUFBQUJ3MEFBUUFBQUFNQVlBRElBQUFBVHdBQUFBQUVnTHhWQUFBQUFnZ0FKSHdKQmhBRnJCTUtBQUlBT1FBQUFBU0F2VlVBQUFBQ0NBQ2xmeDBHUDE3Q0V3b0FBZ0E3QUFJRUFnQUlBQ3NFQWdBQkFFZ0VBQUEzQkFFQUFRYUFBQUFBQUFBQ0NBQUxaaUVHMkhlK0V3UUNFQUMyOEJnRzJIZStFNlYvSVFabGZjMFRJd2dCQUFBQ0J3SUFBQUFGQndFQUFRQUhEZ0FCQUFBQUF3QmdBTWdBQUFCUFNBQUFBQUFFZ0w1VkFBQUFBZ2dBc1Ivc0JZb3RzaE1LQUFJQVBRQUNCQUlBQ0FBckJBSUFBQUJJQkFBQU53UUJBQUVHZ0FBQUFBQUFBZ2dBRndid0JTTkhyaE1FQWhBQXdwRG5CU05IcmhPeEgvQUY4Qk8yRXlNSUFRQUFBZ2NDQUFBQUJRY0JBQUVBQncwQUFRQUFBQU1BWUFESUFBQUFUd0FBQUFBRWdMOVZBQUFBQWdnQXRlSEZCYmszR1JNS0FBSUFQd0EzQkFFQUFRQUFCSURBVlFBQUFBSUlBQi9mS0FaVFdma1NDZ0FDQUVFQUFnUUNBQ01BS3dRQ0FBQUFTQVFBQURjRUFRQUJCb0FBQUFBQUFBSUlBSVhGTEFZZkJ2c1NCQUlRQUExdUpBWUdBZkVTaGNVc0JoOEcreElqQ0FFQS93RUhBUUQvQWdjQ0FBQUFCUWNCQUFNQUJ3NEFBUUFBQUFNQVlBRElBQUFBUW5JQUFBQUFCWURCVlFBQUNnQUNBQ29BQkFZRUFMRlZBQUFGQmdRQXNsVUFBQUFHQWdBQ0FBTUdBZ0FDQUFzR0VBRFBWUUFBeGxVQUFNSlZBQUFBQUFBQUFBQUZnTUpWQUFBS0FBSUFLd0FFQmdRQXNsVUFBQVVHQkFDelZRQUFDZ1lCQUFFQUFBV0F3MVVBQUFvQUFnQXNBQVFHQkFDelZRQUFCUVlFQUxSVkFBQUFCZ0lBQWdBREJnSUFBZ0FMQmhBQXpsVUFBTUpWQUFERVZRQUFBQUFBQUFBQUJZREVWUUFBQ2dBQ0FDMEFCQVlFQUxSVkFBQUZCZ1FBdFZVQUFBb0dBUUFCQUFBRmdNVlZBQUFLQUFJQUxnQUVCZ1FBdFZVQUFBVUdCQUMyVlFBQUFBWUNBQUlBQXdZQ0FBSUFDd1lRQU1kVkFBREVWUUFBeGxVQUFBQUFBQUFBQUFXQXhsVUFBQW9BQWdBdkFBUUdCQUMyVlFBQUJRWUVBTEZWQUFBS0JnRUFBUUFBQllESFZRQUFDZ0FDQURFQUJBWUVBTFZWQUFBRkJnUUF0MVVBQUFvR0FRQUJBQUFGZ01oVkFBQUtBQUlBTmdBRUJnUUF0MVVBQUFVR0JBQzRWUUFBQUFZQ0FBSUFBd1lDQUFJQUN3WVFBTWRWQUFEUlZRQUEwRlVBQUFBQUFBQUFBQVdBeVZVQUFBb0FBZ0EzQUFRR0JBQzVWUUFBQlFZRUFMcFZBQUFBQmdJQUFnQURCZ0lBQWdBTEJoQUF5MVVBQU5CVkFBREtWUUFBQUFBQUFBQUFCWURLVlFBQUNnQUNBRGdBQkFZRUFMcFZBQUFGQmdRQXUxVUFBQW9HQVFBQkFBQUZnTXRWQUFBS0FBSUFPZ0FFQmdRQXVWVUFBQVVHQkFDOFZRQUFDZ1lCQUFFQUFBV0F6RlVBQUFvQUFnQThBQVFHQkFDOFZRQUFCUVlFQUwxVkFBQUtCZ0VBQVFBQUJZRE5WUUFBQ2dBQ0FENEFCQVlFQUx4VkFBQUZCZ1FBdmxVQUFBQUdBZ0FDQU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>
      <text>
        <r>
          <rPr>
            <sz val="9"/>
            <color indexed="81"/>
            <rFont val="Tahoma"/>
            <family val="2"/>
          </rPr>
          <t>QzEwSDVCcjJOTzN8UGljdHVyZSAzMjV8Vm1wRFJEQXhNREFFQXdJQkFBQUFBQUFBQUFBQUFBQ0FBQUFBQUFNQUZRQUFBRU5vWlcxRWNtRjNJREUzTGpBdU1DNHlNRFlJQUJNQUFBQlZiblJwZEd4bFpDQkViMk4xYldWdWRBUUNFQUM0TitrRnN1Y1JFMk0vV3dZUlpPNFR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RWQUFBRUFoQUFBQUFBQUFBQUFBRFpZWWNHVHF4WEh4WUlCQUFBQUNRQUdBZ0VBQUFBSkFBWkNBQUFFQWdDQUFFQUR3Z0NBQUVBQTRCNFZRQUFCQUlRQUxnMzZRV3k1eEVUWXo5YkJoRms3aE1LQUFJQUpRQUVnSGxWQUFBQUFnZ0E3bnc4QmltRk1CTUtBQUlBSXdBQUFBU0FlbFVBQUFBQ0NBQVlLUjhHSXpRcUV3b0FBZ0FrQURjRUFRQUJBQUFFZ0h0VkFBQUFBZ2dBeWdZTEJwcHhRQk1LQUFJQUpnQUFBQVNBZkZVQUFBQUNDQUJVT0JRR0ZRQmRFd29BQWdBbkFEY0VBUUFCQUFBRWdIMVZBQUFBQWdnQUtvd3hCaDFSWXhNS0FBSUFLQUFBQUFTQWZsVUFBQUFDQ0FCMnJrVUdwQk5ORXdvQUFnQXBBRGNFQVFBQkFBQUVnSDlWQUFBQUFnZ0FzcjA2QnBuZmZ4TUtBQUlBTUFBQUFBU0FnRlVBQUFBQ0NBRENDaWtHcFJpWUV3b0FBZ0F5QURjRUFRQUJBQUFFZ0lGVkFBQUFBZ2dBTEp3NkJndHFzQk1LQUFJQU13QUFBQVNBZ2xVQUFBQUNDQUNuS2xjR2d6aW5Fd29BQWdBMEFBSUVBZ0FIQUNzRUFnQUFBRWdFQUFBM0JBRUFBUWFBQUFBQUFBQUNDQUFORVZzRzZaNmpFd1FDRUFDVnVWSUc2WjZqRXcwUld3YXAxNm9USXdnQkFBQUNCd0lBQUFBRkJ3RUFBd0FIRFFBQkFBQUFBd0JnQU1nQUFBQk9BQUFBQUFTQWcxVUFBQUFDQ0FCalAxY0dpemlKRXdvQUFnQTFBQUlFQWdBSUFDc0VBZ0FBQUVnRUFBQTNCQUVBQVFhQUFBQUFBQUFDQ0FESkpWc0dKRktGRXdRQ0VBQjBzRklHSkZLRkUyTS9Xd2J4SG8wVEl3Z0JBQUFDQndJQUFBQUFCdzBBQVFBQUFBTUFZQURJQUFBQVR3QUFBQUFFZ0lSVkFBQUFBZ2dBT1VNeEJyenJ6Qk1LQUFJQU9RQUFBQVNBaFZVQUFBQUNDQUM2UmtVRzYwVGpFd29BQWdBN0FBSUVBZ0FJQUNzRUFnQUJBRWdFQUFBM0JBRUFBUWFBQUFBQUFBQUNDQUFnTFVrR2hGN2ZFd1FDRUFETHQwQUdoRjdmRTdwR1NRWVJaTzRUSXdnQkFBQUNCd0lBQUFBRkJ3RUFBUUFIRGdBQkFBQUFBd0JnQU1nQUFBQlBTQUFBQUFBRWdJWlZBQUFBQWdnQXh1WVRCallVMHhNS0FBSUFQUUFDQkFJQUNBQXJCQUlBQUFCSUJBQUFOd1FCQUFFR2dBQUFBQUFBQWdnQUxNMFhCczh0enhNRUFoQUExMWNQQnM4dHp4UEc1aGNHblByV0V5TUlBUUFBQWdjQ0FBQUFCUWNCQUFFQUJ3MEFBUUFBQUFNQVlBRElBQUFBVHdBQUFBQUVnSWRWQUFBQUFnZ0F5cWp0QldVZU9oTUtBQUlBUHdBQ0JBSUFJd0FyQkFJQUFBQklCQUFBTndRQkFBRUdnQUFBQUFBQUFnZ0FNSS94QlRITE94TUVBaEFBdURmcEJSakdNUk13ai9FRk1jczdFeU1JQVFEL0FRY0JBUDhDQndJQUFBQUZCd0VBQXdBSERnQUJBQUFBQXdCZ0FNZ0FBQUJDY2dBQUFBQUVnSWhWQUFBQUFnZ0FOS1pRQnY4L0doTUtBQUlBUVFBQ0JBSUFJd0FyQkFJQUFBQklCQUFBTndRQkFBRUdnQUFBQUFBQUFnZ0Ftb3hVQnN2c0d4TUVBaEFBSWpWTUJyTG5FUk9hakZRR3krd2JFeU1JQVFEL0FRY0JBUDhDQndJQUFBQUZCd0VBQXdBSERnQUJBQUFBQXdCZ0FNZ0FBQUJDY2dBQUFBQUZnSWxWQUFBS0FBSUFLZ0FFQmdRQWVWVUFBQVVHQkFCNlZRQUFBQVlDQUFJQUF3WUNBQUlBQ3dZUUFKZFZBQUNPVlFBQWlsVUFBQUFBQUFBQUFBV0FpbFVBQUFvQUFnQXJBQVFHQkFCNlZRQUFCUVlFQUh0VkFBQUtCZ0VBQVFBQUJZQ0xWUUFBQ2dBQ0FDd0FCQVlFQUh0VkFBQUZCZ1FBZkZVQUFBQUdBZ0FDQUFNR0FnQUNBQXNHRUFDV1ZRQUFpbFVBQUl4VkFBQUFBQUFBQUFBRmdJeFZBQUFLQUFJQUxRQUVCZ1FBZkZVQUFBVUdCQUI5VlFBQUNnWUJBQUVBQUFXQWpWVUFBQW9BQWdBdUFBUUdCQUI5VlFBQUJRWUVBSDVWQUFBQUJnSUFBZ0FEQmdJQUFnQUxCaEFBajFVQUFJeFZBQUNPVlFBQUFBQUFBQUFBQllDT1ZRQUFDZ0FDQUM4QUJBWUVBSDVWQUFBRkJnUUFlVlVBQUFvR0FRQUJBQUFGZ0k5VkFBQUtBQUlBTVFBRUJnUUFmVlVBQUFVR0JBQi9WUUFBQ2dZQkFBRUFBQVdBa0ZVQUFBb0FBZ0EyQUFRR0JBQi9WUUFBQlFZRUFJQlZBQUFBQmdJQUFnQURCZ0lBQWdBTEJoQUFqMVVBQUpsVkFBQ1lWUUFBQUFBQUFBQUFCWUNSVlFBQUNnQUNBRGNBQkFZRUFJRlZBQUFGQmdRQWdsVUFBQUFHQWdBQ0FBTUdBZ0FDQUFzR0VBQ1RWUUFBbUZVQUFKSlZBQUFBQUFBQUFBQUZnSkpWQUFBS0FBSUFPQUFFQmdRQWdsVUFBQVVHQkFDRFZRQUFDZ1lCQUFFQUFBV0FrMVVBQUFvQUFnQTZBQVFHQkFDQlZRQUFCUVlFQUlSVkFBQUtCZ0VBQVFBQUJZQ1VWUUFBQ2dBQ0FEd0FCQVlFQUlSVkFBQUZCZ1FBaFZVQUFBb0dBUUFCQUFBRmdKVlZBQUFLQUFJQVBnQUVCZ1FBaEZVQUFBVUdCQUNHVlFBQUFBWUNBQUlB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>
      <text>
        <r>
          <rPr>
            <sz val="9"/>
            <color indexed="81"/>
            <rFont val="Tahoma"/>
            <family val="2"/>
          </rPr>
          <t>QzEwSDdOTzR8UGljdHVyZSAzMjZ8Vm1wRFJEQXhNREFFQXdJQkFBQUFBQUFBQUFBQUFBQ0FBQUFBQUFNQUZRQUFBRU5vWlcxRWNtRjNJREUzTGpBdU1DNHlNRFlJQUJNQUFBQlZiblJwZEd4bFpDQkViMk4xYldWdWRBUUNFQUI2Tk5jQjlIMlJBQjRnTXdMY1VGY0JBUWtJQUFEQVl3QUF3R01BQWdrSUFBREFJUUFBd0xVQ0RRZ0JBQUVJQndFQUFUb0VBUUFCT3dRQkFBQkZCQUVBQVR3RUFRQUFTZ1FCQUFBTUJnRUFBUThHQVFBQkRRWUJBQUJDQkFFQUFFTUVBUUFBUkFRQkFBQU9DQUlBel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tMQUFBRUFoQUFBQUFBQUFBQUFBQXhtMVlDRXp0QkpSWUlCQUFBQUNRQUdBZ0VBQUFBSkFBWkNBQUFFQWdDQUFFQUR3Z0NBQUVBQTRCb0N3QUFCQUlRQUhvMDF3SDBmWkVBSGlBekF0eFFWd0VLQUFJQUl3QUVnR2tMQUFBQUFnZ0FuK1FEQWpnSkdRRUtBQUlBSVFBQUFBU0FhZ3NBQUFBQ0NBQTZGUE1CMURBQUFRb0FBZ0FpQURjRUFRQUJBQUFFZ0dzTEFBQUFBZ2dBTG9NRkFxS0Y2QUFLQUFJQUpBQUFBQVNBYkFzQUFBQUNDQUFPdUNFQ1BMM3lBQW9BQWdBbEFBSUVBZ0FJQUNzRUFnQUFBRWdFQUFBM0JBRUFBUWFBQUFBQUFBQUNDQUIwbmlVQzFkYnVBQVFDRUFBZktSMEMxZGJ1QUE2NEpRS2lvL1lBSXdnQkFBQUNCd0lBQUFBQUJ3MEFBUUFBQUFNQVlBRElBQUFBVHdBQUFBQUVnRzBMQUFBQUFnZ0EyTGNnQXZpNEVBRUtBQUlBSmdBQ0JBSUFCd0FyQkFJQUFBQklCQUFBTndRQkFBRUdnQUFBQUFBQUFnZ0FQcDRrQWw0ZkRRRUVBaEFBeGtZY0FsNGZEUUUrbmlRQ0hsZ1VBU01JQVFBQUFnY0NBQUFBQlFjQkFBTUFCdzBBQVFBQUFBTUFZQURJQUFBQVRnQUFBQUFFZ0c0TEFBQUFBZ2dBQkszNUFSZytOUUVLQUFJQUxBQUFBQVNBYndzQUFBQUNDQUR1TXYwQmFyTExBQW9BQWdBdUFBQUFCSUJ3Q3dBQUFBSUlBRFVVNEFIdGU4UUFDZ0FDQURBQU53UUJBQUVBQUFTQWNRc0FBQUFDQ0FEeXc5Y0J0S2luQUFvQUFnQXhBRGNFQVFBQkFBQUVnSElMQUFBQUFnZ0FhWkxzQWZnTGtnQUtBQUlBTWdBM0JBRUFBUUFBQklCekN3QUFBQUlJQUNPeENRSjBRcGtBQ2dBQ0FETUFOd1FCQUFFQUFBU0FkQXNBQUFBQ0NBQmxBUklDclJXMkFBb0FBZ0EwQUFBQUJJQjFDd0FBQUFJSUFLMytEQUsyTVV3QkNnQUNBRHNBQWdRQ0FBZ0FLd1FDQUFFQVNBUUFBRGNFQVFBQkJvQUFBQUFBQUFJSUFCUGxFQUpQUzBnQkJBSVFBTDV2Q0FKUFMwZ0JyZjRRQXR4UVZ3RWpDQUVBQUFJSEFnQUFBQVVIQVFBQkFBY09BQUVBQUFBREFHQUF5QUFBQUU5SUFBQUFBQVNBZGdzQUFBQUNDQURCSTl3QlduODZBUW9BQWdBOUFBSUVBZ0FJQUNzRUFnQUFBRWdFQUFBM0JBRUFBUWFBQUFBQUFBQUNDQUFuQ3VBQjg1ZzJBUVFDRUFEU2xOY0I4NWcyQWNFajRBSEFaVDRCSXdnQkFBQUNCd0lBQUFBQUJ3MEFBUUFBQUFNQVlBRElBQUFBVHdBQUFBQUVnSGNMQUFBQUFnZ0FIaUF2QWlsTXZRQUtBQUlBUHdBQ0JBSUFDQUFyQkFJQUFRQklCQUFBTndRQkFBRUdnQUFBQUFBQUFnZ0FoQVl6QXNKbHVRQUVBaEFBTDVFcUFzSmx1UUFlSURNQ1QydklBQ01JQVFBQUFnY0NBQUFBQlFjQkFBRUFCdzRBQVFBQUFBTUFZQURJQUFBQVQwZ0FBQUFBQllCNEN3QUFDZ0FDQUNjQUJBWUVBR2tMQUFBRkJnUUFhZ3NBQUFvR0FRQUJBQUFGZ0hrTEFBQUtBQUlBS0FBRUJnUUFhZ3NBQUFVR0JBQnJDd0FBQUFZQ0FBSUFBd1lDQUFFQUN3WVFBSGdMQUFBQUFBQUFmZ3NBQUhvTEFBQUFBQVdBZWdzQUFBb0FBZ0FwQUFRR0JBQnJDd0FBQlFZRUFHd0xBQUFLQmdFQUFRQUFCWUI3Q3dBQUNnQUNBQ29BQkFZRUFHd0xBQUFGQmdRQWJRc0FBQW9HQVFBQkFBQUZnSHdMQUFBS0FBSUFLd0FFQmdRQWJRc0FBQVVHQkFCcEN3QUFBQVlDQUFJQUF3WUNBQUVBQ3dZUUFIc0xBQUFBQUFBQWZRc0FBSGdMQUFBQUFBV0FmUXNBQUFvQUFnQXRBQVFHQkFCcEN3QUFCUVlFQUc0TEFBQUtCZ0VBQVFBQUJZQitDd0FBQ2dBQ0FDOEFCQVlFQUdzTEFBQUZCZ1FBYndzQUFBb0dBUUFCQUFBRmdIOExBQUFLQUFJQU5RQUVCZ1FBYndzQUFBVUdCQUJ3Q3dBQUFBWUNBQUlBQXdZQ0FBRUFDd1lRQUlRTEFBQitDd0FBQUFBQUFJQUxBQUFBQUFXQWdBc0FBQW9BQWdBMkFBUUdCQUJ3Q3dBQUJRWUVBSEVMQUFBS0JnRUFBUUFBQllDQkN3QUFDZ0FDQURjQUJBWUVBSEVMQUFBRkJnUUFjZ3NBQUFBR0FnQUNBQU1HQWdBQkFBc0dFQUNBQ3dBQUFBQUFBQUFBQUFDQ0N3QUFBQUFGZ0lJTEFBQUtBQUlBT0FBRUJnUUFjZ3NBQUFVR0JBQnpDd0FBQ2dZQkFBRUFBQVdBZ3dzQUFBb0FBZ0E1QUFRR0JBQnpDd0FBQlFZRUFIUUxBQUFBQmdJQUFnQURCZ0lBQVFBTEJoQUFnZ3NBQUFBQUFBQ0hDd0FBaEFzQUFBQUFCWUNFQ3dBQUNnQUNBRG9BQkFZRUFIUUxBQUFGQmdRQWJ3c0FBQW9HQVFBQkFBQUZnSVVMQUFBS0FBSUFQQUFFQmdRQWJnc0FBQVVHQkFCMUN3QUFDZ1lCQUFFQUFBV0FoZ3NBQUFvQUFnQStBQVFHQkFCdUN3QUFCUVlFQUhZTEFBQUFCZ0lBQWdBQUFBV0Fod3NBQUFvQUFnQkFBQVFHQkFCMEN3QUFCUVlFQUhjTEFBQUtCZ0VBQVFBQUFBQUFBQUFBQUFBPQ==</t>
        </r>
      </text>
    </comment>
    <comment ref="A207" authorId="0" shapeId="0">
      <text>
        <r>
          <rPr>
            <sz val="9"/>
            <color indexed="81"/>
            <rFont val="Tahoma"/>
            <family val="2"/>
          </rPr>
          <t>QzExSDZGM05PMlN8UGljdHVyZSAzMjd8Vm1wRFJEQXhNREFFQXdJQkFBQUFBQUFBQUFBQUFBQ0FBQUFBQUFNQUZRQUFBRU5vWlcxRWNtRjNJREUzTGpBdU1DNHlNRFlJQUJNQUFBQlZiblJwZEd4bFpDQkViMk4xYldWdWRBUUNFQUR1enB3QWtsdEdBRG5qSHdINFlUVUJBUWtJQUFEQVl3QUF3R01BQWdrSUFBREFJUUFBd0xVQ0RRZ0JBQUVJQndFQUFUb0VBUUFCT3dRQkFBQkZCQUVBQVR3RUFRQUFTZ1FCQUFBTUJnRUFBUThHQVFBQkRRWUJBQUJDQkFFQUFFTUVBUUFBUkFRQkFBQU9DQUlBb1R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klJQUFBRUFoQUFBQUFBQUFBQUFBREVqblVCaWQyc05SWUlCQUFBQUNRQUdBZ0VBQUFBSkFBWkNBQUFFQWdDQUFFQUR3Z0NBQUVBQTREckJ3QUFCQUlRQU83T25BQ1NXMFlBT2VNZkFmaGhOUUVLQUFJQUtRQUVnT3dIQUFBQUFnZ0FBRURPQUlaZWZRQUtBQUlBSndBQUFBU0E3UWNBQUFBQ0NBQUFRT3dBaGw1OUFBb0FBZ0FvQURjRUFRQUJBQUFFZ080SEFBQUFBZ2dBQUVEN0FKbFpsd0FLQUFJQUtnQTNCQUVBQVFBQUJJRHZCd0FBQUFJSUFBQkE3QUNzVkxFQUNnQUNBQ3NBQUFBRWdQQUhBQUFBQWdnQUFFRE9BS3hVc1FBS0FBSUFMQUEzQkFFQUFRQUFCSUR4QndBQUFBSUlBQUJBdndDWldaY0FDZ0FDQUMwQU53UUJBQUVBQUFTQThnY0FBQUFDQ0FBQVFQc0F3RS9MQUFvQUFnQTFBQ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FBQUFTQTlnY0FBQUFDQ0FCRERPOEF4N2ZtQUFvQUFnQTZBQUlFQWdBSEFDc0VBZ0FBQUVnRUFBQTNCQUVBQVFhQUFBQUFBQUFDQ0FDcDh2SUFMUjdqQUFRQ0VBQXhtK29BTFI3akFLbnk4Z0R0VnVvQUl3Z0JBQUFDQndJQUFBQUFCdzBBQVFBQUFBTUFZQURJQUFBQVRnQUFBQUFFZ1BjSEFBQUFBZ2dBMWpRQ0FhR2dHQUVLQUFJQVFBQUFBQVNBK0FjQUFBQUNDQUFBUU00QVgyaEpBQW9BQWdCQ0FBSUVBZ0FKQUNzRUFnQUFBRWdFQUFBM0JBRUFBUWFBQUFBQUFBQUNDQUJtSnRJQWtsdEdBQVFDRUFEdXpza0FrbHRHQUdZbTBnQlNkMHdBSXdnQkFBQUNCd0lBQUFBQUJ3MEFBUUFBQUFNQVlBRElBQUFBUmdBQUFBQUVnUGtIQUFBQUFnZ0FBRUNoQUhOall3QUtBQUlBUkFBQ0JBSUFDUUFyQkFJQUFBQklCQUFBTndRQkFBRUdnQUFBQUFBQUFnZ0FaaWFsQUtaV1lBQUVBaEFBN3M2Y0FLWldZQUJtSnFVQVpuSm1BQ01JQVFBQUFnY0NBQUFBQUFjTkFBRUFBQUFEQUdBQXlBQUFBRVlBQUFBQUJJRDZCd0FBQUFJSUFCWjZHZ0hTUWlvQkNnQUNBRVlBQWdRQ0FBZ0FLd1FDQUFFQVNBUUFBRGNFQVFBQkJvQUFBQUFBQUFJSUFIeGdIZ0ZyWENZQkJBSVFBQ2ZyRlFGclhDWUJGbm9lQWZoaE5RRWpDQUVBQUFJSEFnQUFBQVVIQVFBQkFBY09BQUVBQUFBREFHQUF5QUFBQUU5SUFBQUFBQVNBK3djQUFBQUNDQURPek9ZQVh0UWtBUW9BQWdCSUFBSUVBZ0FJQUNzRUFnQUFBRWdFQUFBM0JBRUFBUWFBQUFBQUFBQUNDQUEwcytvQTkrMGdBUVFDRUFEZlBlSUE5KzBnQWM3TTZnREV1aWdCSXdnQkFBQUNCd0lBQUFBQUJ3MEFBUUFBQUFNQVlBRElBQUFBVHdBQUFBQUVnUHdIQUFBQUFnZ0FBRUMvQUhOall3QUtBQUlBU3dBQUFBU0EvUWNBQUFBQ0NBQUFRTEFBWDJoSkFBb0FBZ0JNQUFJRUFnQUpBQ3NFQWdBQUFFZ0VBQUEzQkFFQUFRYUFBQUFBQUFBQ0NBQm1KclFBa2x0R0FBUUNFQUR1enFzQWtsdEdBR1ltdEFCU2Qwd0FJd2dCQUFBQ0J3SUFBQUFBQncwQUFRQUFBQU1BWUFESUFBQUFSZ0FBQUFBRmdQNEhBQUFLQUFJQUxnQUVCZ1FBN0FjQUFBVUdCQUR0QndBQUFBWUNBQUlBQXdZQ0FBRUFDd1lRQUFNSUFBQUVDQUFBQUFBQUFQOEhBQUFBQUFXQS93Y0FBQW9BQWdBdkFBUUdCQUR0QndBQUJRWUVBTzRIQUFBS0JnRUFBUUFBQllBQUNBQUFDZ0FDQURBQUJBWUVBTzRIQUFBRkJnUUE3d2NBQUFBR0FnQUNBQU1HQWdBQkFBc0dFQUQvQndBQUFBQUFBQVVJQUFBQkNBQUFBQUFGZ0FFSUFBQUtBQUlBTVFBRUJnUUE3d2NBQUFVR0JBRHdCd0FBQ2dZQkFBRUFBQVdBQWdnQUFBb0FBZ0F5QUFRR0JBRHdCd0FBQlFZRUFQRUhBQUFBQmdJQUFnQURCZ0lBQVFBTEJoQUFBUWdBQUFBQUFBQUFBQUFBQXdnQUFBQUFCWUFEQ0FBQUNnQUNBRE1BQkFZRUFQRUhBQUFGQmdRQTdBY0FBQW9HQVFBQkFBQUZnQVFJQUFBS0FBSUFOQUFFQmdRQTdBY0FBQVVHQkFEOEJ3QUFDZ1lCQUFFQUFBV0FCUWdBQUFvQUFnQTJBQVFHQkFEdkJ3QUFCUVlFQVBJSEFBQUtCZ0VBQVFBQUJZQUdDQUFBQ2dBQ0FEc0FCQVlFQVBJSEFBQUZCZ1FBOHdjQUFBb0dBUUFCQUFBRmdBY0lBQUFLQUFJQVBBQUVCZ1FBOHdjQUFBVUdCQUQwQndBQUNnWUJBQUVBQUFXQUNBZ0FBQW9BQWdBOUFBUUdCQUQwQndBQUJRWUVBUFVIQUFBQUJnSUFBZ0FEQmdJQUFRQUxCaEFBQndnQUFBQUFBQUFMQ0FBQUNRZ0FBQUFBQllBSkNBQUFDZ0FDQUQ0QUJBWUVBUFVIQUFBRkJnUUE5Z2NBQUFvR0FRQUJBQUFGZ0FvSUFBQUtBQUlBUHdBRUJnUUE5Z2NBQUFVR0JBRHlCd0FBQUFZQ0FBSUFBd1lDQUFFQUN3WVFBQWtJQUFBQUFBQUFCUWdBQUFZSUFBQUFBQVdBQ3dnQUFBb0FBZ0JCQUFRR0JBRDFCd0FBQlFZRUFQY0hBQUFLQmdFQUFRQUFCWUFNQ0FBQUNnQUNBRU1BQkFZRUFQd0hBQUFGQmdRQStBY0FBQW9HQVFBQkFBQUZnQTBJQUFBS0FBSUFSUUFFQmdRQS9BY0FBQVVHQkFENUJ3QUFDZ1lCQUFFQUFBV0FEZ2dBQUFvQUFnQkhBQVFHQkFEM0J3QUFCUVlFQVBvSEFBQUtCZ0VBQVFBQUJZQVBDQUFBQ2dBQ0FFa0FCQVlFQVBjSEFBQUZCZ1FBK3djQUFBQUdBZ0FDQUFBQUJZQVFDQUFBQ2dBQ0FFb0FCQVlFQVB3SEFBQUZCZ1FBL1FjQUFBb0dBUUFCQUFBQUFBQUFBQUFBQUE9PQ==</t>
        </r>
      </text>
    </comment>
    <comment ref="A208" authorId="0" shapeId="0">
      <text>
        <r>
          <rPr>
            <sz val="9"/>
            <color indexed="81"/>
            <rFont val="Tahoma"/>
            <family val="2"/>
          </rPr>
          <t>QzEwSDZOMk80U3xQaWN0dXJlIDMyOHxWbXBEUkRBeE1EQUVBd0lCQUFBQUFBQUFBQUFBQUFDQUFBQUFBQU1BRlFBQUFFTm9aVzFFY21GM0lERTNMakF1TUM0eU1EWUlBQk1BQUFCVmJuUnBkR3hsWkNCRWIyTjFiV1Z1ZEFRQ0VBQVJzWndBeGY1Q0FEbmpId0g0WVRVQkFRa0lBQURBWXdBQXdHTUFBZ2tJQUFEQUlRQUF3TFVDRFFnQkFBRUlCd0VBQVRvRUFRQUJPd1FCQUFCRkJBRUFBVHdFQVFBQVNnUUJBQUFNQmdFQUFROEdBUUFCRFFZQkFBQkNCQUVBQUVNRUFRQUFSQVFCQUFBT0NBSUE4em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MENBQUFFQWhBQUFBQUFBQUFBQUFBN3NYY0JkbUw3TlJZSUJBQUFBQ1FBR0FnRUFBQUFKQUFaQ0FBQUVBZ0NBQUVBRHdnQ0FBRUFBNERvQVFBQUJBSVFBQkd4bkFERi9rSUFPZU1mQWZoaE5RRUtBQUlBSndBRWdPa0JBQUFBQWdnQUFFRE9BSVplZlFBS0FBSUFKUUFBQUFTQTZnRUFBQUFDQ0FBQVFPd0FobDU5QUFvQUFnQW1BRGNFQVFBQkFBQUVnT3NCQUFBQUFnZ0FBRUQ3QUpsWmx3QUtBQUlBS0FBM0JBRUFBUUFBQklEc0FRQUFBQUlJQUFCQTdBQ3NWTEVBQ2dBQ0FDa0FBQUFFZ08wQkFBQUFBZ2dBQUVET0FLeFVzUUFLQUFJQUtnQTNCQUVBQVFBQUJJRHVBUUFBQUFJSUFBQkF2d0NaV1pjQUNnQUNBQ3NBTndRQkFBRUFBQVNBN3dFQUFBQUNDQUFBUVBzQXdFL0xBQW9BQWdBekFB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UFBQVNBOHdFQUFBQUNDQUJERE84QXg3Zm1BQW9BQWdBNEFBSUVBZ0FIQUNzRUFnQUFBRWdFQUFBM0JBRUFBUWFBQUFBQUFBQUNDQUNwOHZJQUxSN2pBQVFDRUFBeG0rb0FMUjdqQUtueThnRHRWdW9BSXdnQkFBQUNCd0lBQUFBQUJ3MEFBUUFBQUFNQVlBRElBQUFBVGdBQUFBQUVnUFFCQUFBQUFnZ0ExalFDQWFHZ0dBRUtBQUlBUGdBQUFBU0E5UUVBQUFBQ0NBQUFRTTRBWDJoSkFBb0FBZ0JBQUFJRUFnQUlBQ3NFQWdBQUFDRUVBUUQvU0FRQUFEY0VBUUFCQm9BQUFBQUFBQUlJQUdZbTBnREZUazBBQkFJUUFCR3h5UURGL2tJQUFFRFNBTVZPVFFBakNBRUEvd0VIQVFEL0FnY0NBQUFBQlFjQkFBTUFCdzRBQVFBQUFBTUFZQURJQUFBQVR5MEFBQUFBQklEMkFRQUFBQUlJQUFCQW9RQnpZMk1BQ2dBQ0FFSUFBZ1FDQUFnQUt3UUNBQUFBU0FRQUFEY0VBUUFCQm9BQUFBQUFBQUlJQUdZbXBRQU1mVjhBQkFJUUFCR3huQUFNZlY4QUFFQ2xBTmxKWndBakNBRUFBQUlIQWdBQUFBQUhEUUFCQUFBQUF3QmdBTWdBQUFCUEFBQUFBQVNBOXdFQUFBQUNDQUFXZWhvQjBrSXFBUW9BQWdCRUFBSUVBZ0FJQUNzRUFnQUJBRWdFQUFBM0JBRUFBUWFBQUFBQUFBQUNDQUI4WUI0QmExd21BUVFDRUFBbjZ4VUJhMXdtQVJaNkhnSDRZVFVCSXdnQkFBQUNCd0lBQUFBRkJ3RUFBUUFIRGdBQkFBQUFBd0JnQU1nQUFBQlBTQUFBQUFBRWdQZ0JBQUFBQWdnQXpzem1BRjdVSkFFS0FBSUFSZ0FDQkFJQUNBQXJCQUlBQUFCSUJBQUFOd1FCQUFFR2dBQUFBQUFBQWdnQU5MUHFBUGZ0SUFFRUFoQUEzejNpQVBmdElBSE96T29BeExvb0FTTUlBUUFBQWdjQ0FBQUFBQWNOQUFFQUFBQURBR0FBeUFBQUFFOEFBQUFBQklENUFRQUFBQUlJQUFCQXZ3QnpZMk1BQ2dBQ0FFZ0FBZ1FDQUFjQUt3UUNBQUFBSVFRQkFBRklCQUFBQm9BQUFBQUFBQUlJQUdZbXd3RFp5VjhBQkFJUUFCSFJ1UURaeVY4QVppYkRBTXhsYXdBakNBRUFBQUlIQWdBQUFBVUhBUUFCQUFjT0FBRUFBQUFEQUdBQXlBQUFBRTRyQUFBQUFBV0ErZ0VBQUFvQUFnQXNBQVFHQkFEcEFRQUFCUVlFQU9vQkFBQUFCZ0lBQWdBREJnSUFBUUFMQmhBQS93RUFBQUFDQUFBQUFBQUErd0VBQUFBQUJZRDdBUUFBQ2dBQ0FDMEFCQVlFQU9vQkFBQUZCZ1FBNndFQUFBb0dBUUFCQUFBRmdQd0JBQUFLQUFJQUxnQUVCZ1FBNndFQUFBVUdCQURzQVFBQUFBWUNBQUlBQXdZQ0FBRUFDd1lRQVBzQkFBQUFBQUFBQVFJQUFQMEJBQUFBQUFXQS9RRUFBQW9BQWdBdkFBUUdCQURzQVFBQUJRWUVBTzBCQUFBS0JnRUFBUUFBQllEK0FRQUFDZ0FDQURBQUJBWUVBTzBCQUFBRkJnUUE3Z0VBQUFBR0FnQUNBQU1HQWdBQkFBc0dFQUQ5QVFBQUFBQUFBQUFBQUFEL0FRQUFBQUFGZ1A4QkFBQUtBQUlBTVFBRUJnUUE3Z0VBQUFVR0JBRHBBUUFBQ2dZQkFBRUFBQVdBQUFJQUFBb0FBZ0F5QUFRR0JBRHBBUUFBQlFZRUFQa0JBQUFLQmdFQUFRQUFCWUFCQWdBQUNnQUNBRFFBQkFZRUFPd0JBQUFGQmdRQTd3RUFBQW9HQVFBQkFBQUZnQUlDQUFBS0FBSUFPUUFFQmdRQTd3RUFBQVVHQkFEd0FRQUFDZ1lCQUFFQUFBV0FBd0lBQUFvQUFnQTZBQVFHQkFEd0FRQUFCUVlFQVBFQkFBQUtCZ0VBQVFBQUJZQUVBZ0FBQ2dBQ0FEc0FCQVlFQVBFQkFBQUZCZ1FBOGdFQUFBQUdBZ0FDQUFNR0FnQUJBQXNHRUFBREFnQUFBQUFBQUFjQ0FBQUZBZ0FBQUFBRmdBVUNBQUFLQUFJQVBBQUVCZ1FBOGdFQUFBVUdCQUR6QVFBQUNnWUJBQUVBQUFXQUJnSUFBQW9BQWdBOUFBUUdCQUR6QVFBQUJRWUVBTzhCQUFBQUJnSUFBZ0FEQmdJQUFRQUxCaEFBQlFJQUFBQUFBQUFCQWdBQUFnSUFBQUFBQllBSEFnQUFDZ0FDQUQ4QUJBWUVBUElCQUFBRkJnUUE5QUVBQUFvR0FRQUJBQUFGZ0FnQ0FBQUtBQUlBUVFBRUJnUUErUUVBQUFVR0JBRDFBUUFBQ2dZQkFBRUFBQVdBQ1FJQUFBb0FBZ0JEQUFRR0JBRDVBUUFBQlFZRUFQWUJBQUFBQmdJQUFnQUFBQVdBQ2dJQUFBb0FBZ0JGQUFRR0JBRDBBUUFBQlFZRUFQY0JBQUFLQmdFQUFRQUFCWUFMQWdBQUNnQUNBRWNBQkFZRUFQUUJBQUFGQmdRQStBRUFBQUFHQWdBQ0FBQUFBQUFBQUFBQUFBQT0=</t>
        </r>
      </text>
    </comment>
    <comment ref="A209" authorId="0" shapeId="0">
      <text>
        <r>
          <rPr>
            <sz val="9"/>
            <color indexed="81"/>
            <rFont val="Tahoma"/>
            <family val="2"/>
          </rPr>
          <t>QzIxSDI2QnJOT3xQaWN0dXJlIDMyOXxWbXBEUkRBeE1EQUVBd0lCQUFBQUFBQUFBQUFBQUFDQUFBQUFBQU1BRlFBQUFFTm9aVzFFY21GM0lERTNMakF1TUM0eU1EWUlBQk1BQUFCVmJuUnBkR3hsWkNCRWIyTjFiV1Z1ZEFRQ0VBQUFRSU1BWGloSkFNdlRLQUVOdkRNQkFRa0lBQURBWXdBQXdHTUFBZ2tJQUFEQUlRQUF3TFVDRFFnQkFBRUlCd0VBQVRvRUFRQUJPd1FCQUFCRkJBRUFBVHdFQVFBQVNnUUJBQUFNQmdFQUFROEdBUUFCRFFZQkFBQkNCQUVBQUVNRUFRQUFSQVFCQUFBT0NBSUFhR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c0hBQUFFQWhBQUFBQUFBQUFBQUFBQWdCY0NBQUR2UXhZSUJBQUFBQ1FBR0FnRUFBQUFKQUFaQ0FBQUVBZ0NBQUVBRHdnQ0FBRUFBNENJQndBQUJBSVFBQUJBZ3dCZUtFa0F5OU1vQVEyOE13RUtBQUlBTlFBRWdJa0hBQUFBQWdnQUFFRE9BSVplZlFBS0FBSUFNd0EzQkFFQUFRQUFCSUNLQndBQUFBSUlBQUJBN0FDR1huMEFDZ0FDQURRQUFBQUVnSXNIQUFBQUFnZ0FBRUQ3QUpsWmx3QUtBQUlBTmdBM0JBRUFBUUFBQklDTUJ3QUFBQUlJQUFCQTdBQ3NWTEVBQ2dBQ0FEY0FBQUFFZ0kwSEFBQUFBZ2dBQUVET0FLeFVzUUFLQUFJQU9BQTNCQUVBQVFBQUJJQ09Cd0FBQUFJSUFBQkF2d0NaV1pjQUNnQUNBRGtBQUFBRWdJOEhBQUFBQWdnQUFFRDdBTUJQeXdBS0FBSUFRQUFBQUFTQWtBY0FBQUFDQ0FBQVFLRUFtVm1YQUFvQUFnQkNBQUFBQklDUkJ3QUFBQUlJQVA4Lyt3QnlZMk1BQ2dBQ0FFUUFBQUFFZ0pJSEFBQUFBZ2dBQUVDU0FJVmVmUUFLQUFJQVJnQTNCQUVBQVFBQUJJQ1RCd0FBQUFJSUFQOC9rZ0NzVkxFQUNnQUNBRWdBTndRQkFBRUFBQVNBbEFjQUFBQUNDQUFBUUlNQW1WbVhBQW9BQWdCS0FEY0VBUUFCQUFBRWdKVUhBQUFBQWdnQS96L3NBRjlvU1FBS0FBSUFUQUEzQkFFQUFRQUFCSUNXQndBQUFBSUlBUDgvR1FGeVkyTUFDZ0FDQUU0QU53UUJBQUVBQUFTQWx3Y0FBQUFDQ0FEL1B3b0JYMmhKQUFvQUFnQlFBRGNFQVFBQkFBQUVnSmdIQUFBQUFnZ0Evei9zQU5OSzVRQUtBQUlBVWdBQ0JBSUFCd0FyQkFJQUFRQklCQUFBTndRQkFBRUdnQUFBQUFBQUFnZ0E3YzduQURteDRRQUVBaEFBZG5mZkFEbXg0UUJsSnZBQStlbm9BQ01JQVFBQUFnY0NBQUFBQlFjQkFBUUVCd1lBQWdBQ0FBUUFBQWNPQUFFQUFBQURBR0FBeUFBQUFFNUlBQUFBQUFTQW1RY0FBQUFDQ0FEL1B4a0J3RS9MQUFvQUFnQlVBQUlFQWdBSUFDc0VBZ0FBQUVnRUFBQTNCQUVBQVFhQUFBQUFBQUFDQ0FCbEpoMEJXV25IQUFRQ0VBQVFzUlFCV1duSEFQOC9IUUVtTnM4QUl3Z0JBQUFDQndJQUFBQUFCdzBBQVFBQUFBTUFZQURJQUFBQVR3QUFBQUFFZ0pvSEFBQUFBZ2dBL3ovN0FPWkYvd0FLQUFJQVZnQUFBQVNBbXdjQUFBQUNDQUQvUHhrQjUwWC9BQW9BQWdCWUFEY0VBUUFCQUFBRWdKd0hBQUFBQWdnQS9qOG9BZnBBR1FFS0FBSUFXUUEzQkFFQUFRQUFCSUNkQndBQUFBSUlBUDgvR1FFTlBETUJDZ0FDQUZvQU53UUJBQUVBQUFTQW5nY0FBQUFDQ0FEL1Avc0FEVHd6QVFvQUFnQmJBRGNFQVFBQkFBQUVnSjhIQUFBQUFnZ0Evei9zQVBwQUdRRUtBQUlBWEFBQUFBU0FvQWNBQUFBQ0NBRC9QODRBK2tBWkFRb0FBZ0JqQUFJRUFnQWpBQ3NFQWdBQUFFZ0VBQUEzQkFFQUFRYUFBQUFBQUFBQ0NBQmxKdElBeHUwVkFRUUNFQUR0enNrQXh1MFZBV1VtMGdEZzhoOEJJd2dCQUFBQ0J3SUFBQUFGQndFQUFRQUhEZ0FCQUFBQUF3QmdBTWdBQUFCQ2NnQUFBQUFGZ0tFSEFBQUtBQUlBT2dBRUJnUUFpUWNBQUFVR0JBQ0tCd0FBQUFZQ0FBSUFBd1lDQUFFQUN3WVFBS1lIQUFBQUFBQUFxUWNBQUtJSEFBQUFBQVdBb2djQUFBb0FBZ0E3QUFRR0JBQ0tCd0FBQlFZRUFJc0hBQUFLQmdFQUFRQUFCWUNqQndBQUNnQUNBRHdBQkFZRUFJc0hBQUFGQmdRQWpBY0FBQUFHQWdBQ0FBTUdBZ0FCQUFzR0VBQ2lCd0FBQUFBQUFLY0hBQUNrQndBQUFBQUZnS1FIQUFBS0FBSUFQUUFFQmdRQWpBY0FBQVVHQkFDTkJ3QUFDZ1lCQUFFQUFBV0FwUWNBQUFvQUFnQStBQVFHQkFDTkJ3QUFCUVlFQUk0SEFBQUFCZ0lBQWdBREJnSUFBUUFMQmhBQXBBY0FBQUFBQUFDb0J3QUFwZ2NBQUFBQUJZQ21Cd0FBQ2dBQ0FEOEFCQVlFQUk0SEFBQUZCZ1FBaVFjQUFBb0dBUUFCQUFBRmdLY0hBQUFLQUFJQVFRQUVCZ1FBakFjQUFBVUdCQUNQQndBQUNnWUJBQUVBQUFXQXFBY0FBQW9BQWdCREFBUUdCQUNPQndBQUJRWUVBSkFIQUFBS0JnRUFBUUFBQllDcEJ3QUFDZ0FDQUVVQUJBWUVBSW9IQUFBRkJnUUFrUWNBQUFvR0FRQUJBQUFGZ0tvSEFBQUtBQUlBUndBRUJnUUFrQWNBQUFVR0JBQ1NCd0FBQ2dZQkFBRUFBQVdBcXdjQUFBb0FBZ0JKQUFRR0JBQ1FCd0FBQlFZRUFKTUhBQUFLQmdFQUFRQUFCWUNzQndBQUNnQUNBRXNBQkFZRUFKQUhBQUFGQmdRQWxBY0FBQW9HQVFBQkFBQUZnSzBIQUFBS0FBSUFUUUFFQmdRQWtRY0FBQVVHQkFDVkJ3QUFDZ1lCQUFFQUFBV0FyZ2NBQUFvQUFnQlBBQVFHQkFDUkJ3QUFCUVlFQUpZSEFBQUtCZ0VBQVFBQUJZQ3ZCd0FBQ2dBQ0FGRUFCQVlFQUpFSEFBQUZCZ1FBbHdjQUFBb0dBUUFCQUFBRmdMQUhBQUFLQUFJQVV3QUVCZ1FBandjQUFBVUdCQUNZQndBQUNnWUJBQUVBQUFXQXNRY0FBQW9BQWdCVkFBUUdCQUNQQndBQUJRWUVBSmtIQUFBQUJnSUFBZ0FBQUFXQXNnY0FBQW9BQWdCWEFBUUdCQUNZQndBQUJRWUVBSm9IQUFBS0JnRUFBUUFBQllDekJ3QUFDZ0FDQUYwQUJBWUVBSm9IQUFBRkJnUUFtd2NBQUFBR0FnQUNBQU1HQWdBQkFBc0dFQUM0QndBQXNnY0FBQUFBQUFDMEJ3QUFBQUFGZ0xRSEFBQUtBQUlBWGdBRUJnUUFtd2NBQUFVR0JBQ2NCd0FBQ2dZQkFBRUFBQVdBdFFjQUFBb0FBZ0JmQUFRR0JBQ2NCd0FBQlFZRUFKMEhBQUFBQmdJQUFnQURCZ0lBQVFBTEJoQUF0QWNBQUFBQUFBQUFBQUFBdGdjQUFBQUFCWUMyQndBQUNnQUNBR0FBQkFZRUFKMEhBQUFGQmdRQW5nY0FBQW9HQVFBQkFBQUZnTGNIQUFBS0FBSUFZUUFFQmdRQW5nY0FBQVVHQkFDZkJ3QUFBQVlDQUFJQUF3WUNBQUVBQ3dZUUFMWUhBQUFBQUFBQXVRY0FBTGdIQUFBQUFBV0F1QWNBQUFvQUFnQmlBQVFHQkFDZkJ3QUFCUVlFQUpvSEFBQUtCZ0VBQVFBQUJZQzVCd0FBQ2dBQ0FHUUFCQVlFQUo4SEFBQUZCZ1FBb0FjQUFBb0dBUUFCQUFBQUFBQUFBQUFBQUE9PQ==</t>
        </r>
      </text>
    </comment>
    <comment ref="A210" authorId="0" shapeId="0">
      <text>
        <r>
          <rPr>
            <sz val="9"/>
            <color indexed="81"/>
            <rFont val="Tahoma"/>
            <family val="2"/>
          </rPr>
          <t>QzIySDI2TjJPU3xQaWN0dXJlIDMzMHxWbXBEUkRBeE1EQUVBd0lCQUFBQUFBQUFBQUFBQUFDQUFBQUFBQU1BRlFBQUFFTm9aVzFFY21GM0lERTNMakF1TUM0eU1EWUlBQk1BQUFCVmJuUnBkR3hsWkNCRWIyTjFiV1Z1ZEFRQ0VBQUFRSU1BWGloSkFNUE5PUUdtVkZ3QkFRa0lBQURBWXdBQXdHTUFBZ2tJQUFEQUlRQUF3TFVDRFFnQkFBRUlCd0VBQVRvRUFRQUJPd1FCQUFCRkJBRUFBVHdFQVFBQVNnUUJBQUFNQmdFQUFROEdBUUFCRFFZQkFBQkNCQUVBQUVNRUFRQUFSQVFCQUFBT0NBSUFVV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0RBQUFFQWhBQUFBQUFBQUFBQUFERVRsMENUdXdBU3hZSUJBQUFBQ1FBR0FnRUFBQUFKQUFaQ0FBQUVBZ0NBQUVBRHdnQ0FBRUFBNENDQXdBQUJBSVFBQUJBZ3dCZUtFa0F3ODA1QWFaVVhBRUtBQUlBT2dBRWdJTURBQUFBQWdnQUFFRE9BSVplZlFBS0FBSUFPQUEzQkFFQUFRQUFCSUNFQXdBQUFBSUlBQUJBN0FDR1huMEFDZ0FDQURrQUFBQUVnSVVEQUFBQUFnZ0FBRUQ3QUpsWmx3QUtBQUlBT3dBM0JBRUFBUUFBQklDR0F3QUFBQUlJQUFCQTdBQ3NWTEVBQ2dBQ0FEd0FBQUFFZ0ljREFBQUFBZ2dBQUVET0FLeFVzUUFLQUFJQVBRQTNCQUVBQVFBQUJJQ0lBd0FBQUFJSUFBQkF2d0NaV1pjQUNnQUNBRDRBQUFBRWdJa0RBQUFBQWdnQUFFRDdBTUJQeXdBS0FBSUFSUUFBQUFTQWlnTUFBQUFDQ0FBQVFLRUFtVm1YQUFvQUFnQkhBQUFBQklDTEF3QUFBQUlJQVA4Lyt3QnlZMk1BQ2dBQ0FFa0FBQUFFZ0l3REFBQUFBZ2dBQUVDU0FJVmVmUUFLQUFJQVN3QTNCQUVBQVFBQUJJQ05Bd0FBQUFJSUFQOC9rZ0NzVkxFQUNnQUNBRTBBTndRQkFBRUFBQVNBamdNQUFBQUNDQUFBUUlNQW1WbVhBQW9BQWdCUEFEY0VBUUFCQUFBRWdJOERBQUFBQWdnQS96L3NBRjlvU1FBS0FBSUFVUUEzQkFFQUFRQUFCSUNRQXdBQUFBSUlBUDgvR1FGeVkyTUFDZ0FDQUZNQU53UUJBQUVBQUFTQWtRTUFBQUFDQ0FEL1B3b0JYMmhKQUFvQUFnQlZBRGNFQVFBQkFBQUVnSklEQUFBQUFnZ0Evei9zQU5OSzVRQUtBQUlBVndBQ0JBSUFCd0FyQkFJQUFRQklCQUFBTndRQkFBRUdnQUFBQUFBQUFnZ0E3YzduQURteDRRQUVBaEFBZG5mZkFEbXg0UUJsSnZBQStlbm9BQ01JQVFBQUFnY0NBQUFBQlFjQkFBUUVCd1lBQWdBQ0FBUUFBQWNPQUFFQUFBQURBR0FBeUFBQUFFNUlBQUFBQUFTQWt3TUFBQUFDQ0FEL1B4a0J3RS9MQUFvQUFnQlpBQUlFQWdBSUFDc0VBZ0FBQUVnRUFBQTNCQUVBQVFhQUFBQUFBQUFDQ0FCbEpoMEJXV25IQUFRQ0VBQVFzUlFCV1duSEFQOC9IUUVtTnM4QUl3Z0JBQUFDQndJQUFBQUFCdzBBQVFBQUFBTUFZQURJQUFBQVR3QUFBQUFFZ0pRREFBQUFBZ2dBL3ovN0FPWkYvd0FLQUFJQVd3QUFBQVNBbFFNQUFBQUNDQURzRlJrQnJXZ0NBUW9BQWdCZEFBSUVBZ0FIQUNzRUFnQUFBRWdFQUFBM0JBRUFBUWFBQUFBQUFBQUNDQUJTL0J3QkU4LytBQVFDRUFEYXBCUUJFOC8rQUZMOEhBSFRCd1lCSXdnQkFBQUNCd0lBQUFBQUJ3MEFBUUFBQUFNQVlBRElBQUFBVGdBQUFBQUVnSllEQUFBQUFnZ0FyMUlmQWRuQUh3RUtBQUlBWGdBQUFBU0Fsd01BQUFBQ0NBQ2NWd1VCMmNBdUFRb0FBZ0JmQUFBQUJJQ1lBd0FBQUFJSUFFSU03d0R0clJvQkNnQUNBR0FBQWdRQ0FCQUFLd1FDQUFBQVNBUUFBRGNFQVFBQkJvQUFBQUFBQUFJSUFLank4Z0M1V2hjQkJBSVFBRk45NmdDNVdoY0JRZ3p6QURrR0hnRWpDQUVBQUFJSEFnQUFBQUFIRFFBQkFBQUFBd0JnQU1nQUFBQlRBQUFBQUFTQW1RTUFBQUFDQ0FERFRUa0IyY0F1QVFvQUFnQm1BRGNFQVFBQkFBQUVnSm9EQUFBQUFnZ0F3MDA1QWRuQVRBRUtBQUlBWndBM0JBRUFBUUFBQklDYkF3QUFBQUlJQUs5U0h3SFp3RnNCQ2dBQ0FHZ0FOd1FCQUFFQUFBU0FuQU1BQUFBQ0NBQ2NWd1VCMmNCTUFRb0FBZ0JwQURjRUFRQUJBQUFGZ0owREFBQUtBQUlBUHdBRUJnUUFnd01BQUFVR0JBQ0VBd0FBQUFZQ0FBSUFBd1lDQUFFQUN3WVFBS0lEQUFBQUFBQUFwUU1BQUo0REFBQUFBQVdBbmdNQUFBb0FBZ0JBQUFRR0JBQ0VBd0FBQlFZRUFJVURBQUFLQmdFQUFRQUFCWUNmQXdBQUNnQUNBRUVBQkFZRUFJVURBQUFGQmdRQWhnTUFBQUFHQWdBQ0FBTUdBZ0FCQUFzR0VBQ2VBd0FBQUFBQUFLTURBQUNnQXdBQUFBQUZnS0FEQUFBS0FBSUFRZ0FFQmdRQWhnTUFBQVVHQkFDSEF3QUFDZ1lCQUFFQUFBV0FvUU1BQUFvQUFnQkRBQVFHQkFDSEF3QUFCUVlFQUlnREFBQUFCZ0lBQWdBREJnSUFBUUF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BQUFXQXJnTUFBQW9BQWdCY0FBUUdCQUNTQXdBQUJRWUVBSlFEQUFBS0JnRUFBUUFBQllDdkF3QUFDZ0FDQUdFQUJBWUVBSlFEQUFBRkJnUUFsUU1BQUFBR0FnQUNBQU1HQWdBQkFBc0dFQUN6QXdBQXJnTUFBQUFBQUFDd0F3QUFBQUFGZ0xBREFBQUtBQUlBWWdBRUJnUUFsUU1BQUFVR0JBQ1dBd0FBQ2dZQkFBRUFBQVdBc1FNQUFBb0FBZ0JqQUFRR0JBQ1dBd0FBQlFZRUFKY0RBQUFBQmdJQUFnQURCZ0lBQWdBTEJoQUFzQU1BQUxRREFBQzRBd0FBc2dNQUFBQUFCWUN5QXdBQUNnQUNBR1FBQkFZRUFKY0RBQUFGQmdRQW1BTUFBQW9HQVFBQkFBQUZnTE1EQUFBS0FBSUFaUUFFQmdRQW1BTUFBQVVHQkFDVUF3QUFDZ1lCQUFFQUFBV0F0QU1BQUFvQUFnQnFBQVFHQkFDV0F3QUFCUVlFQUprREFBQUtCZ0VBQVFBQUJZQzFBd0FBQ2dBQ0FHc0FCQVlFQUprREFBQUZCZ1FBbWdNQUFBQUdBZ0FDQUFNR0FnQUJBQXNHRUFDMEF3QUFBQUFBQUFBQUFBQzJBd0FBQUFBRmdMWURBQUFLQUFJQWJBQUVCZ1FBbWdNQUFBVUdCQUNiQXdBQUNnWUJBQUVBQUFXQXR3TUFBQW9BQWdCdEFBUUdCQUNiQXdBQUJRWUVBSndEQUFBQUJnSUFBZ0FEQmdJQUFRQUxCaEFBdGdNQUFBQUFBQUFBQUFBQXVBTUFBQUFBQllDNEF3QUFDZ0FDQUc0QUJBWUVBSndEQUFBRkJnUUFsd01BQUFvR0FRQUJBQUFBQUFBQUFBQUFBQT09</t>
        </r>
      </text>
    </comment>
    <comment ref="A211" authorId="0" shapeId="0">
      <text>
        <r>
          <rPr>
            <sz val="9"/>
            <color indexed="81"/>
            <rFont val="Tahoma"/>
            <family val="2"/>
          </rPr>
          <t>QzIxSDMxTjNPfFBpY3R1cmUgMzMxfFZtcERSREF4TURBRUF3SUJBQUFBQUFBQUFBQUFBQUNBQUFBQUFBTUFGUUFBQUVOb1pXMUVjbUYzSURFM0xqQXVNQzR5TURZSUFCTUFBQUJWYm5ScGRHeGxaQ0JFYjJOMWJXVnVkQVFDRUFBQVFJTUFYaWhKQVA4L0hRRnNUMzB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rSEFBQUVBaEFBQUFBQUFBQUFBQURzUk9jQnNSTWpQeFlJQkFBQUFDUUFHQWdFQUFBQUpBQVpDQUFBRUFnQ0FBRUFEd2dDQUFFQUE0RFVCZ0FBQkFJUUFBQkFnd0JlS0VrQS96OGRBV3hQZlFFS0FBSUFOd0FFZ05VR0FBQUFBZ2dBQUVET0FJWmVmUUFLQUFJQU5RQTNCQUVBQVFBQUJJRFdCZ0FBQUFJSUFBQkE3QUNHWG4wQUNnQUNBRFlBQUFBRWdOY0dBQUFBQWdnQUFFRDdBSmxabHdBS0FBSUFPQUEzQkFFQUFRQUFCSURZQmdBQUFBSUlBQUJBN0FDc1ZMRUFDZ0FDQURrQUFBQUVnTmtHQUFBQUFnZ0FBRURPQUt4VXNRQUtBQUlBT2dBM0JBRUFBUUFBQklEYUJnQUFBQUlJQUFCQXZ3Q1pXWmNBQ2dBQ0FEc0FBQUFFZ05zR0FBQUFBZ2dBQUVEN0FNQlB5d0FLQUFJQVFnQUFBQVNBM0FZQUFBQUNDQUFBUUtFQW1WbVhBQW9BQWdCRUFBQUFCSURkQmdBQUFBSUlBUDgvK3dCeVkyTUFDZ0FDQUVZQUFBQUVnTjRHQUFBQUFnZ0FBRUNTQUlWZWZRQUtBQUlBU0FBM0JBRUFBUUFBQklEZkJnQUFBQUlJQVA4L2tnQ3NWTEVBQ2dBQ0FFb0FOd1FCQUFFQUFBU0E0QVlBQUFBQ0NBQUFRSU1BbVZtWEFBb0FBZ0JNQURjRUFRQUJBQUFFZ09FR0FBQUFBZ2dBL3ovc0FGOW9TUUFLQUFJQVRnQTNCQUVBQVFBQUJJRGlCZ0FBQUFJSUFQOC9HUUZ5WTJNQUNnQUNBRkFBTndRQkFBRUFBQVNBNHdZQUFBQUNDQUQvUHdvQlgyaEpBQW9BQWdCU0FEY0VBUUFCQUFBRWdPUUdBQUFBQWdnQS96L3NBTk5LNVFBS0FBSUFWQUFDQkFJQUJ3QXJCQUlBQVFCSUJBQUFOd1FCQUFFR2dBQUFBQUFBQWdnQTdjN25BRG14NFFBRUFoQUFkbmZmQURteDRRQmxKdkFBK2Vub0FDTUlBUUFBQWdjQ0FBQUFCUWNCQUFRRUJ3WUFBZ0FDQUFRQUFBY09BQUVBQUFBREFHQUF5QUFBQUU1SUFBQUFBQVNBNVFZQUFBQUNDQUQvUHhrQndFL0xBQW9BQWdCV0FBSUVBZ0FJQUNzRUFnQUFBRWdFQUFBM0JBRUFBUWFBQUFBQUFBQUNDQUJsSmgwQldXbkhBQVFDRUFBUXNSUUJXV25IQVA4L0hRRW1OczhBSXdnQkFBQUNCd0lBQUFBQUJ3MEFBUUFBQUFNQVlBRElBQUFBVHdBQUFBQUVnT1lHQUFBQUFnZ0Evei83QU9aRi93QUtBQUlBV0FBM0JBRUFBUUFBQklEbkJnQUFBQUlJQVA4LzdBRDVRQmtCQ2dBQ0FGb0FOd1FCQUFFQUFBU0E2QVlBQUFBQ0NBRC9QL3NBRER3ekFRb0FBZ0JjQURjRUFRQUJBQUFFZ09rR0FBQUFBZ2dBL3ovc0FCODNUUUVLQUFJQVhnQUNCQUlBQndBckJBSUFBQUJJQkFBQUJvQUFBQUFBQUFJSUFHVW04QUNGblVrQkJBSVFBTzNPNXdDRm5Va0JaU2J3QUVYV1VBRWpDQUVBQUFJSEFnQUFBQUFIRFFBQkFBQUFBd0JnQU1nQUFBQk9BQUFBQUFTQTZnWUFBQUFDQ0FDOGMvZ0FKNTlvQVFvQUFnQmdBRGNFQVFBQkFBQUVnT3NHQUFBQUFnZ0FZaWppQUJPeWZBRUtBQUlBWVFBM0JBRUFBUUFBQklEc0JnQUFBQUlJQUU0dHlBQVRzbTBCQ2dBQ0FHSUFBZ1FDQUFjQUt3UUNBQUFBU0FRQUFEY0VBUUFCQm9BQUFBQUFBQUlJQUxRVHpBQjVHR29CQkFJUUFEeTh3d0I1R0dvQnRCUE1BRGxSY1FFakNBRUFBQUlIQWdBQUFBQUhEUUFCQUFBQUF3QmdBTWdBQUFCT0FBQUFBQVNBN1FZQUFBQUNDQUFSYXM0QTUxbFFBUW9BQWdCakFEY0VBUUFCQUFBRmdPNEdBQUFLQUFJQVBBQUVCZ1FBMVFZQUFBVUdCQURXQmdBQUFBWUNBQUlBQXdZQ0FBRUFDd1lRQVBNR0FBQUFBQUFBOWdZQUFPOEdBQUFBQUFXQTd3WUFBQW9BQWdBOUFBUUdCQURXQmdBQUJRWUVBTmNHQUFBS0JnRUFBUUFBQllEd0JnQUFDZ0FDQUQ0QUJBWUVBTmNHQUFBRkJnUUEyQVlBQUFBR0FnQUNBQU1HQWdBQkFBc0dFQUR2QmdBQUFBQUFBUFFHQUFEeEJnQUFBQUFGZ1BFR0FBQUtBQUlBUHdBRUJnUUEyQVlBQUFVR0JBRFpCZ0FBQ2dZQkFBRUFBQVdBOGdZQUFBb0FBZ0JBQUFRR0JBRFpCZ0FBQlFZRUFOb0dBQUFBQmdJQUFnQURCZ0lBQVFBTEJoQUE4UVlBQUFBQUFBRDFCZ0FBOHdZQUFBQUFCWUR6QmdBQUNnQUNBRUVBQkFZRUFOb0dBQUFGQmdRQTFRWUFBQW9HQVFBQkFBQUZnUFFHQUFBS0FBSUFRd0FFQmdRQTJBWUFBQVVHQkFEYkJnQUFDZ1lCQUFFQUFBV0E5UVlBQUFvQUFnQkZBQVFHQkFEYUJnQUFCUVlFQU53R0FBQUtCZ0VBQVFBQUJZRDJCZ0FBQ2dBQ0FFY0FCQVlFQU5ZR0FBQUZCZ1FBM1FZQUFBb0dBUUFCQUFBRmdQY0dBQUFLQUFJQVNRQUVCZ1FBM0FZQUFBVUdCQURlQmdBQUNnWUJBQUVBQUFXQStBWUFBQW9BQWdCTEFBUUdCQURjQmdBQUJRWUVBTjhHQUFBS0JnRUFBUUFBQllENUJnQUFDZ0FDQUUwQUJBWUVBTndHQUFBRkJnUUE0QVlBQUFvR0FRQUJBQUFGZ1BvR0FBQUtBQUlBVHdBRUJnUUEzUVlBQUFVR0JBRGhCZ0FBQ2dZQkFBRUFBQVdBK3dZQUFBb0FBZ0JSQUFRR0JBRGRCZ0FBQlFZRUFPSUdBQUFLQmdFQUFRQUFCWUQ4QmdBQUNnQUNBRk1BQkFZRUFOMEdBQUFGQmdRQTR3WUFBQW9HQVFBQkFBQUZnUDBHQUFBS0FBSUFWUUFFQmdRQTJ3WUFBQVVHQkFEa0JnQUFDZ1lCQUFFQUFBV0EvZ1lBQUFvQUFnQlhBQVFHQkFEYkJnQUFCUVlFQU9VR0FBQUFCZ0lBQWdBQUFBV0Evd1lBQUFvQUFnQlpBQVFHQkFEa0JnQUFCUVlFQU9ZR0FBQUtCZ0VBQVFBQUJZQUFCd0FBQ2dBQ0FGc0FCQVlFQU9ZR0FBQUZCZ1FBNXdZQUFBb0dBUUFCQUFBRmdBRUhBQUFLQUFJQVhRQUVCZ1FBNXdZQUFBVUdCQURvQmdBQUNnWUJBQUVBQUFXQUFnY0FBQW9BQWdCZkFBUUdCQURvQmdBQUJRWUVBT2tHQUFBS0JnRUFBUUFBQllBREJ3QUFDZ0FDQUdRQUJBWUVBT2tHQUFBRkJnUUE2Z1lBQUFvR0FRQUJBQUFGZ0FRSEFBQUtBQUlBWlFBRUJnUUE2Z1lBQUFVR0JBRHJCZ0FBQUFZQ0FBSUFBd1lDQUFFQUN3WVFBQU1IQUFBQUFBQUFBQUFBQUFVSEFBQUFBQVdBQlFjQUFBb0FBZ0JtQUFRR0JBRHJCZ0FBQlFZRUFPd0dBQUFLQmdFQUFRQUFCWUFHQndBQUNnQUNBR2NBQkFZRUFPd0dBQUFGQmdRQTdRWUFBQUFHQWdBQ0FBTUdBZ0FCQUFzR0VBQUZCd0FBQUFBQUFBQUFBQUFIQndBQUFBQUZnQWNIQUFBS0FBSUFhQUFFQmdRQTdRWUFBQVVHQkFEcEJnQUFDZ1lCQUFFQUFBQUFBQUFBQUFBQQ==</t>
        </r>
      </text>
    </comment>
    <comment ref="A212" authorId="0" shapeId="0">
      <text>
        <r>
          <rPr>
            <sz val="9"/>
            <color indexed="81"/>
            <rFont val="Tahoma"/>
            <family val="2"/>
          </rPr>
          <t>QzIxSDM0TjJPMnxQaWN0dXJlIDMzMnxWbXBEUkRBeE1EQUVBd0lCQUFBQUFBQUFBQUFBQUFDQUFBQUFBQU1BRlFBQUFFTm9aVzFFY21GM0lERTNMakF1TUM0eU1EWUlBQk1BQUFCVmJuUnBkR3hsWkNCRWIyTjFiV1Z1ZEFRQ0VBQUFRSU1BWGloSkFNelRLQUdZR0dzQkFRa0lBQURBWXdBQXdHTUFBZ2tJQUFEQUlRQUF3TFVDRFFnQkFBRUlCd0VBQVRvRUFRQUJPd1FCQUFCRkJBRUFBVHdFQVFBQVNnUUJBQUFNQmdFQUFROEdBUUFCRFFZQkFBQkNCQUVBQUVNRUFRQUFSQVFCQUFBT0NBSUFnM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Y0RBQUFFQWhBQUFBQUFBQUFBQUFBQWdCY0NBSURWUXhZSUJBQUFBQ1FBR0FnRUFBQUFKQUFaQ0FBQUVBZ0NBQUVBRHdnQ0FBRUFBNENDQXdBQUJBSVFBQUJBZ3dCZUtFa0F6Tk1vQVpnWWF3RUtBQUlBTndBRWdJTURBQUFBQWdnQUFFRE9BSVplZlFBS0FBSUFOUUEzQkFFQUFRQUFCSUNFQXdBQUFBSUlBQUJBN0FDR1huMEFDZ0FDQURZQUFBQUVnSVVEQUFBQUFnZ0FBRUQ3QUpsWmx3QUtBQUlBT0FBM0JBRUFBUUFBQklDR0F3QUFBQUlJQUFCQTdBQ3NWTEVBQ2dBQ0FEa0FBQUFFZ0ljREFBQUFBZ2dBQUVET0FLeFVzUUFLQUFJQU9nQTNCQUVBQVFBQUJJQ0lBd0FBQUFJSUFBQkF2d0NaV1pjQUNnQUNBRHNBQUFBRWdJa0RBQUFBQWdnQUFFRDdBTUJQeXdBS0FBSUFRZ0FBQUFTQWlnTUFBQUFDQ0FBQVFLRUFtVm1YQUFvQUFnQkVBQUFBQklDTEF3QUFBQUlJQVA4Lyt3QnlZMk1BQ2dBQ0FFWUFBQUFFZ0l3REFBQUFBZ2dBQUVDU0FJVmVmUUFLQUFJQVNBQTNCQUVBQVFBQUJJQ05Bd0FBQUFJSUFQOC9rZ0NzVkxFQUNnQUNBRW9BTndRQkFBRUFBQVNBamdNQUFBQUNDQUFBUUlNQW1WbVhBQW9BQWdCTUFEY0VBUUFCQUFBRWdJOERBQUFBQWdnQS96L3NBRjlvU1FBS0FBSUFUZ0EzQkFFQUFRQUFCSUNRQXdBQUFBSUlBUDgvR1FGeVkyTUFDZ0FDQUZBQU53UUJBQUVBQUFTQWtRTUFBQUFDQ0FEL1B3b0JYMmhKQUFvQUFnQlNBRGNFQVFBQkFBQUVnSklEQUFBQUFnZ0Evei9zQU5OSzVRQUtBQUlBVkFBQ0JBSUFCd0FyQkFJQUFRQklCQUFBTndRQkFBRUdnQUFBQUFBQUFnZ0E3YzduQURteDRRQUVBaEFBZG5mZkFEbXg0UUJsSnZBQStlbm9BQ01JQVFBQUFnY0NBQUFBQlFjQkFBUUVCd1lBQWdBQ0FBUUFBQWNPQUFFQUFBQURBR0FBeUFBQUFFNUlBQUFBQUFTQWt3TUFBQUFDQ0FEL1B4a0J3RS9MQUFvQUFnQldBQUlFQWdBSUFDc0VBZ0FBQUVnRUFBQTNCQUVBQVFhQUFBQUFBQUFDQ0FCbEpoMEJXV25IQUFRQ0VBQVFzUlFCV1duSEFQOC9IUUVtTnM4QUl3Z0JBQUFDQndJQUFBQUFCdzBBQVFBQUFBTUFZQURJQUFBQVR3QUFBQUFFZ0pRREFBQUFBZ2dBL3ovN0FPWkYvd0FLQUFJQVdBQTNCQUVBQVFBQUJJQ1ZBd0FBQUFJSUFQOC83QUQ2UUJrQkNnQUNBRm9BTndRQkFBRUFBQVNBbGdNQUFBQUNDQUQvUC9zQURUd3pBUW9BQWdCY0FBSUVBZ0FIQUNzRUFnQUFBRWdFQUFBR2dBQUFBQUFBQWdnQVpTYi9BSE9pTHdFRUFoQUE3YzcyQUhPaUx3RmxKdjhBTTlzMkFTTUlBUUFBQWdjQ0FBQUFBQWNOQUFFQUFBQURBR0FBeUFBQUFFNEFBQUFBQklDWEF3QUFBQUlJQVA4L0dRRU1QRE1CQ2dBQ0FGNEFOd1FCQUFFQUFBU0FtQU1BQUFBQ0NBRC9QeWdCSHpkTkFRb0FBZ0JmQURjRUFRQUJBQUFFZ0prREFBQUFBZ2dBL3o4WkFUSXlad0VLQUFJQVlBQUNCQUlBQ0FBckJBSUFBQUJJQkFBQU53UUJBQUVHZ0FBQUFBQUFBZ2dBWlNZZEFjdExZd0VFQWhBQUVMRVVBY3RMWXdIL1B4MEJtQmhyQVNNSUFRQUFBZ2NDQUFBQUFBY05BQUVBQUFBREFHQUF5QUFBQUU4QUFBQUFCSUNhQXdBQUFBSUlBUDgvK3dBeU1tY0JDZ0FDQUdFQU53UUJBQUVBQUFTQW13TUFBQUFDQ0FEK1Ard0FIemROQVFvQUFnQmlBRGNFQVFBQkFBQUZnSndEQUFBS0FBSUFQQUFFQmdRQWd3TUFBQVVHQkFDRUF3QUFBQVlDQUFJQUF3WUNBQUVBQ3dZUUFLRURBQUFBQUFBQXBBTUFBSjBEQUFBQUFBV0FuUU1BQUFvQUFnQTlBQVFHQkFDRUF3QUFCUVlFQUlVREFBQUtCZ0VBQVFBQUJZQ2VBd0FBQ2dBQ0FENEFCQVlFQUlVREFBQUZCZ1FBaGdNQUFBQUdBZ0FDQUFNR0FnQUJBQXNHRUFDZEF3QUFBQUFBQUtJREFBQ2ZBd0FBQUFBRmdKOERBQUFLQUFJQVB3QUVCZ1FBaGdNQUFBVUdCQUNIQXdBQUNnWUJBQUVBQUFXQW9BTUFBQW9BQWdCQUFBUUdCQUNIQXdBQUJRWUVBSWdEQUFBQUJnSUFBZ0FEQmdJQUFRQUxCaEFBbndNQUFBQUFBQUNqQXdBQW9RTUFBQUFBQllDaEF3QUFDZ0FDQUVFQUJBWUVBSWdEQUFBRkJnUUFnd01BQUFvR0FRQUJBQUFGZ0tJREFBQUtBQUlBUXdBRUJnUUFoZ01BQUFVR0JBQ0pBd0FBQ2dZQkFBRUFBQVdBb3dNQUFBb0FBZ0JGQUFRR0JBQ0lBd0FBQlFZRUFJb0RBQUFLQmdFQUFRQUFCWUNrQXdBQUNnQUNBRWNBQkFZRUFJUURBQUFGQmdRQWl3TUFBQW9HQVFBQkFBQUZnS1VEQUFBS0FBSUFTUUFFQmdRQWlnTUFBQVVHQkFDTUF3QUFDZ1lCQUFFQUFBV0FwZ01BQUFvQUFnQkxBQVFHQkFDS0F3QUFCUVlFQUkwREFBQUtCZ0VBQVFBQUJZQ25Bd0FBQ2dBQ0FFMEFCQVlFQUlvREFBQUZCZ1FBamdNQUFBb0dBUUFCQUFBRmdLZ0RBQUFLQUFJQVR3QUVCZ1FBaXdNQUFBVUdCQUNQQXdBQUNnWUJBQUVBQUFXQXFRTUFBQW9BQWdCUkFBUUdCQUNMQXdBQUJRWUVBSkFEQUFBS0JnRUFBUUFBQllDcUF3QUFDZ0FDQUZNQUJBWUVBSXNEQUFBRkJnUUFrUU1BQUFvR0FRQUJBQUFGZ0tzREFBQUtBQUlBVlFBRUJnUUFpUU1BQUFVR0JBQ1NBd0FBQ2dZQkFBRUFBQVdBckFNQUFBb0FBZ0JYQUFRR0JBQ0pBd0FBQlFZRUFKTURBQUFBQmdJQUFnQUFBQVdBclFNQUFBb0FBZ0JaQUFRR0JBQ1NBd0FBQlFZRUFKUURBQUFLQmdFQUFRQUFCWUN1QXdBQUNnQUNBRnNBQkFZRUFKVURBQUFGQmdRQWxBTUFBQW9HQVFBQkFBQUZnSzhEQUFBS0FBSUFYUUFFQmdRQWxRTUFBQVVHQkFDV0F3QUFDZ1lCQUFFQUFBV0FzQU1BQUFvQUFnQmpBQVFHQkFDV0F3QUFCUVlFQUpjREFBQUtCZ0VBQVFBQUJZQ3hBd0FBQ2dBQ0FHUUFCQVlFQUpjREFBQUZCZ1FBbUFNQUFBb0dBUUFCQUFBRmdMSURBQUFLQUFJQVpRQUVCZ1FBbUFNQUFBVUdCQUNaQXdBQUNnWUJBQUVBQUFXQXN3TUFBQW9BQWdCbUFBUUdCQUNaQXdBQUJRWUVBSm9EQUFBS0JnRUFBUUFBQllDMEF3QUFDZ0FDQUdjQUJBWUVBSm9EQUFBRkJnUUFtd01BQUFvR0FRQUJBQUFGZ0xVREFBQUtBQUlBYUFBRUJnUUFtd01BQUFVR0JBQ1dBd0FBQ2dZQkFBRUFBQUFBQUFBQUFBQUE=</t>
        </r>
      </text>
    </comment>
    <comment ref="A213" authorId="0" shapeId="0">
      <text>
        <r>
          <rPr>
            <sz val="9"/>
            <color indexed="81"/>
            <rFont val="Tahoma"/>
            <family val="2"/>
          </rPr>
          <t>QzE1SDI1TnxQaWN0dXJlIDMzM3xWbXBEUkRBeE1EQUVBd0lCQUFBQUFBQUFBQUFBQUFDQUFBQUFBQU1BRlFBQUFFTm9aVzFFY21GM0lERTNMakF1TUM0eU1EWUlBQk1BQUFCVmJuUnBkR3hsWkNCRWIyTjFiV1Z1ZEFRQ0VBQUFRSU1BWGloSkFQOC9HUUdKVHZR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NEJBQUFFQWhBQUFBQUFBQUFBQUFDeEU5a0JBQUNHUFJZSUJBQUFBQ1FBR0FnRUFBQUFKQUFaQ0FBQUVBZ0NBQUVBRHdnQ0FBRUFBNEFjQVFBQUJBSVFBQUJBZ3dCZUtFa0EvejhaQVlsTzlBQUtBQUlBSkFBRWdCMEJBQUFBQWdnQUFFRE9BSVplZlFBS0FBSUFJZ0EzQkFFQUFRQUFCSUFlQVFBQUFBSUlBQUJBN0FDR1huMEFDZ0FDQUNNQUFBQUVnQjhCQUFBQUFnZ0FBRUQ3QUpsWmx3QUtBQUlBSlFBM0JBRUFBUUFBQklBZ0FRQUFBQUlJQUFCQTdBQ3NWTEVBQ2dBQ0FDWUFBQUFFZ0NFQkFBQUFBZ2dBQUVET0FLeFVzUUFLQUFJQUp3QTNCQUVBQVFBQUJJQWlBUUFBQUFJSUFBQkF2d0NaV1pjQUNnQUNBQ2dBQUFBRWdDTUJBQUFBQWdnQUFFRDdBTUJQeXdBS0FBSUFMd0EzQkFFQUFRQUFCSUFrQVFBQUFBSUlBQUJBb1FDWldaY0FDZ0FDQURFQUFBQUVnQ1VCQUFBQUFnZ0Evei83QUhKall3QUtBQUlBTXdBQUFBU0FKZ0VBQUFBQ0NBQUFRSklBaFY1OUFBb0FBZ0ExQURjRUFRQUJBQUFFZ0NjQkFBQUFBZ2dBL3orU0FLeFVzUUFLQUFJQU53QTNCQUVBQVFBQUJJQW9BUUFBQUFJSUFBQkFnd0NaV1pjQUNnQUNBRGtBTndRQkFBRUFBQVNBS1FFQUFBQUNDQUQvUCt3QVgyaEpBQW9BQWdBN0FEY0VBUUFCQUFBRWdDb0JBQUFBQWdnQS96OFpBWEpqWXdBS0FBSUFQUUEzQkFFQUFRQUFCSUFyQVFBQUFBSUlBUDgvQ2dGZmFFa0FDZ0FDQUQ4QU53UUJBQUVBQUFTQUxBRUFBQUFDQ0FEL1Ard0EwMHJsQUFvQUFnQkJBQUlFQWdBSEFDc0VBZ0FDQUVnRUFBQTNCQUVBQVFhQUFBQUFBQUFDQ0FCbEp2QUFPYkhoQUFRQ0VBRHR6dWNBT2JIaEFKaFo4Z0NKVHZRQUl3Z0JBQUFDQndJQUFBQUZCd0VBQVFBSER3QUJBQUFBQXdCZ0FNZ0FBQUJPU0RJQUFBQUFCWUF0QVFBQUNnQUNBQ2tBQkFZRUFCMEJBQUFGQmdRQUhnRUFBQUFHQWdBQ0FBTUdBZ0FCQUFzR0VBQXlBUUFBQUFBQUFEVUJBQUF1QVFBQUFBQUZnQzRCQUFBS0FBSUFLZ0FFQmdRQUhnRUFBQVVHQkFBZkFRQUFDZ1lCQUFFQUFBV0FMd0VBQUFvQUFnQXJBQVFHQkFBZkFRQUFCUVlFQUNBQkFBQUFCZ0lBQWdBREJnSUFBUUFMQmhBQUxnRUFBQUFBQUFBekFRQUFNQUVBQUFBQUJZQXdBUUFBQ2dBQ0FDd0FCQVlFQUNBQkFBQUZCZ1FBSVFFQUFBb0dBUUFCQUFBRmdERUJBQUFLQUFJQUxRQUVCZ1FBSVFFQUFBVUdCQUFpQVFBQUFBWUNBQUlBQXdZQ0FBRUFDd1lRQURBQkFBQUFBQUFBTkFFQUFESUJBQUFBQUFXQU1nRUFBQW9BQWdBdUFBUUdCQUFpQVFBQUJRWUVBQjBCQUFBS0JnRUFBUUFBQllBekFRQUFDZ0FDQURBQUJBWUVBQ0FCQUFBRkJnUUFJd0VBQUFvR0FRQUJBQUFGZ0RRQkFBQUtBQUlBTWdBRUJnUUFJZ0VBQUFVR0JBQWtBUUFBQ2dZQkFBRUFBQVdBTlFFQUFBb0FBZ0EwQUFRR0JBQWVBUUFBQlFZRUFDVUJBQUFLQmdFQUFRQUFCWUEyQVFBQUNnQUNBRFlBQkFZRUFDUUJBQUFGQmdRQUpnRUFBQW9HQVFBQkFBQUZnRGNCQUFBS0FBSUFPQUFFQmdRQUpBRUFBQVVHQkFBbkFRQUFDZ1lCQUFFQUFBV0FPQUVBQUFvQUFnQTZBQVFHQkFBa0FRQUFCUVlFQUNnQkFBQUtCZ0VBQVFBQUJZQTVBUUFBQ2dBQ0FEd0FCQVlFQUNVQkFBQUZCZ1FBS1FFQUFBb0dBUUFCQUFBRmdEb0JBQUFLQUFJQVBnQUVCZ1FBSlFFQUFBVUdCQUFxQVFBQUNnWUJBQUVBQUFXQU93RUFBQW9BQWdCQUFBUUdCQUFsQVFBQUJRWUVBQ3NCQUFBS0JnRUFBUUFBQllBOEFRQUFDZ0FDQUVJQUJBWUVBQ01CQUFBRkJnUUFMQUVBQUFvR0FRQUJBQUFBQUFBQUFBQUFBQT09</t>
        </r>
      </text>
    </comment>
    <comment ref="A214" authorId="0" shapeId="0">
      <text>
        <r>
          <rPr>
            <sz val="9"/>
            <color indexed="81"/>
            <rFont val="Tahoma"/>
            <family val="2"/>
          </rPr>
          <t>QzE1SDI0T3xQaWN0dXJlIDMzNHxWbXBEUkRBeE1EQUVBd0lCQUFBQUFBQUFBQUFBQUFDQUFBQUFBQU1BRlFBQUFFTm9aVzFFY21GM0lERTNMakF1TUM0eU1EWUlBQk1BQUFCVmJuUnBkR3hsWkNCRWIyTjFiV1Z1ZEFRQ0VBQUFRSU1BWGloSkFQOC9HUUg1YWZB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JBQUFFQWhBQUFBQUFBQUFBQUFDeEU5a0IySW1SUFJZSUJBQUFBQ1FBR0FnRUFBQUFKQUFaQ0FBQUVBZ0NBQUVBRHdnQ0FBRUFBNEI2QVFBQUJBSVFBQUJBZ3dCZUtFa0EvejhaQWZscDhBQUtBQUlBSkFBRWdIc0JBQUFBQWdnQUFFRE9BSVplZlFBS0FBSUFJZ0EzQkFFQUFRQUFCSUI4QVFBQUFBSUlBQUJBN0FDR1huMEFDZ0FDQUNNQUFBQUVnSDBCQUFBQUFnZ0FBRUQ3QUpsWmx3QUtBQUlBSlFBM0JBRUFBUUFBQklCK0FRQUFBQUlJQUFCQTdBQ3NWTEVBQ2dBQ0FDWUFBQUFFZ0g4QkFBQUFBZ2dBQUVET0FLeFVzUUFLQUFJQUp3QTNCQUVBQVFBQUJJQ0FBUUFBQUFJSUFBQkF2d0NaV1pjQUNnQUNBQ2dBQUFBRWdJRUJBQUFBQWdnQUFFRDdBTUJQeXdBS0FBSUFMd0EzQkFFQUFRQUFCSUNDQVFBQUFBSUlBQUJBb1FDWldaY0FDZ0FDQURFQUFBQUVnSU1CQUFBQUFnZ0Evei83QUhKall3QUtBQUlBTXdBQUFBU0FoQUVBQUFBQ0NBQUFRSklBaFY1OUFBb0FBZ0ExQURjRUFRQUJBQUFFZ0lVQkFBQUFBZ2dBL3orU0FLeFVzUUFLQUFJQU53QTNCQUVBQVFBQUJJQ0dBUUFBQUFJSUFBQkFnd0NaV1pjQUNnQUNBRGtBTndRQkFBRUFBQVNBaHdFQUFBQUNDQUQvUCt3QVgyaEpBQW9BQWdBN0FEY0VBUUFCQUFBRWdJZ0JBQUFBQWdnQS96OFpBWEpqWXdBS0FBSUFQUUEzQkFFQUFRQUFCSUNKQVFBQUFBSUlBUDgvQ2dGZmFFa0FDZ0FDQUQ4QU53UUJBQUVBQUFTQWlnRUFBQUFDQ0FEL1Ard0EwMHJsQUFvQUFnQkJBQUlFQWdBSUFDc0VBZ0FCQUVnRUFBQTNCQUVBQVFhQUFBQUFBQUFDQ0FCbEp2QUFiR1RoQUFRQ0VBQVFzZWNBYkdUaEFQOC84QUQ1YWZBQUl3Z0JBQUFDQndJQUFBQUZCd0VBQVFBSERnQUJBQUFBQXdCZ0FNZ0FBQUJQU0FBQUFBQUZnSXNCQUFBS0FBSUFLUUFFQmdRQWV3RUFBQVVHQkFCOEFRQUFBQVlDQUFJQUF3WUNBQUVBQ3dZUUFKQUJBQUFBQUFBQWt3RUFBSXdCQUFBQUFBV0FqQUVBQUFvQUFnQXFBQVFHQkFCOEFRQUFCUVlFQUgwQkFBQUtCZ0VBQVFBQUJZQ05BUUFBQ2dBQ0FDc0FCQVlFQUgwQkFBQUZCZ1FBZmdFQUFBQUdBZ0FDQUFNR0FnQUJBQXNHRUFDTUFRQUFBQUFBQUpFQkFBQ09BUUFBQUFBRmdJNEJBQUFLQUFJQUxBQUVCZ1FBZmdFQUFBVUdCQUIvQVFBQUNnWUJBQUVBQUFXQWp3RUFBQW9BQWdBdEFBUUdCQUIvQVFBQUJRWUVBSUFCQUFBQUJnSUFBZ0FEQmdJQUFRQUxCaEFBamdFQUFBQUFBQUNTQVFBQWtBRUFBQUFBQllDUUFRQUFDZ0FDQUM0QUJBWUVBSUFCQUFBRkJnUUFld0VBQUFvR0FRQUJBQUFGZ0pFQkFBQUtBQUlBTUFBRUJnUUFmZ0VBQUFVR0JBQ0JBUUFBQ2dZQkFBRUFBQVdBa2dFQUFBb0FBZ0F5QUFRR0JBQ0FBUUFBQlFZRUFJSUJBQUFLQmdFQUFRQUFCWUNUQVFBQUNnQUNBRFFBQkFZRUFId0JBQUFGQmdRQWd3RUFBQW9HQVFBQkFBQUZnSlFCQUFBS0FBSUFOZ0FFQmdRQWdnRUFBQVVHQkFDRUFRQUFDZ1lCQUFFQUFBV0FsUUVBQUFvQUFnQTRBQVFHQkFDQ0FRQUFCUVlFQUlVQkFBQUtCZ0VBQVFBQUJZQ1dBUUFBQ2dBQ0FEb0FCQVlFQUlJQkFBQUZCZ1FBaGdFQUFBb0dBUUFCQUFBRmdKY0JBQUFLQUFJQVBBQUVCZ1FBZ3dFQUFBVUdCQUNIQVFBQUNnWUJBQUVBQUFXQW1BRUFBQW9BQWdBK0FBUUdCQUNEQVFBQUJRWUVBSWdCQUFBS0JnRUFBUUFBQllDWkFRQUFDZ0FDQUVBQUJBWUVBSU1CQUFBRkJnUUFpUUVBQUFvR0FRQUJBQUFGZ0pvQkFBQUtBQUlBUWdBRUJnUUFnUUVBQUFVR0JBQ0tBUUFBQ2dZQkFBRUFBQUFBQUFBQUFBQUE=</t>
        </r>
      </text>
    </comment>
    <comment ref="A215" authorId="0" shapeId="0">
      <text>
        <r>
          <rPr>
            <sz val="9"/>
            <color indexed="81"/>
            <rFont val="Tahoma"/>
            <family val="2"/>
          </rPr>
          <t>QzE1SDIzTk98UGljdHVyZSAzMzV8Vm1wRFJEQXhNREFFQXdJQkFBQUFBQUFBQUFBQUFBQ0FBQUFBQUFNQUZRQUFBRU5vWlcxRWNtRjNJREUzTGpBdU1DNHlNRFlJQUJNQUFBQlZiblJwZEd4bFpDQkViMk4xYldWdWRBUUNFQUFBUUlNQVhpaEpBUDgvSFFHSlR2UUF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VCQUFBRUFoQUFBQUFBQUFBQUFBRHNST2NCZG1KcVB4WUlCQUFBQUNRQUdBZ0VBQUFBSkFBWkNBQUFFQWdDQUFFQUR3Z0NBQUVBQTRBUkFRQUFCQUlRQUFCQWd3QmVLRWtBL3o4ZEFZbE85QUFLQUFJQUpnQUVnQklCQUFBQUFnZ0FBRURPQUlaZWZRQUtBQUlBSkFBM0JBRUFBUUFBQklBVEFRQUFBQUlJQUFCQTdBQ0dYbjBBQ2dBQ0FDVUFBQUFFZ0JRQkFBQUFBZ2dBQUVEN0FKbFpsd0FLQUFJQUp3QTNCQUVBQVFBQUJJQVZBUUFBQUFJSUFBQkE3QUNzVkxFQUNnQUNBQ2dBQUFBRWdCWUJBQUFBQWdnQUFFRE9BS3hVc1FBS0FBSUFLUUEzQkFFQUFRQUFCSUFYQVFBQUFBSUlBQUJBdndDWldaY0FDZ0FDQUNvQUFBQUVnQmdCQUFBQUFnZ0FBRUQ3QU1CUHl3QUtBQUlBTVFBQUFBU0FHUUVBQUFBQ0NBQUFRS0VBbVZtWEFBb0FBZ0F6QUFBQUJJQWFBUUFBQUFJSUFQOC8rd0J5WTJNQUNnQUNBRFVBQUFBRWdCc0JBQUFBQWdnQUFFQ1NBSVZlZlFBS0FBSUFOd0EzQkFFQUFRQUFCSUFjQVFBQUFBSUlBUDgva2dDc1ZMRUFDZ0FDQURrQU53UUJBQUVBQUFTQUhRRUFBQUFDQ0FBQVFJTUFtVm1YQUFvQUFnQTdBRGNFQVFBQkFBQUVnQjRCQUFBQUFnZ0Evei9zQUY5b1NRQUtBQUlBUFFBM0JBRUFBUUFBQklBZkFRQUFBQUlJQVA4L0dRRnlZMk1BQ2dBQ0FEOEFOd1FCQUFFQUFBU0FJQUVBQUFBQ0NBRC9Qd29CWDJoSkFBb0FBZ0JCQURjRUFRQUJBQUFFZ0NFQkFBQUFBZ2dBL3ovc0FOTks1UUFLQUFJQVF3QUNCQUlBQndBckJBSUFBZ0JJQkFBQU53UUJBQUVHZ0FBQUFBQUFBZ2dBWlNid0FEbXg0UUFFQWhBQTdjN25BRG14NFFDWVdmSUFpVTcwQUNNSUFRQUFBZ2NDQUFBQUJRY0JBQUVBQnc4QUFRQUFBQU1BWUFESUFBQUFUa2d5QUFBQUFBU0FJZ0VBQUFBQ0NBRC9QeGtCd0UvTEFBb0FBZ0JGQUFJRUFnQUlBQ3NFQWdBQUFFZ0VBQUEzQkFFQUFRYUFBQUFBQUFBQ0NBQmxKaDBCV1duSEFBUUNFQUFRc1JRQldXbkhBUDgvSFFFbU5zOEFJd2dCQUFBQ0J3SUFBQUFBQncwQUFRQUFBQU1BWUFESUFBQUFUd0FBQUFBRmdDTUJBQUFLQUFJQUt3QUVCZ1FBRWdFQUFBVUdCQUFUQVFBQUFBWUNBQUlBQXdZQ0FBRUFDd1lRQUNnQkFBQUFBQUFBS3dFQUFDUUJBQUFBQUFXQUpBRUFBQW9BQWdBc0FBUUdCQUFUQVFBQUJRWUVBQlFCQUFBS0JnRUFBUUFBQllBbEFRQUFDZ0FDQUMwQUJBWUVBQlFCQUFBRkJnUUFGUUVBQUFBR0FnQUNBQU1HQWdBQkFBc0dFQUFrQVFBQUFBQUFBQ2tCQUFBbUFRQUFBQUFGZ0NZQkFBQUtBQUlBTGdBRUJnUUFGUUVBQUFVR0JBQVdBUUFBQ2dZQkFBRUFBQVdBSndFQUFBb0FBZ0F2QUFRR0JBQVdBUUFBQlFZRUFCY0JBQUFBQmdJQUFnQURCZ0lBQVFBTEJoQUFKZ0VBQUFBQUFBQXFBUUFBS0FFQUFBQUFCWUFvQVFBQUNnQUNBREFBQkFZRUFCY0JBQUFGQmdRQUVnRUFBQW9HQVFBQkFBQUZnQ2tCQUFBS0FBSUFNZ0FFQmdRQUZRRUFBQVVHQkFBWUFRQUFDZ1lCQUFFQUFBV0FLZ0VBQUFvQUFnQTBBQVFHQkFBWEFRQUFCUVlFQUJrQkFBQUtCZ0VBQVFBQUJZQXJBUUFBQ2dBQ0FEWUFCQVlFQUJNQkFBQUZCZ1FBR2dFQUFBb0dBUUFCQUFBRmdDd0JBQUFLQUFJQU9BQUVCZ1FBR1FFQUFBVUdCQUFiQVFBQUNnWUJBQUVBQUFXQUxRRUFBQW9BQWdBNkFBUUdCQUFaQVFBQUJRWUVBQndCQUFBS0JnRUFBUUFBQllBdUFRQUFDZ0FDQUR3QUJBWUVBQmtCQUFBRkJnUUFIUUVBQUFvR0FRQUJBQUFGZ0M4QkFBQUtBQUlBUGdBRUJnUUFHZ0VBQUFVR0JBQWVBUUFBQ2dZQkFBRUFBQVdBTUFFQUFBb0FBZ0JBQUFRR0JBQWFBUUFBQlFZRUFCOEJBQUFLQmdFQUFRQUFCWUF4QVFBQUNnQUNBRUlBQkFZRUFCb0JBQUFGQmdRQUlBRUFBQW9HQVFBQkFBQUZnRElCQUFBS0FBSUFSQUFFQmdRQUdBRUFBQVVHQkFBaEFRQUFDZ1lCQUFFQUFBV0FNd0VBQUFvQUFnQkdBQVFHQkFBWUFRQUFCUVlFQUNJQkFBQUFCZ0lBQWdBQUFBQUFBQUFBQUFBQQ==</t>
        </r>
      </text>
    </comment>
    <comment ref="A216" authorId="0" shapeId="0">
      <text>
        <r>
          <rPr>
            <sz val="9"/>
            <color indexed="81"/>
            <rFont val="Tahoma"/>
            <family val="2"/>
          </rPr>
          <t>QzE2SDI0TzJ8UGljdHVyZSAzMzZ8Vm1wRFJEQXhNREFFQXdJQkFBQUFBQUFBQUFBQUFBQ0FBQUFBQUFNQUZRQUFBRU5vWlcxRWNtRjNJREUzTGpBdU1DNHlNRFlJQUJNQUFBQlZiblJwZEd4bFpDQkViMk4xYldWdWRBUUNFQUFBUUlNQVhpaEpBUDgvR1FFTVpRb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EQUFBRUFoQUFBQUFBQUFBQUFBQ3hFOWtCSjNaNlBSWUlCQUFBQUNRQUdBZ0VBQUFBSkFBWkNBQUFFQWdDQUFFQUR3Z0NBQUVBQTRCZUF3QUFCQUlRQUFCQWd3QmVLRWtBL3o4WkFReGxDZ0VLQUFJQUtBQUVnRjhEQUFBQUFnZ0FBRURPQUlaZWZRQUtBQUlBSmdBM0JBRUFBUUFBQklCZ0F3QUFBQUlJQUFCQTdBQ0dYbjBBQ2dBQ0FDY0FBQUFFZ0dFREFBQUFBZ2dBQUVEN0FKbFpsd0FLQUFJQUtRQTNCQUVBQVFBQUJJQmlBd0FBQUFJSUFBQkE3QUNzVkxFQUNnQUNBQ29BQUFBRWdHTURBQUFBQWdnQUFFRE9BS3hVc1FBS0FBSUFLd0EzQkFFQUFRQUFCSUJrQXdBQUFBSUlBQUJBdndDWldaY0FDZ0FDQUN3QUFBQUVnR1VEQUFBQUFnZ0FBRUQ3QU1CUHl3QUtBQUlBTXdBM0JBRUFBUUFBQklCbUF3QUFBQUlJQUFCQW9RQ1pXWmNBQ2dBQ0FEVUFBQUFFZ0djREFBQUFBZ2dBL3ovN0FISmpZd0FLQUFJQU53QUFBQVNBYUFNQUFBQUNDQUFBUUpJQWhWNTlBQW9BQWdBNUFEY0VBUUFCQUFBRWdHa0RBQUFBQWdnQS96K1NBS3hVc1FBS0FBSUFPd0EzQkFFQUFRQUFCSUJxQXdBQUFBSUlBQUJBZ3dDWldaY0FDZ0FDQUQwQU53UUJBQUVBQUFTQWF3TUFBQUFDQ0FEL1Ard0FYMmhKQUFvQUFnQS9BRGNFQVFBQkFBQUVnR3dEQUFBQUFnZ0EvejhaQVhKall3QUtBQUlBUVFBM0JBRUFBUUFBQklCdEF3QUFBQUlJQVA4L0NnRmZhRWtBQ2dBQ0FFTUFOd1FCQUFFQUFBU0FiZ01BQUFBQ0NBRC9QK3dBMDBybEFBb0FBZ0JGQUFBQUJJQnZBd0FBQUFJSUFQOC8rd0RtUmY4QUNnQUNBRWNBQWdRQ0FBZ0FLd1FDQUFFQVNBUUFBRGNFQVFBQkJvQUFBQUFBQUFJSUFHVW0vd0IvWC9zQUJBSVFBQkN4OWdCL1gvc0Evei8vQUF4bENnRWpDQUVBQUFJSEFnQUFBQVVIQVFBQkFBY09BQUVBQUFBREFHQUF5QUFBQUU5SUFBQUFBQVNBY0FNQUFBQUNDQUQvUDg0QTBrcmxBQW9BQWdCSkFBSUVBZ0FJQUNzRUFnQUFBRWdFQUFBM0JBRUFBUWFBQUFBQUFBQUNDQUJsSnRJQWEyVGhBQVFDRUFBUXNja0FhMlRoQVA4LzBnQTRNZWtBSXdnQkFBQUNCd0lBQUFBQUJ3MEFBUUFBQUFNQVlBRElBQUFBVHdBQUFBQUZnSEVEQUFBS0FBSUFMUUFFQmdRQVh3TUFBQVVHQkFCZ0F3QUFBQVlDQUFJQUF3WUNBQUVBQ3dZUUFIWURBQUFBQUFBQWVRTUFBSElEQUFBQUFBV0FjZ01BQUFvQUFnQXVBQVFHQkFCZ0F3QUFCUVlFQUdFREFBQUtCZ0VBQVFBQUJZQnpBd0FBQ2dBQ0FDOEFCQVlFQUdFREFBQUZCZ1FBWWdNQUFBQUdBZ0FDQUFNR0FnQUJBQXNHRUFCeUF3QUFBQUFBQUhjREFBQjBBd0FBQUFBRmdIUURBQUFLQUFJQU1BQUVCZ1FBWWdNQUFBVUdCQUJqQXdBQUNnWUJBQUVBQUFXQWRRTUFBQW9BQWdBeEFBUUdCQUJqQXdBQUJRWUVBR1FEQUFBQUJnSUFBZ0FEQmdJQUFRQUxCaEFBZEFNQUFBQUFBQUI0QXdBQWRnTUFBQUFBQllCMkF3QUFDZ0FDQURJQUJBWUVBR1FEQUFBRkJnUUFYd01BQUFvR0FRQUJBQUFGZ0hjREFBQUtBQUlBTkFBRUJnUUFZZ01BQUFVR0JBQmxBd0FBQ2dZQkFBRUFBQVdBZUFNQUFBb0FBZ0EyQUFRR0JBQmtBd0FBQlFZRUFHWURBQUFLQmdFQUFRQUFCWUI1QXdBQUNnQUNBRGdBQkFZRUFHQURBQUFGQmdRQVp3TUFBQW9HQVFBQkFBQUZnSG9EQUFBS0FBSUFPZ0FFQmdRQVpnTUFBQVVHQkFCb0F3QUFDZ1lCQUFFQUFBV0Fld01BQUFvQUFnQThBQVFHQkFCbUF3QUFCUVlFQUdrREFBQUtCZ0VBQVFBQUJZQjhBd0FBQ2dBQ0FENEFCQVlFQUdZREFBQUZCZ1FBYWdNQUFBb0dBUUFCQUFBRmdIMERBQUFLQUFJQVFBQUVCZ1FBWndNQUFBVUdCQUJyQXdBQUNnWUJBQUVBQUFXQWZnTUFBQW9BQWdCQ0FBUUdCQUJuQXdBQUJRWUVBR3dEQUFBS0JnRUFBUUFBQllCL0F3QUFDZ0FDQUVRQUJBWUVBR2NEQUFBRkJnUUFiUU1BQUFvR0FRQUJBQUFGZ0lBREFBQUtBQUlBUmdBRUJnUUFaUU1BQUFVR0JBQnVBd0FBQ2dZQkFBRUFBQVdBZ1FNQUFBb0FBZ0JJQUFRR0JBQnVBd0FBQlFZRUFHOERBQUFLQmdFQUFRQUFCWUNDQXdBQUNnQUNBRW9BQkFZRUFHNERBQUFGQmdRQWNBTUFBQUFHQWdBQ0FBQUFBQUFBQUFBQUFBQT0=</t>
        </r>
      </text>
    </comment>
    <comment ref="A217" authorId="0" shapeId="0">
      <text>
        <r>
          <rPr>
            <sz val="9"/>
            <color indexed="81"/>
            <rFont val="Tahoma"/>
            <family val="2"/>
          </rPr>
          <t>QzE4SDI0TjJPU3xQaWN0dXJlIDMzN3xWbXBEUkRBeE1EQUVBd0lCQUFBQUFBQUFBQUFBQUFDQUFBQUFBQU1BRlFBQUFFTm9aVzFFY21GM0lERTNMakF1TUM0eU1EWUlBQk1BQUFCVmJuUnBkR3hsWkNCRWIyTjFiV1Z1ZEFRQ0VBQUFRSU1BWGloSkFEampId0V5WGk4QkFRa0lBQURBWXdBQXdHTUFBZ2tJQUFEQUlRQUF3TFVDRFFnQkFBRUlCd0VBQVRvRUFRQUJPd1FCQUFCRkJBRUFBVHdFQVFBQVNnUUJBQUFNQmdFQUFROEdBUUFCRFFZQkFBQkNCQUVBQUVNRUFRQUFSQVFCQUFBT0NBSUF6RD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QUZBQUFFQWhBQUFBQUFBQUFBQUFCT2JQb0JkcUl5UUJZSUJBQUFBQ1FBR0FnRUFBQUFKQUFaQ0FBQUVBZ0NBQUVBRHdnQ0FBRUFBNEFSQlFBQUJBSVFBQUJBZ3dCZUtFa0FPT01mQVRKZUx3RUtBQUlBTVFBRWdCSUZBQUFBQWdnQUFFRE9BSVplZlFBS0FBSUFMd0EzQkFFQUFRQUFCSUFUQlFBQUFBSUlBQUJBN0FDR1huMEFDZ0FDQURBQUFBQUVnQlFGQUFBQUFnZ0FBRUQ3QUpsWmx3QUtBQUlBTWdBM0JBRUFBUUFBQklBVkJRQUFBQUlJQUFCQTdBQ3NWTEVBQ2dBQ0FETUFBQUFFZ0JZRkFBQUFBZ2dBQUVET0FLeFVzUUFLQUFJQU5BQTNCQUVBQVFBQUJJQVhCUUFBQUFJSUFBQkF2d0NaV1pjQUNnQUNBRFVBQUFBRWdCZ0ZBQUFBQWdnQUFFRDdBTUJQeXdBS0FBSUFQQUFBQUFTQUdRVUFBQUFDQ0FBQVFLRUFtVm1YQUFvQUFnQStBQUFBQklBYUJRQUFBQUlJQVA4Lyt3QnlZMk1BQ2dBQ0FFQUFBQUFFZ0JzRkFBQUFBZ2dBQUVDU0FJVmVmUUFLQUFJQVFnQTNCQUVBQVFBQUJJQWNCUUFBQUFJSUFQOC9rZ0NzVkxFQUNnQUNBRVFBTndRQkFBRUFBQVNBSFFVQUFBQUNDQUFBUUlNQW1WbVhBQW9BQWdCR0FEY0VBUUFCQUFBRWdCNEZBQUFBQWdnQS96L3NBRjlvU1FBS0FBSUFTQUEzQkFFQUFRQUFCSUFmQlFBQUFBSUlBUDgvR1FGeVkyTUFDZ0FDQUVvQU53UUJBQUVBQUFTQUlBVUFBQUFDQ0FEL1B3b0JYMmhKQUFvQUFnQk1BRGNFQVFBQkFBQUVnQ0VGQUFBQUFnZ0Evei9zQU5OSzVRQUtBQUlBVGdBQ0JBSUFCd0FyQkFJQUFRQklCQUFBTndRQkFBRUdnQUFBQUFBQUFnZ0E3YzduQURteDRRQUVBaEFBZG5mZkFEbXg0UUJsSnZBQStlbm9BQ01JQVFBQUFnY0NBQUFBQlFjQkFBUUVCd1lBQWdBQ0FBUUFBQWNPQUFFQUFBQURBR0FBeUFBQUFFNUlBQUFBQUFTQUlnVUFBQUFDQ0FEL1B4a0J3RS9MQUFvQUFnQlFBQUlFQWdBSUFDc0VBZ0FBQUVnRUFBQTNCQUVBQVFhQUFBQUFBQUFDQ0FCbEpoMEJXV25IQUFRQ0VBQVFzUlFCV1duSEFQOC9IUUVtTnM4QUl3Z0JBQUFDQndJQUFBQUFCdzBBQVFBQUFBTUFZQURJQUFBQVR3QUFBQUFFZ0NNRkFBQUFBZ2dBL3ovN0FPWkYvd0FLQUFJQVVnQUFBQVNBSkFVQUFBQUNDQURzRlJrQnJXZ0NBUW9BQWdCVUFBSUVBZ0FRQUNzRUFnQUFBRWdFQUFBM0JBRUFBUWFBQUFBQUFBQUNDQUJTL0J3QmVSWC9BQVFDRUFEOWhoUUJlUlgvQU93VkhRSDV3QVVCSXdnQkFBQUNCd0lBQUFBQUJ3MEFBUUFBQUFNQVlBRElBQUFBVXdBQUFBQUVnQ1VGQUFBQUFnZ0FyMUlmQWRuQUh3RUtBQUlBVlFBM0JBRUFBUUFBQklBbUJRQUFBQUlJQUp4WEJRSFp3QzRCQ2dBQ0FGWUFOd1FCQUFFQUFBU0FKd1VBQUFBQ0NBQkNETzhBN2EwYUFRb0FBZ0JYQUFJRUFnQUhBQ3NFQWdBQUFFZ0VBQUEzQkFFQUFRYUFBQUFBQUFBQ0NBQ284dklBVXhRWEFRUUNFQUF3bStvQVV4UVhBYWp5OGdBVFRSNEJJd2dCQUFBQ0J3SUFBQUFBQncwQUFRQUFBQU1BWUFESUFBQUFUZ0FBQUFBRmdDZ0ZBQUFLQUFJQU5nQUVCZ1FBRWdVQUFBVUdCQUFUQlFBQUFBWUNBQUlBQXdZQ0FBRUFDd1lRQUMwRkFBQUFBQUFBTUFVQUFDa0ZBQUFBQUFXQUtRVUFBQW9BQWdBM0FBUUdCQUFUQlFBQUJRWUVBQlFGQUFBS0JnRUFBUUFBQllBcUJRQUFDZ0FDQURnQUJBWUVBQlFGQUFBRkJnUUFGUVVBQUFBR0FnQUNBQU1HQWdBQkFBc0dFQUFwQlFBQUFBQUFBQzRGQUFBckJRQUFBQUFGZ0NzRkFBQUtBQUlBT1FBRUJnUUFGUVVBQUFVR0JBQVdCUUFBQ2dZQkFBRUFBQVdBTEFVQUFBb0FBZ0E2QUFRR0JBQVdCUUFBQlFZRUFCY0ZBQUFBQmdJQUFnQURCZ0lBQVFBTEJoQUFLd1VBQUFBQUFBQXZCUUFBTFFVQUFBQUFCWUF0QlFBQUNnQUNBRHNBQkFZRUFCY0ZBQUFGQmdRQUVnVUFBQW9HQVFBQkFBQUZnQzRGQUFBS0FBSUFQUUFFQmdRQUZRVUFBQVVHQkFBWUJRQUFDZ1lCQUFFQUFBV0FMd1VBQUFvQUFnQS9BQVFHQkFBWEJRQUFCUVlFQUJrRkFBQUtCZ0VBQVFBQUJZQXdCUUFBQ2dBQ0FFRUFCQVlFQUJNRkFBQUZCZ1FBR2dVQUFBb0dBUUFCQUFBRmdERUZBQUFLQUFJQVF3QUVCZ1FBR1FVQUFBVUdCQUFiQlFBQUNnWUJBQUVBQUFXQU1nVUFBQW9BQWdCRkFBUUdCQUFaQlFBQUJRWUVBQndGQUFBS0JnRUFBUUFBQllBekJRQUFDZ0FDQUVjQUJBWUVBQmtGQUFBRkJnUUFIUVVBQUFvR0FRQUJBQUFGZ0RRRkFBQUtBQUlBU1FBRUJnUUFHZ1VBQUFVR0JBQWVCUUFBQ2dZQkFBRUFBQVdBTlFVQUFBb0FBZ0JMQUFRR0JBQWFCUUFBQlFZRUFCOEZBQUFLQmdFQUFRQUFCWUEyQlFBQUNnQUNBRTBBQkFZRUFCb0ZBQUFGQmdRQUlBVUFBQW9HQVFBQkFBQUZnRGNGQUFBS0FBSUFUd0FFQmdRQUdBVUFBQVVHQkFBaEJRQUFDZ1lCQUFFQUFBV0FPQVVBQUFvQUFnQlJBQVFHQkFBWUJRQUFCUVlFQUNJRkFBQUFCZ0lBQWdBQUFBV0FPUVVBQUFvQUFnQlRBQVFHQkFBaEJRQUFCUVlFQUNNRkFBQUtCZ0VBQVFBQUJZQTZCUUFBQ2dBQ0FGZ0FCQVlFQUNNRkFBQUZCZ1FBSkFVQUFBb0dBUUFCQUFBRmdEc0ZBQUFLQUFJQVdRQUVCZ1FBSkFVQUFBVUdCQUFsQlFBQUNnWUJBQUVBQUFXQVBBVUFBQW9BQWdCYUFBUUdCQUFsQlFBQUJRWUVBQ1lGQUFBQUJnSUFBZ0FEQmdJQUFRQUxCaEFBT3dVQUFBQUFBQUFBQUFBQVBRVUFBQUFBQllBOUJRQUFDZ0FDQUZzQUJBWUVBQ1lGQUFBRkJnUUFKd1VBQUFvR0FRQUJBQUFGZ0Q0RkFBQUtBQUlBWEFBRUJnUUFKd1VBQUFVR0JBQWpCUUFBQUFZQ0FBSUFBd1lDQUFFQUN3WVFBRDBGQUFBQUFBQUFPUVVBQURvRkFBQUFBQUFBQUFBQUFBQUE=</t>
        </r>
      </text>
    </comment>
    <comment ref="A218" authorId="0" shapeId="0">
      <text>
        <r>
          <rPr>
            <sz val="9"/>
            <color indexed="81"/>
            <rFont val="Tahoma"/>
            <family val="2"/>
          </rPr>
          <t>QzE3SDI4TjJPMnxQaWN0dXJlIDMzOHxWbXBEUkRBeE1EQUVBd0lCQUFBQUFBQUFBQUFBQUFDQUFBQUFBQU1BRlFBQUFFTm9aVzFFY21GM0lERTNMakF1TUM0eU1EWUlBQk1BQUFCVmJuUnBkR3hsWkNCRWIyTjFiV1Z1ZEFRQ0VBQUFRSU1BWGloSkFQOC9IUUhEUDBJQkFRa0lBQURBWXdBQXdHTUFBZ2tJQUFEQUlRQUF3TFVDRFFnQkFBRUlCd0VBQVRvRUFRQUJPd1FCQUFCRkJBRUFBVHdFQVFBQVNnUUJBQUFNQmdFQUFROEdBUUFCRFFZQkFBQkNCQUVBQUVNRUFRQUFSQVFCQUFBT0NBSUE1aj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0VBQUFFQWhBQUFBQUFBQUFBQUFEc1JPY0JuZGc2UHhZSUJBQUFBQ1FBR0FnRUFBQUFKQUFaQ0FBQUVBZ0NBQUVBRHdnQ0FBRUFBNEI5QkFBQUJBSVFBQUJBZ3dCZUtFa0EvejhkQWNNL1FnRUtBQUlBTGdBRWdINEVBQUFBQWdnQUFFRE9BSVplZlFBS0FBSUFMQUEzQkFFQUFRQUFCSUIvQkFBQUFBSUlBQUJBN0FDR1huMEFDZ0FDQUMwQUFBQUVnSUFFQUFBQUFnZ0FBRUQ3QUpsWmx3QUtBQUlBTHdBM0JBRUFBUUFBQklDQkJBQUFBQUlJQUFCQTdBQ3NWTEVBQ2dBQ0FEQUFBQUFFZ0lJRUFBQUFBZ2dBQUVET0FLeFVzUUFLQUFJQU1RQTNCQUVBQVFBQUJJQ0RCQUFBQUFJSUFBQkF2d0NaV1pjQUNnQUNBRElBQUFBRWdJUUVBQUFBQWdnQUFFRDdBTUJQeXdBS0FBSUFPUUFBQUFTQWhRUUFBQUFDQ0FBQVFLRUFtVm1YQUFvQUFnQTdBQUFBQklDR0JBQUFBQUlJQVA4Lyt3QnlZMk1BQ2dBQ0FEMEFBQUFFZ0ljRUFBQUFBZ2dBQUVDU0FJVmVmUUFLQUFJQVB3QTNCQUVBQVFBQUJJQ0lCQUFBQUFJSUFQOC9rZ0NzVkxFQUNnQUNBRUVBTndRQkFBRUFBQVNBaVFRQUFBQUNDQUFBUUlNQW1WbVhBQW9BQWdCREFEY0VBUUFCQUFBRWdJb0VBQUFBQWdnQS96L3NBRjlvU1FBS0FBSUFSUUEzQkFFQUFRQUFCSUNMQkFBQUFBSUlBUDgvR1FGeVkyTUFDZ0FDQUVjQU53UUJBQUVBQUFTQWpBUUFBQUFDQ0FEL1B3b0JYMmhKQUFvQUFnQkpBRGNFQVFBQkFBQUVnSTBFQUFBQUFnZ0Evei9zQU5OSzVRQUtBQUlBU3dBM0JBRUFBUUFBQklDT0JBQUFBQUlJQVA4L0dRSEFUOHNBQ2dBQ0FFMEFBZ1FDQUFnQUt3UUNBQUVBU0FRQUFEY0VBUUFCQm9BQUFBQUFBQUlJQUdVbUhRRlphY2NBQkFJUUFCQ3hGQUZaYWNjQS96OGRBZVp1MWdBakNBRUFBQUlIQWdBQUFBVUhBUUFCQUFjT0FBRUFBQUFEQUdBQXlBQUFBRTlJQUFBQUFBU0Fqd1FBQUFBQ0NBRC9QL3NBNWtYL0FBb0FBZ0JQQUFBQUJJQ1FCQUFBQUFJSUFQOC83QUQ2UUJrQkNnQUNBRkVBQWdRQ0FBY0FLd1FDQUFFQVNBUUFBRGNFQVFBQkJvQUFBQUFBQUFJSUFPM081d0JncHhVQkJBSVFBSFozM3dCZ3B4VUJaU2J3QUNEZ0hBRWpDQUVBQUFJSEFnQUFBQVVIQVFBRUJBY0dBQUlBQWdBRUFBQUhEZ0FCQUFBQUF3QmdBTWdBQUFCT1NBQUFBQUFFZ0pFRUFBQUFBZ2dBL2o4WkFlVkYvd0FLQUFJQVV3QUNCQUlBQ0FBckJBSUFBQUJJQkFBQU53UUJBQUVHZ0FBQUFBQUFBZ2dBWkNZZEFYNWYrd0FFQWhBQUQ3RVVBWDVmK3dEK1B4MEJTeXdEQVNNSUFRQUFBZ2NDQUFBQUFBY05BQUVBQUFBREFHQUF5QUFBQUU4QUFBQUFCSUNTQkFBQUFBSUlBUDgvK3dBTlBETUJDZ0FDQUZVQUFnUUNBQWNBS3dRQ0FBSUFTQVFBQURjRUFRQUJCb0FBQUFBQUFBSUlBR1VtL3dCem9pOEJCQUlRQU8zTzlnQnpvaThCbUZrQkFjTS9RZ0VqQ0FFQUFBSUhBZ0FBQUFVSEFRQUJBQWNQQUFFQUFBQURBR0FBeUFBQUFFNUlNZ0FBQUFBRmdKTUVBQUFLQUFJQU13QUVCZ1FBZmdRQUFBVUdCQUIvQkFBQUFBWUNBQUlBQXdZQ0FBRUFDd1lRQUpnRUFBQUFBQUFBbXdRQUFKUUVBQUFBQUFXQWxBUUFBQW9BQWdBMEFBUUdCQUIvQkFBQUJRWUVBSUFFQUFBS0JnRUFBUUFBQllDVkJBQUFDZ0FDQURVQUJBWUVBSUFFQUFBRkJnUUFnUVFBQUFBR0FnQUNBQU1HQWdBQkFBc0dFQUNVQkFBQUFBQUFBSmtFQUFDV0JBQUFBQUFGZ0pZRUFBQUtBQUlBTmdBRUJnUUFnUVFBQUFVR0JBQ0NCQUFBQ2dZQkFBRUFBQVdBbHdRQUFBb0FBZ0EzQUFRR0JBQ0NCQUFBQlFZRUFJTUVBQUFBQmdJQUFnQURCZ0lBQVFBTEJoQUFsZ1FBQUFBQUFBQ2FCQUFBbUFRQUFBQUFCWUNZQkFBQUNnQUNBRGdBQkFZRUFJTUVBQUFGQmdRQWZnUUFBQW9HQVFBQkFBQUZnSmtFQUFBS0FBSUFPZ0FFQmdRQWdRUUFBQVVHQkFDRUJBQUFDZ1lCQUFFQUFBV0FtZ1FBQUFvQUFnQThBQVFHQkFDREJBQUFCUVlFQUlVRUFBQUtCZ0VBQVFBQUJZQ2JCQUFBQ2dBQ0FENEFCQVlFQUg4RUFBQUZCZ1FBaGdRQUFBb0dBUUFCQUFBRmdKd0VBQUFLQUFJQVFBQUVCZ1FBaFFRQUFBVUdCQUNIQkFBQUNnWUJBQUVBQUFXQW5RUUFBQW9BQWdCQ0FBUUdCQUNGQkFBQUJRWUVBSWdFQUFBS0JnRUFBUUFBQllDZUJBQUFDZ0FDQUVRQUJBWUVBSVVFQUFBRkJnUUFpUVFBQUFvR0FRQUJBQUFGZ0o4RUFBQUtBQUlBUmdBRUJnUUFoZ1FBQUFVR0JBQ0tCQUFBQ2dZQkFBRUFBQVdBb0FRQUFBb0FBZ0JJQUFRR0JBQ0dCQUFBQlFZRUFJc0VBQUFLQmdFQUFRQUFCWUNoQkFBQUNnQUNBRW9BQkFZRUFJWUVBQUFGQmdRQWpBUUFBQW9HQVFBQkFBQUZnS0lFQUFBS0FBSUFUQUFFQmdRQWhBUUFBQVVHQkFDTkJBQUFDZ1lCQUFFQUFBV0Fvd1FBQUFvQUFnQk9BQVFHQkFDRUJBQUFCUVlFQUk0RUFBQUtCZ0VBQVFBQUJZQ2tCQUFBQ2dBQ0FGQUFCQVlFQUkwRUFBQUZCZ1FBandRQUFBb0dBUUFCQUFBRmdLVUVBQUFLQUFJQVVnQUVCZ1FBa0FRQUFBVUdCQUNQQkFBQUNnWUJBQUVBQUFXQXBnUUFBQW9BQWdCVUFBUUdCQUNQQkFBQUJRWUVBSkVFQUFBQUJnSUFBZ0FBQUFXQXB3UUFBQW9BQWdCV0FBUUdCQUNRQkFBQUJRWUVBSklFQUFBS0JnRUFBUUFBQUFBQUFBQUFBQUE9</t>
        </r>
      </text>
    </comment>
    <comment ref="A219" authorId="0" shapeId="0">
      <text>
        <r>
          <rPr>
            <sz val="9"/>
            <color indexed="81"/>
            <rFont val="Tahoma"/>
            <family val="2"/>
          </rPr>
          <t>QzIxSDI2TjJPM3xQaWN0dXJlIDMzOXxWbXBEUkRBeE1EQUVBd0lCQUFBQUFBQUFBQUFBQUFDQUFBQUFBQU1BRlFBQUFFTm9aVzFFY21GM0lERTNMakF1TUM0eU1EWUlBQk1BQUFCVmJuUnBkR3hsWkNCRWIyTjFiV1Z1ZEFRQ0VBQUFRSU1BWGloSkFQOC9TZ0daR0dzQkFRa0lBQURBWXdBQXdHTUFBZ2tJQUFEQUlRQUF3TFVDRFFnQkFBRUlCd0VBQVRvRUFRQUJPd1FCQUFCRkJBRUFBVHdFQVFBQVNnUUJBQUFNQmdFQUFROEdBUUFCRFFZQkFBQkNCQUVBQUVNRUFRQUFSQVFCQUFBT0NBSUE3V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UUZBQUFFQWhBQUFBQUFBQUFBQUFBVE82TUNBSURUVVJZSUJBQUFBQ1FBR0FnRUFBQUFKQUFaQ0FBQUVBZ0NBQUVBRHdnQ0FBRUFBNEJOQlFBQUJBSVFBQUJBZ3dCZUtFa0EvejlLQVprWWF3RUtBQUlBT1FBRWdFNEZBQUFBQWdnQUFFRE9BSVplZlFBS0FBSUFOd0EzQkFFQUFRQUFCSUJQQlFBQUFBSUlBQUJBN0FDR1huMEFDZ0FDQURnQUFBQUVnRkFGQUFBQUFnZ0FBRUQ3QUpsWmx3QUtBQUlBT2dBM0JBRUFBUUFBQklCUkJRQUFBQUlJQUFCQTdBQ3NWTEVBQ2dBQ0FEc0FBQUFFZ0ZJRkFBQUFBZ2dBQUVET0FLeFVzUUFLQUFJQVBBQTNCQUVBQVFBQUJJQlRCUUFBQUFJSUFBQkF2d0NaV1pjQUNnQUNBRDBBQUFBRWdGUUZBQUFBQWdnQUFFRDdBTUJQeXdBS0FBSUFSQUFBQUFTQVZRVUFBQUFDQ0FBQVFLRUFtVm1YQUFvQUFnQkdBQUFBQklCV0JRQUFBQUlJQVA4Lyt3QnlZMk1BQ2dBQ0FFZ0FBQUFFZ0ZjRkFBQUFBZ2dBQUVDU0FJVmVmUUFLQUFJQVNnQTNCQUVBQVFBQUJJQllCUUFBQUFJSUFQOC9rZ0NzVkxFQUNnQUNBRXdBTndRQkFBRUFBQVNBV1FVQUFBQUNDQUFBUUlNQW1WbVhBQW9BQWdCT0FEY0VBUUFCQUFBRWdGb0ZBQUFBQWdnQS96L3NBRjlvU1FBS0FBSUFVQUEzQkFFQUFRQUFCSUJiQlFBQUFBSUlBUDgvR1FGeVkyTUFDZ0FDQUZJQU53UUJBQUVBQUFTQVhBVUFBQUFDQ0FEL1B3b0JYMmhKQUFvQUFnQlVBRGNFQVFBQkFBQUVnRjBGQUFBQUFnZ0Evei9zQU5OSzVRQUtBQUlBVmdBQ0JBSUFCd0FyQkFJQUFRQklCQUFBTndRQkFBRUdnQUFBQUFBQUFnZ0E3YzduQURteDRRQUVBaEFBZG5mZkFEbXg0UUJsSnZBQStlbm9BQ01JQVFBQUFnY0NBQUFBQlFjQkFBUUVCd1lBQWdBQ0FBUUFBQWNPQUFFQUFBQURBR0FBeUFBQUFFNUlBQUFBQUFTQVhnVUFBQUFDQ0FEL1B4a0J3RS9MQUFvQUFnQllBQUlFQWdBSUFDc0VBZ0FBQUVnRUFBQTNCQUVBQVFhQUFBQUFBQUFDQ0FCbEpoMEJXV25IQUFRQ0VBQVFzUlFCV1duSEFQOC9IUUVtTnM4QUl3Z0JBQUFDQndJQUFBQUFCdzBBQVFBQUFBTUFZQURJQUFBQVR3QUFBQUFFZ0Y4RkFBQUFBZ2dBL3ovN0FPWkYvd0FLQUFJQVdnQUFBQVNBWUFVQUFBQUNDQUQvUHhrQjUwWC9BQW9BQWdCY0FEY0VBUUFCQUFBRWdHRUZBQUFBQWdnQS9qOG9BZnBBR1FFS0FBSUFYUUEzQkFFQUFRQUFCSUJpQlFBQUFBSUlBUDgvR1FFTlBETUJDZ0FDQUY0QUFBQUVnR01GQUFBQUFnZ0Evei83QUEwOE13RUtBQUlBWHdBM0JBRUFBUUFBQklCa0JRQUFBQUlJQVA4LzdBRDZRQmtCQ2dBQ0FHQUFOd1FCQUFFQUFBU0FaUVVBQUFBQ0NBRC9QeWdCSURkTkFRb0FBZ0JuQUFJRUFnQUhBQ3NFQWdBQUFDRUVBUUFCU0FRQUFBYUFBQUFBQUFBQ0NBQmxKaXdCaHAxSkFRUUNFQUFRMFNJQmhwMUpBV1VtTEFGNU9WVUJJd2dCQUFBQ0J3SUFBQUFGQndFQUFRQUhEZ0FCQUFBQUF3QmdBTWdBQUFCT0t3QUFBQUFFZ0dZRkFBQUFBZ2dBL3o4WkFUTXlad0VLQUFJQWFRQUNCQUlBQ0FBckJBSUFBQUJJQkFBQU53UUJBQUVHZ0FBQUFBQUFBZ2dBWlNZZEFjeExZd0VFQWhBQUVMRVVBY3hMWXdIL1B4MEJtUmhyQVNNSUFRQUFBZ2NDQUFBQUFBY05BQUVBQUFBREFHQUF5QUFBQUU4QUFBQUFCSUJuQlFBQUFBSUlBUDgvUmdFZk4wMEJDZ0FDQUdzQUFnUUNBQWdBS3dRQ0FBQUFJUVFCQVA5SUJBQUFOd1FCQUFFR2dBQUFBQUFBQWdnQVpTWktBYmhRU1FFRUFoQUFFTEZCQWJoUVNRSC9QMG9CdUtCVEFTTUlBUUFBQWdjQ0FBQUFCUWNCQUFFQUJ3NEFBUUFBQUFNQVlBRElBQUFBVHkwQUFBQUFCWUJvQlFBQUNnQUNBRDRBQkFZRUFFNEZBQUFGQmdRQVR3VUFBQUFHQWdBQ0FBTUdBZ0FCQUFzR0VBQnRCUUFBQUFBQUFIQUZBQUJwQlFBQUFBQUZnR2tGQUFBS0FBSUFQd0FFQmdRQVR3VUFBQVVHQkFCUUJRQUFDZ1lCQUFFQUFBV0FhZ1VBQUFvQUFnQkFBQVFHQkFCUUJRQUFCUVlFQUZFRkFBQUFCZ0lBQWdBREJnSUFBUUFMQmhBQWFRVUFBQUFBQUFCdUJRQUFhd1VBQUFBQUJZQnJCUUFBQ2dBQ0FFRUFCQVlFQUZFRkFBQUZCZ1FBVWdVQUFBb0dBUUFCQUFBRmdHd0ZBQUFLQUFJQVFnQUVCZ1FBVWdVQUFBVUdCQUJUQlFBQUFBWUNBQUlBQXdZQ0FBRUF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BQUFGZ0hrRkFBQUtBQUlBV3dBRUJnUUFYUVVBQUFVR0JBQmZCUUFBQ2dZQkFBRUFBQVdBZWdVQUFBb0FBZ0JoQUFRR0JBQmZCUUFBQlFZRUFHQUZBQUFBQmdJQUFnQURCZ0lBQVFBTEJoQUFmd1VBQUhrRkFBQUFBQUFBZXdVQUFBQUFCWUI3QlFBQUNnQUNBR0lBQkFZRUFHQUZBQUFGQmdRQVlRVUFBQW9HQVFBQkFBQUZnSHdGQUFBS0FBSUFZd0FFQmdRQVlRVUFBQVVHQkFCaUJRQUFBQVlDQUFJQUF3WUNBQUVBQ3dZUUFIc0ZBQUFBQUFBQWdBVUFBSDBGQUFBQUFBV0FmUVVBQUFvQUFnQmtBQVFHQkFCaUJRQUFCUVlFQUdNRkFBQUtCZ0VBQVFBQUJZQitCUUFBQ2dBQ0FHVUFCQVlFQUdNRkFBQUZCZ1FBWkFVQUFBQUdBZ0FDQUFNR0FnQUJBQXNHRUFCOUJRQUFBQUFBQUFBQUFBQi9CUUFBQUFBRmdIOEZBQUFLQUFJQVpnQUVCZ1FBWkFVQUFBVUdCQUJmQlFBQUNnWUJBQUVBQUFXQWdBVUFBQW9BQWdCb0FBUUdCQUJpQlFBQUJRWUVBR1VGQUFBS0JnRUFBUUFBQllDQkJRQUFDZ0FDQUdvQUJBWUVBR1VGQUFBRkJnUUFaZ1VBQUFBR0FnQUNBQUFBQllDQ0JRQUFDZ0FDQUd3QUJBWUVBR1VGQUFBRkJnUUFad1VBQUFvR0FRQUJBQUFBQUFBQUFBQUFBQT09</t>
        </r>
      </text>
    </comment>
    <comment ref="A220" authorId="0" shapeId="0">
      <text>
        <r>
          <rPr>
            <sz val="9"/>
            <color indexed="81"/>
            <rFont val="Tahoma"/>
            <family val="2"/>
          </rPr>
          <t>QzIySDI3Tk8zfFBpY3R1cmUgMzQwfFZtcERSREF4TURBRUF3SUJBQUFBQUFBQUFBQUFBQUNBQUFBQUFBTUFGUUFBQUVOb1pXMUVjbUYzSURFM0xqQXVNQzR5TURZSUFCTUFBQUJWYm5ScGRHeGxaQ0JFYjJOMWJXVnVkQVFDRUFBQVFJTUFYaWhKQU12VEtBRXpXejRCQVFrSUFBREFZd0FBd0dNQUFna0lBQURBSVFBQXdMVUNEUWdCQUFFSUJ3RUFBVG9FQVFBQk93UUJBQUJGQkFFQUFUd0VBUUFBU2dRQkFBQU1CZ0VBQVE4R0FRQUJEUVlCQUFCQ0JBRUFBRU1FQVFBQVJBUUJBQUFPQ0FJQWFF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4RUFBQUVBaEFBQUFBQUFBQUFBQUFBZ0JjQ0FBRHZReFlJQkFBQUFDUUFHQWdFQUFBQUpBQVpDQUFBRUFnQ0FBRUFEd2dDQUFFQUE0RDRBd0FBQkFJUUFBQkFnd0JlS0VrQXk5TW9BVE5iUGdFS0FBSUFPUUFFZ1BrREFBQUFBZ2dBQUVET0FJWmVmUUFLQUFJQU53QTNCQUVBQVFBQUJJRDZBd0FBQUFJSUFBQkE3QUNHWG4wQUNnQUNBRGdBQUFBRWdQc0RBQUFBQWdnQUFFRDdBSmxabHdBS0FBSUFPZ0EzQkFFQUFRQUFCSUQ4QXdBQUFBSUlBQUJBN0FDc1ZMRUFDZ0FDQURzQUFBQUVnUDBEQUFBQUFnZ0FBRURPQUt4VXNRQUtBQUlBUEFBM0JBRUFBUUFBQklEK0F3QUFBQUlJQUFCQXZ3Q1pXWmNBQ2dBQ0FEMEFBQUFFZ1A4REFBQUFBZ2dBQUVEN0FNQlB5d0FLQUFJQVJBQUFBQVNBQUFRQUFBQUNDQUFBUUtFQW1WbVhBQW9BQWdCR0FBQUFCSUFCQkFBQUFBSUlBUDgvK3dCeVkyTUFDZ0FDQUVnQUFBQUVnQUlFQUFBQUFnZ0FBRUNTQUlWZWZRQUtBQUlBU2dBM0JBRUFBUUFBQklBREJBQUFBQUlJQVA4L2tnQ3NWTEVBQ2dBQ0FFd0FOd1FCQUFFQUFBU0FCQVFBQUFBQ0NBQUFRSU1BbVZtWEFBb0FBZ0JPQURjRUFRQUJBQUFFZ0FVRUFBQUFBZ2dBL3ovc0FGOW9TUUFLQUFJQVVBQTNCQUVBQVFBQUJJQUdCQUFBQUFJSUFQOC9HUUZ5WTJNQUNnQUNBRklBTndRQkFBRUFBQVNBQndRQUFBQUNDQUQvUHdvQlgyaEpBQW9BQWdCVUFEY0VBUUFCQUFBRWdBZ0VBQUFBQWdnQS96L3NBTk5LNVFBS0FBSUFWZ0FDQkFJQUJ3QXJCQUlBQVFCSUJBQUFOd1FCQUFFR2dBQUFBQUFBQWdnQTdjN25BRG14NFFBRUFoQUFkbmZmQURteDRRQmxKdkFBK2Vub0FDTUlBUUFBQWdjQ0FBQUFCUWNCQUFRRUJ3WUFBZ0FDQUFRQUFBY09BQUVBQUFBREFHQUF5QUFBQUU1SUFBQUFBQVNBQ1FRQUFBQUNDQUQvUHhrQndFL0xBQW9BQWdCWUFBSUVBZ0FJQUNzRUFnQUFBRWdFQUFBM0JBRUFBUWFBQUFBQUFBQUNDQUJsSmgwQldXbkhBQVFDRUFBUXNSUUJXV25IQVA4L0hRRW1OczhBSXdnQkFBQUNCd0lBQUFBQUJ3MEFBUUFBQUFNQVlBRElBQUFBVHdBQUFBQUVnQW9FQUFBQUFnZ0Evei83QU9aRi93QUtBQUlBV2dBQUFBU0FDd1FBQUFBQ0NBRC9QeGtCNTBYL0FBb0FBZ0JjQURjRUFRQUJBQUFFZ0F3RUFBQUFBZ2dBL2o4b0FmcEFHUUVLQUFJQVhRQTNCQUVBQVFBQUJJQU5CQUFBQUFJSUFQOC9HUUVOUERNQkNnQUNBRjRBTndRQkFBRUFBQVNBRGdRQUFBQUNDQUQvUC9zQURUd3pBUW9BQWdCZkFEY0VBUUFCQUFBRWdBOEVBQUFBQWdnQS96L3NBUHBBR1FFS0FBSUFZQUFBQUFTQUVBUUFBQUFDQ0FEL1A4NEEra0FaQVFvQUFnQm5BQUFBQklBUkJBQUFBQUlJQVA0L3Z3RG5SZjhBQ2dBQ0FHa0FBZ1FDQUFnQUt3UUNBQUFBU0FRQUFEY0VBUUFCQm9BQUFBQUFBQUlJQUdRbXd3Q0FYL3NBQkFJUUFBK3h1Z0NBWC9zQS9qL0RBRTBzQXdFakNBRUFBQUlIQWdBQUFBQUhEUUFCQUFBQUF3QmdBTWdBQUFCUEFBQUFBQVNBRWdRQUFBQUNDQUQvUDc4QURUd3pBUW9BQWdCckFBSUVBZ0FJQUNzRUFnQUJBRWdFQUFBM0JBRUFBUWFBQUFBQUFBQUNDQUJsSnNNQXBsVXZBUVFDRUFBUXNib0FwbFV2QWY4L3d3QXpXejRCSXdnQkFBQUNCd0lBQUFBRkJ3RUFBUUFIRGdBQkFBQUFBd0JnQU1nQUFBQlBTQUFBQUFBRmdCTUVBQUFLQUFJQVBnQUVCZ1FBK1FNQUFBVUdCQUQ2QXdBQUFBWUNBQUlBQXdZQ0FBRUFDd1lRQUJnRUFBQUFBQUFBR3dRQUFCUUVBQUFBQUFXQUZBUUFBQW9BQWdBL0FBUUdCQUQ2QXdBQUJRWUVBUHNEQUFBS0JnRUFBUUFBQllBVkJBQUFDZ0FDQUVBQUJBWUVBUHNEQUFBRkJnUUEvQU1BQUFBR0FnQUNBQU1HQWdBQkFBc0dFQUFVQkFBQUFBQUFBQmtFQUFBV0JBQUFBQUFGZ0JZRUFBQUtBQUlBUVFBRUJnUUEvQU1BQUFVR0JBRDlBd0FBQ2dZQkFBRUFBQVdBRndRQUFBb0FBZ0JDQUFRR0JBRDlBd0FBQlFZRUFQNERBQUFBQmdJQUFnQURCZ0lBQVFB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QUFBV0FKQVFBQUFvQUFnQmJBQVFHQkFBSUJBQUFCUVlFQUFvRUFBQUtCZ0VBQVFBQUJZQWxCQUFBQ2dBQ0FHRUFCQVlFQUFvRUFBQUZCZ1FBQ3dRQUFBQUdBZ0FDQUFNR0FnQUJBQXNHRUFBcUJBQUFKQVFBQUFBQUFBQW1CQUFBQUFBRmdDWUVBQUFLQUFJQVlnQUVCZ1FBQ3dRQUFBVUdCQUFNQkFBQUNnWUJBQUVBQUFXQUp3UUFBQW9BQWdCakFBUUdCQUFNQkFBQUJRWUVBQTBFQUFBQUJnSUFBZ0FEQmdJQUFRQUxCaEFBSmdRQUFBQUFBQUFBQUFBQUtBUUFBQUFBQllBb0JBQUFDZ0FDQUdRQUJBWUVBQTBFQUFBRkJnUUFEZ1FBQUFvR0FRQUJBQUFGZ0NrRUFBQUtBQUlBWlFBRUJnUUFEZ1FBQUFVR0JBQVBCQUFBQUFZQ0FBSUFBd1lDQUFFQUN3WVFBQ2dFQUFBQUFBQUFLd1FBQUNvRUFBQUFBQVdBS2dRQUFBb0FBZ0JtQUFRR0JBQVBCQUFBQlFZRUFBb0VBQUFLQmdFQUFRQUFCWUFyQkFBQUNnQUNBR2dBQkFZRUFBOEVBQUFGQmdRQUVBUUFBQW9HQVFBQkFBQUZnQ3dFQUFBS0FBSUFhZ0FFQmdRQUVBUUFBQVVHQkFBUkJBQUFBQVlDQUFJQUFBQUZnQzBFQUFBS0FBSUFiQUFFQmdRQUVBUUFBQVVHQkFBU0JBQUFDZ1lCQUFFQUFBQUFBQUFBQUFBQQ==</t>
        </r>
      </text>
    </comment>
    <comment ref="A221" authorId="0" shapeId="0">
      <text>
        <r>
          <rPr>
            <sz val="9"/>
            <color indexed="81"/>
            <rFont val="Tahoma"/>
            <family val="2"/>
          </rPr>
          <t>QzIxSDMzTk8zfFBpY3R1cmUgMzQxfFZtcERSREF4TURBRUF3SUJBQUFBQUFBQUFBQUFBQUNBQUFBQUFBTUFGUUFBQUVOb1pXMUVjbUYzSURFM0xqQXVNQzR5TURZSUFCTUFBQUJWYm5ScGRHeGxaQ0JFYjJOMWJXVnVkQVFDRUFBQVFJTUFYaWhKQU16VEtBR1lHR3NCQVFrSUFBREFZd0FBd0dNQUFna0lBQURBSVFBQXdMVUNEUWdCQUFFSUJ3RUFBVG9FQVFBQk93UUJBQUJGQkFFQUFUd0VBUUFBU2dRQkFBQU1CZ0VBQVE4R0FRQUJEUVlCQUFCQ0JBRUFBRU1FQVFBQVJBUUJBQUFPQ0FJQWcw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JREFBQUVBaEFBQUFBQUFBQUFBQUFBZ0JjQ0FJRFZReFlJQkFBQUFDUUFHQWdFQUFBQUpBQVpDQUFBRUFnQ0FBRUFEd2dDQUFFQUE0RGRBZ0FBQkFJUUFBQkFnd0JlS0VrQXpOTW9BWmdZYXdFS0FBSUFOd0FFZ040Q0FBQUFBZ2dBQUVET0FJWmVmUUFLQUFJQU5RQTNCQUVBQVFBQUJJRGZBZ0FBQUFJSUFBQkE3QUNHWG4wQUNnQUNBRFlBQUFBRWdPQUNBQUFBQWdnQUFFRDdBSmxabHdBS0FBSUFPQUEzQkFFQUFRQUFCSURoQWdBQUFBSUlBQUJBN0FDc1ZMRUFDZ0FDQURrQUFBQUVnT0lDQUFBQUFnZ0FBRURPQUt4VXNRQUtBQUlBT2dBM0JBRUFBUUFBQklEakFnQUFBQUlJQUFCQXZ3Q1pXWmNBQ2dBQ0FEc0FBQUFFZ09RQ0FBQUFBZ2dBQUVEN0FNQlB5d0FLQUFJQVFnQUFBQVNBNVFJQUFBQUNDQUFBUUtFQW1WbVhBQW9BQWdCRUFBQUFCSURtQWdBQUFBSUlBUDgvK3dCeVkyTUFDZ0FDQUVZQUFBQUVnT2NDQUFBQUFnZ0FBRUNTQUlWZWZRQUtBQUlBU0FBM0JBRUFBUUFBQklEb0FnQUFBQUlJQVA4L2tnQ3NWTEVBQ2dBQ0FFb0FOd1FCQUFFQUFBU0E2UUlBQUFBQ0NBQUFRSU1BbVZtWEFBb0FBZ0JNQURjRUFRQUJBQUFFZ09vQ0FBQUFBZ2dBL3ovc0FGOW9TUUFLQUFJQVRnQTNCQUVBQVFBQUJJRHJBZ0FBQUFJSUFQOC9HUUZ5WTJNQUNnQUNBRkFBTndRQkFBRUFBQVNBN0FJQUFBQUNDQUQvUHdvQlgyaEpBQW9BQWdCU0FEY0VBUUFCQUFBRWdPMENBQUFBQWdnQS96L3NBTk5LNVFBS0FBSUFWQUFDQkFJQUNBQXJCQUlBQUFCSUJBQUFOd1FCQUFFR2dBQUFBQUFBQWdnQVpTYndBR3hrNFFBRUFoQUFFTEhuQUd4azRRRC9QL0FBT1RIcEFDTUlBUUFBQWdjQ0FBQUFCUWNCQUFRQUJ3MEFBUUFBQUFNQVlBRElBQUFBVHdBQUFBQUVnTzRDQUFBQUFnZ0EvejhaQWNCUHl3QUtBQUlBVmdBQ0JBSUFDQUFyQkFJQUFBQklCQUFBTndRQkFBRUdnQUFBQUFBQUFnZ0FaU1lkQVZscHh3QUVBaEFBRUxFVUFWbHB4d0QvUHgwQkpqYlBBQ01JQVFBQUFnY0NBQUFBQUFjTkFBRUFBQUFEQUdBQXlBQUFBRThBQUFBQUJJRHZBZ0FBQUFJSUFQOC8rd0RtUmY4QUNnQUNBRmdBTndRQkFBRUFBQVNBOEFJQUFBQUNDQUQvUCt3QStrQVpBUW9BQWdCYUFEY0VBUUFCQUFBRWdQRUNBQUFBQWdnQS96LzdBQTA4TXdFS0FBSUFYQUFDQkFJQUJ3QXJCQUlBQUFCSUJBQUFCb0FBQUFBQUFBSUlBR1VtL3dCem9pOEJCQUlRQU8zTzlnQnpvaThCWlNiL0FEUGJOZ0VqQ0FFQUFBSUhBZ0FBQUFBSERRQUJBQUFBQXdCZ0FNZ0FBQUJPQUFBQUFBU0E4Z0lBQUFBQ0NBRC9QeGtCRER3ekFRb0FBZ0JlQURjRUFRQUJBQUFFZ1BNQ0FBQUFBZ2dBL3o4b0FSODNUUUVLQUFJQVh3QTNCQUVBQVFBQUJJRDBBZ0FBQUFJSUFQOC9HUUV5TW1jQkNnQUNBR0FBQWdRQ0FBZ0FLd1FDQUFBQVNBUUFBRGNFQVFBQkJvQUFBQUFBQUFJSUFHVW1IUUhMUzJNQkJBSVFBQkN4RkFITFMyTUIvejhkQVpnWWF3RWpDQUVBQUFJSEFnQUFBQUFIRFFBQkFBQUFBd0JnQU1nQUFBQlBBQUFBQUFTQTlRSUFBQUFDQ0FEL1Avc0FNakpuQVFvQUFnQmhBRGNFQVFBQkFBQUVnUFlDQUFBQUFnZ0Evai9zQUI4M1RRRUtBQUlBWWdBM0JBRUFBUUFBQllEM0FnQUFDZ0FDQUR3QUJBWUVBTjRDQUFBRkJnUUEzd0lBQUFBR0FnQUNBQU1HQWdBQkFBc0dFQUQ4QWdBQUFBQUFBUDhDQUFENEFnQUFBQUFGZ1BnQ0FBQUtBQUlBUFFBRUJnUUEzd0lBQUFVR0JBRGdBZ0FBQ2dZQkFBRUFBQVdBK1FJQUFBb0FBZ0ErQUFRR0JBRGdBZ0FBQlFZRUFPRUNBQUFBQmdJQUFnQURCZ0lBQVFBTEJoQUErQUlBQUFBQUFBRDlBZ0FBK2dJQUFBQUFCWUQ2QWdBQUNnQUNBRDhBQkFZRUFPRUNBQUFGQmdRQTRnSUFBQW9HQVFBQkFBQUZnUHNDQUFBS0FBSUFRQUFFQmdRQTRnSUFBQVVHQkFEakFnQUFBQVlDQUFJQUF3WUNBQUVBQ3dZUUFQb0NBQUFBQUFBQS9nSUFBUHdDQUFBQUFBV0EvQUlBQUFvQUFnQkJBQVFHQkFEakFnQUFCUVlFQU40Q0FBQUtCZ0VBQVFBQUJZRDlBZ0FBQ2dBQ0FFTUFCQVlFQU9FQ0FBQUZCZ1FBNUFJQUFBb0dBUUFCQUFBRmdQNENBQUFLQUFJQVJRQUVCZ1FBNHdJQUFBVUdCQURsQWdBQUNnWUJBQUVBQUFXQS93SUFBQW9BQWdCSEFBUUdCQURmQWdBQUJRWUVBT1lDQUFBS0JnRUFBUUFBQllBQUF3QUFDZ0FDQUVrQUJBWUVBT1VDQUFBRkJnUUE1d0lBQUFvR0FRQUJBQUFGZ0FFREFBQUtBQUlBU3dBRUJnUUE1UUlBQUFVR0JBRG9BZ0FBQ2dZQkFBRUFBQVdBQWdNQUFBb0FBZ0JOQUFRR0JBRGxBZ0FBQlFZRUFPa0NBQUFLQmdFQUFRQUFCWUFEQXdBQUNnQUNBRThBQkFZRUFPWUNBQUFGQmdRQTZnSUFBQW9HQVFBQkFBQUZnQVFEQUFBS0FBSUFVUUFFQmdRQTVnSUFBQVVHQkFEckFnQUFDZ1lCQUFFQUFBV0FCUU1BQUFvQUFnQlRBQVFHQkFEbUFnQUFCUVlFQU93Q0FBQUtCZ0VBQVFBQUJZQUdBd0FBQ2dBQ0FGVUFCQVlFQU9RQ0FBQUZCZ1FBN1FJQUFBb0dBUUFCQUFBRmdBY0RBQUFLQUFJQVZ3QUVCZ1FBNUFJQUFBVUdCQUR1QWdBQUFBWUNBQUlBQUFBRmdBZ0RBQUFLQUFJQVdRQUVCZ1FBN1FJQUFBVUdCQUR2QWdBQUNnWUJBQUVBQUFXQUNRTUFBQW9BQWdCYkFBUUdCQUR3QWdBQUJRWUVBTzhDQUFBS0JnRUFBUUFBQllBS0F3QUFDZ0FDQUYwQUJBWUVBUEFDQUFBRkJnUUE4UUlBQUFvR0FRQUJBQUFGZ0FzREFBQUtBQUlBWXdBRUJnUUE4UUlBQUFVR0JBRHlBZ0FBQ2dZQkFBRUFBQVdBREFNQUFBb0FBZ0JrQUFRR0JBRHlBZ0FBQlFZRUFQTUNBQUFLQmdFQUFRQUFCWUFOQXdBQUNnQUNBR1VBQkFZRUFQTUNBQUFGQmdRQTlBSUFBQW9HQVFBQkFBQUZnQTREQUFBS0FBSUFaZ0FFQmdRQTlBSUFBQVVHQkFEMUFnQUFDZ1lCQUFFQUFBV0FEd01BQUFvQUFnQm5BQVFHQkFEMUFnQUFCUVlFQVBZQ0FBQUtCZ0VBQVFBQUJZQVFBd0FBQ2dBQ0FHZ0FCQVlFQVBZQ0FBQUZCZ1FBOFFJQUFBb0dBUUFCQUFBQUFBQUFBQUFBQUE9PQ==</t>
        </r>
      </text>
    </comment>
    <comment ref="A222" authorId="0" shapeId="0">
      <text>
        <r>
          <rPr>
            <sz val="9"/>
            <color indexed="81"/>
            <rFont val="Tahoma"/>
            <family val="2"/>
          </rPr>
          <t>QzE3SDI2TzJ8UGljdHVyZSAzNDJ8Vm1wRFJEQXhNREFFQXdJQkFBQUFBQUFBQUFBQUFBQ0FBQUFBQUFNQUZRQUFBRU5vWlcxRWNtRjNJREUzTGpBdU1DNHlNRFlJQUJNQUFBQlZiblJwZEd4bFpDQkViMk4xYldWdWRBUUNFQUFBUUlNQVhpaEpBUDgvSFFFZ1lDUUJ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FlEQUFBRUFoQUFBQUFBQUFBQUFBRHNST2NCaVoxU1B4WUlCQUFBQUNRQUdBZ0VBQUFBSkFBWkNBQUFFQWdDQUFFQUR3Z0NBQUVBQTRET0F3QUFCQUlRQUFCQWd3QmVLRWtBL3o4ZEFTQmdKQUVLQUFJQUtnQUVnTThEQUFBQUFnZ0FBRURPQUlaZWZRQUtBQUlBS0FBM0JBRUFBUUFBQklEUUF3QUFBQUlJQUFCQTdBQ0dYbjBBQ2dBQ0FDa0FBQUFFZ05FREFBQUFBZ2dBQUVEN0FKbFpsd0FLQUFJQUt3QTNCQUVBQVFBQUJJRFNBd0FBQUFJSUFBQkE3QUNzVkxFQUNnQUNBQ3dBQUFBRWdOTURBQUFBQWdnQUFFRE9BS3hVc1FBS0FBSUFMUUEzQkFFQUFRQUFCSURVQXdBQUFBSUlBQUJBdndDWldaY0FDZ0FDQUM0QUFBQUVnTlVEQUFBQUFnZ0FBRUQ3QU1CUHl3QUtBQUlBTlFBM0JBRUFBUUFBQklEV0F3QUFBQUlJQUFCQW9RQ1pXWmNBQ2dBQ0FEY0FBQUFFZ05jREFBQUFBZ2dBL3ovN0FISmpZd0FLQUFJQU9RQUFBQVNBMkFNQUFBQUNDQUFBUUpJQWhWNTlBQW9BQWdBN0FEY0VBUUFCQUFBRWdOa0RBQUFBQWdnQS96K1NBS3hVc1FBS0FBSUFQUUEzQkFFQUFRQUFCSURhQXdBQUFBSUlBQUJBZ3dDWldaY0FDZ0FDQUQ4QU53UUJBQUVBQUFTQTJ3TUFBQUFDQ0FEL1Ard0FYMmhKQUFvQUFnQkJBRGNFQVFBQkFBQUVnTndEQUFBQUFnZ0EvejhaQVhKall3QUtBQUlBUXdBM0JBRUFBUUFBQklEZEF3QUFBQUlJQVA4L0NnRmZhRWtBQ2dBQ0FFVUFOd1FCQUFFQUFBU0EzZ01BQUFBQ0NBRC9QK3dBMDBybEFBb0FBZ0JIQURjRUFRQUJBQUFFZ044REFBQUFBZ2dBL3ovN0FPWkYvd0FLQUFJQVNRQUFBQVNBNEFNQUFBQUNDQUQvUHhrQjUwWC9BQW9BQWdCTEFBSUVBZ0FJQUNzRUFnQUFBRWdFQUFBM0JBRUFBUWFBQUFBQUFBQUNDQUJsSmgwQmdGLzdBQVFDRUFBUXNSUUJnRi83QVA4L0hRRk5MQU1CSXdnQkFBQUNCd0lBQUFBQUJ3MEFBUUFBQUFNQVlBRElBQUFBVHdBQUFBQUVnT0VEQUFBQUFnZ0Evei9zQVBwQUdRRUtBQUlBVEFBQ0JBSUFDQUFyQkFJQUFRQklCQUFBTndRQkFBRUdnQUFBQUFBQUFnZ0FaU2J3QUpOYUZRRUVBaEFBRUxIbkFKTmFGUUgvUC9BQUlHQWtBU01JQVFBQUFnY0NBQUFBQlFjQkFBRUFCdzRBQVFBQUFBTUFZQURJQUFBQVQwZ0FBQUFBQllEaUF3QUFDZ0FDQUM4QUJBWUVBTThEQUFBRkJnUUEwQU1BQUFBR0FnQUNBQU1HQWdBQkFBc0dFQURuQXdBQUFBQUFBT29EQUFEakF3QUFBQUFGZ09NREFBQUtBQUlBTUFBRUJnUUEwQU1BQUFVR0JBRFJBd0FBQ2dZQkFBRUFBQVdBNUFNQUFBb0FBZ0F4QUFRR0JBRFJBd0FBQlFZRUFOSURBQUFBQmdJQUFnQURCZ0lBQVFBTEJoQUE0d01BQUFBQUFBRG9Bd0FBNVFNQUFBQUFCWURsQXdBQUNnQUNBRElBQkFZRUFOSURBQUFGQmdRQTB3TUFBQW9HQVFBQkFBQUZnT1lEQUFBS0FBSUFNd0FFQmdRQTB3TUFBQVVHQkFEVUF3QUFBQVlDQUFJQUF3WUNBQUVBQ3dZUUFPVURBQUFBQUFBQTZRTUFBT2NEQUFBQUFBV0E1d01BQUFvQUFnQTBBQVFHQkFEVUF3QUFCUVlFQU04REFBQUtCZ0VBQVFBQUJZRG9Bd0FBQ2dBQ0FEWUFCQVlFQU5JREFBQUZCZ1FBMVFNQUFBb0dBUUFCQUFBRmdPa0RBQUFLQUFJQU9BQUVCZ1FBMUFNQUFBVUdCQURXQXdBQUNnWUJBQUVBQUFXQTZnTUFBQW9BQWdBNkFBUUdCQURRQXdBQUJRWUVBTmNEQUFBS0JnRUFBUUFBQllEckF3QUFDZ0FDQUR3QUJBWUVBTllEQUFBRkJnUUEyQU1BQUFvR0FRQUJBQUFGZ093REFBQUtBQUlBUGdBRUJnUUExZ01BQUFVR0JBRFpBd0FBQ2dZQkFBRUFBQVdBN1FNQUFBb0FBZ0JBQUFRR0JBRFdBd0FBQlFZRUFOb0RBQUFLQmdFQUFRQUFCWUR1QXdBQUNnQUNBRUlBQkFZRUFOY0RBQUFGQmdRQTJ3TUFBQW9HQVFBQkFBQUZnTzhEQUFBS0FBSUFSQUFFQmdRQTF3TUFBQVVHQkFEY0F3QUFDZ1lCQUFFQUFBV0E4QU1BQUFvQUFnQkdBQVFHQkFEWEF3QUFCUVlFQU4wREFBQUtCZ0VBQVFBQUJZRHhBd0FBQ2dBQ0FFZ0FCQVlFQU5VREFBQUZCZ1FBM2dNQUFBb0dBUUFCQUFBRmdQSURBQUFLQUFJQVNnQUVCZ1FBM2dNQUFBVUdCQURmQXdBQUNnWUJBQUVBQUFXQTh3TUFBQW9BQWdCTkFBUUdCQURmQXdBQUJRWUVBT0FEQUFBQUJnSUFBZ0FBQUFXQTlBTUFBQW9BQWdCT0FBUUdCQURoQXdBQUJRWUVBTjhEQUFBS0JnRUFBUUFBQUFBQUFBQUFBQUE9</t>
        </r>
      </text>
    </comment>
    <comment ref="A223" authorId="0" shapeId="0">
      <text>
        <r>
          <rPr>
            <sz val="9"/>
            <color indexed="81"/>
            <rFont val="Tahoma"/>
            <family val="2"/>
          </rPr>
          <t>QzIxSDI4TjJPM1N8UGljdHVyZSAzNDN8Vm1wRFJEQXhNREFFQXdJQkFBQUFBQUFBQUFBQUFBQ0FBQUFBQUFNQUZRQUFBRU5vWlcxRWNtRjNJREUzTGpBdU1DNHlNRFlJQUJNQUFBQlZiblJwZEd4bFpDQkViMk4xYldWdWRBUUNFQUFBUUlNQVhpaEpBQkk3UmdIcE5YWUJ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BHQUFBRUFoQUFBQUFBQUFBQUFBQUFBSlFDQUFEN1R4WUlCQUFBQUNRQUdBZ0VBQUFBSkFBWkNBQUFFQWdDQUFFQUR3Z0NBQUVBQTRCa0JnQUFCQUlRQUFCQWd3QmVLRWtBRWp0R0FlazFkZ0VLQUFJQU93QUVnR1VHQUFBQUFnZ0FBRURPQUlaZWZRQUtBQUlBT1FBM0JBRUFBUUFBQklCbUJnQUFBQUlJQUFCQTdBQ0dYbjBBQ2dBQ0FEb0FBQUFFZ0djR0FBQUFBZ2dBQUVEN0FKbFpsd0FLQUFJQVBBQTNCQUVBQVFBQUJJQm9CZ0FBQUFJSUFBQkE3QUNzVkxFQUNnQUNBRDBBQUFBRWdHa0dBQUFBQWdnQUFFRE9BS3hVc1FBS0FBSUFQZ0EzQkFFQUFRQUFCSUJxQmdBQUFBSUlBQUJBdndDWldaY0FDZ0FDQUQ4QUFBQUVnR3NHQUFBQUFnZ0FBRUQ3QU1CUHl3QUtBQUlBUmdBQUFBU0FiQVlBQUFBQ0NBQUFRS0VBbVZtWEFBb0FBZ0JJQUFBQUJJQnRCZ0FBQUFJSUFQOC8rd0J5WTJNQUNnQUNBRW9BQUFBRWdHNEdBQUFBQWdnQUFFQ1NBSVZlZlFBS0FBSUFUQUEzQkFFQUFRQUFCSUJ2QmdBQUFBSUlBUDgva2dDc1ZMRUFDZ0FDQUU0QU53UUJBQUVBQUFTQWNBWUFBQUFDQ0FBQVFJTUFtVm1YQUFvQUFnQlFBRGNFQVFBQkFBQUVnSEVHQUFBQUFnZ0Evei9zQUY5b1NRQUtBQUlBVWdBM0JBRUFBUUFBQklCeUJnQUFBQUlJQVA4L0dRRnlZMk1BQ2dBQ0FGUUFOd1FCQUFFQUFBU0Fjd1lBQUFBQ0NBRC9Qd29CWDJoSkFBb0FBZ0JXQURjRUFRQUJBQUFFZ0hRR0FBQUFBZ2dBL3ovc0FOTks1UUFLQUFJQVdBQUNCQUlBQndBckJBSUFBUUJJQkFBQU53UUJBQUVHZ0FBQUFBQUFBZ2dBN2M3bkFEbXg0UUFFQWhBQWRuZmZBRG14NFFCbEp2QUErZW5vQUNNSUFRQUFBZ2NDQUFBQUJRY0JBQVFFQndZQUFnQUNBQVFBQUFjT0FBRUFBQUFEQUdBQXlBQUFBRTVJQUFBQUFBU0FkUVlBQUFBQ0NBRC9QeGtCd0UvTEFBb0FBZ0JhQUFJRUFnQUlBQ3NFQWdBQUFFZ0VBQUEzQkFFQUFRYUFBQUFBQUFBQ0NBQmxKaDBCV1duSEFBUUNFQUFRc1JRQldXbkhBUDgvSFFFbU5zOEFJd2dCQUFBQ0J3SUFBQUFBQncwQUFRQUFBQU1BWUFESUFBQUFUd0FBQUFBRWdIWUdBQUFBQWdnQS96LzdBT1pGL3dBS0FBSUFYQUFBQUFTQWR3WUFBQUFDQ0FEL1B4a0I1MFgvQUFvQUFnQmVBRGNFQVFBQkFBQUVnSGdHQUFBQUFnZ0EvajhvQWZwQUdRRUtBQUlBWHdBM0JBRUFBUUFBQklCNUJnQUFBQUlJQVA4L0dRRU5QRE1CQ2dBQ0FHQUFBQUFFZ0hvR0FBQUFBZ2dBL3ovN0FBMDhNd0VLQUFJQVlRQTNCQUVBQVFBQUJJQjdCZ0FBQUFJSUFQOC83QUQ2UUJrQkNnQUNBR0lBTndRQkFBRUFBQVNBZkFZQUFBQUNDQUQvUHlnQklEZE5BUW9BQWdCcEFBSUVBZ0FRQUNzRUFnQUFBRWdFQUFBR2dBQUFBQUFBQWdnQVpTWXNBZXpqU1FFRUFoQUFFTEVqQWV6alNRSC9QeXdCYkk5UUFTTUlBUUFBQWdjQ0FBQUFBQWNOQUFFQUFBQURBR0FBeUFBQUFGTUFBQUFBQklCOUJnQUFBQUlJQVA4L053RXpNbWNCQ2dBQ0FHc0FBZ1FDQUFjQUt3UUNBQUlBU0FRQUFEY0VBUUFCQm9BQUFBQUFBQUlJQUdVbU93R1ptR01CQkFJUUFPM09NZ0dabUdNQm1GazlBZWsxZGdFakNBRUFBQUlIQWdBQUFBVUhBUUFCQUFjUEFBRUFBQUFEQUdBQXlBQUFBRTVJTWdBQUFBQUVnSDRHQUFBQUFnZ0E3RVFPQVNBM1hBRUtBQUlBYlFBQ0JBSUFDQUFyQkFJQUFBQklCQUFBTndRQkFBRUdnQUFBQUFBQUFnZ0FVaXNTQWJsUVdBRUVBaEFBL2JVSkFibFFXQUhzUkJJQmhoMWdBU01JQVFBQUFnY0NBQUFBQUFjTkFBRUFBQUFEQUdBQXlBQUFBRThBQUFBQUJJQi9CZ0FBQUFJSUFCSTdRZ0VmTno0QkNnQUNBRzhBQWdRQ0FBZ0FLd1FDQUFBQVNBUUFBRGNFQVFBQkJvQUFBQUFBQUFJSUFIZ2hSZ0c0VURvQkJBSVFBQ09zUFFHNFVEb0JFanRHQVlVZFFnRWpDQUVBQUFJSEFnQUFBQUFIRFFBQkFBQUFBd0JnQU1nQUFBQlBBQUFBQUFXQWdBWUFBQW9BQWdCQUFBUUdCQUJsQmdBQUJRWUVBR1lHQUFBQUJnSUFBZ0FEQmdJQUFRQUxCaEFBaFFZQUFBQUFBQUNJQmdBQWdRWUFBQUFBQllDQkJnQUFDZ0FDQUVFQUJBWUVBR1lHQUFBRkJnUUFad1lBQUFvR0FRQUJBQUFGZ0lJR0FBQUtBQUlBUWdBRUJnUUFad1lBQUFVR0JBQm9CZ0FBQUFZQ0FBSUFBd1lDQUFFQUN3WVFBSUVHQUFBQUFBQUFoZ1lBQUlNR0FBQUFBQVdBZ3dZQUFBb0FBZ0JEQUFRR0JBQm9CZ0FBQlFZRUFHa0dBQUFLQmdFQUFRQUFCWUNFQmdBQUNnQUNBRVFBQkFZRUFHa0dBQUFGQmdRQWFnWUFBQUFHQWdBQ0FBTUdBZ0FCQU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BQUJZQ1JCZ0FBQ2dBQ0FGMEFCQVlFQUhRR0FBQUZCZ1FBZGdZQUFBb0dBUUFCQUFBRmdKSUdBQUFLQUFJQVl3QUVCZ1FBZGdZQUFBVUdCQUIzQmdBQUFBWUNBQUlBQXdZQ0FBRUFDd1lRQUpjR0FBQ1JCZ0FBQUFBQUFKTUdBQUFBQUFXQWt3WUFBQW9BQWdCa0FBUUdCQUIzQmdBQUJRWUVBSGdHQUFBS0JnRUFBUUFBQllDVUJnQUFDZ0FDQUdVQUJBWUVBSGdHQUFBRkJnUUFlUVlBQUFBR0FnQUNBQU1HQWdBQkFBc0dFQUNUQmdBQUFBQUFBSmdHQUFDVkJnQUFBQUFGZ0pVR0FBQUtBQUlBWmdBRUJnUUFlUVlBQUFVR0JBQjZCZ0FBQ2dZQkFBRUFBQVdBbGdZQUFBb0FBZ0JuQUFRR0JBQjZCZ0FBQlFZRUFIc0dBQUFBQmdJQUFnQURCZ0lBQVFBTEJoQUFsUVlBQUFBQUFBQUFBQUFBbHdZQUFBQUFCWUNYQmdBQUNnQUNBR2dBQkFZRUFIc0dBQUFGQmdRQWRnWUFBQW9HQVFBQkFBQUZnSmdHQUFBS0FBSUFhZ0FFQmdRQWVRWUFBQVVHQkFCOEJnQUFDZ1lCQUFFQUFBV0FtUVlBQUFvQUFnQnNBQVFHQkFCOEJnQUFCUVlFQUgwR0FBQUtCZ0VBQVFBQUJZQ2FCZ0FBQ2dBQ0FHNEFCQVlFQUh3R0FBQUZCZ1FBZmdZQUFBQUdBZ0FDQUFBQUJZQ2JCZ0FBQ2dBQ0FIQUFCQVlFQUh3R0FBQUZCZ1FBZndZQUFBQUdBZ0FDQUFBQUFBQUFBQUFBQUFBPQ==</t>
        </r>
      </text>
    </comment>
    <comment ref="A224" authorId="0" shapeId="0">
      <text>
        <r>
          <rPr>
            <sz val="9"/>
            <color indexed="81"/>
            <rFont val="Tahoma"/>
            <family val="2"/>
          </rPr>
          <t>QzE3SDI1Tk8zfFBpY3R1cmUgMzQ1fFZtcERSREF4TURBRUF3SUJBQUFBQUFBQUFBQUFBQUNBQUFBQUFBTUFGUUFBQUVOb1pXMUVjbUYzSURFM0xqQXVNQzR5TURZSUFCTUFBQUJWYm5ScGRHeGxaQ0JFYjJOMWJXVnVkQVFDRUFBQVFJTUFYaWhKQVA4L0hRRXpXejR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ZRUFBQUVBaEFBQUFBQUFBQUFBQURzUk9jQkU3dEdQeFlJQkFBQUFDUUFHQWdFQUFBQUpBQVpDQUFBRUFnQ0FBRUFEd2dDQUFFQUE0QjZCQUFBQkFJUUFBQkFnd0JlS0VrQS96OGRBVE5iUGdFS0FBSUFMZ0FFZ0hzRUFBQUFBZ2dBQUVET0FJWmVmUUFLQUFJQUxBQTNCQUVBQVFBQUJJQjhCQUFBQUFJSUFBQkE3QUNHWG4wQUNnQUNBQzBBQUFBRWdIMEVBQUFBQWdnQUFFRDdBSmxabHdBS0FBSUFMd0EzQkFFQUFRQUFCSUIrQkFBQUFBSUlBQUJBN0FDc1ZMRUFDZ0FDQURBQUFBQUVnSDhFQUFBQUFnZ0FBRURPQUt4VXNRQUtBQUlBTVFBM0JBRUFBUUFBQklDQUJBQUFBQUlJQUFCQXZ3Q1pXWmNBQ2dBQ0FESUFBQUFFZ0lFRUFBQUFBZ2dBQUVEN0FNQlB5d0FLQUFJQU9RQUFBQVNBZ2dRQUFBQUNDQUFBUUtFQW1WbVhBQW9BQWdBN0FBQUFCSUNEQkFBQUFBSUlBUDgvK3dCeVkyTUFDZ0FDQUQwQUFBQUVnSVFFQUFBQUFnZ0FBRUNTQUlWZWZRQUtBQUlBUHdBM0JBRUFBUUFBQklDRkJBQUFBQUlJQVA4L2tnQ3NWTEVBQ2dBQ0FFRUFOd1FCQUFFQUFBU0FoZ1FBQUFBQ0NBQUFRSU1BbVZtWEFBb0FBZ0JEQURjRUFRQUJBQUFFZ0ljRUFBQUFBZ2dBL3ovc0FGOW9TUUFLQUFJQVJRQTNCQUVBQVFBQUJJQ0lCQUFBQUFJSUFQOC9HUUZ5WTJNQUNnQUNBRWNBTndRQkFBRUFBQVNBaVFRQUFBQUNDQUQvUHdvQlgyaEpBQW9BQWdCSkFEY0VBUUFCQUFBRWdJb0VBQUFBQWdnQS96L3NBTk5LNVFBS0FBSUFTd0FDQkFJQUJ3QXJCQUlBQVFCSUJBQUFOd1FCQUFFR2dBQUFBQUFBQWdnQTdjN25BRG14NFFBRUFoQUFkbmZmQURteDRRQmxKdkFBK2Vub0FDTUlBUUFBQWdjQ0FBQUFCUWNCQUFRRUJ3WUFBZ0FDQUFRQUFBY09BQUVBQUFBREFHQUF5QUFBQUU1SUFBQUFBQVNBaXdRQUFBQUNDQUQvUHhrQndFL0xBQW9BQWdCTkFBSUVBZ0FJQUNzRUFnQUFBRWdFQUFBM0JBRUFBUWFBQUFBQUFBQUNDQUJsSmgwQldXbkhBQVFDRUFBUXNSUUJXV25IQVA4L0hRRW1OczhBSXdnQkFBQUNCd0lBQUFBQUJ3MEFBUUFBQUFNQVlBRElBQUFBVHdBQUFBQUVnSXdFQUFBQUFnZ0Evei83QU9aRi93QUtBQUlBVHdBM0JBRUFBUUFBQklDTkJBQUFBQUlJQVA4LzdBRDZRQmtCQ2dBQ0FGRUFBQUFFZ0k0RUFBQUFBZ2dBL3ovN0FBMDhNd0VLQUFJQVV3QUNCQUlBQ0FBckJBSUFBUUJJQkFBQU53UUJBQUVHZ0FBQUFBQUFBZ2dBWlNiL0FLWlZMd0VFQWhBQUVMSDJBS1pWTHdIL1AvOEFNMXMrQVNNSUFRQUFBZ2NDQUFBQUJRY0JBQUVBQnc0QUFRQUFBQU1BWUFESUFBQUFUMGdBQUFBQUJJQ1BCQUFBQUFJSUFQOC96Z0Q2UUJrQkNnQUNBRlVBQWdRQ0FBZ0FLd1FDQUFBQVNBUUFBRGNFQVFBQkJvQUFBQUFBQUFJSUFHVW0wZ0NUV2hVQkJBSVFBQkN4eVFDVFdoVUIvei9TQUdBbkhRRWpDQUVBQUFJSEFnQUFBQUFIRFFBQkFBQUFBd0JnQU1nQUFBQlBBQUFBQUFXQWtBUUFBQW9BQWdBekFBUUdCQUI3QkFBQUJRWUVBSHdFQUFBQUJnSUFBZ0FEQmdJQUFRQUxCaEFBbFFRQUFBQUFBQUNZQkFBQWtRUUFBQUFBQllDUkJBQUFDZ0FDQURRQUJBWUVBSHdFQUFBRkJnUUFmUVFBQUFvR0FRQUJBQUFGZ0pJRUFBQUtBQUlBTlFBRUJnUUFmUVFBQUFVR0JBQitCQUFBQUFZQ0FBSUFBd1lDQUFFQUN3WVFBSkVFQUFBQUFBQUFsZ1FBQUpNRUFBQUFBQVdBa3dRQUFBb0FBZ0EyQUFRR0JBQitCQUFBQlFZRUFIOEVBQUFLQmdFQUFRQUFCWUNVQkFBQUNnQUNBRGNBQkFZRUFIOEVBQUFGQmdRQWdBUUFBQUFHQWdBQ0FBTUdBZ0FCQUFzR0VBQ1RCQUFBQUFBQUFKY0VBQUNWQkFBQUFBQUZnSlVFQUFBS0FBSUFPQUFFQmdRQWdBUUFBQVVHQkFCN0JBQUFDZ1lCQUFFQUFBV0FsZ1FBQUFvQUFnQTZBQVFHQkFCK0JBQUFCUVlFQUlFRUFBQUtCZ0VBQVFBQUJZQ1hCQUFBQ2dBQ0FEd0FCQVlFQUlBRUFBQUZCZ1FBZ2dRQUFBb0dBUUFCQUFBRmdKZ0VBQUFLQUFJQVBnQUVCZ1FBZkFRQUFBVUdCQUNEQkFBQUNnWUJBQUVBQUFXQW1RUUFBQW9BQWdCQUFBUUdCQUNDQkFBQUJRWUVBSVFFQUFBS0JnRUFBUUFBQllDYUJBQUFDZ0FDQUVJQUJBWUVBSUlFQUFBRkJnUUFoUVFBQUFvR0FRQUJBQUFGZ0pzRUFBQUtBQUlBUkFBRUJnUUFnZ1FBQUFVR0JBQ0dCQUFBQ2dZQkFBRUFBQVdBbkFRQUFBb0FBZ0JHQUFRR0JBQ0RCQUFBQlFZRUFJY0VBQUFLQmdFQUFRQUFCWUNkQkFBQUNnQUNBRWdBQkFZRUFJTUVBQUFGQmdRQWlBUUFBQW9HQVFBQkFBQUZnSjRFQUFBS0FBSUFTZ0FFQmdRQWd3UUFBQVVHQkFDSkJBQUFDZ1lCQUFFQUFBV0Fud1FBQUFvQUFnQk1BQVFHQkFDQkJBQUFCUVlFQUlvRUFBQUtCZ0VBQVFBQUJZQ2dCQUFBQ2dBQ0FFNEFCQVlFQUlFRUFBQUZCZ1FBaXdRQUFBQUdBZ0FDQUFBQUJZQ2hCQUFBQ2dBQ0FGQUFCQVlFQUlvRUFBQUZCZ1FBakFRQUFBb0dBUUFCQUFBRmdLSUVBQUFLQUFJQVVnQUVCZ1FBalFRQUFBVUdCQUNNQkFBQUNnWUJBQUVBQUFXQW93UUFBQW9BQWdCVUFBUUdCQUNOQkFBQUJRWUVBSTRFQUFBS0JnRUFBUUFBQllDa0JBQUFDZ0FDQUZZQUJBWUVBSTBFQUFBRkJnUUFqd1FBQUFBR0FnQUNBQUFBQUFBQUFBQUFBQUE9</t>
        </r>
      </text>
    </comment>
    <comment ref="A225" authorId="0" shapeId="0">
      <text>
        <r>
          <rPr>
            <sz val="9"/>
            <color indexed="81"/>
            <rFont val="Tahoma"/>
            <family val="2"/>
          </rPr>
          <t>QzI0SDI2QnJOTzN8UGljdHVyZSAzNDZ8Vm1wRFJEQXhNREFFQXdJQkFBQUFBQUFBQUFBQUFBQ0FBQUFBQUFNQUZRQUFBRU5vWlcxRWNtRjNJREUzTGpBdU1DNHlNRFlJQUJNQUFBQlZiblJwZEd4bFpDQkViMk4xYldWdWRBUUNFQUJLZ3dZRCtheHNFSWszcFFNWkVxZ1JBUWtJQUFEQVl3QUF3R01BQWdrSUFBREFJUUFBd0xVQ0RRZ0JBQUVJQndFQUFUb0VBUUFCT3dRQkFBQkZCQUVBQVR3RUFRQUFTZ1FCQUFBTUJnRUFBUThHQVFBQkRRWUJBQUJDQkFFQUFFTUVBUUFBUkFRQkFBQU9DQUlBQUV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llOQUFBRUFoQUFBQUFBQUFBQUFBREVxT0lEZG1Jbk1SWUlCQUFBQUNRQUdBZ0VBQUFBSkFBWkNBQUFFQWdDQUFFQUR3Z0NBQUVBQTREWURBQUFCQUlRQUVxREJnUDVyR3dRaVRlbEF4a1NxQkVLQUFJQVFBQUVnTmtNQUFBQUFnZ0FaN2R2QTBSYkh4RUtBQUlBUGdBQUFBU0EyZ3dBQUFBQ0NBQktiVjREK05ZR0VRb0FBZ0EvQURjRUFRQUJBQUFFZ05zTUFBQUFBZ2dBcDJad0F3SFM3aEFLQUFJQVFRQUFBQVNBM0F3QUFBQUNDQUNVekl3RENINzRFQW9BQWdCQ0FBSUVBZ0FJQUNzRUFnQUFBRWdFQUFBM0JBRUFBUWFBQUFBQUFBQUNDQUQ2c3BBRG9aZjBFQVFDRUFDbFBZZ0RvWmYwRUpUTWtBTnVaUHdRSXdnQkFBQUNCd0lBQUFBQUJ3MEFBUUFBQUFNQVlBRElBQUFBVHdBQUFBQUVnTjBNQUFBQUFnZ0FRMkNNQTBSOUZoRUtBQUlBUXdBQ0JBSUFCd0FyQkFJQUFBQklCQUFBTndRQkFBRUdnQUFBQUFBQUFnZ0FxVWFRQTZyakVoRUVBaEFBTWUrSEE2cmpFaEdwUnBBRGFod2FFU01JQVFBQUFnY0NBQUFBQlFjQkFBTUFCdzBBQVFBQUFBTUFZQURJQUFBQVRnQUFBQUFFZ040TUFBQUFBZ2dBWUF0bUF5N0JPeEVLQUFJQVNRQUFBQVNBM3d3QUFBQUNDQUNwaUdjREpTblNFQW9BQWdCTEFBQUFCSURnREFBQUFBSUlBTUZIU2dPV2dzc1FDZ0FDQUUwQU53UUJBQUVBQUFTQTRRd0FBQUFDQ0FEQWFVRUR1dG11RUFvQUFnQk9BQUFBQklEaURBQUFBQUlJQUtqTVZRTnIxNWdRQ2dBQ0FFOEFOd1FCQUFFQUFBU0E0d3dBQUFBQ0NBQ1FEWE1EK24yZkVBb0FBZ0JRQUFBQUJJRGtEQUFBQUFJSUFKSHJld1BXSnJ3UUNnQUNBRkVBTndRQkFBRUFBQVNBNVF3QUFBQUNDQURZS0NRRExUT29FQW9BQWdCWUFBQUFCSURtREFBQUFBSUlBTmxLR3dOUmlvc1FDZ0FDQUZvQU53UUJBQUVBQUFTQTV3d0FBQUFDQ0FEd3hROERmRFcrRUFvQUFnQmNBRGNFQVFBQkFBQUVnT2dNQUFBQUFnZ0FHSmtHQStVV294QUtBQUlBWGdBM0JBRUFBUUFBQklEcERBQUFBQUlJQUhkd2h3T3JlNGtRQ2dBQ0FHQUFBQUFFZ09vTUFBQUFBZ2dBWUxHa0F6Z2lrQkFLQUFJQVlnQTNCQUVBQVFBQUJJRHJEQUFBQUFJSUFIZVNmZ1BQMG13UUNnQUNBR1FBTndRQkFBRUFBQVNBN0F3QUFBQUNDQUJZcFpvRDhXOXlFQW9BQWdCbUFEY0VBUUFCQUFBRWdPME1BQUFBQWdnQWI1MUlBOWFUUVJFS0FBSUFhQUFDQkFJQUNBQXJCQUlBQUFCSUJBQUFOd1FCQUFFR2dBQUFBQUFBQWdnQTFZTk1BMit0UFJFRUFoQUFnQTVFQTIrdFBSRnZuVXdEUEhwRkVTTUlBUUFBQWdjQ0FBQUFBQWNOQUFFQUFBQURBR0FBeUFBQUFFOEFBQUFBQklEdURBQUFBQUlJQUV6TmVRTnhWRklSQ2dBQ0FHb0FBZ1FDQUFnQUt3UUNBQUFBU0FRQUFEY0VBUUFCQm9BQUFBQUFBQUlJQUxLemZRTUtiazRSQkFJUUFGMCtkUU1LYms0UlRNMTlBOWM2VmhFakNBRUFBQUlIQWdBQUFBVUhBUUFGQUFjTkFBRUFBQUFEQUdBQXlBQUFBRThBQUFBQUJJRHZEQUFBQUFJSUFFVWhjQU5idW00UkNnQUNBR3dBQUFBRWdQQU1BQUFBQWdnQU1PT0RBNTVOaFJFS0FBSUFiZ0FBQUFTQThRd0FBQUFDQ0FBcU4zb0RpYk9oRVFvQUFnQnZBRGNFQVFBQkFBQUVnUElNQUFBQUFnZ0FPTWxjQXpHR3B4RUtBQUlBY0FBM0JBRUFBUUFBQklEekRBQUFBQUlJQUV3SFNRUHU4cEFSQ2dBQ0FIRUFOd1FCQUFFQUFBU0E5QXdBQUFBQ0NBQlRzMUlEQkkxMEVRb0FBZ0J5QURjRUFRQUJBQUFFZ1BVTUFBQUFBZ2dBSTFHaEEvWjZmeEVLQUFJQWVRQUNCQUlBSXdBckJBSUFBQUJJQkFBQU53UUJBQUVHZ0FBQUFBQUFBZ2dBaVRlbEE4SW5nUkVFQWhBQUVlQ2NBNmtpZHhHSk42VUR3aWVCRVNNSUFRRC9BUWNCQVA4Q0J3SUFBQUFGQndFQUF3QUhEZ0FCQUFBQUF3QmdBTWdBQUFCQ2NnQUFBQUFGZ1BZTUFBQUtBQUlBUkFBRUJnUUEyUXdBQUFVR0JBRGFEQUFBQ2dZQkFBRUFBQVdBOXd3QUFBb0FBZ0JGQUFRR0JBRGFEQUFBQlFZRUFOc01BQUFBQmdJQUFnQURCZ0lBQVFBTEJoQUE5Z3dBQUFBQUFBRDhEQUFBK0F3QUFBQUFCWUQ0REFBQUNnQUNBRVlBQkFZRUFOc01BQUFGQmdRQTNBd0FBQW9HQVFBQkFBQUZnUGtNQUFBS0FBSUFSd0FFQmdRQTNBd0FBQVVHQkFEZERBQUFDZ1lCQUFFQUFBV0ErZ3dBQUFvQUFnQklBQVFHQkFEZERBQUFCUVlFQU5rTUFBQUFCZ0lBQWdBREJnSUFBUUFMQmhBQStRd0FBQUFBQUFEN0RBQUE5Z3dBQUFBQUJZRDdEQUFBQ2dBQ0FFb0FCQVlFQU5rTUFBQUZCZ1FBM2d3QUFBb0dBUUFCQUFBRmdQd01BQUFLQUFJQVRBQUVCZ1FBMnd3QUFBVUdCQURmREFBQUNnWUJBQUVBQUFXQS9Rd0FBQW9BQWdCU0FBUUdCQURmREFBQUJRWUVBT0FNQUFBQUJnSUFBZ0FEQmdJQUFRQUxCaEFBQWcwQUFQd01BQUFBQUFBQS9nd0FBQUFBQllEK0RBQUFDZ0FDQUZNQUJBWUVBT0FNQUFBRkJnUUE0UXdBQUFvR0FRQUJBQUFGZ1A4TUFBQUtBQUlBVkFBRUJnUUE0UXdBQUFVR0JBRGlEQUFBQUFZQ0FBSUFBd1lDQUFFQUN3WVFBUDRNQUFBRERRQUFBQUFBQUFBTkFBQUFBQVdBQUEwQUFBb0FBZ0JWQUFRR0JBRGlEQUFBQlFZRUFPTU1BQUFLQmdFQUFRQUFCWUFCRFFBQUNnQUNBRllBQkFZRUFPTU1BQUFGQmdRQTVBd0FBQUFHQWdBQ0FBTUdBZ0FCQUFzR0VBQUFEUUFBQncwQUFBQUFBQUFDRFFBQUFBQUZnQUlOQUFBS0FBSUFWd0FFQmdRQTVBd0FBQVVHQkFEZkRBQUFDZ1lCQUFFQUFBV0FBdzBBQUFvQUFnQlpBQVFHQkFEaERBQUFCUVlFQU9VTUFBQUtCZ0VBQVFBQUJZQUVEUUFBQ2dBQ0FGc0FCQVlFQU9VTUFBQUZCZ1FBNWd3QUFBb0dBUUFCQUFBRmdBVU5BQUFLQUFJQVhRQUVCZ1FBNVF3QUFBVUdCQURuREFBQUNnWUJBQUVBQUFXQUJnMEFBQW9BQWdCZkFBUUdCQURsREFBQUJRWUVBT2dNQUFBS0JnRUFBUUFBQllBSERRQUFDZ0FDQUdFQUJBWUVBT01NQUFBRkJnUUE2UXdBQUFvR0FRQUJBQUFGZ0FnTkFBQUtBQUlBWXdBRUJnUUE2UXdBQUFVR0JBRHFEQUFBQ2dZQkFBRUFBQVdBQ1EwQUFBb0FBZ0JsQUFRR0JBRHBEQUFBQlFZRUFPc01BQUFLQmdFQUFRQUFCWUFLRFFBQUNnQUNBR2NBQkFZRUFPa01BQUFGQmdRQTdBd0FBQW9HQVFBQkFBQUZnQXNOQUFBS0FBSUFhUUFFQmdRQTNnd0FBQVVHQkFEdERBQUFBQVlDQUFJQUFBQUZnQXdOQUFBS0FBSUFhd0FFQmdRQTNnd0FBQVVHQkFEdURBQUFDZ1lCQUFFQUFBV0FEUTBBQUFvQUFnQnRBQVFHQkFEdURBQUFCUVlFQU84TUFBQUtCZ0VBQVFBQUJZQU9EUUFBQ2dBQ0FITUFCQVlFQU84TUFBQUZCZ1FBOEF3QUFBQUdBZ0FDQUFNR0FnQUJBQXNHRUFBVERRQUFEUTBBQUJRTkFBQVBEUUFBQUFBRmdBOE5BQUFLQUFJQWRBQUVCZ1FBOEF3QUFBVUdCQUR4REFBQUNnWUJBQUVBQUFXQUVBMEFBQW9BQWdCMUFBUUdCQUR4REFBQUJRWUVBUElNQUFBQUJnSUFBZ0FEQmdJQUFRQUxCaEFBRHcwQUFBQUFBQUFBQUFBQUVRMEFBQUFBQllBUkRRQUFDZ0FDQUhZQUJBWUVBUElNQUFBRkJnUUE4d3dBQUFvR0FRQUJBQUFGZ0JJTkFBQUtBQUlBZHdBRUJnUUE4d3dBQUFVR0JBRDBEQUFBQUFZQ0FBSUFBd1lDQUFFQUN3WVFBQkVOQUFBQUFBQUFBQUFBQUJNTkFBQUFBQVdBRXcwQUFBb0FBZ0I0QUFRR0JBRDBEQUFBQlFZRUFPOE1BQUFLQmdFQUFRQUFCWUFVRFFBQUNnQUNBSG9BQkFZRUFQQU1BQUFGQmdRQTlRd0FBQW9HQVFBQkFBQUFBQUFBQUFBQUFBPT0=</t>
        </r>
      </text>
    </comment>
    <comment ref="A226" authorId="0" shapeId="0">
      <text>
        <r>
          <rPr>
            <sz val="9"/>
            <color indexed="81"/>
            <rFont val="Tahoma"/>
            <family val="2"/>
          </rPr>
          <t>QzE4SDE0QnJOTzN8UGljdHVyZSAzNDd8Vm1wRFJEQXhNREFFQXdJQkFBQUFBQUFBQUFBQUFBQ0FBQUFBQUFNQUZRQUFBRU5vWlcxRWNtRjNJREUzTGpBdU1DNHlNRFlJQUJNQUFBQlZiblJwZEd4bFpDQkViMk4xYldWdWRBUUNFQUN2ME9rQmN2UVNEOEg3YWdMYzRURVFBUWtJQUFEQVl3QUF3R01BQWdrSUFBREFJUUFBd0xVQ0RRZ0JBQUVJQndFQUFUb0VBUUFCT3dRQkFBQkZCQUVBQVR3RUFRQUFTZ1FCQUFBTUJnRUFBUThHQVFBQkRRWUJBQUJDQkFFQUFFTUVBUUFBUkFRQkFBQU9DQUlBK3p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jBMQUFBRUFoQUFBQUFBQUFBQUFBQWo0NXdDT3pFaEpoWUlCQUFBQUNRQUdBZ0VBQUFBSkFBWkNBQUFFQWdDQUFFQUR3Z0NBQUVBQTRDckN3QUFCQUlRQUsvUTZRRnk5QklQd2Z0cUF0emhNUkFLQUFJQU5BQUVnS3dMQUFBQUFnZ0FuM3MxQWdjcnFROEtBQUlBTWdBQUFBU0FyUXNBQUFBQ0NBQ0NNU1FDdTZhUUR3b0FBZ0F6QURjRUFRQUJBQUFFZ0s0TEFBQUFBZ2dBM3lvMkFzU2hlQThLQUFJQU5RQUFBQVNBcndzQUFBQUNDQURNa0ZJQ3kwMkNEd29BQWdBMkFBSUVBZ0FJQUNzRUFnQUFBRWdFQUFBM0JBRUFBUWFBQUFBQUFBQUNDQUF5ZDFZQ1pHZCtEd1FDRUFEZEFVNENaR2QrRDh5UVZnSXhOSVlQSXdnQkFBQUNCd0lBQUFBQUJ3MEFBUUFBQUFNQVlBRElBQUFBVHdBQUFBQUVnTEFMQUFBQUFnZ0FleVJTQWdkTm9BOEtBQUlBTndBQ0JBSUFCd0FyQkFJQUFBQklCQUFBTndRQkFBRUdnQUFBQUFBQUFnZ0E0UXBXQW0yem5BOEVBaEFBYWJOTkFtMnpuQS9oQ2xZQ0xleWpEeU1JQVFBQUFnY0NBQUFBQlFjQkFBTUFCdzBBQVFBQUFBTUFZQURJQUFBQVRnQUFBQUFFZ0xFTEFBQUFBZ2dBbU04ckF2R1F4UThLQUFJQVBRQUFBQVNBc2dzQUFBQUNDQURoVEMwQzZQaGJEd29BQWdBL0FBQUFCSUN6Q3dBQUFBSUlBUGtMRUFKWlVsVVBDZ0FDQUVFQU53UUJBQUVBQUFTQXRBc0FBQUFDQ0FENExRY0NmYWs0RHdvQUFnQkNBQUFBQklDMUN3QUFBQUlJQU9DUUd3SXVweUlQQ2dBQ0FFTUFOd1FCQUFFQUFBU0F0Z3NBQUFBQ0NBREkwVGdDdlUwcER3b0FBZ0JFQUFBQUJJQzNDd0FBQUFJSUFNbXZRUUtaOWtVUENnQUNBRVVBTndRQkFBRUFBQVNBdUFzQUFBQUNDQUFRN2VrQjhBSXlEd29BQWdCTUFEY0VBUUFCQUFBRWdMa0xBQUFBQWdnQXJ6Uk5BbTVMRXc4S0FBSUFUZ0EzQkFFQUFRQUFCSUM2Q3dBQUFBSUlBS2RoRGdLWlk4c1BDZ0FDQUZBQUFnUUNBQWdBS3dRQ0FBQUFTQVFBQURjRUFRQUJCb0FBQUFBQUFBSUlBQTFJRWdJeWZjY1BCQUlRQUxqU0NRSXlmY2NQcDJFU0F2OUp6dzhqQ0FFQUFBSUhBZ0FBQUFBSERRQUJBQUFBQXdCZ0FNZ0FBQUJQQUFBQUFBU0F1d3NBQUFBQ0NBQ0VrVDhDTkNUY0R3b0FBZ0JTQUFJRUFnQUlBQ3NFQWdBQUFFZ0VBQUEzQkFFQUFRYUFBQUFBQUFBQ0NBRHFkME1DelQzWUR3UUNFQUNWQWpzQ3pUM1lENFNSUXdLYUN1QVBJd2dCQUFBQ0J3SUFBQUFGQndFQUJRQUhEUUFCQUFBQUF3QmdBTWdBQUFCUEFBQUFBQVNBdkFzQUFBQUNDQUI5NVRVQ0hvcjREd29BQWdCVUFBQUFCSUM5Q3dBQUFBSUlBR2luU1FKaEhROFFDZ0FDQUZZQUFBQUVnTDRMQUFBQUFnZ0FZdnMvQWt5REt4QUtBQUlBVndBM0JBRUFBUUFBQklDL0N3QUFBQUlJQUhDTklnTDBWVEVRQ2dBQ0FGZ0FOd1FCQUFFQUFBU0F3QXNBQUFBQ0NBQ0V5dzRDc2NJYUVBb0FBZ0JaQURjRUFRQUJBQUFFZ01FTEFBQUFBZ2dBaTNjWUFzZGMvZzhLQUFJQVdnQTNCQUVBQVFBQUJJRENDd0FBQUFJSUFGc1Zad0s1U2drUUNnQUNBR0VBQWdRQ0FDTUFLd1FDQUFBQVNBUUFBRGNFQVFBQkJvQUFBQUFBQUFJSUFNSDdhZ0tGOXdvUUJBSVFBRW1rWWdKczhnQVF3ZnRxQW9YM0NoQWpDQUVBL3dFSEFRRC9BZ2NDQUFBQUJRY0JBQU1BQnc0QUFRQUFBQU1BWUFESUFBQUFRbklBQUFBQUJZRERDd0FBQ2dBQ0FEZ0FCQVlFQUt3TEFBQUZCZ1FBclFzQUFBb0dBUUFCQUFBRmdNUUxBQUFLQUFJQU9RQUVCZ1FBclFzQUFBVUdCQUN1Q3dBQUFBWUNBQUlBQXdZQ0FBRUFDd1lRQU1NTEFBQUFBQUFBeVFzQUFNVUxBQUFBQUFXQXhRc0FBQW9BQWdBNkFBUUdCQUN1Q3dBQUJRWUVBSzhMQUFBS0JnRUFBUUFBQllER0N3QUFDZ0FDQURzQUJBWUVBSzhMQUFBRkJnUUFzQXNBQUFvR0FRQUJBQUFGZ01jTEFBQUtBQUlBUEFBRUJnUUFzQXNBQUFVR0JBQ3NDd0FBQUFZQ0FBSUFBd1lDQUFFQUN3WVFBTVlMQUFBQUFBQUF5QXNBQU1NTEFBQUFBQVdBeUFzQUFBb0FBZ0ErQUFRR0JBQ3NDd0FBQlFZRUFMRUxBQUFLQmdFQUFRQUFCWURKQ3dBQUNnQUNBRUFBQkFZRUFLNExBQUFGQmdRQXNnc0FBQW9HQVFBQkFBQUZnTW9MQUFBS0FBSUFSZ0FFQmdRQXNnc0FBQVVHQkFDekN3QUFBQVlDQUFJQUF3WUNBQUVBQ3dZUUFNOExBQURKQ3dBQUFBQUFBTXNMQUFBQUFBV0F5d3NBQUFvQUFnQkhBQVFHQkFDekN3QUFCUVlFQUxRTEFBQUtCZ0VBQVFBQUJZRE1Dd0FBQ2dBQ0FFZ0FCQVlFQUxRTEFBQUZCZ1FBdFFzQUFBQUdBZ0FDQUFNR0FnQUJBQXNHRUFETEN3QUEwQXNBQUFBQUFBRE5Dd0FBQUFBRmdNMExBQUFLQUFJQVNRQUVCZ1FBdFFzQUFBVUdCQUMyQ3dBQUNnWUJBQUVBQUFXQXpnc0FBQW9BQWdCS0FBUUdCQUMyQ3dBQUJRWUVBTGNMQUFBQUJnSUFBZ0FEQmdJQUFRQUxCaEFBelFzQUFORUxBQUFBQUFBQXp3c0FBQUFBQllEUEN3QUFDZ0FDQUVzQUJBWUVBTGNMQUFBRkJnUUFzZ3NBQUFvR0FRQUJBQUFGZ05BTEFBQUtBQUlBVFFBRUJnUUF0QXNBQUFVR0JBQzRDd0FBQ2dZQkFBRUFBQVdBMFFzQUFBb0FBZ0JQQUFRR0JBQzJDd0FBQlFZRUFMa0xBQUFLQmdFQUFRQUFCWURTQ3dBQUNnQUNBRkVBQkFZRUFMRUxBQUFGQmdRQXVnc0FBQUFHQWdBQ0FBQUFCWURUQ3dBQUNnQUNBRk1BQkFZRUFMRUxBQUFGQmdRQXV3c0FBQW9HQVFBQkFBQUZnTlFMQUFBS0FBSUFWUUFFQmdRQXV3c0FBQVVHQkFDOEN3QUFDZ1lCQUFFQUFBV0ExUXNBQUFvQUFnQmJBQVFHQkFDOEN3QUFCUVlFQUwwTEFBQUFCZ0lBQWdBREJnSUFBUUFMQmhBQTJnc0FBTlFMQUFEYkN3QUExZ3NBQUFBQUJZRFdDd0FBQ2dBQ0FGd0FCQVlFQUwwTEFBQUZCZ1FBdmdzQUFBb0dBUUFCQUFBRmdOY0xBQUFLQUFJQVhRQUVCZ1FBdmdzQUFBVUdCQUMvQ3dBQUFBWUNBQUlBQXdZQ0FBRUFDd1lRQU5ZTEFBQUFBQUFBQUFBQUFOZ0xBQUFBQUFXQTJBc0FBQW9BQWdCZUFBUUdCQUMvQ3dBQUJRWUVBTUFMQUFBS0JnRUFBUUFBQllEWkN3QUFDZ0FDQUY4QUJBWUVBTUFMQUFBRkJnUUF3UXNBQUFBR0FnQUNBQU1HQWdBQkFBc0dFQURZQ3dBQUFBQUFBQUFBQUFEYUN3QUFBQUFGZ05vTEFBQUtBQUlBWUFBRUJnUUF3UXNBQUFVR0JBQzhDd0FBQ2dZQkFBRUFBQVdBMndzQUFBb0FBZ0JpQUFRR0JBQzlDd0FBQlFZRUFNSUxBQUFLQmdFQUFRQUFBQUFBQUFBQUFBQT0=</t>
        </r>
      </text>
    </comment>
    <comment ref="A227" authorId="0" shapeId="0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L227" authorId="0" shapeId="0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>
      <text>
        <r>
          <rPr>
            <sz val="9"/>
            <color indexed="81"/>
            <rFont val="Tahoma"/>
            <family val="2"/>
          </rPr>
          <t>QzIzSDI1RjNOMk98UGljdHVyZSAzNjB8Vm1wRFJEQXhNREFFQXdJQkFBQUFBQUFBQUFBQUFBQ0FBQUFBQUFNQUZRQUFBRU5vWlcxRWNtRjNJREUzTGpBdU1DNHlNRFlJQUJNQUFBQlZiblJwZEd4bFpDQkViMk4xYldWdWRBUUNFQUJaQlF3QUZXd0hBZURtemdBcCtna0N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IxQUFBRUFoQUFBQUFBQUFBQUFBQUFBQXdEQUFCSFR4WUlCQUFBQUNRQUdBZ0VBQUFBSkFBWkNBQUFFQWdDQUFFQUR3Z0NBQUVBQTRCOWRRQUFCQUlRQUZrRkRBQVZiQWNCNE9iT0FDbjZDUUlLQUFJQVF3QUVnSDUxQUFBQUFnZ0F1SVUrQUJWc05BRUtBQUlBVFFBSUNBUUFYNVlCQUFBQUJJQi9kUUFBQUFJSUFKQ3RWd0NCRXlRQkNnQUNBRTRBQ0FnRUFGK1dBUUEzQkFFQUFRQUFCSUNBZFFBQUFBSUlBR0lrZEFCVmpTMEJDZ0FDQUU4QUNBZ0VBRitXQVFBM0JBRUFBUUFBQklDQmRRQUFBQUlJQUE1N2ZnRGl0a2tCQ2dBQ0FGQUFDQWdFQUYrV0FRQUFBQVNBZ25VQUFBQUNDQUNRNkc0QU5WdGpBUW9BQWdCUkFBZ0lCQUJmbGdFQUFBQUVnSU4xQUFBQUFnZ0ExaVpSQUR3clp3RUtBQUlBVWdBSUNBUUFYNVlCQUFBQUJJQ0VkUUFBQUFJSUFDeWVPd0FBU0ZJQkNnQUNBRk1BQ0FnRUFGK1dBUUEzQkFFQUFRQUFCSUNGZFFBQUFBSUlBTlc2ZXdCOWVuNEJDZ0FDQUZzQUNBZ0VBRitXQVFBQUFBU0FoblVBQUFBQ0NBQ241V1VBdEEyVEFRb0FBZ0JjQUFnSUJBQmZsZ0VBQUFBRWdJZDFBQUFBQWdnQUZwVkxBTDJsaEFFS0FBSUFYUUFJQ0FRQVg1WUJBQUFBQklDSWRRQUFBQUlJQUtRYUpnQVZiQ1VCQ2dBQ0FHSUFDQWdFQUYrV0FRQUFBQVNBaVhVQUFBQUNDQURwalRBQW4yeVJBUW9BQWdCa0FBRURCQUFJQUFBQUNBZ0VBRitXQVFBM0JBRUFBUUFBQklDS2RRQUFBQUlJQUxOT0RBQWNpRFFCQ2dBQ0FHWUFDQWdFQUYrV0FRQTNCQUVBQVFBQUJJQ0xkUUFBQUFJSUFLUWFKZ0FWYkFjQkNnQUNBR2dBQ0FnRUFGK1dBUUEzQkFFQUFRQUFCSUNNZFFBQUFBSUlBSzJ6bXdCSlkwb0JDZ0FDQUdvQUNBZ0VBRitXQVFBM0JBRUFBUUFBQklDTmRRQUFBQUlJQUsyenFnQmJYbVFCQ2dBQ0FHc0FDQWdFQUYrV0FRQUFBQVNBam5VQUFBQUNDQUNCOEprQTVEdCtBUW9BQWdCdEFBZ0lCQUJmbGdFQUFBQUVnSTkxQUFBQUFnZ0FyYlBJQUZ0ZVpBRUtBQUlBYndBSUNBUUFYNVlCQUFBRUFnQUZBRWdFQUFBM0JBRUFBUU9Bd1hVQUFBU0FrWFVBQUFBQ0NBQ3RzOGdBVzE1a0FRb0FBZ0JFQUFBQUJJQ1NkUUFBQUFJSUFLMnp5QUFHZVVZQkNnQUNBRVVBQWdRQ0FBa0FLd1FDQUFBQVNBUUFBQWFBQUFBQUFBQUNDQUFUbXN3QU9XeERBUVFDRUFDYlFzUUFPV3hEQVJPYXpBRDVoMGtCSXdnQkFBQUNCd0lBQUFBQUJ3MEFBUUFBQUFNQVlBRElBQU1BUmdBQUFBQUVnSk4xQUFBQUFnZ0FCSm5tQUZ0ZVpBRUtBQUlBUmdBQ0JBSUFDUUFyQkFJQUFBQklCQUFBQm9BQUFBQUFBQUlJQUdwLzZnQ09VV0VCQkFJUUFQSW40Z0NPVVdFQmFuL3FBRTV0WndFakNBRUFBQUlIQWdBQUFBQUhEUUFCQUFBQUF3QmdBTWdBQXdCR0FBQUFBQVNBbEhVQUFBQUNDQUN0czhnQXNrT0NBUW9BQWdCSEFBSUVBZ0FKQUNzRUFnQUFBRWdFQUFBR2dBQUFBQUFBQWdnQUU1ck1BT1UyZndFRUFoQUFtMExFQU9VMmZ3RVRtc3dBcFZLRkFTTUlBUUFBQWdjQ0FBQUFBQWNOQUFFQUFBQURBR0FBeUFBREFFWUFBQUFBQklDVmRRQUFBQUlJQUZqT3FnQmJYbVFCQ2dBQ0FFZ0FBQVFDQUF3QVN3UUJBQUVBQUFXQWxuVUFBQW9BQWdCSkFBUUdCQUNWZFFBQUJRWUVBSkYxQUFBQUFBV0FsM1VBQUFvQUFnQktBQVFHQkFDUmRRQUFCUVlFQUpKMUFBQUFBQVdBbUhVQUFBb0FBZ0JMQUFRR0JBQ1JkUUFBQlFZRUFKTjFBQUFBQUFXQW1YVUFBQW9BQWdCTUFBUUdCQUNSZFFBQUJRWUVBSlIxQUFBQUFBQUFCb0FBQUFBQUFBSUlBQk9hekFEQnhHQUJCQUlRQUw0a3hBREJ4R0FCNE9iT0FCRkZjZ0VqQ0FFQUFBSUhBZ0FBQUFVSEFRQUJBQWNQQUFFQUFBQURBR0FBeUFBREFFTkdNd0FBQUFBRWdKcDFBQUFBQWdnQWJxbXBBRVozbVFFS0FBSUFjUUFJQ0FRQVg1WUJBQUlFQWdBSUFDc0VBZ0FBQUVnRUFBQTNCQUVBQVFhQUFBQUFBQUFDQ0FEVWo2MEEzNUNWQVFRQ0VBQi9HcVVBMzVDVkFXNnByUUNzWFowQkl3Z0JBQUFDQndJQUFBQUFCdzBBQVFBQUFBTUFZQURJQUFNQVR3QUFBQUFFZ0p0MUFBQUFBZ2dBUzdKcEFQdTBzQUVLQUFJQWRRQUlDQVFBWDVZQkFBSUVBZ0FIQUNzRUFnQUFBRWdFQUFBR2dBQUFBQUFBQWdnQXNaaHRBR0ViclFFRUFoQUFPVUZsQUdFYnJRR3htRzBBSVZTMEFTTUlBUUFBQWdjQ0FBQUFCUWNCQUFFQUJ3MEFBUUFBQUFNQVlBRElBQU1BVGdBQUFBQUVnSngxQUFBQUFnZ0FjMStGQUpOSXZBRUtBQUlBZHdBM0JBRUFBUUFBQklDZGRRQUFBQUlJQUhzdmlRQk9DdG9CQ2dBQ0FIZ0FOd1FCQUFFQUFBU0FublVBQUFBQ0NBQmFVbkVBYnpqc0FRb0FBZ0I1QUFJRUFnQUhBQ3NFQWdBQUFFZ0VBQUF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c0dFQUNpZFFBQUFBQUFBQUFBQUFDa2RRQUFBQUFGZ0tSMUFBQUtBQUlBVmdBSkNBUUFsbjRDQUFnSUJBQmZsZ0VBQndnRUFFUWlBUUFHQ0FRQU9RTUNBQVFHQkFDQWRRQUFCUVlFQUlGMUFBQUtCZ0VBQVFBQUJZQ2xkUUFBQ2dBQ0FGY0FDUWdFQUpaK0FnQUlDQVFBWDVZQkFBY0lCQUJFSWdFQUJnZ0VBRGtEQWdBRUJnUUFnWFVBQUFVR0JBQ0NkUUFBQUFZQ0FBSUFBd1lDQUFFQkN3WVFBS1IxQUFDMWRRQUFxWFVBQUtaMUFBQUFBQVdBcG5VQUFBb0FBZ0JZQUFrSUJBQ1dmZ0lBQ0FnRUFGK1dBUUFIQ0FRQVJDSUJBQVlJQkFBNUF3SUFCQVlFQUlKMUFBQUZCZ1FBZzNVQUFBb0dBUUFCQUFBRmdLZDFBQUFLQUFJQVdRQUpDQVFBbG40Q0FBZ0lCQUJmbGdFQUJ3Z0VBRVFpQVFBR0NBUUFPUU1DQUFRR0JBQ0RkUUFBQlFZRUFJUjFBQUFLQmdFQUFRQUFCWUNvZFFBQUNnQUNBRm9BQ1FnRUFKWitBZ0FJQ0FRQVg1WUJBQWNJQkFCRUlnRUFCZ2dFQURrREFnQUVCZ1FBaEhVQUFBVUdCQUIrZFFBQUFBWUNBQUlBQXdZQ0FBRUFDd1lRQUtkMUFBQUFBQUFBclhVQUFLSjFBQUFBQUFXQXFYVUFBQW9BQWdCZUFBa0lCQUNXZmdJQUNBZ0VBRitXQVFBSENBUUFSQ0lCQUFZSUJBQTVBd0lBQkFZRUFJSjFBQUFGQmdRQWhYVUFBQW9HQVFBQkFBQUZnS3AxQUFBS0FBSUFYd0FKQ0FRQWxuNENBQWdJQkFCZmxnRUFCd2dFQUVRaUFRQUdDQVFBT1FNQ0FBUUdCQUNGZFFBQUJRWUVBSVoxQUFBQUJnSUFBZ0FEQmdJQUFRQUxCaEFBcVhVQUFMWjFBQUMzZFFBQXEzVUFBQUFBQllDcmRRQUFDZ0FDQUdBQUNRZ0VBSlorQWdBSUNBUUFYNVlCQUFjSUJBQkVJZ0VBQmdnRUFEa0RBZ0FFQmdRQWhuVUFBQVVHQkFDSGRRQUFDZ1lCQUFFQUFBV0FySFVBQUFvQUFnQmhBQWtJQkFDV2ZnSUFDQWdFQUYrV0FRQUhDQVFBUkNJQkFBWUlCQUE1QXdJQUJBWUVBSWQxQUFBRkJnUUFnM1VBQUFBR0FnQUNBQU1HQWdBQkFBc0dFQUNyZFFBQXJuVUFBS2QxQUFDbWRRQUFBQUFGZ0sxMUFBQUtBQUlBWXdBSkNBUUFsbjRDQUFnSUJBQmZsZ0VBQndnRUFFUWlBUUFHQ0FRQU9RTUNBQVFHQkFCK2RRQUFCUVlFQUloMUFBQUtCZ0VBQVFBQUJZQ3VkUUFBQ2dBQ0FHVUFDUWdFQUpaK0FnQUlDQVFBWDVZQkFBY0lCQUJFSWdFQUJnZ0VBRGtEQWdBRUJnUUFoM1VBQUFVR0JBQ0pkUUFBQ2dZQkFBRUFBQVdBcjNVQUFBb0FBZ0JuQUFrSUJBQ1dmZ0lBQ0FnRUFGK1dBUUFIQ0FRQVJDSUJBQVlJQkFBNUF3SUFCQVlFQUloMUFBQUZCZ1FBaW5VQUFBb0dBUUFCQUFBRmdMQjFBQUFLQUFJQWFRQUpDQVFBbG40Q0FBZ0lCQUJmbGdFQUJ3Z0VBRVFpQVFBR0NBUUFPUU1DQUFRR0JBQ0lkUUFBQlFZRUFJdDFBQUFLQmdFQUFRQUFCWUN4ZFFBQUNnQUNBR3dBQ1FnRUFKWitBZ0FJQ0FRQVg1WUJBQWNJQkFCRUlnRUFCZ2dFQURrREFnQUVCZ1FBakhVQUFBVUdCQUNOZFFBQUFBWUNBQUlBQXdZQ0FBRUFDd1lRQUxWMUFBQUFBQUFBczNVQUFMSjFBQUFBQUFXQXNuVUFBQW9BQWdCdUFBa0lCQUNXZmdJQUNBZ0VBRitXQVFBSENBUUFSQ0lCQUFZSUJBQTVBd0lBQkFZRUFJMTFBQUFGQmdRQWpuVUFBQW9HQVFBQkFBQUZnTE4xQUFBS0FBSUFjQUFKQ0FRQWxuNENBQWdJQkFCZmxnRUFCd2dFQUVRaUFRQUdDQVFBT1FNQ0FBUUdCQUNOZFFBQUJRWUVBSTkxQUFBS0JnRUFBUUFBQllDMGRRQUFDZ0FDQUhJQUNRZ0VBSlorQWdBSUNBUUFYNVlCQUFjSUJBQkVJZ0VBQmdnRUFEa0RBZ0FFQmdRQWpuVUFBQVVHQkFDYWRRQUFBQVlDQUFJQUFBQUZnTFYxQUFBS0FBSUFjd0FKQ0FRQWxuNENBQWdJQkFCZmxnRUFCd2dFQUVRaUFRQUdDQVFBT1FNQ0FBUUdCQUNCZFFBQUJRWUVBSXgxQUFBS0JnRUFBUUFBQllDMmRRQUFDZ0FDQUhRQUNRZ0VBSlorQWdBSUNBUUFYNVlCQUFjSUJBQkVJZ0VBQmdnRUFEa0RBZ0FFQmdRQWhYVUFBQVVHQkFDT2RRQUFDZ1lCQUFFQUFBV0F0M1VBQUFvQUFnQjJBQWtJQkFDV2ZnSUFDQWdFQUYrV0FRQUhDQVFBUkNJQkFBWUlCQUE1QXdJQUJBWUVBSVoxQUFBRkJnUUFtM1VBQUFvR0FRQUJBQUFGZ0xoMUFBQUtBQUlBZkFBRUJnUUFtM1VBQUFVR0JBQ2NkUUFBQ2dZQkFBRUlCZ0VBQUFBQUJZQzVkUUFBQ2dBQ0FIMEFCQVlFQUp4MUFBQUZCZ1FBblhVQUFBb0dBUUFCQUFBRmdMcDFBQUFLQUFJQWZnQUVCZ1FBblhVQUFBVUdCQUNlZFFBQUNnWUJBQUVBQUFXQXUzVUFBQW9BQWdCL0FBUUdCQUNlZFFBQUJRWUVBSjkxQUFBS0JnRUFBUUFBQllDOGRRQUFDZ0FDQUlBQUJBWUVBSjkxQUFBRkJnUUFvSFVBQUFvR0FRQUJBQUFGZ0wxMUFBQUtBQUlBZ1FBRUJnUUFvSFVBQUFVR0JBQ2JkUUFBQ2dZQkFBRUpCZ0VBQUFBQUJZQytkUUFBQ2dBQ0FJTUFCQVlFQUo1MUFBQUZCZ1FBb1hVQUFBb0dBUUFCQUFBQUFBQUFBQUFBQUE9PQ==</t>
        </r>
      </text>
    </comment>
    <comment ref="A229" authorId="0" shapeId="0">
      <text>
        <r>
          <rPr>
            <sz val="9"/>
            <color indexed="81"/>
            <rFont val="Tahoma"/>
            <family val="2"/>
          </rPr>
          <t>QzE1SDExTnxQaWN0dXJlIDM1OHxWbXBEUkRBeE1EQUVBd0lCQUFBQUFBQUFBQUFBQUFDQUFBQUFBQU1BRlFBQUFFTm9aVzFFY21GM0lERTNMakF1TUM0eU1EWUlBQk1BQUFCVmJuUnBkR3hsWkNCRWIyTjFiV1Z1ZEFRQ0VBQjJQNUlBenRnYkFKMnU1UUJqV3VRQUFRa0lBQURBWXdBQXdHTUFBZ2tJQUFEQUlRQUF3TFVDRFFnQkFBRUlCd0VBQVRvRUFRQUJPd1FCQUFCRkJBRUFBVHdFQVFBQVNnUUJBQUFNQmdFQUFROEdBUUFCRFFZQkFBQkNCQUVBQUVNRUFRQUFSQVFCQUFBT0NBSUFCeV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ZU1BQUFFQWhBQUFBQUFBQUFBQUFEUE9Bd0JWRVVaSWhZSUJBQUFBQ1FBR0FnRUFBQUFKQUFaQ0FBQUVBZ0NBQUVBRHdnQ0FBRUFBNERqaXdBQUJBSVFBSFkva2dETzJCc0FuYTdsQUdOYTVBQUtBQUlBdGdBRWdPU0xBQUFBQWdnQUFqdmpBTnlzTFFBS0FBSUF0d0FJQ0FRQVg1WUJBRGNFQVFBQkFBQUVnT1dMQUFBQUFnZ0E1NmZLQU1oM0hBQUtBQUlBdUFBSUNBUUFYNVlCQURjRUFRQUJBQUFFZ09hTEFBQUFBZ2dBZGVHdEFOdnpKQUFLQUFJQXVRQUlDQVFBWDVZQkFEY0VBUUFCQUFBRWdPZUxBQUFBQWdnQXZaS2lBRys5UUFBS0FBSUF1Z0FJQ0FRQVg1WUJBRGNFQVFBQkFBQUVnT2lMQUFBQUFnZ0FoVCt4QU4zbldnQUtBQUlBdXdBSUNBUUFYNVlCQUFBQUJJRHBpd0FBQUFJSUFPVGF6Z0FXdjE4QUNnQUNBTHdBQ0FnRUFGK1dBUUFBQUFTQTZvc0FBQUFDQ0FCcEdlVUE4WjFMQUFvQUFnQzlBQWdJQkFCZmxnRUFOd1FCQUFFQUFBU0E2NHNBQUFBQ0NBRE1mcU1BVXBGMUFBb0FBZ0RGQUFnSUJBQmZsZ0VBQWdRQ0FBY0FLd1FDQUFBQVNBUUFBRGNFQVFBQkJvQUFBQUFBQUFJSUFESmxwd0M0OTNFQUJBSVFBTG9ObndDNDkzRUFNbVduQUhnd2VRQWpDQUVBQUFJSEFnQUFBQUFIRFFBQkFBQUFBd0JnQU1nQUFBQk9BQUFBQUFTQTdJc0FBQUFDQ0FBNG1yZ0E2K0tLQUFvQUFnREdBQWdJQkFCZmxnRUFBQUFFZ08yTEFBQUFBZ2dBZDJiVEFISm1mUUFLQUFJQXh3QUlDQVFBWDVZQkFEY0VBUUFCQUFBRWdPNkxBQUFBQWdnQS9NS3pBRVYrcUFBS0FBSUF6QUFJQ0FRQVg1WUJBQUFBQklEdml3QUFBQUlJQUhPemx3Qy9Hck1BQ2dBQ0FNNEFOd1FCQUFFQUFBU0E4SXNBQUFBQ0NBQTMzSklBRzdiUUFBb0FBZ0RQQURjRUFRQUJBQUFFZ1BHTEFBQUFBZ2dBaFJTcUFBQzE0d0FLQUFJQTBBQTNCQUVBQVFBQUJJRHlpd0FBQUFJSUFBNGt4Z0NHR05rQUNnQUNBTkVBTndRQkFBRUFBQVNBODRzQUFBQUNDQUJKKzhvQUtuMjdBQW9BQWdEU0FEY0VBUUFCQUFBRmdQU0xBQUFLQUFJQXZnQUpDQVFBbG40Q0FBZ0lCQUJmbGdFQUJ3Z0VBRVFpQVFBR0NBUUF4V0lGQUFRR0JBRGtpd0FBQlFZRUFPV0xBQUFLQmdFQUFRQUFCWUQxaXdBQUNnQUNBTDhBQ1FnRUFKWitBZ0FJQ0FRQVg1WUJBQWNJQkFCRUlnRUFCZ2dFQU1WaUJRQUVCZ1FBNVlzQUFBVUdCQURtaXdBQUFBWUNBQUlBQXdZQ0FBSUFDd1lRQUFBQUFBRDBpd0FBOW9zQUFBQUFBQUFBQUFXQTlvc0FBQW9BQWdEQUFBa0lCQUNXZmdJQUNBZ0VBRitXQVFBSENBUUFSQ0lCQUFZSUJBREZZZ1VBQkFZRUFPYUxBQUFGQmdRQTU0c0FBQW9HQVFBQkFBQUZnUGVMQUFBS0FBSUF3UUFKQ0FRQWxuNENBQWdJQkFCZmxnRUFCd2dFQUVRaUFRQUdDQVFBeFdJRkFBUUdCQURuaXdBQUJRWUVBT2lMQUFBQUJnSUFBZ0FEQmdJQUFnQUxCaEFBQUFBQUFQYUxBQUQ0aXdBQSs0c0FBQUFBQllENGl3QUFDZ0FDQU1JQUNRZ0VBSlorQWdBSUNBUUFYNVlCQUFjSUJBQkVJZ0VBQmdnRUFNVmlCUUFFQmdRQTZJc0FBQVVHQkFEcGl3QUFDZ1lCQUFFQUFBV0ErWXNBQUFvQUFnRERBQWtJQkFDV2ZnSUFDQWdFQUYrV0FRQUhDQVFBUkNJQkFBWUlCQURGWWdVQUJBWUVBT21MQUFBRkJnUUE2b3NBQUFvR0FRQUJBQUFGZ1BxTEFBQUtBQUlBeEFBSkNBUUFsbjRDQUFnSUJBQmZsZ0VBQndnRUFFUWlBUUFHQ0FRQXhXSUZBQVFHQkFEcWl3QUFCUVlFQU9TTEFBQUFCZ0lBQWdBREJnSUFBZ0FMQmhBQUFBQUFBUG1MQUFEMGl3QUFBQUFBQUFBQUJZRDdpd0FBQ2dBQ0FNZ0FDUWdFQUpaK0FnQUlDQVFBWDVZQkFBY0lCQUJFSWdFQUJnZ0VBTVZpQlFBRUJnUUE2SXNBQUFVR0JBRHJpd0FBQ2dZQkFBRUFBQVdBL0lzQUFBb0FBZ0RKQUFrSUJBQ1dmZ0lBQ0FnRUFGK1dBUUFIQ0FRQVJDSUJBQVlJQkFERllnVUFCQVlFQU91TEFBQUZCZ1FBN0lzQUFBQUdBZ0FDQUFNR0FnQUNBQXNHRUFBQUFBQUErNHNBQVAyTEFBRC9pd0FBQUFBRmdQMkxBQUFLQUFJQXlnQUpDQVFBbG40Q0FBZ0lCQUJmbGdFQUJ3Z0VBRVFpQVFBR0NBUUF4V0lGQUFRR0JBRHNpd0FBQlFZRUFPMkxBQUFLQmdFQUFRQUFCWUQraXdBQUNnQUNBTXNBQ1FnRUFKWitBZ0FJQ0FRQVg1WUJBQWNJQkFCRUlnRUFCZ2dFQU1WaUJRQUVCZ1FBN1lzQUFBVUdCQURwaXdBQUFBWUNBQUlBQXdZQ0FBSUFDd1lRQUFBQUFBRDlpd0FBK0lzQUFQbUxBQUFBQUFXQS80c0FBQW9BQWdETkFBY0lCQUJFSWdFQUJBWUVBT3lMQUFBRkJnUUE3b3NBQUFvR0FRQUJBQUFGZ0FDTUFBQUtBQUlBMHdBSENBUUFSQ0lCQUFRR0JBRHVpd0FBQlFZRUFPK0xBQUFBQmdJQUFnQURCZ0lBQWdBTEJoQUEvNHNBQUFXTUFBQUJqQUFBQUFBQUFBQUFCWUFCakFBQUNnQUNBTlFBQndnRUFFUWlBUUFFQmdRQTc0c0FBQVVHQkFEd2l3QUFDZ1lCQUFFQUFBV0FBb3dBQUFvQUFnRFZBQWNJQkFCRUlnRUFCQVlFQVBDTEFBQUZCZ1FBOFlzQUFBQUdBZ0FDQUFNR0FnQUNBQXNHRUFBQUFBQUFBWXdBQUFPTUFBQUFBQUFBQUFBRmdBT01BQUFLQUFJQTFnQUhDQVFBUkNJQkFBUUdCQUR4aXdBQUJRWUVBUEtMQUFBS0JnRUFBUUFBQllBRWpBQUFDZ0FDQU5jQUJ3Z0VBRVFpQVFBRUJnUUE4b3NBQUFVR0JBRHppd0FBQUFZQ0FBSUFBd1lDQUFJQUN3WVFBQUFBQUFBRGpBQUFCWXdBQUFBQUFBQUFBQVdBQll3QUFBb0FBZ0RZQUFjSUJBQkVJZ0VBQkFZRUFQT0xBQUFGQmdRQTdvc0FBQW9HQVFBQkFBQUFBQUFBQUFBQUFBPT0=</t>
        </r>
      </text>
    </comment>
    <comment ref="A230" authorId="0" shapeId="0">
      <text>
        <r>
          <rPr>
            <sz val="9"/>
            <color indexed="81"/>
            <rFont val="Tahoma"/>
            <family val="2"/>
          </rPr>
          <t>QzhIMTBONE98UGljdHVyZSAzNjR8Vm1wRFJEQXhNREFFQXdJQkFBQUFBQUFBQUFBQUFBQ0FBQUFBQUFNQUZRQUFBRU5vWlcxRWNtRjNJREUzTGpBdU1DNHlNRFlJQUJNQUFBQlZiblJwZEd4bFpDQkViMk4xYldWdWRBUUNFQUJBWndrQVR3ME5BS2lMZlFDWDA1OEFBUWtJQUFEQVl3QUF3R01BQWdrSUFBREFJUUFBd0xVQ0RRZ0JBQUVJQndFQUFUb0VBUUFCT3dRQkFBQkZCQUVBQVR3RUFRQUFTZ1FCQUFBTUJnRUFBUThHQVFBQkRRWUJBQUJDQkFFQUFFTUVBUUFBUkFRQkFBQU9DQUlBNEM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lPQUFBRUFoQUFBQUFBQUFBQUFBQUFBTXNCQUFBcU1CWUlCQUFBQUNRQUdBZ0VBQUFBSkFBWkNBQUFFQWdDQUFFQUR3Z0NBQUVBQTRBdmpnQUFCQUlRQUVCbkNRQlBEUTBBcUl0OUFKZlRud0FLQUFJQUhRQUVnRENPQUFBQUFnZ0FRNlZNQUJvTU5nQUtBQUlBSGdBSUNBUUFYNVlCQUFBQUJJQXhqZ0FBQUFJSUFFS2xhZ0FhRERZQUNnQUNBQjhBQ0FnRUFGK1dBUUEzQkFFQUFRQUFCSUF5amdBQUFBSUlBRUdsZVFBcUIxQUFDZ0FDQUNBQUNBZ0VBRitXQVFBQ0JBSUFCd0FyQkFJQUFBQklCQUFBTndRQkFBRUdnQUFBQUFBQUFnZ0FxSXQ5QUpGdFRBQUVBaEFBTURSMUFKRnRUQUNvaTMwQVVhWlRBQ01JQVFBQUFnY0NBQUFBQUFjTkFBRUFBQUFEQUdBQXlBQUFBRTRBQUFBQUJJQXpqZ0FBQUFJSUFFS2xhZ0ErQW1vQUNnQUNBQ0VBQ0FnRUFGK1dBUUEzQkFFQUFRQUFCSUEwamdBQUFBSUlBRU9sVEFBK0Ftb0FDZ0FDQUNJQUNBZ0VBRitXQVFBQUFBU0FOWTRBQUFBQ0NBQkNwVDBBS2dkUUFBb0FBZ0FqQUFnSUJBQmZsZ0VBQUFBRWdEYU9BQUFBQWdnQVFxVTlBQVVSSEFBS0FBSUFLZ0FJQ0FRQVg1WUJBQUlFQWdBSEFDc0VBZ0FDQUVnRUFBQTNCQUVBQVFhQUFBQUFBQUFDQ0FDcGkwRUFuNm9mQUFRQ0VBQXhORGtBVHcwTkFOeStRd0NmcWg4QUl3Z0JBUDhCQndFQS93SUhBZ0FBQUFVSEFRQURBQWNQQUFFQUFBQURBR0FBeUFBQUFFNUlNZ0FBQUFBRWdEZU9BQUFBQWdnQWNLOUJBRmp2aFFBS0FBSUFMQUFBQUFTQU9JNEFBQUFDQ0FDaUJDVUFFY2VPQUFvQUFnQXRBQUlFQWdBSEFDc0VBZ0FCQUVnRUFBQTNCQUVBQVFhQUFBQUFBQUFDQ0FBSjZ5Z0FlQzJMQUFRQ0VBQ1JreUFBZUMyTEFBbnJLQUQ0bnBrQUl3Z0JBQUFDQndJQUFBQUZCd0VBQVFBSERnQUJBQUFBQXdCZ0FNZ0FBQUJPU0FBQUFBQUVnRG1PQUFBQUFnZ0FJRHNNQU1YZ2ZRQUtBQUlBTGdBM0JBRUFBUUFBQklBNmpnQUFBQUlJQURQOUNRQTk5bDhBQ2dBQ0FDOEFOd1FCQUFFQUFBU0FPNDRBQUFBQ0NBQUoreDhBaG81TEFBb0FBZ0F3QUFJRUFnQUhBQ3NFQWdBQkFFZ0VBQUEzQkFFQUFRYUFBQUFBQUFBQ0NBQnc0U01BSUNoUEFBUUNFQUQ0aVJzQW9MWkFBSERoSXdBZ0tFOEFJd2dCQVA4QkJ3RUEvd0lIQWdBQUFBVUhBUUFEQUFjT0FBRUFBQUFEQUdBQXlBQUFBRTVJQUFBQUFBU0FQSTRBQUFBQ0NBQXBGMVlBTWUyYkFBb0FBZ0EzQUFJRUFnQUlBQ3NFQWdBQUFFZ0VBQUEzQkFFQUFRYUFBQUFBQUFBQ0NBQ1EvVmtBeWdhWUFBUUNFQUE2aUZFQXlnYVlBQ2tYV2dDWDA1OEFJd2dCQUFBQ0J3SUFBQUFBQncwQUFRQUFBQU1BWUFESUFBQUFUd0FBQUFBRmdEMk9BQUFLQUFJQUpBQUpDQVFBbG40Q0FBZ0lCQUJmbGdFQUJ3Z0VBRVFpQVFBR0NBUUFHbzBDQUFVSUJBQWJkQklBQkFZRUFEQ09BQUFGQmdRQU1ZNEFBQUFHQWdBQ0FBTUdBZ0FCQUFzR0VBQkNqZ0FBUTQ0QUFBQUFBQUEramdBQUFBQUZnRDZPQUFBS0FBSUFKUUFKQ0FRQWxuNENBQWdJQkFCZmxnRUFCd2dFQUVRaUFRQUdDQVFBR28wQ0FBVUlCQUFiZEJJQUJBWUVBREdPQUFBRkJnUUFNbzRBQUFvR0FRQUJBQUFGZ0QrT0FBQUtBQUlBSmdBSkNBUUFsbjRDQUFnSUJBQmZsZ0VBQndnRUFFUWlBUUFHQ0FRQUdvMENBQVVJQkFBYmRCSUFCQVlFQURLT0FBQUZCZ1FBTTQ0QUFBQUdBZ0FDQUFNR0FnQUJBQXNHRUFBK2pnQUFBQUFBQUFBQUFBQkFqZ0FBQUFBRmdFQ09BQUFLQUFJQUp3QUpDQVFBbG40Q0FBZ0lCQUJmbGdFQUJ3Z0VBRVFpQVFBR0NBUUFHbzBDQUFVSUJBQWJkQklBQkFZRUFET09BQUFGQmdRQU5JNEFBQW9HQVFBQkFBQUZnRUdPQUFBS0FBSUFLQUFKQ0FRQWxuNENBQWdJQkFCZmxnRUFCd2dFQUVRaUFRQUdDQVFBR28wQ0FBVUlCQUFiZEJJQUJBWUVBRFNPQUFBRkJnUUFOWTRBQUFBR0FnQUNBQU1HQWdBQkFBc0dFQUJBamdBQVJJNEFBRW1PQUFCQ2pnQUFBQUFGZ0VLT0FBQUtBQUlBS1FBSkNBUUFsbjRDQUFnSUJBQmZsZ0VBQndnRUFFUWlBUUFHQ0FRQUdvMENBQVVJQkFBYmRCSUFCQVlFQURXT0FBQUZCZ1FBTUk0QUFBb0dBUUFCQUFBRmdFT09BQUFLQUFJQUt3QUhDQVFBUkNJQkFBWUlCQUFhalFJQUJRZ0VBQnQwRWdBRUJnUUFNSTRBQUFVR0JBQTJqZ0FBQ2dZQkFBRUFBQVdBUkk0QUFBb0FBZ0F4QUFjSUJBQkVJZ0VBQmdnRUFCcU5BZ0FGQ0FRQUczUVNBQVFHQkFBMGpnQUFCUVlFQURlT0FBQUtCZ0VBQVFBQUJZQkZqZ0FBQ2dBQ0FESUFCd2dFQUVRaUFRQUdDQVFBR28wQ0FBVUlCQUFiZEJJQUJBWUVBRGVPQUFBRkJnUUFPSTRBQUFvR0FRQUJBQUFGZ0VhT0FBQUtBQUlBTXdBSENBUUFSQ0lCQUFZSUJBQWFqUUlBQlFnRUFCdDBFZ0FFQmdRQU9JNEFBQVVHQkFBNWpnQUFDZ1lCQUFFQUFBV0FSNDRBQUFvQUFnQTBBQWNJQkFCRUlnRUFCZ2dFQUJxTkFnQUZDQVFBRzNRU0FBUUdCQUE1amdBQUJRWUVBRHFPQUFBS0JnRUFBUUFBQllCSWpnQUFDZ0FDQURVQUJ3Z0VBRVFpQVFBR0NBUUFHbzBDQUFVSUJBQWJkQklBQkFZRUFEcU9BQUFGQmdRQU80NEFBQW9HQVFBQkFBQUZnRW1PQUFBS0FBSUFOZ0FIQ0FRQVJDSUJBQVlJQkFBYWpRSUFCUWdFQUJ0MEVnQUVCZ1FBTzQ0QUFBVUdCQUExamdBQUNnWUJBQUVBQUFXQVNvNEFBQW9BQWdBNEFBY0lCQUJFSWdFQUJnZ0VBQnFOQWdBRkNBUUFHM1FTQUFRR0JBQTNqZ0FBQlFZRUFEeU9BQUFBQmdJQUFnQUFBQUFBQUFBQUFBQUE=</t>
        </r>
      </text>
    </comment>
    <comment ref="A231" authorId="0" shapeId="0">
      <text>
        <r>
          <rPr>
            <sz val="9"/>
            <color indexed="81"/>
            <rFont val="Tahoma"/>
            <family val="2"/>
          </rPr>
          <t>QzE3SDEzQnJONE9TfFBpY3R1cmUgMTB8Vm1wRFJEQXhNREFFQXdJQkFBQUFBQUFBQUFBQUFBQ0FBQUFBQUFNQUZRQUFBRU5vWlcxRWNtRjNJREUzTGpBdU1DNHlNRFlJQUJNQUFBQlZiblJwZEd4bFpDQkViMk4xYldWdWRBUUNFQUF4MStJTWNGdkxFUEZtVVEzbkcwUVNBUWtJQUFBQW5BQUFBSndBQWdrSUFBREFJUUFBd0xVQ0RRZ0JBQUVJQndFQUFUb0VBUUFCT3dRQkFBQkZCQUVBQVR3RUFRQUFTZ1FCQUFBTUJnRUFBUThHQVFBQkRRWUJBQUJDQkFFQUFFTUVBUUFBUkFRQkFBQU9DQUlBTn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kyQUFBRUFoQUFBQUFBQUFBQUFBQUc4RkVOWXVlRkhoWUlCQUFBQUNRQUdBZ0VBQUFBSkFBWkNBQUFFQWdDQUFFQUR3Z0NBQUVBQTREeHRRQUFCQUlRQURIWDRneHdXOHNROFdaUkRlY2JSQklLQUFJQUdBRUVnUEsxQUFBQUFnZ0E4N3dXRFhTQ0poRUtBQUlBR1FFQUFBU0E4N1VBQUFBQ0NBQXJFQWdONGF4QUVRb0FBZ0FhQVRjRUFRQUJBQUFFZ1BTMUFBQUFBZ2dBNU5BVkRWaFdXeEVLQUFJQUhBRUFBQVNBOWJVQUFBQUNDQUF3dVRRTmRJSW1FUW9BQWdBZUFRQUFCSUQydFFBQUFBSUlBRGNYUkEzVXdrQVJDZ0FDQUI4Qk53UUJBQUVBQUFTQTk3VUFBQUFDQ0FBd3VUUU52Z0JiRVFvQUFnQWdBVGNFQVFBQkFBQUVnUGkxQUFBQUFnZ0E5MWNHRFNBS2RSRUtBQUlBSlFFM0JBRUFBUUFBQklENXRRQUFBQUlJQU1UZEZBMUZTbzhSQ2dBQ0FDY0JBZ1FDQUFjQUt3UUNBQUFBU0FRQUFBYUFBQUFBQUFBQ0NBQXJ4QmdOcTdDTEVRUUNFQUN6YkJBTnE3Q0xFU3ZFR0ExcjZaSVJJd2dCQUFBQ0J3SUFBQUFGQndFQUJBQUhEUUFCQUFBQUF3QmdBTWdBQUFCT0FBQUFBQVNBK3JVQUFBQUNDQUF3ZXcwTkp2MEpFUW9BQWdBcEFRSUVBZ0FRQUNzRUFnQUFBRWdFQUFBM0JBRUFBUWFBQUFBQUFBQUNDQUNYWVJFTjg2a0dFUVFDRUFCQzdBZ044NmtHRVRCN0VRMXpWUTBSSXdnQkFBQUNCd0lBQUFBRkJ3RUFCQUFIRFFBQkFBQUFBd0JnQU1nQUFBQlRBQUFBQUFTQSs3VUFBQUFDQ0FEYXZpVU5KMS80RUFvQUFnQXFBUUFBQklEOHRRQUFBQUlJQUozL1BRMG0vUWtSQ2dBQ0FDc0JBZ1FDQUFjQUt3UUNBQUFBU0FRQUFEY0VBUUFCQm9BQUFBQUFBQUlJQUFUbVFRMk1Zd1lSQkFJUUFJeU9PUTJNWXdZUkJPWkJEVXljRFJFakNBRUFBQUlIQWdBQUFBVUhBUUFGQUFjTkFBRUFBQUFEQUdBQXlBQUFBRTRBQUFBQUJJRDl0UUFBQUFJSUFMTy9KUTBuWDlvUUNnQUNBREFCQWdRQ0FBY0FLd1FDQUFJQVNBUUFBRGNFQVFBQkJvQUFBQUFBQUFJSUFCcW1LUTNBK04wUUJBSVFBS0pPSVExd1c4c1FUZGtyRGNENDNSQWpDQUVBL3dFSEFRRC9BZ2NDQUFBQUJRY0JBQU1BQnc4QUFRQUFBQU1BWUFESUFBQUFUa2d5QUFBQUFBU0EvclVBQUFBQ0NBQjczRElOb3RhUEVRb0FBZ0F5QVFJRUFnQUJBQ3NFQWdBQUFFZ0VBQUEzQkFFQUFRYUFBQUFBQUFBQ0NBRGl3allOQ0QyTUVRUUNFQUJxYXk0TkNEMk1FZUxDTmczSWRaTVJJd2dCQUFBQ0J3SUFBQUFBQncwQUFRQUFBQU1BWUFESUFBQUFTQUFBQUFBRWdQKzFBQUFBQWdnQTJHUUZEUTMrcUJFS0FBSUFOQUVBQUFTQUFMWUFBQUFDQ0FBZlp1Y01yM0dvRVFvQUFnQTJBUUlFQWdBSUFDc0VBZ0FBQUVnRUFBQTNCQUVBQVFhQUFBQUFBQUFDQ0FDR1RPc01TSXVrRVFRQ0VBQXgxK0lNU0l1a0VSOW02d3dWV0t3Ukl3Z0JBQUFDQndJQUFBQUFCdzBBQVFBQUFBTUFZQURJQUFBQVR3QUFBQUFFZ0FHMkFBQUFBZ2dBcE9vVERUSSt3eEVLQUFJQU9BRUFBQVNBQXJZQUFBQUNDQUNlc0RFTmNPekdFUW9BQWdBNkFUY0VBUUFCQUFBRWdBTzJBQUFBQWdnQTAyTTNEWXhnNUJFS0FBSUFPd0VBQUFTQUJMWUFBQUFDQ0FDcUl4ME5XT2J5RVFvQUFnQThBUUFBQklBRnRnQUFBQUlJQURFM0J3MzRhOTRSQ2dBQ0FEMEJBZ1FDQUFjQUt3UUNBQUVBU0FRQUFEY0VBUUFCQm9BQUFBQUFBQUlJQUNER0FnMWUwdG9SQkFJUUFLbHUrZ3hlMHRvUm1CMExEUjRMNGhFakNBRUFBQUlIQWdBQUFBVUhBUUFFQkFjR0FBSUFBZ0FFQUFBSERnQUJBQUFBQXdCZ0FNZ0FBQUJPU0FBQUFBQUVnQWEyQUFBQUFnZ0FtaGRSRFZqbThoRUtBQUlBUXdFM0JBRUFBUUFBQklBSHRnQUFBQUlJQUxvYVVRM2MzeEFTQ2dBQ0FFUUJOd1FCQUFFQUFBU0FDTFlBQUFBQ0NBQmxaRGNOR1djZkVnb0FBZ0JGQVFBQUJJQUp0Z0FBQUFJSUFLb2pIUTBQNVJBU0NnQUNBRVlCTndRQkFBRUFBQVNBQ3JZQUFBQUNDQUR1aGpjTkFXbzlFZ29BQWdCTUFRSUVBZ0FqQUNzRUFnQUFBRWdFQUFBM0JBRUFBUWFBQUFBQUFBQUNDQUJWYlRzTnpoWTZFZ1FDRUFEZEZUTU56aFk2RWxWdE93M25HMFFTSXdnQkFBQUNCd0lBQUFBRkJ3RUFBUUFIRGdBQkFBQUFBd0JnQU1nQUFBQkNjZ0FBQUFBRmdBdTJBQUFLQUFJQUd3RUhDQVFBWTVnQUFBUUdCQUR5dFFBQUJRWUVBUE8xQUFBQUJnSUFBZ0FEQmdJQUFnQUxCaEFBRTdZQUFBMjJBQUFNdGdBQUFBQUFBQUFBQllBTXRnQUFDZ0FDQUIwQkJ3Z0VBR09ZQUFBRUJnUUE4N1VBQUFVR0JBRDB0UUFBQ2dZQkFBRUFBQVdBRGJZQUFBb0FBZ0FoQVFjSUJBQmptQUFBQkFZRUFQSzFBQUFGQmdRQTliVUFBQW9HQVFBQkFBQUZnQTYyQUFBS0FBSUFJZ0VIQ0FRQVk1Z0FBQVFHQkFEMXRRQUFCUVlFQVBhMUFBQUFCZ0lBQWdBREJnSUFBUUFMQmhBQURiWUFBQmEyQUFBQUFBQUFEN1lBQUFBQUJZQVB0Z0FBQ2dBQ0FDTUJCd2dFQUdPWUFBQUVCZ1FBOXJVQUFBVUdCQUQzdFFBQUNnWUJBQUVBQUFXQUVMWUFBQW9BQWdBa0FRY0lCQUJqbUFBQUJBWUVBUGUxQUFBRkJnUUE5TFVBQUFBR0FnQUNBQU1HQWdBQkFBc0dFQUFQdGdBQUFBQUFBQkcyQUFBTXRnQUFBQUFGZ0JHMkFBQUtBQUlBSmdFSENBUUFZNWdBQUFRR0JBRDB0UUFBQlFZRUFQaTFBQUFLQmdFQUFRQUFCWUFTdGdBQUNnQUNBQ2dCQndnRUFHT1lBQUFFQmdRQStMVUFBQVVHQkFENXRRQUFDZ1lCQUFFQUFBV0FFN1lBQUFvQUFnQXNBUWNJQkFCam1BQUFCQVlFQVBLMUFBQUZCZ1FBK3JVQUFBb0dBUUFCQUFBRmdCUzJBQUFLQUFJQUxRRUhDQVFBWTVnQUFBUUdCQUQ2dFFBQUJRWUVBUHUxQUFBS0JnRUFBUUFBQllBVnRnQUFDZ0FDQUM0QkJ3Z0VBR09ZQUFBRUJnUUErN1VBQUFVR0JBRDh0UUFBQUFZQ0FBSUFBd1lDQUFFQUN3WVFBQlMyQUFBWHRnQUFBQUFBQUJhMkFBQUFBQVdBRnJZQUFBb0FBZ0F2QVFjSUJBQmptQUFBQkFZRUFQeTFBQUFGQmdRQTliVUFBQW9HQVFBQkFBQUZnQmUyQUFBS0FBSUFNUUVIQ0FRQVk1Z0FBQVFHQkFEN3RRQUFCUVlFQVAyMUFBQUtCZ0VBQVFBQUJZQVl0Z0FBQ2dBQ0FETUJCd2dFQUdPWUFBQUVCZ1FBK2JVQUFBVUdCQUQrdFFBQUNnWUJBQUVBQUFXQUdiWUFBQW9BQWdBMUFRY0lCQUJqbUFBQUJBWUVBUG0xQUFBRkJnUUEvN1VBQUFvR0FRQUJBQUFGZ0JxMkFBQUtBQUlBTndFSENBUUFZNWdBQUFRR0JBRC90UUFBQlFZRUFBQzJBQUFBQmdJQUFnQUFBQVdBRzdZQUFBb0FBZ0E1QVFjSUJBQmptQUFBQkFZRUFQKzFBQUFGQmdRQUFiWUFBQW9HQVFBQkFBQUZnQnkyQUFBS0FBSUFQZ0VIQ0FRQVk1Z0FBQVFHQkFBQnRnQUFCUVlFQUFLMkFBQUFCZ0lBQWdBREJnSUFBUUFMQmhBQUlMWUFBQnUyQUFBQUFBQUFIYllBQUFBQUJZQWR0Z0FBQ2dBQ0FEOEJCd2dFQUdPWUFBQUVCZ1FBQXJZQUFBVUdCQUFEdGdBQUNnWUJBQUVBQUFXQUhyWUFBQW9BQWdCQUFRY0lCQUJqbUFBQUJBWUVBQU8yQUFBRkJnUUFCTFlBQUFBR0FnQUNBQU1HQWdBQ0FBc0dFQUFkdGdBQUliWUFBQ1cyQUFBZnRnQUFBQUFGZ0IrMkFBQUtBQUlBUVFFSENBUUFZNWdBQUFRR0JBQUV0Z0FBQlFZRUFBVzJBQUFLQmdFQUFRQUFCWUFndGdBQUNnQUNBRUlCQndnRUFHT1lBQUFFQmdRQUJiWUFBQVVHQkFBQnRnQUFDZ1lCQUFFQUFBV0FJYllBQUFvQUFnQkhBUWNJQkFCam1BQUFCQVlFQUFPMkFBQUZCZ1FBQnJZQUFBb0dBUUFCQUFBRmdDSzJBQUFLQUFJQVNBRUhDQVFBWTVnQUFBUUdCQUFHdGdBQUJRWUVBQWUyQUFBQUJnSUFBZ0FEQmdJQUFRQUxCaEFBSWJZQUFBQUFBQUFBQUFBQUk3WUFBQUFBQllBanRnQUFDZ0FDQUVrQkJ3Z0VBR09ZQUFBRUJnUUFCN1lBQUFVR0JBQUl0Z0FBQ2dZQkFBRUFBQVdBSkxZQUFBb0FBZ0JLQVFjSUJBQmptQUFBQkFZRUFBaTJBQUFGQmdRQUNiWUFBQUFHQWdBQ0FBTUdBZ0FCQUFzR0VBQWp0Z0FBSnJZQUFBQUFBQUFsdGdBQUFBQUZnQ1cyQUFBS0FBSUFTd0VIQ0FRQVk1Z0FBQVFHQkFBSnRnQUFCUVlFQUFTMkFBQUtCZ0VBQVFBQUJZQW10Z0FBQ2dBQ0FFMEJCd2dFQUdPWUFBQUVCZ1FBQ0xZQUFBVUdCQUFLdGdBQUNnWUJBQUVBQUFBQUFBQUFBQUFB</t>
        </r>
      </text>
    </comment>
    <comment ref="A232" authorId="0" shapeId="0">
      <text>
        <r>
          <rPr>
            <sz val="9"/>
            <color indexed="81"/>
            <rFont val="Tahoma"/>
            <family val="2"/>
          </rPr>
          <t>QzE3SDEzQnJONE9TfFBpY3R1cmUgOXxWbXBEUkRBeE1EQUVBd0lCQUFBQUFBQUFBQUFBQUFDQUFBQUFBQU1BRlFBQUFFTm9aVzFFY21GM0lERTNMakF1TUM0eU1EWUlBQk1BQUFCVmJuUnBkR3hsWkNCRWIyTjFiV1Z1ZEFRQ0VBQkxMclVNQzVSRkVBbStJdzI0RGFFU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TJBQUFFQWhBQUFBQUFBQUFBQUFCRWIwNE5KM1pSSGhZSUJBQUFBQ1FBR0FnRUFBQUFKQUFaQ0FBQUVBZ0NBQUVBRHdnQ0FBRUFBNER5dFFBQUJBSVFBRXN1dFF3TGxFVVFDYjRqRGJnTm9SRUtBQUlBTndBRWdQTzFBQUFBQWdnQURoVHBEQTI3b0JBS0FBSUFPQUFBQUFTQTlMVUFBQUFDQ0FCRVo5b01lZVc2RUFvQUFnQTVBRGNFQVFBQkFBQUVnUFcxQUFBQUFnZ0EvaWZvRFBPTzFSQUtBQUlBT3dBQUFBU0E5clVBQUFBQ0NBQkxFQWNORGJ1Z0VBb0FBZ0E5QUFBQUJJRDN0UUFBQUFJSUFGSnVGZzFzKzdvUUNnQUNBRDRBTndRQkFBRUFBQVNBK0xVQUFBQUNDQUJMRUFjTldEblZFQW9BQWdBL0FEY0VBUUFCQUFBRWdQbTFBQUFBQWdnQUVxL1lETHBDN3hBS0FBSUFSQUEzQkFFQUFRQUFCSUQ2dFFBQUFBSUlBTjgwNXd6Zmdna1JDZ0FDQUVZQUFnUUNBQWNBS3dRQ0FBQUFTQVFBQUFhQUFBQUFBQUFDQ0FCRkcrc01SZWtGRVFRQ0VBRE53K0lNUmVrRkVVVWI2d3dGSWcwUkl3Z0JBQUFDQndJQUFBQUZCd0VBQkFBSERRQUJBQUFBQXdCZ0FNZ0FBQUJPQUFBQUFBU0ErN1VBQUFBQ0NBQkwwdDhNd1RXRUVBb0FBZ0JJQUFJRUFnQVFBQ3NFQWdBQUFFZ0VBQUEzQkFFQUFRYUFBQUFBQUFBQ0NBQ3h1T01NamVLQUVBUUNFQUJjUTlzTWplS0FFRXZTNHd3TmpvY1FJd2dCQUFBQ0J3SUFBQUFGQndFQUJBQUhEUUFCQUFBQUF3QmdBTWdBQUFCVEFBQUFBQVNBL0xVQUFBQUNDQUR6RmZnTXdwZHlFQW9BQWdCSkFBQUFCSUQ5dFFBQUFBSUlBTGhXRUEzQk5ZUVFDZ0FDQUVvQUFnUUNBQWNBS3dRQ0FBQUFTQVFBQURjRUFRQUJCb0FBQUFBQUFBSUlBQjQ5RkEwbm5JQVFCQUlRQUtibEN3MG5uSUFRSGowVURlZlVoeEFqQ0FFQUFBSUhBZ0FBQUFVSEFRQUZBQWNOQUFFQUFBQURBR0FBeUFBQUFFNEFBQUFBQklEK3RRQUFBQUlJQU00VytBekNsMVFRQ2dBQ0FFOEFBZ1FDQUFjQUt3UUNBQUlBU0FRQUFEY0VBUUFCQm9BQUFBQUFBQUlJQURUOSt3eGJNVmdRQkFJUUFMeWw4d3dMbEVVUVp6RCtERnN4V0JBakNBRUEvd0VIQVFEL0FnY0NBQUFBQlFjQkFBTUFCdzhBQVFBQUFBTUFZQURJQUFBQVRrZ3lBQUFBQUFTQS83VUFBQUFDQ0FDV013VU5QUThLRVFvQUFnQlJBQUlFQWdBQkFDc0VBZ0FBQUVnRUFBQTNCQUVBQVFhQUFBQUFBQUFDQ0FEOEdRa05vM1VHRVFRQ0VBQ0V3Z0FObzNVR0Vmd1pDUTFqcmcwUkl3Z0JBQUFDQndJQUFBQUFCdzBBQVFBQUFBTUFZQURJQUFBQVNBQUFBQUFFZ0FDMkFBQUFBZ2dBODd2WERLYzJJeEVLQUFJQVV3QUFBQVNBQWJZQUFBQUNDQUE2dmJrTVNxb2lFUW9BQWdCVkFBSUVBZ0FJQUNzRUFnQUFBRWdFQUFBM0JBRUFBUWFBQUFBQUFBQUNDQUNnbzcwTTQ4TWVFUVFDRUFCTExyVU00OE1lRVRxOXZReXdrQ1lSSXdnQkFBQUNCd0lBQUFBQUJ3MEFBUUFBQUFNQVlBRElBQUFBVHdBQUFBQUVnQUsyQUFBQUFnZ0F2MEhtRE14MlBSRUtBQUlBVndBQUFBU0FBN1lBQUFBQ0NBQzVCd1FOQ3lWQkVRb0FBZ0JaQURjRUFRQUJBQUFFZ0FTMkFBQUFBZ2dBNjdvSkRTYVpYaEVLQUFJQVdnQUFBQVNBQmJZQUFBQUNDQURFZXU4TTh4NXRFUW9BQWdCYkFB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QUFBU0FDN1lBQUFBQ0NBRDRvOVVNMGx1YUVRb0FBZ0JyQUFJRUFnQWpBQ3NFQWdBQUFFZ0VBQUEzQkFFQUFRYUFBQUFBQUFBQ0NBQmVpdGtNbmdpWEVRUUNFQURtTXRFTW5naVhFVjZLMlF5NERhRVJJd2dCQUFBQ0J3SUFBQUFGQndFQUFRQUhEZ0FCQUFBQUF3QmdBTWdBQUFCQ2NnQUFBQUFGZ0F5MkFBQUtBQUlBT2dBSENBUUFZNWdBQUFRR0JBRHp0UUFBQlFZRUFQUzFBQUFBQmdJQUFnQURCZ0lBQWdBTEJoQUFGTFlBQUE2MkFBQU50Z0FBQUFBQUFBQUFCWUFOdGdBQUNnQUNBRHdBQndnRUFHT1lBQUFFQmdRQTlMVUFBQVVHQkFEMXRRQUFDZ1lCQUFFQUFBV0FEcllBQUFvQUFnQkFBQWNJQkFCam1BQUFCQVlFQVBPMUFBQUZCZ1FBOXJVQUFBb0dBUUFCQUFBRmdBKzJBQUFLQUFJQVFRQUhDQVFBWTVnQUFBUUdCQUQydFFBQUJRWUVBUGUxQUFBQUJnSUFBZ0FEQmdJQUFRQUxCaEFBRHJZQUFCZTJBQUFBQUFBQUVMWUFBQUFBQllBUXRnQUFDZ0FDQUVJQUJ3Z0VBR09ZQUFBRUJnUUE5N1VBQUFVR0JBRDR0UUFBQ2dZQkFBRUFBQVdBRWJZQUFBb0FBZ0JEQUFjSUJBQmptQUFBQkFZRUFQaTFBQUFGQmdRQTliVUFBQUFHQWdBQ0FBTUdBZ0FCQUFzR0VBQVF0Z0FBQUFBQUFCSzJBQUFOdGdBQUFBQUZnQksyQUFBS0FBSUFSUUFIQ0FRQVk1Z0FBQVFHQkFEMXRRQUFCUVlFQVBtMUFBQUtCZ0VBQVFBQUJZQVR0Z0FBQ2dBQ0FFY0FCd2dFQUdPWUFBQUVCZ1FBK2JVQUFBVUdCQUQ2dFFBQUNnWUJBQUVBQUFXQUZMWUFBQW9BQWdCTEFBY0lCQUJqbUFBQUJBWUVBUE8xQUFBRkJnUUErN1VBQUFvR0FRQUJBQUFGZ0JXMkFBQUtBQUlBVEFBSENBUUFZNWdBQUFRR0JBRDd0UUFBQlFZRUFQeTFBQUFLQmdFQUFRQUFCWUFXdGdBQUNnQUNBRTBBQndnRUFHT1lBQUFFQmdRQS9MVUFBQVVHQkFEOXRRQUFBQVlDQUFJQUF3WUNBQUVBQ3dZUUFCVzJBQUFZdGdBQUFBQUFBQmUyQUFBQUFBV0FGN1lBQUFvQUFnQk9BQWNJQkFCam1BQUFCQVlFQVAyMUFBQUZCZ1FBOXJVQUFBb0dBUUFCQUFBRmdCaTJBQUFLQUFJQVVBQUhDQVFBWTVnQUFBUUdCQUQ4dFFBQUJRWUVBUDYxQUFBS0JnRUFBUUFBQllBWnRnQUFDZ0FDQUZJQUJ3Z0VBR09ZQUFBRUJnUUErclVBQUFVR0JBRC90UUFBQ2dZQkFBRUFBQVdBR3JZQUFBb0FBZ0JVQUFjSUJBQmptQUFBQkFZRUFQcTFBQUFGQmdRQUFMWUFBQW9HQVFBQkFBQUZnQnUyQUFBS0FBSUFWZ0FIQ0FRQVk1Z0FBQVFHQkFBQXRnQUFCUVlFQUFHMkFBQUFCZ0lBQWdBQUFBV0FITFlBQUFvQUFnQllBQWNJQkFCam1BQUFCQVlFQUFDMkFBQUZCZ1FBQXJZQUFBb0dBUUFCQUFBRmdCMjJBQUFLQUFJQVhRQUhDQVFBWTVnQUFBUUdCQUFDdGdBQUJRWUVBQU8yQUFBQUJnSUFBZ0FEQmdJQUFRQUxCaEFBSWJZQUFCeTJBQUFBQUFBQUhyWUFBQUFBQllBZXRnQUFDZ0FDQUY0QUJ3Z0VBR09ZQUFBRUJnUUFBN1lBQUFVR0JBQUV0Z0FBQ2dZQkFBRUFBQVdBSDdZQUFBb0FBZ0JmQUFjSUJBQmptQUFBQkFZRUFBUzJBQUFGQmdRQUJiWUFBQUFHQWdBQ0FBTUdBZ0FDQUFzR0VBQWV0Z0FBSXJZQUFDYTJBQUFndGdBQUFBQUZnQ0MyQUFBS0FBSUFZQUFIQ0FRQVk1Z0FBQVFHQkFBRnRnQUFCUVlFQUFhMkFBQUtCZ0VBQVFBQUJZQWh0Z0FBQ2dBQ0FHRUFCd2dFQUdPWUFBQUVCZ1FBQnJZQUFBVUdCQUFDdGdBQUNnWUJBQUVBQUFXQUlyWUFBQW9BQWdCbUFBY0lCQUJqbUFBQUJBWUVBQVMyQUFBRkJnUUFCN1lBQUFvR0FRQUJBQUFGZ0NPMkFBQUtBQUlBWndBSENBUUFZNWdBQUFRR0JBQUh0Z0FBQlFZRUFBaTJBQUFBQmdJQUFnQURCZ0lBQVFBTEJoQUFJcllBQUFBQUFBQUFBQUFBSkxZQUFBQUFCWUFrdGdBQUNnQUNBR2dBQndnRUFHT1lBQUFFQmdRQUNMWUFBQVVHQkFBSnRnQUFDZ1lCQUFFQUFBV0FKYllBQUFvQUFnQnBBQWNJQkFCam1BQUFCQVlFQUFtMkFBQUZCZ1FBQ3JZQUFBQUdBZ0FDQUFNR0FnQUJBQXNHRUFBa3RnQUFBQUFBQUNlMkFBQW10Z0FBQUFBRmdDYTJBQUFLQUFJQWFnQUhDQVFBWTVnQUFBUUdCQUFLdGdBQUJRWUVBQVcyQUFBS0JnRUFBUUFBQllBbnRnQUFDZ0FDQUd3QUJ3Z0VBR09ZQUFBRUJnUUFDcllBQUFVR0JBQUx0Z0FBQ2dZQkFBRUFBQUFBQUFBQUFBQUE=</t>
        </r>
      </text>
    </comment>
    <comment ref="A233" authorId="0" shapeId="0">
      <text>
        <r>
          <rPr>
            <sz val="9"/>
            <color indexed="81"/>
            <rFont val="Tahoma"/>
            <family val="2"/>
          </rPr>
          <t>QzE3SDEzQnJONE9TfFBpY3R1cmUgN3xWbXBEUkRBeE1EQUVBd0lCQUFBQUFBQUFBQUFBQUFDQUFBQUFBQU1BRlFBQUFFTm9aVzFFY21GM0lERTNMakF1TUM0eU1EWUlBQk1BQUFCVmJuUnBkR3hsWkNCRWIyTjFiV1Z1ZEFRQ0VBREE4bWtNUm1BNkQvUUI5Z3hBdzQ0UUFRa0lBQUFBbkFBQUFKd0FBZ2tJQUFEQUlRQUF3TFVDRFFnQkFBRUlCd0VBQVRvRUFRQUJPd1FCQUFCRkJBRUFBVHdFQVFBQVNnUUJBQUFNQmdFQUFROEdBUUFCRFFZQkFBQkNCQUVBQUVNRUFRQUFSQVFCQUFBT0NBSUE1RG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MlFBQUFFQWhBQUFBQUFBQUFBQUFDVU92UU1BQURCS1JZSUJBQUFBQ1FBR0FnRUFBQUFKQUFaQ0FBQUVBZ0NBQUVBRHdnQ0FBRUFBNEJHa0FBQUJBSVFBTUR5YVF4R1lEb1A5QUgyREVERGpoQUtBQUlBaUFFRWdFZVFBQUFBQWdnQWhOaWRERXlIbFE4S0FBSUFpUUVBQUFTQVNKQUFBQUFDQ0FDNks0OE11Ykd2RHdvQUFnQ0tBVGNFQVFBQkFBQUVnRW1RQUFBQUFnZ0FjK3ljRERGYnlnOEtBQUlBakFFQUFBU0FTcEFBQUFBQ0NBREQxTHNNVEllVkR3b0FBZ0NPQVFBQUJJQkxrQUFBQUFJSUFNb3l5d3lzeDY4UENnQUNBSThCTndRQkFBRUFBQVNBVEpBQUFBQUNDQUREMUxzTWx3WEtEd29BQWdDUUFUY0VBUUFCQUFBRWdFMlFBQUFBQWdnQWlIT05EUG9PNUE4S0FBSUFsUUUzQkFFQUFRQUFCSUJPa0FBQUFBSUlBRlA1bXd3ZlQvNFBDZ0FDQUpjQkFnUUNBQWNBS3dRQ0FBQUFTQVFBQUFhQUFBQUFBQUFDQ0FDNTM1OE1oYlg2RHdRQ0VBQkNpSmNNaGJYNkQ3bmZud3hGN2dFUUl3Z0JBQUFDQndJQUFBQUZCd0VBQkFBSERRQUJBQUFBQXdCZ0FNZ0FBQUJPQUFBQUFBU0FUNUFBQUFBQ0NBRENscFFNL1FGNUR3b0FBZ0NaQVFJRUFnQVFBQ3NFQWdBQUFFZ0VBQUEzQkFFQUFRYUFBQUFBQUFBQ0NBQW9mWmdNeWE1MUR3UUNFQURUQjVBTXlhNTFEOEtXbUF4Sldud1BJd2dCQUFBQ0J3SUFBQUFGQndFQUJBQUhEUUFCQUFBQUF3QmdBTWdBQUFCVEFBQUFBQVNBVUpBQUFBQUNDQUJxMnF3TUFHUm5Ed29BQWdDYUFRQUFCSUJSa0FBQUFBSUlBQzhieFF6OUFYa1BDZ0FDQUpzQkFnUUNBQWNBS3dRQ0FBQUFTQVFBQURjRUFRQUJCb0FBQUFBQUFBSUlBSlVCeVF4amFIVVBCQUlRQUI2cXdBeGphSFVQbFFISkRDT2hmQThqQ0FFQUFBSUhBZ0FBQUFVSEFRQUZBQWNOQUFFQUFBQURBR0FBeUFBQUFFNEFBQUFBQklCU2tBQUFBQUlJQUVYYnJBejlZMGtQQ2dBQ0FLQUJBZ1FDQUFjQUt3UUNBQUlBU0FRQUFEY0VBUUFCQm9BQUFBQUFBQUlJQUt2QnNBeVcvVXdQQkFJUUFEUnFxQXhHWURvUDMvU3lESmI5VEE4akNBRUEvd0VIQVFEL0FnY0NBQUFBQlFjQkFBTUFCdzhBQVFBQUFBTUFZQURJQUFBQVRrZ3lBQUFBQUFTQVU1QUFBQUFDQ0FBTitMa01mZHYrRHdvQUFnQ2lBUUlFQWdBQkFDc0VBZ0FBQUVnRUFBQTNCQUVBQVFhQUFBQUFBQUFDQ0FCejNyME00MEg3RHdRQ0VBRDhoclVNNDBIN0QzUGV2UXlqZWdJUUl3Z0JBQUFDQndJQUFBQUFCdzBBQVFBQUFBTUFZQURJQUFBQVNBQUFBQUFFZ0ZTUUFBQUFBZ2dBYVlDTURPZ0NHQkFLQUFJQXBBRUFBQVNBVlpBQUFBQUNDQUN2Z1c0TWluWVhFQW9BQWdDbUFRSUVBZ0FJQUNzRUFnQUFBRWdFQUFBM0JBRUFBUWFBQUFBQUFBQUNDQUFWYUhJTUk1QVRFQVFDRUFEQThta01JNUFURUsrQmNnendYQnNRSXdnQkFBQUNCd0lBQUFBQUJ3MEFBUUFBQUFNQVlBRElBQUFBVHdBQUFBQUVnRmFRQUFBQUFnZ0FOZ2FiREExRE1oQUtBQUlBcUFFQUFBU0FWNUFBQUFBQ0NBQXh6TGdNVHZFMUVBb0FBZ0NxQVRjRUFRQUJBQUFFZ0ZpUUFBQUFBZ2dBWTMrK0RHdGxVeEFLQUFJQXF3RUFBQVNBV1pBQUFBQUNDQUE3UDZRTU51dGhFQW9BQWdDc0FRQUFCSUJha0FBQUFBSUlBTUpTamd6VmNFMFFDZ0FDQUswQkFnUUNBQWNBS3dRQ0FBRUFTQVFBQURjRUFRQUJCb0FBQUFBQUFBSUlBTEhoaVF3NzEwa1FCQUlRQURxS2dRdzcxMGtRS0RtU0RQc1BVUkFqQ0FFQUFBSUhBZ0FBQUFVSEFRQUVCQWNHQUFJQUFnQUVBQUFIRGdBQkFBQUFBd0JnQU1nQUFBQk9TQUFBQUFBRWdGdVFBQUFBQWdnQUt6UFlERGJyWVJBS0FBSUFzd0VBQUFTQVhKQUFBQUFDQ0FCTE50Z011dVIvRUFvQUFnQzBBVGNFQVFBQkFBQUVnRjJRQUFBQUFnZ0E5WCsrRFBocmpoQUtBQUlBdFFFM0JBRUFBUUFBQklCZWtBQUFBQUlJQURzL3BBenY2WDhRQ2dBQ0FMWUJOd1FCQUFFQUFBU0FYNUFBQUFBQ0NBQ09HL0lNQk10U0VBb0FBZ0M4QVFJRUFnQWpBQ3NFQWdBQUFFZ0VBQUEzQkFFQUFRYUFBQUFBQUFBQ0NBRDBBZllNMEhkVUVBUUNFQUI5cXUwTXQzSktFUFFCOWd6UWQxUVFJd2dCQVA4QkJ3RUEvd0lIQWdBQUFBVUhBUUFEQUFjT0FBRUFBQUFEQUdBQXlBQUFBRUp5QUFBQUFBV0FZSkFBQUFvQUFnQ0xBUWNJQkFCam1BQUFCQVlFQUVlUUFBQUZCZ1FBU0pBQUFBQUdBZ0FDQUFNR0FnQUNBQXNHRUFCb2tBQUFZcEFBQUdHUUFBQUFBQUFBQUFBRmdHR1FBQUFLQUFJQWpRRUhDQVFBWTVnQUFBUUdCQUJJa0FBQUJRWUVBRW1RQUFBS0JnRUFBUUFBQllCaWtBQUFDZ0FDQUpFQkJ3Z0VBR09ZQUFBRUJnUUFSNUFBQUFVR0JBQktrQUFBQ2dZQkFBRUFBQVdBWTVBQUFBb0FBZ0NTQVFjSUJBQmptQUFBQkFZRUFFcVFBQUFGQmdRQVM1QUFBQUFHQWdBQ0FBTUdBZ0FCQUFzR0VBQmlrQUFBYTVBQUFBQUFBQUJra0FBQUFBQUZnR1NRQUFBS0FBSUFrd0VIQ0FRQVk1Z0FBQVFHQkFCTGtBQUFCUVlFQUV5UUFBQUtCZ0VBQVFBQUJZQmxrQUFBQ2dBQ0FKUUJCd2dFQUdPWUFBQUVCZ1FBVEpBQUFBVUdCQUJKa0FBQUFBWUNBQUlBQXdZQ0FBRUFDd1lRQUdTUUFBQUFBQUFBWnBBQUFHR1FBQUFBQUFXQVpwQUFBQW9BQWdDV0FRY0lCQUJqbUFBQUJBWUVBRW1RQUFBRkJnUUFUWkFBQUFvR0FRQUJBQUFGZ0dlUUFBQUtBQUlBbUFFSENBUUFZNWdBQUFRR0JBQk5rQUFBQlFZRUFFNlFBQUFLQmdFQUFRQUFCWUJva0FBQUNnQUNBSndCQndnRUFHT1lBQUFFQmdRQVI1QUFBQVVHQkFCUGtBQUFDZ1lCQUFFQUFBV0FhWkFBQUFvQUFnQ2RBUWNJQkFCam1BQUFCQVlFQUUrUUFBQUZCZ1FBVUpBQUFBb0dBUUFCQUFBRmdHcVFBQUFLQUFJQW5nRUhDQVFBWTVnQUFBUUdCQUJRa0FBQUJRWUVBRkdRQUFBQUJnSUFBZ0FEQmdJQUFRQUxCaEFBYVpBQUFHeVFBQUFBQUFBQWE1QUFBQUFBQllCcmtBQUFDZ0FDQUo4QkJ3Z0VBR09ZQUFBRUJnUUFVWkFBQUFVR0JBQktrQUFBQ2dZQkFBRUFBQVdBYkpBQUFBb0FBZ0NoQVFjSUJBQmptQUFBQkFZRUFGQ1FBQUFGQmdRQVVwQUFBQW9HQVFBQkFBQUZnRzJRQUFBS0FBSUFvd0VIQ0FRQVk1Z0FBQVFHQkFCT2tBQUFCUVlFQUZPUUFBQUtCZ0VBQVFBQUJZQnVrQUFBQ2dBQ0FLVUJCd2dFQUdPWUFBQUVCZ1FBVHBBQUFBVUdCQUJVa0FBQUNnWUJBQUVBQUFXQWI1QUFBQW9BQWdDbkFRY0lCQUJqbUFBQUJBWUVBRlNRQUFBRkJnUUFWWkFBQUFBR0FnQUNBQUFBQllCd2tBQUFDZ0FDQUtrQkJ3Z0VBR09ZQUFBRUJnUUFWSkFBQUFVR0JBQldrQUFBQ2dZQkFBRUFBQVdBY1pBQUFBb0FBZ0N1QVFjSUJBQmptQUFBQkFZRUFGYVFBQUFGQmdRQVY1QUFBQUFHQWdBQ0FBTUdBZ0FCQUFzR0VBQjFrQUFBY0pBQUFBQUFBQUJ5a0FBQUFBQUZnSEtRQUFBS0FBSUFyd0VIQ0FRQVk1Z0FBQVFHQkFCWGtBQUFCUVlFQUZpUUFBQUtCZ0VBQVFBQUJZQnprQUFBQ2dBQ0FMQUJCd2dFQUdPWUFBQUVCZ1FBV0pBQUFBVUdCQUJaa0FBQUFBWUNBQUlBQXdZQ0FBSUFDd1lRQUhLUUFBQjJrQUFBZXBBQUFIU1FBQUFBQUFXQWRKQUFBQW9BQWdDeEFRY0lCQUJqbUFBQUJBWUVBRm1RQUFBRkJnUUFXcEFBQUFvR0FRQUJBQUFGZ0hXUUFBQUtBQUlBc2dFSENBUUFZNWdBQUFRR0JBQmFrQUFBQlFZRUFGYVFBQUFLQmdFQUFRQUFCWUIya0FBQUNnQUNBTGNCQndnRUFHT1lBQUFFQmdRQVdKQUFBQVVHQkFCYmtBQUFDZ1lCQUFFQUFBV0FkNUFBQUFvQUFnQzRBUWNJQkFCam1BQUFCQVlFQUZ1UUFBQUZCZ1FBWEpBQUFBQUdBZ0FDQUFNR0FnQUJBQXNHRUFCMmtBQUFlNUFBQUFBQUFBQjRrQUFBQUFBRmdIaVFBQUFLQUFJQXVRRUhDQVFBWTVnQUFBUUdCQUJja0FBQUJRWUVBRjJRQUFBS0JnRUFBUUFBQllCNWtBQUFDZ0FDQUxvQkJ3Z0VBR09ZQUFBRUJnUUFYWkFBQUFVR0JBQmVrQUFBQUFZQ0FBSUFBd1lDQUFFQUN3WVFBSGlRQUFBQUFBQUFBQUFBQUhxUUFBQUFBQVdBZXBBQUFBb0FBZ0M3QVFjSUJBQmptQUFBQkFZRUFGNlFBQUFGQmdRQVdaQUFBQW9HQVFBQkFBQUZnSHVRQUFBS0FBSUF2UUVIQ0FRQVk1Z0FBQVFHQkFCYmtBQUFCUVlFQUYrUUFBQUtCZ0VBQVFBQUFBQUFBQUFBQUFBPQ==</t>
        </r>
      </text>
    </comment>
    <comment ref="A234" authorId="0" shapeId="0">
      <text>
        <r>
          <rPr>
            <sz val="9"/>
            <color indexed="81"/>
            <rFont val="Tahoma"/>
            <family val="2"/>
          </rPr>
          <t>QzE2SDEzTjVPU3xQaWN0dXJlIDV8Vm1wRFJEQXhNREFFQXdJQkFBQUFBQUFBQUFBQUFBQ0FBQUFBQUFNQUZRQUFBRU5vWlcxRWNtRjNJREUzTGpBdU1DNHlNRFlJQUJNQUFBQlZiblJwZEd4bFpDQkViMk4xYldWdWRBUUNFQURBbUpnRk9aOC9CSHdvQndZcUFwUUZBUWtJQUFBQW5BQUFBSnd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ytZQUFBRUFoQUFBQUFBQUFBQUFBQzMyVEVHbmRnT0tSWUlCQUFBQUNRQUdBZ0VBQUFBSkFBWkNBQUFFQWdDQUFFQUR3Z0NBQUVBQTRENmx3QUFCQUlRQU1DWW1BVTVuejhFZkNnSEJpb0NsQVVLQUFJQU5RQUVnUHVYQUFBQUFnZ0FnWDdNQlQzR21nUUtBQUlBTmdBQUFBU0EvSmNBQUFBQ0NBQzMwYjBGcWZDMEJBb0FBZ0EzQURjRUFRQUJBQUFFZ1AyWEFBQUFBZ2dBY1pMTEJTR2F6d1FLQUFJQU9RQUFBQVNBL3BjQUFBQUNDQUMrZXVvRlBjYWFCQW9BQWdBN0FBQUFCSUQvbHdBQUFBSUlBTVhZK1FXY0JyVUVDZ0FDQUR3QU53UUJBQUVBQUFTQUFKZ0FBQUFDQ0FDK2V1b0Zoa1RQQkFvQUFnQTlBRGNFQVFBQkFBQUVnQUdZQUFBQUFnZ0FoUm04QmVoTjZRUUtBQUlBUWdBM0JBRUFBUUFBQklBQ21BQUFBQUlJQUZLZnlnVU5qZ01GQ2dBQ0FFUUFBZ1FDQUFjQUt3UUNBQUFBU0FRQUFBYUFBQUFBQUFBQ0NBQzRoYzRGYy9UL0JBUUNFQUJBTHNZRmMvVC9CTGlGemdVekxRY0ZJd2dCQUFBQ0J3SUFBQUFGQndFQUJBQUhEUUFCQUFBQUF3QmdBTWdBQUFCT0FBQUFBQVNBQTVnQUFBQUNDQURBUE1NRjcwQitCQW9BQWdCR0FBSUVBZ0FRQUNzRUFnQUFBRWdFQUFBM0JBRUFBUWFBQUFBQUFBQUNDQUFtSThjRnUrMTZCQVFDRUFEUnJiNEZ1KzE2Qk1BOHh3VTdtWUVFSXdnQkFBQUNCd0lBQUFBRkJ3RUFCQUFIRFFBQkFBQUFBd0JnQU1nQUFBQlRBQUFBQUFTQUJKZ0FBQUFDQ0FCbWdOc0Y4S0pzQkFvQUFnQkhBQUFBQklBRm1BQUFBQUlJQUNyQjh3WHZRSDRFQ2dBQ0FFZ0FBZ1FDQUFjQUt3UUNBQUFBU0FRQUFEY0VBUUFCQm9BQUFBQUFBQUlJQUpDbjl3VlZwM29FQkFJUUFCaFE3d1ZWcDNvRWtLZjNCUlhnZ1FRakNBRUFBQUlIQWdBQUFBVUhBUUFGQUFjTkFBRUFBQUFEQUdBQXlBQUFBRTRBQUFBQUJJQUdtQUFBQUFJSUFFR0Iyd1h3b2s0RUNnQUNBRTBBQWdRQ0FBY0FLd1FDQUFJQVNBUUFBRGNFQVFBQkJvQUFBQUFBQUFJSUFLZG4zd1dKUEZJRUJBSVFBQzhRMXdVNW56OEUycHJoQllrOFVnUWpDQUVBL3dFSEFRRC9BZ2NDQUFBQUJRY0JBQU1BQnc4QUFRQUFBQU1BWUFESUFBQUFUa2d5QUFBQUFBU0FCNWdBQUFBQ0NBQUludWdGYXhvRUJRb0FBZ0JQQUFJRUFnQUJBQ3NFQWdBQUFFZ0VBQUEzQkFFQUFRYUFBQUFBQUFBQ0NBQnVoT3dGMFlBQUJRUUNFQUQyTE9RRjBZQUFCVzZFN0FXUnVRY0ZJd2dCQUFBQ0J3SUFBQUFBQncwQUFRQUFBQU1BWUFESUFBQUFTQUFBQUFBRWdBaVlBQUFBQWdnQVpTYTdCZFZCSFFVS0FBSUFVUUFBQUFTQUNaZ0FBQUFDQ0FDdko1MEZlTFVjQlFvQUFnQlRBQUlFQWdBSUFDc0VBZ0FBQUVnRUFBQTNCQUVBQVFhQUFBQUFBQUFDQ0FBVkRxRUZFYzhZQlFRQ0VBREFtSmdGRWM4WUJhOG5vUVhlbXlBRkl3Z0JBQUFDQndJQUFBQUFCdzBBQVFBQUFBTUFZQURJQUFBQVR3QUFBQUFFZ0FxWUFBQUFBZ2dBTXF6SkJmeUJOd1VLQUFJQVZRQUFBQVNBQzVnQUFBQUNDQUFzY3VjRk96QTdCUW9BQWdCWEFBSUVBZ0FIQUNzRUFnQUFBRWdFQUFBM0JBRUFBUWFBQUFBQUFBQUNDQUNTV09zRm9aWTNCUVFDRUFBYUFlTUZvWlkzQlpKWTZ3Vmh6ejRGSXdnQkFBQUNCd0lBQUFBQUJ3MEFBUUFBQUFNQUFBRElBQUFBVGdBQUFBQUVnQXlZQUFBQUFnZ0FYaVh0QlZTa1dBVUtBQUlBV0FBQUFBU0FEWmdBQUFBQ0NBQTM1ZElGSVNwbkJRb0FBZ0JaQU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3dZUUFCdVlBQUFWbUFBQUZKZ0FBQUFBQUFBQUFBV0FGSmdBQUFvQUFnQTZBQWNJQkFCam1BQUFCQVlFQVB5WEFBQUZCZ1FBL1pjQUFBb0dBUUFCQUFBRmdCV1lBQUFLQUFJQVBnQUhDQVFBWTVnQUFBUUdCQUQ3bHdBQUJRWUVBUDZYQUFBS0JnRUFBUUFBQllBV21BQUFDZ0FDQUQ4QUJ3Z0VBR09ZQUFBRUJnUUEvcGNBQUFVR0JBRC9sd0FBQUFZQ0FBSUFBd1lDQUFFQUN3WVFBQldZQUFBZW1BQUFBQUFBQUJlWUFBQUFBQVdBRjVnQUFBb0FBZ0JBQUFjSUJBQmptQUFBQkFZRUFQK1hBQUFGQmdRQUFKZ0FBQW9HQVFBQkFBQUZnQmlZQUFBS0FBSUFRUUFIQ0FRQVk1Z0FBQVFHQkFBQW1BQUFCUVlFQVAyWEFBQUFCZ0lBQWdBREJnSUFBUUFMQmhBQUY1Z0FBQUFBQUFBWm1BQUFGSmdBQUFBQUJZQVptQUFBQ2dBQ0FFTUFCd2dFQUdPWUFBQUVCZ1FBL1pjQUFBVUdCQUFCbUFBQUNnWUJBQUVBQUFXQUdwZ0FBQW9BQWdCRkFBY0lCQUJqbUFBQUJBWUVBQUdZQUFBRkJnUUFBcGdBQUFvR0FRQUJBQUFGZ0J1WUFBQUtBQUlBU1FBSENBUUFZNWdBQUFRR0JBRDdsd0FBQlFZRUFBT1lBQUFLQmdFQUFRQUFCWUFjbUFBQUNnQUNBRW9BQndnRUFHT1lBQUFFQmdRQUE1Z0FBQVVHQkFBRW1BQUFDZ1lCQUFFQUFBV0FIWmdBQUFvQUFnQkxBQWNJQkFCam1BQUFCQVlFQUFTWUFBQUZCZ1FBQlpnQUFBQUdBZ0FDQUFNR0FnQUJBQXNHRUFBY21BQUFINWdBQUFBQUFBQWVtQUFBQUFBRmdCNllBQUFLQUFJQVRBQUhDQVFBWTVnQUFBUUdCQUFGbUFBQUJRWUVBUDZYQUFBS0JnRUFBUUFBQllBZm1BQUFDZ0FDQUU0QUJ3Z0VBR09ZQUFBRUJnUUFCSmdBQUFVR0JBQUdtQUFBQ2dZQkFBRUFBQVdBSUpnQUFBb0FBZ0JRQUFjSUJBQmptQUFBQkFZRUFBS1lBQUFGQmdRQUI1Z0FBQW9HQVFBQkFBQUZnQ0dZQUFBS0FBSUFVZ0FIQ0FRQVk1Z0FBQVFHQkFBQ21BQUFCUVlFQUFpWUFBQUtCZ0VBQVFBQUJZQWltQUFBQ2dBQ0FGUUFCd2dFQUdPWUFBQUVCZ1FBQ0pnQUFBVUdCQUFKbUFBQUFBWUNBQUlBQUFBRmdDT1lBQUFLQUFJQVZnQUhDQVFBWTVnQUFBUUdCQUFJbUFBQUJRWUVBQXFZQUFBS0JnRUFBUUFBQllBa21BQUFDZ0FDQUZzQUJ3Z0VBR09ZQUFBRUJnUUFDcGdBQUFVR0JBQUxtQUFBQUFZQ0FBSUFBd1lDQUFFQUN3WVFBQ2lZQUFBam1BQUFBQUFBQUNXWUFBQUFBQVdBSlpnQUFBb0FBZ0JjQUFjSUJBQmptQUFBQkFZRUFBdVlBQUFGQmdRQURKZ0FBQW9HQVFBQkFBQUZnQ2FZQUFBS0FBSUFYUUFIQ0FRQVk1Z0FBQVFHQkFBTW1BQUFCUVlFQUEyWUFBQUFCZ0lBQWdBREJnSUFBZ0FMQmhBQUpaZ0FBQ21ZQUFBdG1BQUFKNWdBQUFBQUJZQW5tQUFBQ2dBQ0FGNEFCd2dFQUdPWUFBQUVCZ1FBRFpnQUFBVUdCQUFPbUFBQUNnWUJBQUVBQUFXQUtKZ0FBQW9BQWdCZkFBY0lCQUJqbUFBQUJBWUVBQTZZQUFBRkJnUUFDcGdBQUFvR0FRQUJBQUFGZ0NtWUFBQUtBQUlBWkFBSENBUUFZNWdBQUFRR0JBQU1tQUFBQlFZRUFBK1lBQUFLQmdFQUFRQUFCWUFxbUFBQUNnQUNBR1VBQndnRUFHT1lBQUFFQmdRQUQ1Z0FBQVVHQkFBUW1BQUFBQVlDQUFJQUF3WUNBQUVBQ3dZUUFDbVlBQUFBQUFBQUFBQUFBQ3VZQUFBQUFBV0FLNWdBQUFvQUFnQm1BQWNJQkFCam1BQUFCQVlFQUJDWUFBQUZCZ1FBRVpnQUFBb0dBUUFCQUFBRmdDeVlBQUFLQUFJQVp3QUhDQVFBWTVnQUFBUUdCQUFSbUFBQUJRWUVBQktZQUFBQUJnSUFBZ0FEQmdJQUFRQUxCaEFBSzVnQUFBQUFBQUFBQUFBQUxaZ0FBQUFBQllBdG1BQUFDZ0FDQUdnQUJ3Z0VBR09ZQUFBRUJnUUFFcGdBQUFVR0JBQU5tQUFBQ2dZQkFBRUFBQUFBQUFBQUFBQUE=</t>
        </r>
      </text>
    </comment>
    <comment ref="A235" authorId="0" shapeId="0">
      <text>
        <r>
          <rPr>
            <sz val="9"/>
            <color indexed="81"/>
            <rFont val="Tahoma"/>
            <family val="2"/>
          </rPr>
          <t>QzE1SDEyTjRPfFBpY3R1cmUgNzgyOHxWbXBEUkRBeE1EQUVBd0lCQUFBQUFBQUFBQUFBQUFDQUFBQUFBQU1BRlFBQUFFTm9aVzFFY21GM0lERTNMakF1TUM0eU1EWUlBQk1BQUFCVmJuUnBkR3hsWkNCRWIyTjFiV1Z1ZEFRQ0VBQm5UMmdBSnhaZEFNMVQ1UUF1MlNRQkFRa0lBQURBWXdBQXdHTUFBZ2tJQUFEQUlRQUF3TFVDRFFnQkFBRUlCd0VBQVRvRUFRQUJPd1FCQUFCRkJBRUFBVHdFQVFBQVNnUUJBQUFNQmdFQUFROEdBUUFCRFFZQkFBQkNCQUVBQUVNRUFRQUFSQVFCQUFBT0NBSUFMak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RUJBQUFFQWhBQUFBQUFBQUFBQUFCaXA1UUJPM0VsTXhZSUJBQUFBQ1FBR0FnRUFBQUFKQUFaQ0FBQUVBZ0NBQUV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UFBQVNBU1FFQUFBQUNDQUFBd0xjQUV4dWNBQW9BQWdBeUFBQUFCSUJLQVFBQUFBSUlBQURBcUFBQUlJSUFDZ0FDQURNQUFBQUVnRXNCQUFBQUFnZ0FRQVhmQURDanVBQUtBQUlBT2dBQ0JBSUFCd0FyQkFJQUFBQklCQUFBTndRQkFBRUdnQUFBQUFBQUFnZ0FwdXZpQUpZSnRRQUVBaEFBTHBUYUFKWUp0UUNtNitJQVZrSzhBQ01JQVFBQUFnY0NBQUFBQUFjTkFBRUFBQUFEQUdBQXlBQUFBRTRBQUFBQUJJQk1BUUFBQUFJSUFQKy94Z0JoUmNvQUNnQUNBRHNBQUFBRWdFMEJBQUFBQWdnQXYzcXVBRENqdUFBS0FBSUFQQUFDQkFJQUJ3QXJCQUlBQUFCSUJBQUFCb0FBQUFBQUFBSUlBQ1Zoc2dDV0NiVUFCQUlRQUswSnFnQ1dDYlVBSldHeUFGWkN2QUFqQ0FFQUFBSUhBZ0FBQUFBSERRQUJBQUFBQXdCZ0FNZ0FBQUJPQUFBQUFBU0FUZ0VBQUFBQ0NBRC92OFlBWVVYb0FBb0FBZ0JCQUFBQUJJQlBBUUFBQUFJSUFCTzc0QUJoUmZjQUNnQUNBRU1BTndRQkFBRUFBQVNBVUFFQUFBQUNDQUFUdStBQVlVVVZBUW9BQWdCRUFEY0VBUUFCQUFBRWdGRUJBQUFBQWdnQS83L0dBR0ZGSkFFS0FBSUFSUUEzQkFFQUFRQUFCSUJTQVFBQUFBSUlBT3pFckFCaFJSVUJDZ0FDQUVZQU53UUJBQUVBQUFTQVV3RUFBQUFDQ0FEc3hLd0FZVVgzQUFvQUFnQkhBRGNFQVFBQkFBQUVnRlFCQUFBQUFnZ0FZUitRQU9mZndBQUtBQUlBVGdBM0JBRUFBUUFBQklCVkFRQUFBQUlJQU41VmR3Q2IrYThBQ2dBQ0FFOEFOd1FCQUFFQUFBU0FWZ0VBQUFBQ0NBRHdGM1VBRkErU0FBb0FBZ0JRQUFJRUFnQUhBQ3NFQWdBQkFFZ0VBQUEzQkFFQUFRYUFBQUFBQUFBQ0NBRGVwbkFBZW5XT0FBUUNFQUJuVDJnQWVuV09BRmIrZUFBNnJwVUFJd2dCQUFBQ0J3SUFBQUFGQndFQUJBUUhCZ0FDQUFJQUJBQUFCdzRBQVFBQUFBTUFZQURJQUFBQVRrZ0FBQUFBQklCWEFRQUFBQUlJQU1jVml3QmFwMzBBQ2dBQ0FGRUFBQUFFZ0ZnQkFBQUFBZ2dBRHo2Q0FJNzhZQUFLQUFJQVZ3QUNCQUlBQ0FBckJBSUFBQUJJQkFBQU53UUJBQUVHZ0FBQUFBQUFBZ2dBZFNTR0FDY1dYUUFFQWhBQUlLOTlBQ2NXWFFBUFBvWUE5T0prQUNNSUFRQUFBZ2NDQUFBQUFBY05BQUVBQUFBREFHQUF5QUFBQUU4QUFBQUFCWUJaQVFBQUNnQUNBRFFBQkFZRUFFVUJBQUFGQmdRQVJnRUFBQUFHQWdBQ0FBTUdBZ0FCQUFzR0VBQmVBUUFBQUFBQUFBQUFBQUJhQVFBQUFBQUZnRm9CQUFBS0FBSUFOUUFFQmdRQVJnRUFBQVVHQkFCSEFRQUFDZ1lCQUFFQUFBV0FXd0VBQUFvQUFnQTJBQVFHQkFCSEFRQUFCUVlFQUVnQkFBQUFCZ0lBQWdBREJnSUFBUUFMQmhBQVdnRUFBQUFBQUFCZkFRQUFYQUVBQUFBQUJZQmNBUUFBQ2dBQ0FEY0FCQVlFQUVnQkFBQUZCZ1FBU1FFQUFBb0dBUUFCQUFBRmdGMEJBQUFLQUFJQU9BQUVCZ1FBU1FFQUFBVUdCQUJLQVFBQUFBWUNBQUlBQXdZQ0FBRUFDd1lRQUZ3QkFBQmlBUUFBYmdFQUFGNEJBQUFBQUFXQVhnRUFBQW9BQWdBNUFBUUdCQUJLQVFBQUJRWUVBRVVCQUFBS0JnRUFBUUFBQllCZkFRQUFDZ0FDQUQwQUJBWUVBRWdCQUFBRkJnUUFTd0VBQUFvR0FRQUJBQUFGZ0dBQkFBQUtBQUlBUGdBRUJnUUFTd0VBQUFVR0JBQk1BUUFBQUFZQ0FBSUFBd1lDQUFFQUN3WVFBRjhCQUFBQUFBQUFZd0VBQUdFQkFBQUFBQVdBWVFFQUFBb0FBZ0EvQUFRR0JBQk1BUUFBQlFZRUFFMEJBQUFLQmdFQUFRQUFCWUJpQVFBQUNnQUNBRUFBQkFZRUFFMEJBQUFGQmdRQVNRRUFBQW9HQVFBQkFBQUZnR01CQUFBS0FBSUFRZ0FFQmdRQVRBRUFBQVVHQkFCT0FRQUFDZ1lCQUFFQUFBV0FaQUVBQUFvQUFnQklBQVFHQkFCT0FRQUFCUVlFQUU4QkFBQUFCZ0lBQWdBREJnSUFBUUFMQmhBQWFRRUFBR01CQUFBQUFBQUFaUUVBQUFBQUJZQmxBUUFBQ2dBQ0FFa0FCQVlFQUU4QkFBQUZCZ1FBVUFFQUFBb0dBUUFCQUFBRmdHWUJBQUFLQUFJQVNnQUVCZ1FBVUFFQUFBVUdCQUJSQVFBQUFBWUNBQUlBQXdZQ0FBRUFDd1lRQUdVQkFBQUFBQUFBQUFBQUFHY0JBQUFBQUFXQVp3RUFBQW9BQWdCTEFBUUdCQUJSQVFBQUJRWUVBRklCQUFBS0JnRUFBUUFBQllCb0FRQUFDZ0FDQUV3QUJBWUVBRklCQUFBRkJnUUFVd0VBQUFBR0FnQUNBQU1HQWdBQkFBc0dFQUJuQVFBQUFBQUFBQUFBQUFCcEFRQUFBQUFGZ0drQkFBQUtBQUlBVFFBRUJnUUFVd0VBQUFVR0JBQk9BUUFBQ2dZQkFBRUFBQVdBYWdFQUFBb0FBZ0JTQUFRR0JBQk5BUUFBQlFZRUFGUUJBQUFLQmdFQUFRQUFCWUJyQVFBQUNnQUNBRk1BQkFZRUFGUUJBQUFGQmdRQVZRRUFBQW9HQVFBQkFBQUZnR3dCQUFBS0FBSUFWQUFFQmdRQVZRRUFBQVVHQkFCV0FRQUFDZ1lCQUFFQUFBV0FiUUVBQUFvQUFnQlZBQVFHQkFCV0FRQUFCUVlFQUZjQkFBQUtCZ0VBQVFBQUJZQnVBUUFBQ2dBQ0FGWUFCQVlFQUZjQkFBQUZCZ1FBU2dFQUFBb0dBUUFCQUFBRmdHOEJBQUFLQUFJQVdBQUVCZ1FBVndFQUFBVUdCQUJZQVFBQUFBWUNBQUlBQUFBQUFBQUFBQUFBQUE9PQ==</t>
        </r>
      </text>
    </comment>
    <comment ref="A236" authorId="0" shapeId="0">
      <text>
        <r>
          <rPr>
            <sz val="9"/>
            <color indexed="81"/>
            <rFont val="Tahoma"/>
            <family val="2"/>
          </rPr>
          <t>QzE2SDExTjVPfFBpY3R1cmUgNzgyNnxWbXBEUkRBeE1EQUVBd0lCQUFBQUFBQUFBQUFBQUFDQUFBQUFBQU1BRlFBQUFFTm9aVzFFY21GM0lERTNMakF1TUM0eU1EWUlBQk1BQUFCVmJuUnBkR3hsWkNCRWIyTjFiV1Z1ZEFRQ0VBQm5UMmdBSnhaZEFNMVQ1UUJHSFUw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a0RBQUFFQWhBQUFBQUFBQUFBQUFCaXA1UUJUaXdTTXhZSUJBQUFBQ1FBR0FnRUFBQUFKQUFaQ0FBQUVBZ0NBQUV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UFBQVNBV1FNQUFBQUNDQUFBd0xjQUV4dWNBQW9BQWdBL0FBQUFCSUJhQXdBQUFBSUlBQURBcUFBQUlJSUFDZ0FDQUVBQUFBQUVnRnNEQUFBQUFnZ0FRQVhmQURDanVBQUtBQUlBUndBQ0JBSUFCd0FyQkFJQUFBQklCQUFBTndRQkFBRUdnQUFBQUFBQUFnZ0FwdXZpQUpZSnRRQUVBaEFBTHBUYUFKWUp0UUNtNitJQVZrSzhBQ01JQVFBQUFnY0NBQUFBQUFjTkFBRUFBQUFEQUdBQXlBQUFBRTRBQUFBQUJJQmNBd0FBQUFJSUFQKy94Z0JoUmNvQUNnQUNBRWdBQUFBRWdGMERBQUFBQWdnQXYzcXVBRENqdUFBS0FBSUFTUUFDQkFJQUJ3QXJCQUlBQUFCSUJBQUFCb0FBQUFBQUFBSUlBQ1Zoc2dDV0NiVUFCQUlRQUswSnFnQ1dDYlVBSldHeUFGWkN2QUFqQ0FFQUFBSUhBZ0FBQUFBSERRQUJBQUFBQXdCZ0FNZ0FBQUJPQUFBQUFBU0FYZ01BQUFBQ0NBRC92OFlBWVVYb0FBb0FBZ0JPQUFBQUJJQmZBd0FBQUFJSUFCTzc0QUJoUmZjQUNnQUNBRkFBTndRQkFBRUFBQVNBWUFNQUFBQUNDQUFUdStBQVlVVVZBUW9BQWdCUkFEY0VBUUFCQUFBRWdHRURBQUFBQWdnQS83L0dBR0ZGSkFFS0FBSUFVZ0FBQUFTQVlnTUFBQUFDQ0FEc3hLd0FZVVVWQVFvQUFnQlRBRGNFQVFBQkFBQUVnR01EQUFBQUFnZ0E3TVNzQUdGRjl3QUtBQUlBVkFBM0JBRUFBUUFBQklCa0F3QUFBQUlJQUdFZmtBRG4zOEFBQ2dBQ0FGc0FOd1FCQUFFQUFBU0FaUU1BQUFBQ0NBRGVWWGNBbS9tdkFBb0FBZ0JjQURjRUFRQUJBQUFFZ0dZREFBQUFBZ2dBOEJkMUFCUVBrZ0FLQUFJQVhRQUNCQUlBQndBckJBSUFBUUJJQkFBQU53UUJBQUVHZ0FBQUFBQUFBZ2dBM3Fad0FIcDFqZ0FFQWhBQVowOW9BSHAxamdCVy9uZ0FPcTZWQUNNSUFRQUFBZ2NDQUFBQUJRY0JBQVFFQndZQUFnQUNBQVFBQUFjT0FBRUFBQUFEQUdBQXlBQUFBRTVJQUFBQUFBU0Fad01BQUFBQ0NBREhGWXNBV3FkOUFBb0FBZ0JlQUFBQUJJQm9Bd0FBQUFJSUFBOCtnZ0NPL0dBQUNnQUNBR1FBQWdRQ0FBZ0FLd1FDQUFBQVNBUUFBRGNFQVFBQkJvQUFBQUFBQUFJSUFIVWtoZ0FuRmwwQUJBSVFBQ0N2ZlFBbkZsMEFEejZHQVBUaVpBQWpDQUVBQUFJSEFnQUFBQUFIRFFBQkFBQUFBd0JnQU1nQUFBQlBBQUFBQUFTQWFRTUFBQUFDQ0FEK3Y4WUFZRVZDQVFvQUFnQm1BQUFFQWdBRkFFZ0VBQUEzQkFFQUFRT0FpZ01BQUFTQWF3TUFBQUFDQ0FEK3Y4WUFZRVZDQVFvQUFnQTFBQUFBQklCc0F3QUFBQUlJQVA2L3hnQmdSV0FCQ2dBQ0FEWUFBZ1FDQUFjQUt3UUNBQUFBU0FRQUFBYUFBQUFBQUFBQ0NBQmtwc29BeHF0Y0FRUUNFQURzVHNJQXhxdGNBV1NteWdDRzVHTUJJd2dCQUFBQ0J3SUFBQUFBQncwQUFRQUFBQU1BWUFESUFBQUFUZ0FBQUFBRWdHMERBQUFBQWdnQS83L0dBR0ZGSkFFS0FBSUFOd0FBQkFJQURBQkxCQUVBQVFBQUJZQnVBd0FBQ2dBQ0FEZ0FCQVlFQUdzREFBQUZCZ1FBYkFNQUFBQUdBZ0FFQUFBQUJZQnZBd0FBQ2dBQ0FEa0FCQVlFQUcwREFBQUZCZ1FBYXdNQUFBQUFBQUFHZ0FBQUFBQUFBZ2dBWktiS0FNYXJQZ0VFQWhBQUR6SENBTWFyUGdIK3Y4b0FSaDFOQVNNSUFRQUFBZ2NDQUFBQUJRY0JBQUVBQnc0QUFRQUFBQU1BWUFESUFBQUFRMDRBQUFBQUJZQndBd0FBQ2dBQ0FFRUFCQVlFQUZVREFBQUZCZ1FBVmdNQUFBQUdBZ0FDQUFNR0FnQUJBQXNHRUFCMUF3QUFBQUFBQUFBQUFBQnhBd0FBQUFBRmdIRURBQUFLQUFJQVFnQUVCZ1FBVmdNQUFBVUdCQUJYQXdBQUNnWUJBQUVBQUFXQWNnTUFBQW9BQWdCREFBUUdCQUJYQXdBQUJRWUVBRmdEQUFBQUJnSUFBZ0FEQmdJQUFRQUxCaEFBY1FNQUFBQUFBQUIyQXdBQWN3TUFBQUFBQllCekF3QUFDZ0FDQUVRQUJBWUVBRmdEQUFBRkJnUUFXUU1BQUFvR0FRQUJBQUFGZ0hRREFBQUtBQUlBUlFBRUJnUUFXUU1BQUFVR0JBQmFBd0FBQUFZQ0FBSUFBd1lDQUFFQUN3WVFBSE1EQUFCNUF3QUFoUU1BQUhVREFBQUFBQVdBZFFNQUFBb0FBZ0JHQUFRR0JBQmFBd0FBQlFZRUFGVURBQUFLQmdFQUFRQUFCWUIyQXdBQUNnQUNBRW9BQkFZRUFGZ0RBQUFGQmdRQVd3TUFBQW9HQVFBQkFBQUZnSGNEQUFBS0FBSUFTd0FFQmdRQVd3TUFBQVVHQkFCY0F3QUFBQVlDQUFJQUF3WUNBQUVBQ3dZUUFIWURBQUFBQUFBQWVnTUFBSGdEQUFBQUFBV0FlQU1BQUFvQUFnQk1BQVFHQkFCY0F3QUFCUVlFQUYwREFBQUtCZ0VBQVFBQUJZQjVBd0FBQ2dBQ0FFMEFCQVlFQUYwREFBQUZCZ1FBV1FNQUFBb0dBUUFCQUFBRmdIb0RBQUFLQUFJQVR3QUVCZ1FBWEFNQUFBVUdCQUJlQXdBQUNnWUJBQUVBQUFXQWV3TUFBQW9BQWdCVkFBUUdCQUJlQXdBQUJRWUVBRjhEQUFBQUJnSUFBZ0FEQmdJQUFRQUxCaEFBZ0FNQUFIb0RBQUFBQUFBQWZBTUFBQUFBQllCOEF3QUFDZ0FDQUZZQUJBWUVBRjhEQUFBRkJnUUFZQU1BQUFvR0FRQUJBQUFGZ0gwREFBQUtBQUlBVndBRUJnUUFZQU1BQUFVR0JBQmhBd0FBQUFZQ0FBSUFBd1lDQUFFQUN3WVFBSHdEQUFBQUFBQUFod01BQUg0REFBQUFBQVdBZmdNQUFBb0FBZ0JZQUFRR0JBQmhBd0FBQlFZRUFHSURBQUFLQmdFQUFRQUFCWUIvQXdBQUNnQUNBRmtBQkFZRUFHSURBQUFGQmdRQVl3TUFBQUFHQWdBQ0FBTUdBZ0FCQUFzR0VBQitBd0FBQUFBQUFBQUFBQUNBQXdBQUFBQUZnSUFEQUFBS0FBSUFXZ0FFQmdRQVl3TUFBQVVHQkFCZUF3QUFDZ1lCQUFFQUFBV0FnUU1BQUFvQUFnQmZBQVFHQkFCZEF3QUFCUVlFQUdRREFBQUtCZ0VBQVFBQUJZQ0NBd0FBQ2dBQ0FHQUFCQVlFQUdRREFBQUZCZ1FBWlFNQUFBb0dBUUFCQUFBRmdJTURBQUFLQUFJQVlRQUVCZ1FBWlFNQUFBVUdCQUJtQXdBQUNnWUJBQUVBQUFXQWhBTUFBQW9BQWdCaUFBUUdCQUJtQXdBQUJRWUVBR2NEQUFBS0JnRUFBUUFBQllDRkF3QUFDZ0FDQUdNQUJBWUVBR2NEQUFBRkJnUUFXZ01BQUFvR0FRQUJBQUFGZ0lZREFBQUtBQUlBWlFBRUJnUUFad01BQUFVR0JBQm9Bd0FBQUFZQ0FBSUFBQUFGZ0ljREFBQUtBQUlBWndBRUJnUUFZUU1BQUFVR0JBQnBBd0FBQ2dZQkFBRUFBQUFBQUFBQUFBQUE=</t>
        </r>
      </text>
    </comment>
    <comment ref="A237" authorId="0" shapeId="0">
      <text>
        <r>
          <rPr>
            <sz val="9"/>
            <color indexed="81"/>
            <rFont val="Tahoma"/>
            <family val="2"/>
          </rPr>
          <t>QzE5SDE5TjVPMnxQaWN0dXJlIDc4MjR8Vm1wRFJEQXhNREFFQXdJQkFBQUFBQUFBQUFBQUFBQ0FBQUFBQUFNQUZRQUFBRU5vWlcxRWNtRjNJREUzTGpBdU1DNHlNRFlJQUJNQUFBQlZiblJwZEd4bFpDQkViMk4xYldWdWRBUUNFQUJuVDJnQUp4WmRBTTFUNVFER0s0SUJBUWtJQUFEQVl3QUF3R01BQWdrSUFBREFJUUFBd0xVQ0RRZ0JBQUVJQndFQUFUb0VBUUFCT3dRQkFBQkZCQUVBQVR3RUFRQUFTZ1FCQUFBTUJnRUFBUThHQVFBQkRRWUJBQUJDQkFFQUFFTUVBUUFBUkFRQkFBQU9DQUlBQ2p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EQUFBRUFoQUFBQUFBQUFBQUFBQmlwNVFCN0VUMU1oWUlCQUFBQUNRQUdBZ0VBQUFBSkFBWkNBQUFFQWdDQUFF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FBQUFTQUF3TUFBQUFDQ0FBQXdMY0FFeHVjQUFvQUFnQS9BQUFBQklBRUF3QUFBQUlJQUFEQXFBQUFJSUlBQ2dBQ0FFQUFBQUFFZ0FVREFBQUFBZ2dBUUFYZkFEQ2p1QUFLQUFJQVJ3QUNCQUlBQndBckJBSUFBQUJJQkFBQU53UUJBQUVHZ0FBQUFBQUFBZ2dBcHV2aUFKWUp0UUFFQWhBQUxwVGFBSllKdFFDbTYrSUFWa0s4QUNNSUFRQUFBZ2NDQUFBQUFBY05BQUVBQUFBREFHQUF5QUFBQUU0QUFBQUFCSUFHQXdBQUFBSUlBUCsveGdCaFJjb0FDZ0FDQUVnQUFBQUVnQWNEQUFBQUFnZ0F2M3F1QURDanVBQUtBQUlBU1FBQ0JBSUFCd0FyQkFJQUFBQklCQUFBQm9BQUFBQUFBQUlJQUNWaHNnQ1dDYlVBQkFJUUFLMEpxZ0NXQ2JVQUpXR3lBRlpDdkFBakNBRUFBQUlIQWdBQUFBQUhEUUFCQUFBQUF3QmdBTWdBQUFCT0FBQUFBQVNBQ0FNQUFBQUNDQUQvdjhZQVlVWG9BQW9BQWdCT0FBQUFCSUFKQXdBQUFBSUlBQk83NEFCaFJmY0FDZ0FDQUZBQU53UUJBQUVBQUFTQUNnTUFBQUFDQ0FBVHUrQUFZVVVWQVFvQUFnQlJBRGNFQVFBQkFBQUVnQXNEQUFBQUFnZ0EvNy9HQUdGRkpBRUtBQUlBVWdBQUFBU0FEQU1BQUFBQ0NBRHN4S3dBWVVVVkFRb0FBZ0JUQURjRUFRQUJBQUFFZ0EwREFBQUFBZ2dBN01Tc0FHRkY5d0FLQUFJQVZBQTNCQUVBQVFBQUJJQU9Bd0FBQUFJSUFHRWZrQURuMzhBQUNnQUNBRnNBTndRQkFBRUFBQVNBRHdNQUFBQUNDQURlVlhjQW0vbXZBQW9BQWdCY0FEY0VBUUFCQUFBRWdCQURBQUFBQWdnQThCZDFBQlFQa2dBS0FBSUFYUUFDQkFJQUJ3QXJCQUlBQVFCSUJBQUFOd1FCQUFFR2dBQUFBQUFBQWdnQTNxWndBSHAxamdBRUFoQUFaMDlvQUhwMWpnQlcvbmdBT3E2VkFDTUlBUUFBQWdjQ0FBQUFCUWNCQUFRRUJ3WUFBZ0FDQUFRQUFBY09BQUVBQUFBREFHQUF5QUFBQUU1SUFBQUFBQVNBRVFNQUFBQUNDQURIRllzQVdxZDlBQW9BQWdCZUFBQUFCSUFTQXdBQUFBSUlBQTgrZ2dDTy9HQUFDZ0FDQUdRQUFnUUNBQWdBS3dRQ0FBQUFTQVFBQURjRUFRQUJCb0FBQUFBQUFBSUlBSFVraGdBbkZsMEFCQUlRQUNDdmZRQW5GbDBBRHo2R0FQVGlaQUFqQ0FFQUFBSUhBZ0FBQUFBSERRQUJBQUFBQXdCZ0FNZ0FBQUJQQUFBQUFBU0FFd01BQUFBQ0NBRCt2OFlBWUVWQ0FRb0FBZ0JtQUFJRUFnQUhBQ3NFQWdBQUFFZ0VBQUF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d1lRQUI0REFBQUFBQUFBQUFBQUFCb0RBQUFBQUFXQUdnTUFBQW9BQWdCQ0FBUUdCQUFBQXdBQUJRWUVBQUVEQUFBS0JnRUFBUUFBQllBYkF3QUFDZ0FDQUVNQUJBWUVBQUVEQUFBRkJnUUFBZ01BQUFBR0FnQUNBQU1HQWdBQkFBc0dFQUFhQXdBQUFBQUFBQjhEQUFBY0F3QUFBQUFGZ0J3REFBQUtBQUlBUkFBRUJnUUFBZ01BQUFVR0JBQURBd0FBQ2dZQkFBRUFBQVdBSFFNQUFBb0FBZ0JGQUFRR0JBQURBd0FBQlFZRUFBUURBQUFBQmdJQUFnQURCZ0lBQVFBTEJoQUFIQU1BQUNJREFBQXVBd0FBSGdNQUFBQUFCWUFlQXdBQUNnQUNBRVlBQkFZRUFBUURBQUFGQmdRQS93SUFBQW9HQVFBQkFBQUZnQjhEQUFBS0FBSUFTZ0FFQmdRQUFnTUFBQVVHQkFBRkF3QUFDZ1lCQUFFQUFBV0FJQU1BQUFvQUFnQkxBQVFHQkFBRkF3QUFCUVlFQUFZREFBQUFCZ0lBQWdBREJnSUFBUUFMQmhBQUh3TUFBQUFBQUFBakF3QUFJUU1BQUFBQUJZQWhBd0FBQ2dBQ0FFd0FCQVlFQUFZREFBQUZCZ1FBQndNQUFBb0dBUUFCQUFBRmdDSURBQUFLQUFJQVRRQUVCZ1FBQndNQUFBVUdCQUFEQXdBQUNnWUJBQUVBQUFXQUl3TUFBQW9BQWdCUEFBUUdCQUFHQXdBQUJRWUVBQWdEQUFBS0JnRUFBUUFBQllBa0F3QUFDZ0FDQUZVQUJBWUVBQWdEQUFBRkJnUUFDUU1BQUFBR0FnQUNBQU1HQWdBQkFBc0dFQUFwQXdBQUl3TUFBQUFBQUFBbEF3QUFBQUFGZ0NVREFBQUtBQUlBVmdBRUJnUUFDUU1BQUFVR0JBQUtBd0FBQ2dZQkFBRUFBQVdBSmdNQUFBb0FBZ0JYQUFRR0JBQUtBd0FBQlFZRUFBc0RBQUFBQmdJQUFnQURCZ0lBQVFBTEJoQUFKUU1BQUFBQUFBQXdBd0FBSndNQUFBQUFCWUFuQXdBQUNnQUNBRmdBQkFZRUFBc0RBQUFGQmdRQURBTUFBQW9HQVFBQkFBQUZnQ2dEQUFBS0FBSUFXUUFFQmdRQURBTUFBQVVHQkFBTkF3QUFBQVlDQUFJQUF3WUNBQUVBQ3dZUUFDY0RBQUFBQUFBQUFBQUFBQ2tEQUFBQUFBV0FLUU1BQUFvQUFnQmFBQVFHQkFBTkF3QUFCUVlFQUFnREFBQUtCZ0VBQVFBQUJZQXFBd0FBQ2dBQ0FGOEFCQVlFQUFjREFBQUZCZ1FBRGdNQUFBb0dBUUFCQUFBRmdDc0RBQUFLQUFJQVlBQUVCZ1FBRGdNQUFBVUdCQUFQQXdBQUNnWUJBQUVBQUFXQUxBTUFBQW9BQWdCaEFBUUdCQUFQQXdBQUJRWUVBQkFEQUFBS0JnRUFBUUFBQllBdEF3QUFDZ0FDQUdJQUJBWUVBQkFEQUFBRkJnUUFFUU1BQUFvR0FRQUJBQUFGZ0M0REFBQUtBQUlBWXdBRUJnUUFFUU1BQUFVR0JBQUVBd0FBQ2dZQkFBRUFBQVdBTHdNQUFBb0FBZ0JsQUFRR0JBQVJBd0FBQlFZRUFCSURBQUFBQmdJQUFnQUFBQVdBTUFNQUFBb0FBZ0JuQUFRR0JBQUxBd0FBQlFZRUFCTURBQUFLQmdFQUFRQUFCWUF4QXdBQUNnQUNBRzBBQkFZRUFCTURBQUFGQmdRQUZBTUFBQW9HQVFBQkFBQUZnRElEQUFBS0FBSUFiZ0FFQmdRQUZBTUFBQVVHQkFBVkF3QUFDZ1lCQUFFQUFBV0FNd01BQUFvQUFnQnZBQVFHQkFBVkF3QUFCUVlFQUJZREFBQUtCZ0VBQVFBQUJZQTBBd0FBQ2dBQ0FIQUFCQVlFQUJZREFBQUZCZ1FBRndNQUFBb0dBUUFCQUFBRmdEVURBQUFLQUFJQWNRQUVCZ1FBRndNQUFBVUdCQUFZQXdBQUNnWUJBQUVBQUFXQU5nTUFBQW9BQWdCeUFBUUdCQUFZQXdBQUJRWUVBQk1EQUFBS0JnRUFBUUFBQUFBQUFBQUFBQUE9</t>
        </r>
      </text>
    </comment>
    <comment ref="A238" authorId="0" shapeId="0">
      <text>
        <r>
          <rPr>
            <sz val="9"/>
            <color indexed="81"/>
            <rFont val="Tahoma"/>
            <family val="2"/>
          </rPr>
          <t>QzE4SDE5TjVPfFBpY3R1cmUgNzgyMnxWbXBEUkRBeE1EQUVBd0lCQUFBQUFBQUFBQUFBQUFDQUFBQUFBQU1BRlFBQUFFTm9aVzFFY21GM0lERTNMakF1TUM0eU1EWUlBQk1BQUFCVmJuUnBkR3hsWkNCRWIyTjFiV1Z1ZEFRQ0VBQm5UMmdBSnhaZEFNMVQ1UUN4K1Zj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Z0pBQUFFQWhBQUFBQUFBQUFBQUFCaXA1UUJUaXdTTXhZSUJBQUFBQ1FBR0FnRUFBQUFKQUFaQ0FBQUVBZ0NBQUV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UFBQVNBNUFnQUFBQUNDQUFBd0xjQUV4dWNBQW9BQWdCRkFBQUFCSURsQ0FBQUFBSUlBQURBcUFBQUlJSUFDZ0FDQUVZQUFBQUVnT1lJQUFBQUFnZ0FRQVhmQURDanVBQUtBQUlBVFFBQ0JBSUFCd0FyQkFJQUFBQklCQUFBTndRQkFBRUdnQUFBQUFBQUFnZ0FwdXZpQUpZSnRRQUVBaEFBTHBUYUFKWUp0UUNtNitJQVZrSzhBQ01JQVFBQUFnY0NBQUFBQUFjTkFBRUFBQUFEQUdBQXlBQUFBRTRBQUFBQUJJRG5DQUFBQUFJSUFQKy94Z0JoUmNvQUNnQUNBRTRBQUFBRWdPZ0lBQUFBQWdnQXYzcXVBRENqdUFBS0FBSUFUd0FDQkFJQUJ3QXJCQUlBQUFCSUJBQUFCb0FBQUFBQUFBSUlBQ1Zoc2dDV0NiVUFCQUlRQUswSnFnQ1dDYlVBSldHeUFGWkN2QUFqQ0FFQUFBSUhBZ0FBQUFBSERRQUJBQUFBQXdCZ0FNZ0FBQUJPQUFBQUFBU0E2UWdBQUFBQ0NBRC92OFlBWVVYb0FBb0FBZ0JVQUFBQUJJRHFDQUFBQUFJSUFCTzc0QUJoUmZjQUNnQUNBRllBTndRQkFBRUFBQVNBNndnQUFBQUNDQUFUdStBQVlVVVZBUW9BQWdCWEFEY0VBUUFCQUFBRWdPd0lBQUFBQWdnQS83L0dBR0ZGSkFFS0FBSUFXQUEzQkFFQUFRQUFCSUR0Q0FBQUFBSUlBT3pFckFCaFJSVUJDZ0FDQUZrQUFBQUVnTzRJQUFBQUFnZ0E3TVNzQUdGRjl3QUtBQUlBV2dBM0JBRUFBUUFBQklEdkNBQUFBQUlJQU5uSmtnQmhSU1FCQ2dBQ0FHRUFOd1FCQUFFQUFBU0E4QWdBQUFBQ0NBRFp5WklBWVVWQ0FRb0FBZ0JqQUFBRUFnQUZBRWdFQUFBM0JBRUFBUU9BR1FrQUFBU0E4Z2dBQUFBQ0NBRFp5WklBWVVWQ0FRb0FBZ0E1QUFJRUFnQUhBQ3NFQWdBQUFFZ0VBQUFHZ0FBQUFBQUFBZ2dBUDdDV0FNZXJQZ0VFQWhBQXgxaU9BTWVyUGdFL3NKWUFoK1JGQVNNSUFRQUFBZ2NDQUFBQUFBY05BQUVBQUFBREFHQUF5QUFBQUU0QUFBQUFCSUR6Q0FBQUFBSUlBT3pFckFCaFJWRUJDZ0FDQURvQUFBQUVnUFFJQUFBQUFnZ0F4czU0QUdGRlVRRUtBQUlBT3dBQUFBU0E5UWdBQUFBQ0NBRFp5WklBWVVVa0FRb0FBZ0E4QUFBRUFnQU1BRXNFQVFBQkFBQUZnUFlJQUFBS0FBSUFQUUFFQmdRQThnZ0FBQVVHQkFEekNBQUFBQUFGZ1BjSUFBQUtBQUlBUGdBRUJnUUE4Z2dBQUFVR0JBRDBDQUFBQUFBRmdQZ0lBQUFLQUFJQVB3QUVCZ1FBOVFnQUFBVUdCQUR5Q0FBQUFBQUFBQWFBQUFBQUFBQUNDQUEvc0pZQXg2cytBUVFDRUFESFdJNEF4NnMrQVhMam1BQ3grVmNCSXdnQkFBQUNCd0lBQUFBRkJ3RUFBUUFIRUFBQkFBQUFBd0JnQU1nQUFBQk9UV1V5QUFBQUFBU0ErUWdBQUFBQ0NBQmhINUFBNTkvQUFBb0FBZ0JsQURjRUFRQUJBQUFFZ1BvSUFBQUFBZ2dBM2xWM0FKdjVyd0FLQUFJQVpnQTNCQUVBQVFBQUJJRDdDQUFBQUFJSUFQQVhkUUFVRDVJQUNnQUNBR2NBQWdRQ0FBY0FLd1FDQUFFQVNBUUFBRGNFQVFBQkJvQUFBQUFBQUFJSUFONm1jQUI2ZFk0QUJBSVFBR2RQYUFCNmRZNEFWdjU0QURxdWxRQWpDQUVBQUFJSEFnQUFBQVVIQVFBRUJBY0dBQUlBQWdBRUFBQUhEZ0FCQUFBQUF3QmdBTWdBQUFCT1NBQUFBQUFFZ1B3SUFBQUFBZ2dBeHhXTEFGcW5mUUFLQUFJQWFBQUFBQVNBL1FnQUFBQUNDQUFQUG9JQWp2eGdBQW9BQWdCdUFBSUVBZ0FJQUNzRUFnQUFBRWdFQUFBM0JBRUFBUWFBQUFBQUFBQUNDQUIxSklZQUp4WmRBQVFDRUFBZ3IzMEFKeFpkQUE4K2hnRDA0bVFBSXdnQkFBQUNCd0lBQUFBQUJ3MEFBUUFBQUFNQVlBRElBQUFBVHdBQUFBQUZnUDRJQUFBS0FBSUFSd0FFQmdRQTRBZ0FBQVVHQkFEaENBQUFBQVlDQUFJQUF3WUNBQUVBQ3dZUUFBTUpBQUFBQUFBQUFBQUFBUDhJQUFBQUFBV0Evd2dBQUFvQUFnQklBQVFHQkFEaENBQUFCUVlFQU9JSUFBQUtCZ0VBQVFBQUJZQUFDUUFBQ2dBQ0FFa0FCQVlFQU9JSUFBQUZCZ1FBNHdnQUFBQUdBZ0FDQUFNR0FnQUJBQXNHRUFEL0NBQUFBQUFBQUFRSkFBQUJDUUFBQUFBRmdBRUpBQUFLQUFJQVNnQUVCZ1FBNHdnQUFBVUdCQURrQ0FBQUNnWUJBQUVBQUFXQUFna0FBQW9BQWdCTEFBUUdCQURrQ0FBQUJRWUVBT1VJQUFBQUJnSUFBZ0FEQmdJQUFRQUxCaEFBQVFrQUFBY0pBQUFWQ1FBQUF3a0FBQUFBQllBRENRQUFDZ0FDQUV3QUJBWUVBT1VJQUFBRkJnUUE0QWdBQUFvR0FRQUJBQUFGZ0FRSkFBQUtBQUlBVUFBRUJnUUE0d2dBQUFVR0JBRG1DQUFBQ2dZQkFBRUFBQVdBQlFrQUFBb0FBZ0JSQUFRR0JBRG1DQUFBQlFZRUFPY0lBQUFBQmdJQUFnQURCZ0lBQVFBTEJoQUFCQWtBQUFBQUFBQUlDUUFBQmdrQUFBQUFCWUFHQ1FBQUNnQUNBRklBQkFZRUFPY0lBQUFGQmdRQTZBZ0FBQW9HQVFBQkFBQUZnQWNKQUFBS0FBSUFVd0FFQmdRQTZBZ0FBQVVHQkFEa0NBQUFDZ1lCQUFFQUFBV0FDQWtBQUFvQUFnQlZBQVFHQkFEbkNBQUFCUVlFQU9rSUFBQUtCZ0VBQVFBQUJZQUpDUUFBQ2dBQ0FGc0FCQVlFQU9rSUFBQUZCZ1FBNmdnQUFBQUdBZ0FDQUFNR0FnQUJBQXNHRUFBT0NRQUFDQWtBQUFBQUFBQUtDUUFBQUFBRmdBb0pBQUFLQUFJQVhBQUVCZ1FBNmdnQUFBVUdCQURyQ0FBQUNnWUJBQUVBQUFXQUN3a0FBQW9BQWdCZEFBUUdCQURyQ0FBQUJRWUVBT3dJQUFBQUJnSUFBZ0FEQmdJQUFRQUxCaEFBQ2drQUFBQUFBQUFBQUFBQURBa0FBQUFBQllBTUNRQUFDZ0FDQUY0QUJBWUVBT3dJQUFBRkJnUUE3UWdBQUFvR0FRQUJBQUFGZ0EwSkFBQUtBQUlBWHdBRUJnUUE3UWdBQUFVR0JBRHVDQUFBQUFZQ0FBSUFBd1lDQUFFQUN3WVFBQXdKQUFBUENRQUFBQUFBQUE0SkFBQUFBQVdBRGdrQUFBb0FBZ0JnQUFRR0JBRHVDQUFBQlFZRUFPa0lBQUFLQmdFQUFRQUFCWUFQQ1FBQUNnQUNBR0lBQkFZRUFPMElBQUFGQmdRQTd3Z0FBQW9HQVFBQkFBQUZnQkFKQUFBS0FBSUFaQUFFQmdRQTd3Z0FBQVVHQkFEd0NBQUFDZ1lCQUFFQUFBV0FFUWtBQUFvQUFnQnBBQVFHQkFEb0NBQUFCUVlFQVBrSUFBQUtCZ0VBQVFBQUJZQVNDUUFBQ2dBQ0FHb0FCQVlFQVBrSUFBQUZCZ1FBK2dnQUFBb0dBUUFCQUFBRmdCTUpBQUFLQUFJQWF3QUVCZ1FBK2dnQUFBVUdCQUQ3Q0FBQUNnWUJBQUVBQUFXQUZBa0FBQW9BQWdCc0FBUUdCQUQ3Q0FBQUJRWUVBUHdJQUFBS0JnRUFBUUFBQllBVkNRQUFDZ0FDQUcwQUJBWUVBUHdJQUFBRkJnUUE1UWdBQUFvR0FRQUJBQUFGZ0JZSkFBQUtBQUlBYndBRUJnUUEvQWdBQUFVR0JBRDlDQUFBQUFZQ0FBSUFBQUFBQUFBQUFBQUFBQT09</t>
        </r>
      </text>
    </comment>
    <comment ref="A239" authorId="0" shapeId="0">
      <text>
        <r>
          <rPr>
            <sz val="9"/>
            <color indexed="81"/>
            <rFont val="Tahoma"/>
            <family val="2"/>
          </rPr>
          <t>QzExSDlOTzN8UGljdHVyZSA3ODIwfFZtcERSREF4TURBRUF3SUJBQUFBQUFBQUFBQUFBQUNBQUFBQUFBTUFGUUFBQUVOb1pXMUVjbUYzSURFM0xqQXVNQzR5TURZSUFCTUFBQUJWYm5ScGRHeGxaQ0JFYjJOMWJXVnVkQVFDRUFCbzFBZ0N0bjV1QVl0dlBRS01lY0VCQVFrSUFBREFZd0FBd0dNQUFna0lBQURBSVFBQXdMVUNEUWdCQUFFSUJ3RUFBVG9FQVFBQk93UUJBQUJGQkFFQUFUd0VBUUFBU2dRQkFBQU1CZ0VBQVE4R0FRQUJEUVlCQUFCQ0JBRUFBRU1FQVFBQVJBUUJBQUFPQ0FJQUh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DM0FBQUVBaEFBQUFBQUFBQUFBQURDcTFJQ2dETk5GUllJQkFBQUFDUUFHQWdFQUFBQUpBQVpDQUFBRUFnQ0FBRUFEd2dDQUFFQUE0Qjd0d0FBQkFJUUFHalVDQUsyZm00QmkyODlBb3g1d1FFS0FBSUFHZ0lFZ0h5M0FBQUFBZ2dBM1pZU0FtMFZkd0VLQUFJQUd3STNCQUVBQVFBQUJJQjl0d0FBQUFJSUFNSmpIZ0lzMG00QkNnQUNBQndDTndRQkFBRUFBQVNBZnJjQUFBQUNDQUFHTlN3Q0srVnlBUW9BQWdBZEFqY0VBUUFCQUFBRWdIKzNBQUFBQWdnQUI2TXhBZ1E5Z0FFS0FBSUFIZ0kzQkFFQUFRQUFCSUNBdHdBQUFBSUlBQk9YS2dLQ3pZd0JDZ0FDQUI4Q0FBQUVnSUczQUFBQUFnZ0FrVjhjQXBFZ2p3RUtBQUlBSUFJQUFBU0FncmNBQUFBQ0NBQWpzUkVDR25hRkFRb0FBZ0FoQWpjRUFRQUJBQUFFZ0lPM0FBQUFBZ2dBcmpFeEFnR2JtUUVLQUFJQUtRSUNCQUlBQndBckJBSUFBUUJJQkFBQU53UUJBQUVHZ0FBQUFBQUFBZ2dBRkJnMUFtY0JsZ0VFQWhBQW5NQXNBbWNCbGdHTGJ6MENKenFkQVNNSUFRQUFBZ2NDQUFBQUJRY0JBQVVFQndZQUFnQUNBQU1BQUFjT0FBRUFBQUFEQUdBQXlBQUFBRTVJQUFBQUFBU0FoTGNBQUFBQ0NBQUdEeWNDcWRlakFRb0FBZ0FxQWdBQUJJQ0Z0d0FBQUFJSUFOWXdHZ0xVWFowQkNnQUNBQ3NDQUFBRWdJYTNBQUFBQWdnQUZtSXBBaXNQc2dFS0FBSUFMZ0lDQkFJQUNBQXJCQUlBQUFCSUJBQUFOd1FCQUFFR2dBQUFBQUFBQWdnQWZFZ3RBc1FvcmdFRUFoQUFKOU1rQXNRb3JnRVdZaTBDa2ZXMUFTTUlBUUFBQWdjQ0FBQUFBQWNOQUFFQUFBQURBR0FBeUFBQUFFOEFBQUFBQklDSHR3QUFBQUlJQUZkakRRSncrS01CQ2dBQ0FEQUNBQVFDQUFVQVNBUUFBRGNFQVFBQkE0Q2h0d0FBQklDSnR3QUFBQUlJQUZkakRRSncrS01CQ2dBQ0FBUUNBQUFFZ0lxM0FBQUFBZ2dBZFZBQkFnbzNuQUVLQUFJQUJRSUNCQUlBQ0FBckJBSUFBQUJJQkFBQUJvQUFBQUFBQUFJSUFOczJCUUtqVUpnQkJBSVFBSWJCL0FHalVKZ0JkVkFGQW5BZG9BRWpDQUVBQUFJSEFnQUFBQUFIRFFBQkFBQUFBd0JnQU1nQUFBQlBBQUFBQUFTQWk3Y0FBQUFDQ0FCZ3RRd0M2azJ5QVFvQUFnQUdBZ0lFQWdBSUFDc0VBZ0FBQUVnRUFBQUdnQUFBQUFBQUFnZ0F4cHNRQW9ObnJnRUVBaEFBY1NZSUFvTm5yZ0ZndFJBQ1VEUzJBUUVIQVFBRkFnY0NBQUFBQUFjTkFBRUFBQUFEQUdBQXlBQUFBRThBQUFBQUJJQ010d0FBQUFJSUFJajAvd0gvNGJnQkNnQUNBQWNDQUFBRWdJMjNBQUFBQWdnQUxpUWFBbHBrblFFS0FBSUFDQUlBQkFJQURBQUFBQVdBanJjQUFBb0FBZ0FKQWdRR0JBQ0x0d0FBQlFZRUFJeTNBQUFBQUFXQWo3Y0FBQW9BQWdBS0FnUUdCQUNKdHdBQUJRWUVBSXEzQUFBQUJnSUFBZ0FBQUFXQWtMY0FBQW9BQWdBTEFnUUdCQUNKdHdBQUJRWUVBSXUzQUFBQUFBV0FrYmNBQUFvQUFnQU1BZ1FHQkFDTnR3QUFCUVlFQUltM0FBQUFBQUFBQm9BQUFBQUFBQUlJQUwxSkVRTFdYcUFCQkFJUUFHalVDQUxXWHFBQjhId1RBb3g1d1FFakNBRUFBQUlIQWdBQUFBVUhBUUFCQUFjUkFBRUFBQUFEQUdBQXlBQUFBRU5QTWsxbEFBQUFBQVdBa3JjQUFBb0FBZ0FpQWdjSUJBQmptQUFBQkFZRUFIeTNBQUFGQmdRQWZiY0FBQW9HQVFBQkFBQUZnSk8zQUFBS0FBSUFJd0lIQ0FRQVk1Z0FBQVFHQkFCOXR3QUFCUVlFQUg2M0FBQUFCZ0lBQWdBREJnSUFBUUFMQmhBQWtyY0FBQUFBQUFBQUFBQUFsTGNBQUFBQUJZQ1V0d0FBQ2dBQ0FDUUNCd2dFQUdPWUFBQUVCZ1FBZnJjQUFBVUdCQUIvdHdBQUNnWUJBQUVBQUFXQWxiY0FBQW9BQWdBbEFnY0lCQUJqbUFBQUJBWUVBSCszQUFBRkJnUUFnTGNBQUFBR0FnQUNBQU1HQWdBQkFRc0dFQUNVdHdBQUFBQUFBSm0zQUFDV3R3QUFBQUFGZ0phM0FBQUtBQUlBSmdJSENBUUFZNWdBQUFRR0JBQ0F0d0FBQlFZRUFJRzNBQUFLQmdFQUFRQUFCWUNYdHdBQUNnQUNBQ2NDQndnRUFHT1lBQUFFQmdRQWdiY0FBQVVHQkFDQ3R3QUFDZ1lCQUFFQUFBV0FtTGNBQUFvQUFnQW9BZ2NJQkFCam1BQUFCQVlFQUlLM0FBQUZCZ1FBZkxjQUFBQUdBZ0FDQUFNR0FnQUJBQXNHRUFDWHR3QUFBQUFBQUFBQUFBQ1N0d0FBQUFBRmdKbTNBQUFLQUFJQUxBSUhDQVFBWTVnQUFBUUdCQUNBdHdBQUJRWUVBSU8zQUFBS0JnRUFBUUFBQllDYXR3QUFDZ0FDQUMwQ0J3Z0VBR09ZQUFBRUJnUUFoTGNBQUFVR0JBQ0Z0d0FBQ2dZQkFBRUFBQVdBbTdjQUFBb0FBZ0F2QWdjSUJBQmptQUFBQkFZRUFJUzNBQUFGQmdRQWhyY0FBQUFHQWdBQ0FBQUFCWUNjdHdBQUNnQUNBREVDQndnRUFHT1lBQUFFQmdRQWhiY0FBQVVHQkFDSHR3QUFDZ1lCQUFFQUFBV0FuYmNBQUFvQUFnQXlBZ2NJQkFCam1BQUFCQVlFQUlHM0FBQUZCZ1FBaGJjQUFBQUdBZ0FDQUFNR0FnQUNBQXNHRUFDWHR3QUFscmNBQUpxM0FBQ2N0d0FBQUFBRmdKNjNBQUFLQUFJQU13SUhDQVFBWTVnQUFBUUdCQUNEdHdBQUJRWUVBSVMzQUFBS0JnRUFBUUFBQUFBQUFBQUFBQUE9</t>
        </r>
      </text>
    </comment>
    <comment ref="A240" authorId="0" shapeId="0">
      <text>
        <r>
          <rPr>
            <sz val="9"/>
            <color indexed="81"/>
            <rFont val="Tahoma"/>
            <family val="2"/>
          </rPr>
          <t>QzEwSDdOTzN8UGljdHVyZSA3ODE5fFZtcERSREF4TURBRUF3SUJBQUFBQUFBQUFBQUFBQUNBQUFBQUFBTUFGUUFBQUVOb1pXMUVjbUYzSURFM0xqQXVNQzR5TURZSUFCTUFBQUJWYm5ScGRHeGxaQ0JFYjJOMWJXVnVkQVFDRUFDOG94WUE2TzhMQURIcmNRQktnNXdBQVFrSUFBREFZd0FBd0dNQUFna0lBQURBSVFBQXdMVUNEUWdCQUFFSUJ3RUFBVG9FQVFBQk93UUJBQUJGQkFFQUFUd0VBUUFBU2dRQkFBQU1CZ0VBQVE4R0FRQUJEUVlCQUFCQ0JBRUFBRU1FQVFBQVJBUUJBQUFPQ0FJQXFD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1WUFBQUVBaEFBQUFBQUFBQUFBQUIyNGxnQnNaT1ZKUllJQkFBQUFDUUFHQWdFQUFBQUpBQVpDQUFBRUFnQ0FBRUFEd2dDQUFFQUE0QUltQUFBQkFJUUFMeWpGZ0RvN3dzQU1ldHhBRXFEbkFBS0FBSUFzZ0FFZ0FtWUFBQUFBZ2dBdXZrbEFLckZIUUFLQUFJQXN3QUlDQVFBZXdvQ0FEY0VBUUFCQUFBRWdBcVlBQUFBQWdnQVE0OCtBT0tPREFBS0FBSUF0QUFJQ0FRQWV3b0NBRGNFQVFBQkFBQUVnQXVZQUFBQUFnZ0FsRmhiQU1zTEZRQUtBQUlBdFFBSUNBUUFld29DQURjRUFRQUJBQUFFZ0F5WUFBQUFBZ2dBYXFobUFDTFlNQUFLQUFJQXRnQUlDQVFBZXdvQ0FEY0VBUUFCQUFBRWdBMllBQUFBQWdnQUxmcFhBQ29GU3dBS0FBSUF0d0FJQ0FRQWV3b0NBQUFBQklBT21BQUFBQUlJQU41Yk9nRGUzRThBQ2dBQ0FMZ0FDQWdFQUhzS0FnQUFBQVNBRDVnQUFBQUNDQUFrR3lRQXU3azdBQW9BQWdDNUFBZ0lCQUI3Q2dJQU53UUJBQUVBQUFTQUVKZ0FBQUFDQ0FCRHZHVUFSckZsQUFvQUFnREJBQWdJQkFCN0NnSUFBZ1FDQUFjQUt3UUNBQUVBU0FRQUFEY0VBUUFCQm9BQUFBQUFBQUlJQUttaWFRQ3NGMklBQkFJUUFDQmFZUUNzRjJJQU1ldHhBTjlLYVFBakNBRUFBQUlIQWdBQUFBVUhBUUFGQkFjR0FBSUFBZ0FEQUFBSERnQUJBQUFBQXdCZ0FNY0FBQUJPU0FBQUFBQUVnQkdZQUFBQUFnZ0F2WjVRQVB3RWV3QUtBQUlBd2dBSUNBUUFld29DQUFBQUJJQVNtQUFBQUFJSUFOZlBOUUFyaDIwQUNnQUNBTU1BQ0FnRUFIc0tBZ0FBQUFTQUU1Z0FBQUFDQ0FCemRsVUFTcU9ZQUFvQUFnREdBQWdJQkFCN0NnSUFBZ1FDQUFnQUt3UUNBQUFBU0FRQUFEY0VBUUFCQm9BQUFBQUFBQUlJQU5sY1dRQkt3NVFBQkFJUUFIUDJVQUJLdzVRQWMzWlpBRXFEbkFBakNBRUFBQUlIQWdBQUFBQUhEUUFCQUFBQUF3QmdBTWNBQUFCUEFBQUFBQVNBRkpnQUFBQUNDQUM4SXhzQVJFbDdBQW9BQWdESUFBZ0lCQUI3Q2dJQUFBUUNBQVVBU0FRQUFEY0VBUUFCQTRBc21BQUFCSUFXbUFBQUFBSUlBTHdqR3dCRVNYc0FDZ0FDQUtzQUFBQUVnQmVZQUFBQUFnZ0FjZTBCQUdrWGF3QUtBQUlBckFBQ0JBSUFDQUFyQkFJQUFBQklCQUFBQm9BQUFBQUFBQUlJQUtTZ0JnQ2NhbVlBQkFJUUFENTYvUCtjYW1ZQUNzY0dBRFhFYndBakNBRUFBQUlIQWdBQUFBQUhEUUFCQUFBQUF3QmdBUEFBQUFCUEFBQUFBQVNBR0pnQUFBQUNDQUI0dUJrQXhUZVpBQW9BQWdDdEFBSUVBZ0FJQUNzRUFnQUJBRWdFQUFBR2dBQUFBQUFBQWdnQXEyc2VBUGlLbEFBRUFoQUFSRVVVQVBpS2xBQVJraDRBRVkrbUFDTUlBUUFBQWdjQ0FBQUFCUWNCQUFFQUJ3NEFBUUFBQUFNQVlBRHdBQUFBVDBnQUFBQUFCSUFabUFBQUFBSUlBRW5GTlFDYmpHMEFDZ0FDQUs0QUFBUUNBQXdBU3dRQkFBRUFBQVdBR3BnQUFBb0FBZ0N2QUFRR0JBQVdtQUFBQlFZRUFCZVlBQUFBQmdJQUFnQUFBQVdBRzVnQUFBb0FBZ0N3QUFRR0JBQVdtQUFBQlFZRUFCaVlBQUFBQUFXQUhKZ0FBQW9BQWdDeEFBUUdCQUFabUFBQUJRWUVBQmFZQUFBQUFBQUFCb0FBQUFBQUFBSUlBQ0lLSHdDcXIzY0FCQUlRQUx5akZnQ3FyM2NBaURBaEFLci9rUUFqQ0FFQUFBSUhBZ0FBQUFVSEFRQUJBQWNRQUFFQUFBQURBR0FBeHdBQUFFTlBNa2dBQUFBQUJZQWRtQUFBQ2dBQ0FMb0FDQWdFQUhzS0FnQUhDQVFBUkNJQkFBWUlCQURGWWdVQUJRZ0VBQnQwRWdBRUJnUUFDWmdBQUFVR0JBQUttQUFBQ2dZQkFBRUFBQVdBSHBnQUFBb0FBZ0M3QUFnSUJBQjdDZ0lBQndnRUFFUWlBUUFHQ0FRQXhXSUZBQVVJQkFBYmRCSUFCQVlFQUFxWUFBQUZCZ1FBQzVnQUFBQUdBZ0FDQUFNR0FnQUJBQXNHRUFBZG1BQUFBQUFBQUFBQUFBQWZtQUFBQUFBRmdCK1lBQUFLQUFJQXZBQUlDQVFBZXdvQ0FBY0lCQUJFSWdFQUJnZ0VBTVZpQlFBRkNBUUFHM1FTQUFRR0JBQUxtQUFBQlFZRUFBeVlBQUFLQmdFQUFRQUFCWUFnbUFBQUNnQUNBTDBBQ0FnRUFIc0tBZ0FIQ0FRQVJDSUJBQVlJQkFERllnVUFCUWdFQUJ0MEVnQUVCZ1FBREpnQUFBVUdCQUFObUFBQUFBWUNBQUlBQXdZQ0FBRUJDd1lRQUIrWUFBQUFBQUFBSkpnQUFDR1lBQUFBQUFXQUlaZ0FBQW9BQWdDK0FBZ0lCQUI3Q2dJQUJ3Z0VBRVFpQVFBR0NBUUF4V0lGQUFVSUJBQWJkQklBQkFZRUFBMllBQUFGQmdRQURwZ0FBQW9HQVFBQkFBQUZnQ0tZQUFBS0FBSUF2d0FJQ0FRQWV3b0NBQWNJQkFCRUlnRUFCZ2dFQU1WaUJRQUZDQVFBRzNRU0FBUUdCQUFPbUFBQUJRWUVBQStZQUFBS0JnRUFBUUFBQllBam1BQUFDZ0FDQU1BQUNBZ0VBSHNLQWdBSENBUUFSQ0lCQUFZSUJBREZZZ1VBQlFnRUFCdDBFZ0FFQmdRQUQ1Z0FBQVVHQkFBSm1BQUFBQVlDQUFJQUF3WUNBQUVBQ3dZUUFDS1lBQUFBQUFBQUFBQUFBQjJZQUFBQUFBV0FKSmdBQUFvQUFnREVBQWdJQkFCN0NnSUFCd2dFQUVRaUFRQUdDQVFBeFdJRkFBVUlCQUFiZEJJQUJBWUVBQTJZQUFBRkJnUUFFSmdBQUFvR0FRQUJBQUFGZ0NXWUFBQUtBQUlBeFFBSUNBUUFld29DQUFjSUJBQkVJZ0VBQmdnRUFNVmlCUUFGQ0FRQUczUVNBQVFHQkFBUm1BQUFCUVlFQUJLWUFBQUtCZ0VBQVFBQUJZQW1tQUFBQ2dBQ0FNY0FDQWdFQUhzS0FnQUhDQVFBUkNJQkFBVUlCQUFiZEJJQUJBWUVBQkdZQUFBRkJnUUFFNWdBQUFBR0FnQUNBQUFBQllBbm1BQUFDZ0FDQU1rQUNBZ0VBSHNLQWdBSENBUUFSQ0lCQUFVSUJBQWJkQklBQkFZRUFCS1lBQUFGQmdRQUZKZ0FBQW9HQVFBQkFBQUZnQ2lZQUFBS0FBSUF5Z0FJQ0FRQWV3b0NBQWNJQkFCRUlnRUFCUWdFQUJ0MEVnQUVCZ1FBRHBnQUFBVUdCQUFTbUFBQUFBWUNBQUlBQXdZQ0FBSUFDd1lRQUNLWUFBQWhtQUFBSlpnQUFDZVlBQUFBQUFXQUtaZ0FBQW9BQWdETEFBZ0lCQUI3Q2dJQUJ3Z0VBRVFpQVFBRkNBUUFHM1FTQUFRR0JBQVFtQUFBQlFZRUFCR1lBQUFLQmdFQUFRQUFBQUFBQUFBQUFBQT0=</t>
        </r>
      </text>
    </comment>
    <comment ref="A241" authorId="0" shapeId="0">
      <text>
        <r>
          <rPr>
            <sz val="9"/>
            <color indexed="81"/>
            <rFont val="Tahoma"/>
            <family val="2"/>
          </rPr>
          <t>QzEzSDE0TjJPM3xQaWN0dXJlIDc4MTZ8Vm1wRFJEQXhNREFFQXdJQkFBQUFBQUFBQUFBQUFBQ0FBQUFBQUFNQUZRQUFBRU5vWlcxRWNtRjNJREUzTGpBdU1DNHlNRFlJQUJNQUFBQlZiblJwZEd4bFpDQkViMk4xYldWdWRBUUNFQUFBU0EwQW1aa0FBTzVHWUFEZmFOOEF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dZQUFBRUFoQUFBQUFBQUFBQUFBQ3hFME1CaVoxZ0loWUlCQUFBQUNRQUdBZ0VBQUFBSkFBWkNBQUFFQWdDQUFFQUR3Z0NBQUVBQTRBV21BQUFCQUlRQUFCSURRQ1ptUUFBN2taZ0FOOW8zd0FLQUFJQTN3QUVnQmVZQUFBQUFnZ0EvcDBjQUZwdkVnQUtBQUlBNEFBSUNBUUFYNVlCQURjRUFRQUJBQUFFZ0JpWUFBQUFBZ2dBaVRNMUFKTTRBUUFLQUFJQTRRQUlDQVFBWDVZQkFEY0VBUUFCQUFBRWdCbVlBQUFBQWdnQTF2eFJBSDIxQ1FBS0FBSUE0Z0FJQ0FRQVg1WUJBRGNFQVFBQkFBQUVnQnFZQUFBQUFnZ0Fya3hkQU5LQkpRQUtBQUlBNHdBSUNBUUFYNVlCQURjRUFRQUJBQUFFZ0J1WUFBQUFBZ2dBY3A1T0FObXVQd0FLQUFJQTVBQUlDQVFBWDVZQkFBQUFCSUFjbUFBQUFBSUlBQ0VBTVFDUGhrUUFDZ0FDQU9VQUNBZ0VBRitXQVFBQUFBU0FIWmdBQUFBQ0NBQm92eG9BYW1Nd0FBb0FBZ0RtQUFnSUJBQmZsZ0VBTndRQkFBRUFBQVNBSHBnQUFBQUNDQUNJWUZ3QTlWcGFBQW9BQWdEdUFBZ0lCQUJmbGdFQUFnUUNBQWNBS3dRQ0FBQUFTQVFBQURjRUFRQUJCb0FBQUFBQUFBSUlBTzVHWUFCYndWWUFCQUlRQUdYK1Z3QmJ3VllBN2taZ0FJNzBYUUFqQ0FFQUFBSUhBZ0FBQUFVSEFRQUJBQWNOQUFFQUFBQURBR0FBeHdBQUFFNEFBQUFBQklBZm1BQUFBQUlJQUFGRFJ3Q3JybThBQ2dBQ0FPOEFDQWdFQUYrV0FRQUFBQVNBSUpnQUFBQUNDQUFiZEN3QTNEQmlBQW9BQWdEd0FBZ0lCQUJmbGdFQUFBQUVnQ0dZQUFBQUFnZ0F0aHBNQVBsTWpRQUtBQUlBOHdBSUNBUUFYNVlCQUFJRUFnQUhBQ3NFQWdBQkFFZ0VBQUEzQkFFQUFRYUFBQUFBQUFBQ0NBQWNBVkFBWDdPSkFBUUNFQUNUdUVjQVg3T0pBS1JKV0FDUzVwQUFJd2dCQUFBQ0J3SUFBQUFGQndFQUJRUUhCZ0FDQUFJQUF3QUFCdzRBQVFBQUFBTUFZQURIQUFBQVRrZ0FBQUFBQklBaW1BQUFBQUlJQUFESUVRRDE4bThBQ2dBQ0FQVUFDQWdFQUYrV0FRQUFCQUlBQlFCSUJBQUFOd1FCQUFFRGdFS1lBQUFFZ0NTWUFBQUFBZ2dBQU1nUkFQWHlid0FLQUFJQTFnQUFBQVNBSlpnQUFBQUNDQUMza2ZqL0djRmZBQW9BQWdEWEFBSUVBZ0FJQUNzRUFnQUFBRWdFQUFBR2dBQUFBQUFBQWdnQTYwVDkvMHdVV3dBRUFoQUFoQjd6LzB3VVd3QlJhLzMvNVcxa0FDTUlBUUFBQWdjQ0FBQUFBQWNOQUFFQUFBQURBR0FBOEFBQUFFOEFBQUFBQklBbW1BQUFBQUlJQUx0Y0VBQjA0WTBBQ2dBQ0FOZ0FBZ1FDQUFnQUt3UUNBQUFBU0FRQUFBYUFBQUFBQUFBQ0NBRHVEeFVBcHpTSkFBUUNFQUNINlFvQXB6U0pBRlEyRlFCQWpwSUFJd2dCQUFBQ0J3SUFBQUFBQncwQUFRQUFBQU1BWUFEd0FBQUFUd0FBQUFBRWdDZVlBQUFBQWdnQUxydjEveG1lbXdBS0FBSUEyUUFBQUFTQUtKZ0FBQUFDQ0FDTmFTd0FURFppQUFvQUFnRGFBQUFFQWdBTUFFc0VBUUFCQUFBRmdDbVlBQUFLQUFJQTJ3QUVCZ1FBSnBnQUFBVUdCQUFubUFBQUFBQUZnQ3FZQUFBS0FBSUEzQUFFQmdRQUpKZ0FBQVVHQkFBbG1BQUFBQVlDQUFJQUFBQUZnQ3VZQUFBS0FBSUEzUUFFQmdRQUpKZ0FBQVVHQkFBbW1BQUFBQUFGZ0N5WUFBQUtBQUlBM2dBRUJnUUFLSmdBQUFVR0JBQWttQUFBQUFBQUFBYUFBQUFBQUFBQ0NBQm1yaFVBVzFsc0FBUUNFQUFBU0EwQVcxbHNBTXpVRndEQlQ0MEFJd2dCQUFBQ0J3SUFBQUFGQndFQUFRQUhFUUFCQUFBQUF3QmdBTWNBQUFCRFR6Sk5aUUFBQUFBRWdDMllBQUFBQWdnQVJiUXpBQVZEb1FBS0FBSUErUUFJQ0FRQVg1WUJBRGNFQVFBQkFBQUVnQzZZQUFBQUFnZ0FlOG80QUtCZndBQUtBQUlBK3dBSUNBUUFYNVlCQURjRUFRQUJBQUFFZ0MrWUFBQUFBZ2dBQ1dRZ0FLeFYxQUFLQUFJQS9RQUlDQVFBWDVZQkFBSUVBZ0FJQUNzRUFnQUJBRWdFQUFBM0JBRUFBUWFBQUFBQUFBQUNDQUJ2U2lRQXJIWFFBQVFDRUFBSjVCc0FySFhRQUFsa0pBRGZhTjhBSXdnQkFBQUNCd0lBQUFBRkJ3RUFBUUFIRGdBQkFBQUFBd0JnQU1jQUFBQlBTQUFBQUFBRmdEQ1lBQUFLQUFJQTV3QUpDQVFBbG40Q0FBZ0lCQUJmbGdFQUJ3Z0VBRVFpQVFBR0NBUUF4V0lGQUFVSUJBQWJkQklBQkFZRUFCZVlBQUFGQmdRQUdKZ0FBQW9HQVFBQkFBQUZnREdZQUFBS0FBSUE2QUFKQ0FRQWxuNENBQWdJQkFCZmxnRUFCd2dFQUVRaUFRQUdDQVFBeFdJRkFBVUlCQUFiZEJJQUJBWUVBQmlZQUFBRkJnUUFHWmdBQUFBR0FnQUNBQU1HQWdBQkFBc0dFQUF3bUFBQUFBQUFBQUFBQUFBeW1BQUFBQUFGZ0RLWUFBQUtBQUlBNlFBSkNBUUFsbjRDQUFnSUJBQmZsZ0VBQndnRUFFUWlBUUFHQ0FRQXhXSUZBQVVJQkFBYmRCSUFCQVlFQUJtWUFBQUZCZ1FBR3BnQUFBb0dBUUFCQUFBRmdET1lBQUFLQUFJQTZnQUpDQVFBbG40Q0FBZ0lCQUJmbGdFQUJ3Z0VBRVFpQVFBR0NBUUF4V0lGQUFVSUJBQWJkQklBQkFZRUFCcVlBQUFGQmdRQUc1Z0FBQUFHQWdBQ0FBTUdBZ0FCQVFzR0VBQXltQUFBQUFBQUFEZVlBQUEwbUFBQUFBQUZnRFNZQUFBS0FBSUE2d0FKQ0FRQWxuNENBQWdJQkFCZmxnRUFCd2dFQUVRaUFRQUdDQVFBeFdJRkFBVUlCQUFiZEJJQUJBWUVBQnVZQUFBRkJnUUFISmdBQUFvR0FRQUJBQUFGZ0RXWUFBQUtBQUlBN0FBSkNBUUFsbjRDQUFnSUJBQmZsZ0VBQndnRUFFUWlBUUFHQ0FRQXhXSUZBQVVJQkFBYmRCSUFCQVlFQUJ5WUFBQUZCZ1FBSFpnQUFBb0dBUUFCQUFBRmdEYVlBQUFLQUFJQTdRQUpDQVFBbG40Q0FBZ0lCQUJmbGdFQUJ3Z0VBRVFpQVFBR0NBUUF4V0lGQUFVSUJBQWJkQklBQkFZRUFCMllBQUFGQmdRQUY1Z0FBQUFHQWdBQ0FBTUdBZ0FCQUFzR0VBQTFtQUFBQUFBQUFBQUFBQUF3bUFBQUFBQUZnRGVZQUFBS0FBSUE4UUFKQ0FRQWxuNENBQWdJQkFCZmxnRUFCd2dFQUVRaUFRQUdDQVFBeFdJRkFBVUlCQUFiZEJJQUJBWUVBQnVZQUFBRkJnUUFIcGdBQUFvR0FRQUJBQUFGZ0RpWUFBQUtBQUlBOGdBSkNBUUFsbjRDQUFnSUJBQmZsZ0VBQndnRUFFUWlBUUFHQ0FRQXhXSUZBQVVJQkFBYmRCSUFCQVlFQUIrWUFBQUZCZ1FBSUpnQUFBb0dBUUFCQUFBRmdEbVlBQUFLQUFJQTlBQUpDQVFBbG40Q0FBZ0lCQUJmbGdFQUJ3Z0VBRVFpQVFBRkNBUUFHM1FTQUFRR0JBQWZtQUFBQlFZRUFDR1lBQUFLQmdFQUFRQUFCWUE2bUFBQUNnQUNBUFlBQ1FnRUFKWitBZ0FJQ0FRQVg1WUJBQWNJQkFCRUlnRUFCUWdFQUJ0MEVnQUVCZ1FBSUpnQUFBVUdCQUFpbUFBQUNnWUJBQUVBQUFXQU81Z0FBQW9BQWdEM0FBa0lCQUNXZmdJQUNBZ0VBRitXQVFBSENBUUFSQ0lCQUFVSUJBQWJkQklBQkFZRUFCNllBQUFGQmdRQUg1Z0FBQUFHQWdBQ0FBTUdBZ0FCQUFzR0VBQTNtQUFBQUFBQUFEbVlBQUE0bUFBQUFBQUZnRHlZQUFBS0FBSUErQUFIQ0FRQVJDSUJBQVVJQkFBYmRCSUFCQVlFQUJ5WUFBQUZCZ1FBSUpnQUFBQUdBZ0FDQUFNR0FnQUNBQXNHRUFBMW1BQUFOSmdBQURpWUFBQTZtQUFBQUFBRmdEMllBQUFLQUFJQStnQUhDQVFBUkNJQkFBVUlCQUFiZEJJQUJBWUVBQ0dZQUFBRkJnUUFMWmdBQUFvR0FRQUJBQUFGZ0Q2WUFBQUtBQUlBL0FBSENBUUFSQ0lCQUFVSUJBQWJkQklBQkFZRUFDMllBQUFGQmdRQUxwZ0FBQW9HQVFBQkFBQUZnRCtZQUFBS0FBSUEvZ0FIQ0FRQVJDSUJBQVVJQkFBYmRCSUFCQVlFQUM2WUFBQUZCZ1FBTDVnQUFBb0dBUUFCQUFBQUFBQUFBQUFBQUE9PQ==</t>
        </r>
      </text>
    </comment>
    <comment ref="A242" authorId="0" shapeId="0">
      <text>
        <r>
          <rPr>
            <sz val="9"/>
            <color indexed="81"/>
            <rFont val="Tahoma"/>
            <family val="2"/>
          </rPr>
          <t>QzE0SDE2TjJPM3xQaWN0dXJlIDc4MTB8Vm1wRFJEQXhNREFFQXdJQkFBQUFBQUFBQUFBQUFBQ0FBQUFBQUFNQUZRQUFBRU5vWlcxRWNtRjNJREUzTGpBdU1DNHlNRFlJQUJNQUFBQlZiblJwZEd4bFpDQkViMk4xYldWdWRBUUNFQUFrTnE4QVFvMTdBS2N0QWdFUFlYa0J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ZaQUFBRUFoQUFBQUFBQUFBQUFBQnNmQ0lCSjNiU0lSWUlCQUFBQUNRQUdBZ0VBQUFBSkFBWkNBQUFFQWdDQUFFQUR3Z0NBQUVBQTRDUm1RQUFCQUlRQUNRMnJ3QkNqWHNBcHkwQ0FRO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BQUFCSUNYbVFBQUFBSUlBQ3ZyMGdDSGM3OEFDZ0FDQUR3QUNBZ0VBRitXQVFBQUFBU0FtSmtBQUFBQ0NBQ21yTHdBWWxLckFBb0FBZ0E5QUFnSUJBQmZsZ0VBTndRQkFBRUFBQVNBbVprQUFBQUNDQUJCUi80QXdrWFZBQW9BQWdCRkFBZ0lCQUJmbGdFQUFnUUNBQWNBS3dRQ0FBQUFTQVFBQURjRUFRQUJCb0FBQUFBQUFBSUlBS2N0QWdFcHJORUFCQUlRQUIvbCtRQXByTkVBcHkwQ0FWemYyQUFqQ0FFQUFBSUhBZ0FBQUFVSEFRQUJBQWNOQUFFQUFBQURBR0FBeHdBQUFFNEFBQUFBQklDYW1RQUFBQUlJQU5VcjZRQmFsK29BQ2dBQ0FFWUFDQWdFQUYrV0FRQUFBQVNBbTVrQUFBQUNDQUNaWDg0QTRocmRBQW9BQWdCSEFBZ0lCQUJmbGdFQUFBQUVnSnlaQUFBQUFnZ0FEd1B1QUxZeUNBRUtBQUlBU2dBSUNBUUFYNVlCQUFJRUFnQUhBQ3NFQWdBQkFFZ0VBQUEzQkFFQUFRYUFBQUFBQUFBQ0NBQjE2ZkVBSFprRUFRUUNFQUR0b09rQUhaa0VBZjR4K2dCUXpBc0JJd2dCQUFBQ0J3SUFBQUFGQndFQUJRUUhCZ0FDQUFJQUF3QUFCdzRBQVFBQUFBTUFZQURIQUFBQVRrZ0FBQUFBQklDZG1RQUFBQUlJQUNTMnN3Q2QyK29BQ2dBQ0FFd0FDQWdFQUYrV0FRQUFCQUlBQlFCSUJBQUFOd1FCQUFFRGdMK1pBQUFFZ0orWkFBQUFBZ2dBSkxhekFKM2I2Z0FLQUFJQUxRQUFBQVNBb0prQUFBQUNDQUJhZ3BvQVhhdmFBQW9BQWdBdUFBSUVBZ0FJQUNzRUFnQUFBRWdFQUFBR2dBQUFBQUFBQWdnQWpUV2ZBSkQrMVFBRUFoQUFKdytWQUpEKzFRRDBXNThBS2xqZkFDTUlBUUFBQWdjQ0FBQUFBQWNOQUFFQUFBQURBR0FBOEFBQUFFOEFBQUFBQklDaG1RQUFBQUlJQUFOTHNnQWp4d2dCQ2dBQ0FDOEFBZ1FDQUFnQUt3UUNBQUFBU0FRQUFBYUFBQUFBQUFBQ0NBQTIvcllBVmhvRUFRUUNFQURRMTZ3QVZob0VBWjBrdHdEdmN3MEJJd2dCQUFBQ0J3SUFBQUFBQncwQUFRQUFBQU1BWUFEd0FBQUFUd0FBQUFBRWdLS1pBQUFBQWdnQUc2eVhBR3FDRmdFS0FBSUFNQUFBQUFTQW81a0FBQUFDQ0FBTFZjNEFVQ0RkQUFvQUFnQXhBQUFFQWdBTUFFc0VBUUFCQUFBRmdLU1pBQUFLQUFJQU1nQUVCZ1FBb1prQUFBVUdCQUNpbVFBQUFBQUZnS1daQUFBS0FBSUFNd0FFQmdRQW41a0FBQVVHQkFDZ21RQUFBQVlDQUFJQUFBQUZnS2FaQUFBS0FBSUFOQUFFQmdRQW41a0FBQVVHQkFDaG1RQUFBQUFGZ0tlWkFBQUtBQUlBTlFBRUJnUUFvNWtBQUFVR0JBQ2ZtUUFBQUFBQUFBYUFBQUFBQUFBQ0NBQ0tuTGNBQTBMbkFBUUNFQUFrTnE4QUEwTG5BUEhDdVFCcU9BZ0JJd2dCQUFBQ0J3SUFBQUFGQndFQUFRQUhFUUFCQUFBQUF3QmdBTWNBQUFCRFR6Sk5aUUFBQUFBRWdLaVpBQUFBQWdnQUNKL1ZBTWNtSEFFS0FBSUFVQUFJQ0FRQVg1WUJBRGNFQVFBQkFBQUVnS21aQUFBQUFnZ0F2N1RhQUVwQU93RUtBQUlBVWdBSUNBUUFYNVlCQURjRUFRQUJBQUFFZ0txWkFBQUFBZ2dBdUZEQ0FGczBUd0VLQUFJQVZBQUlDQVFBWDVZQkFEY0VBUUFCQUFBRWdLdVpBQUFBQWdnQWEyYkhBTnROYmdFS0FBSUFWZ0FJQ0FRQVg1WUJBQUlFQWdBSUFDc0VBZ0FCQUVnRUFBQTNCQUVBQVFhQUFBQUFBQUFDQ0FEUlRNc0EyMjFxQVFRQ0VBQnI1c0lBMjIxcUFXdG15d0FQWVhrQkl3Z0JBQUFDQndJQUFBQUZCd0VBQVFBSERnQUJBQUFBQXdCZ0FNY0FBQUJQU0FBQUFBQUZnS3laQUFBS0FBSUFQZ0FKQ0FRQWxuNENBQWdJQkFCZmxnRUFCd2dFQUVRaUFRQUdDQVFBeFdJRkFBVUlCQUFiZEJJQUJBWUVBSktaQUFBRkJnUUFrNWtBQUFvR0FRQUJBQUFGZ0syWkFBQUtBQUlBUHdBSkNBUUFsbjRDQUFnSUJBQmZsZ0VBQndnRUFFUWlBUUFHQ0FRQXhXSUZBQVVJQkFBYmRCSUFCQVlFQUpPWkFBQUZCZ1FBbEprQUFBQUdBZ0FDQUFNR0FnQUJBQXNHRUFDc21RQUFBQUFBQUFBQUFBQ3VtUUFBQUFBRmdLNlpBQUFLQUFJQVFBQUpDQVFBbG40Q0FBZ0lCQUJmbGdFQUJ3Z0VBRVFpQVFBR0NBUUF4V0lGQUFVSUJBQWJkQklBQkFZRUFKU1pBQUFGQmdRQWxaa0FBQW9HQVFBQkFBQUZnSytaQUFBS0FBSUFRUUFKQ0FRQWxuNENBQWdJQkFCZmxnRUFCd2dFQUVRaUFRQUdDQVFBeFdJRkFBVUlCQUFiZEJJQUJBWUVBSldaQUFBRkJnUUFscGtBQUFBR0FnQUNBQU1HQWdBQkFRc0dFQUN1bVFBQUFBQUFBTE9aQUFDd21RQUFBQUFGZ0xDWkFBQUtBQUlBUWdBSkNBUUFsbjRDQUFnSUJBQmZsZ0VBQndnRUFFUWlBUUFHQ0FRQXhXSUZBQVVJQkFBYmRCSUFCQVlFQUphWkFBQUZCZ1FBbDVrQUFBb0dBUUFCQUFBRmdMR1pBQUFLQUFJQVF3QUpDQVFBbG40Q0FBZ0lCQUJmbGdFQUJ3Z0VBRVFpQVFBR0NBUUF4V0lGQUFVSUJBQWJkQklBQkFZRUFKZVpBQUFGQmdRQW1Ka0FBQW9HQVFBQkFBQUZnTEtaQUFBS0FBSUFSQUFKQ0FRQWxuNENBQWdJQkFCZmxnRUFCd2dFQUVRaUFRQUdDQVFBeFdJRkFBVUlCQUFiZEJJQUJBWUVBSmlaQUFBRkJnUUFrcGtBQUFBR0FnQUNBQU1HQWdBQkFBc0dFQUN4bVFBQUFBQUFBQUFBQUFDc21RQUFBQUFGZ0xPWkFBQUtBQUlBU0FBSkNBUUFsbjRDQUFnSUJBQmZsZ0VBQndnRUFFUWlBUUFHQ0FRQXhXSUZBQVVJQkFBYmRCSUFCQVlFQUphWkFBQUZCZ1FBbVprQUFBb0dBUUFCQUFBRmdMU1pBQUFLQUFJQVNRQUpDQVFBbG40Q0FBZ0lCQUJmbGdFQUJ3Z0VBRVFpQVFBR0NBUUF4V0lGQUFVSUJBQWJkQklBQkFZRUFKcVpBQUFGQmdRQW01a0FBQW9HQVFBQkFBQUZnTFdaQUFBS0FBSUFTd0FKQ0FRQWxuNENBQWdJQkFCZmxnRUFCd2dFQUVRaUFRQUZDQVFBRzNRU0FBUUdCQUNhbVFBQUJRWUVBSnlaQUFBS0JnRUFBUUFBQllDMm1RQUFDZ0FDQUUwQUNRZ0VBSlorQWdBSUNBUUFYNVlCQUFjSUJBQkVJZ0VBQlFnRUFCdDBFZ0FFQmdRQW01a0FBQVVHQkFDZG1RQUFDZ1lCQUFFQUFBV0F0NWtBQUFvQUFnQk9BQWtJQkFDV2ZnSUFDQWdFQUYrV0FRQUhDQVFBUkNJQkFBVUlCQUFiZEJJQUJBWUVBSm1aQUFBRkJnUUFtcGtBQUFBR0FnQUNBQU1HQWdBQkFBc0dFQUN6bVFBQUFBQUFBTFdaQUFDMG1RQUFBQUFGZ0xpWkFBQUtBQUlBVHdBSENBUUFSQ0lCQUFVSUJBQWJkQklBQkFZRUFKZVpBQUFGQmdRQW01a0FBQUFHQWdBQ0FBTUdBZ0FDQU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>
      <text>
        <r>
          <rPr>
            <sz val="9"/>
            <color indexed="81"/>
            <rFont val="Tahoma"/>
            <family val="2"/>
          </rPr>
          <t>QzEwSDExTk8zfFBpY3R1cmUgMzY1fFZtcERSREF4TURBRUF3SUJBQUFBQUFBQUFBQUFBQUNBQUFBQUFBTUFGUUFBQUVOb1pXMUVjbUYzSURFM0xqQXVNQzR5TURZSUFCTUFBQUJWYm5ScGRHeGxaQ0JFYjJOMWJXVnVkQVFDRUFDQWpwUUI0bDVaQUpSTTRRSHFZVjBCQVFrSUFBREFZd0FBd0dNQUFna0lBQURBSVFBQXdMVUNEUWdCQUFFSUJ3RUFBVG9FQVFBQk93UUJBQUJGQkFFQUFUd0VBUUFBU2dRQkFBQU1CZ0VBQVE4R0FRQUJEUVlCQUFCQ0JBRUFBRU1FQVFBQVJBUUJBQUFPQ0FJQUR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ZT0FBQUVBaEFBQUFBQUFBQUFBQUE1L1FFQ0ZTaGdJaFlJQkFBQUFDUUFHQWdFQUFBQUpBQVpDQUFBRUFnQ0FBRUFEd2dDQUFFQUE0Q1lEZ0FBQkFJUUFJQ09sQUhpWGxrQWxFemhBZXBoWFFFS0FBSUFJQUFFZ0prT0FBQUFBZ2dBWnpmQUFVUWI5d0FLQUFJQUhnQUFBQVNBbWc0QUFBQUNDQUJLN2E0QitKYmVBQW9BQWdBZkFEY0VBUUFCQUFBRWdKc09BQUFBQWdnQXArYkFBUUdTeGdBS0FBSUFJUUFBQUFTQW5BNEFBQUFDQ0FDVVROMEJDRDdRQUFvQUFnQWlBQUlFQWdBSUFDc0VBZ0FBQUVnRUFBQTNCQUVBQVFhQUFBQUFBQUFDQ0FENk11RUJvVmZNQUFRQ0VBQ2x2ZGdCb1ZmTUFKUk00UUZ1Sk5RQUl3Z0JBQUFDQndJQUFBQUFCdzBBQVFBQUFBTUFZQURJQUFBQVR3QUFBQUFFZ0owT0FBQUFBZ2dBUStEY0FVUTk3Z0FLQUFJQUl3QUNCQUlBQndBckJBSUFBQUJJQkFBQU53UUJBQUVHZ0FBQUFBQUFBZ2dBcWNiZ0FhcWo2Z0FFQWhBQU1XL1lBYXFqNmdDcHh1QUJhdHp4QUNNSUFRQUFBZ2NDQUFBQUJRY0JBQU1BQncwQUFRQUFBQU1BWUFESUFBQUFUZ0FBQUFBRWdKNE9BQUFBQWdnQVlJdTJBUzZCRXdFS0FBSUFLUUF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TEJoQUFwdzRBQUFBQUFBQ3REZ0FBcVE0QUFBQUFCWUNwRGdBQUNnQUNBQ1lBQkFZRUFKc09BQUFGQmdRQW5BNEFBQW9HQVFBQkFBQUZnS29PQUFBS0FBSUFKd0FFQmdRQW5BNEFBQVVHQkFDZERnQUFDZ1lCQUFFQUFBV0FxdzRBQUFvQUFnQW9BQVFHQkFDZERnQUFCUVlFQUprT0FBQUFCZ0lBQWdBREJnSUFBUUFMQmhBQXFnNEFBQUFBQUFDc0RnQUFwdzRBQUFBQUJZQ3NEZ0FBQ2dBQ0FDb0FCQVlFQUprT0FBQUZCZ1FBbmc0QUFBb0dBUUFCQUFBRmdLME9BQUFLQUFJQUxBQUVCZ1FBbXc0QUFBVUdCQUNmRGdBQUNnWUJBQUVBQUFXQXJnNEFBQW9BQWdBdkFBUUdCQUNnRGdBQUJRWUVBS0VPQUFBS0JnRUFBUUFBQllDdkRnQUFDZ0FDQURBQUJBWUVBS0VPQUFBRkJnUUFudzRBQUFvR0FRQUJBQUFGZ0xBT0FBQUtBQUlBTWdBRUJnUUFuZzRBQUFVR0JBQ2lEZ0FBQUFZQ0FBSUFBQUFGZ0xFT0FBQUtBQUlBTkFBRUJnUUFuZzRBQUFVR0JBQ2pEZ0FBQ2dZQkFBRUFBQVdBc2c0QUFBb0FBZ0EyQUFRR0JBQ2pEZ0FBQlFZRUFLUU9BQUFLQmdFQUFRQUFCWUN6RGdBQUNnQUNBRGdBQkFZRUFLUU9BQUFGQmdRQXBRNEFBQW9HQVFBQkFBQUZnTFFPQUFBS0FBSUFPZ0FFQmdRQW9BNEFBQVVHQkFDbURnQUFBQVlDQUFRQUNnWUJBQUVBQUFBQUFBQUFBQUFB</t>
        </r>
      </text>
    </comment>
    <comment ref="A244" authorId="0" shapeId="0">
      <text>
        <r>
          <rPr>
            <sz val="9"/>
            <color indexed="81"/>
            <rFont val="Tahoma"/>
            <family val="2"/>
          </rPr>
          <t>QzE0SDE2TjJPNnxQaWN0dXJlIDM2OHxWbXBEUkRBeE1EQUVBd0lCQUFBQUFBQUFBQUFBQUFDQUFBQUFBQU1BRlFBQUFFTm9aVzFFY21GM0lERTNMakF1TUM0eU1EWUlBQk1BQUFCVmJuUnBkR3hsWkNCRWIyTjFiV1Z1ZEFRQ0VBQ3JuR1VCNmVvWEFJWmE3Z0ZZYjVRQkFRa0lBQURBWXdBQXdHTUFBZ2tJQUFEQUlRQUF3TFVDRFFnQkFBRUlCd0VBQVRvRUFRQUJPd1FCQUFCRkJBRUFBVHdFQVFBQVNnUUJBQUFNQmdFQUFROEdBUUFCRFFZQkFBQkNCQUVBQUVNRUFRQUFSQVFCQUFBT0NBSUFpa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NFdBQUFFQWhBQUFBQUFBQUFBQUFBM2JpTUN4RTVhT0JZSUJBQUFBQ1FBR0FnRUFBQUFKQUFaQ0FBQUVBZ0NBQUVBRHdnQ0FBRUFBNEJ2RmdBQUJBSVFBS3VjWlFIcDZoY0FobHJ1QVZodmxBRUtBQUlBTVFBRWdIQVdBQUFBQWdnQW1pdVhBVGNYZ0FBS0FBSUFMd0FBQUFTQWNSWUFBQUFDQ0FEZDk0b0JQbitiQUFvQUFnQXdBRGNFQVFBQkFBQUVnSElXQUFBQUFnZ0FOME9oQVNxU3J3QUtBQUlBTWdBQUFBU0FjeFlBQUFBQ0NBQkxQcnNCS3BLZ0FBb0FBZ0F6QUFJRUFnQUlBQ3NFQWdBQUFFZ0VBQUEzQkFFQUFRYUFBQUFBQUFBQ0NBQ3hKTDhCdzZ1Y0FBUUNFQUJjcjdZQnc2dWNBRXMrdndHUWVLUUFJd2dCQUFBQ0J3SUFBQUFBQncwQUFRQUFBQU1BWUFESUFBQUFUd0FBQUFBRWdIUVdBQUFBQWdnQWlBRzFBZjQ1Z3dBS0FBSUFOQUFDQkFJQUJ3QXJCQUlBQUFCSUJBQUFOd1FCQUFFR2dBQUFBQUFBQWdnQTd1ZTRBV1NnZndBRUFoQUFkcEN3QVdTZ2Z3RHU1N2dCSk5tR0FDTUlBUUFBQWdjQ0FBQUFCUWNCQUFNQUJ3MEFBUUFBQUFNQVlBRElBQUFBVGdBQUFBQUVnSFVXQUFBQUFnZ0FtaXVJQVNNY1pnQUtBQUlBT2dB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UFBQVNBZkJZQUFBQUNDQUJEanNrQkkvTVFBUW9BQWdCSEFEY0VBUUFCQUFBRWdIMFdBQUFBQWdnQTZVS3pBVGJnL0FBS0FBSUFTQUFBQUFTQWZoWUFBQUFDQ0FEV1I1a0JOdUFMQVFvQUFnQkpBQUlFQWdBSUFDc0VBZ0FBQUVnRUFBQTNCQUVBQVFhQUFBQUFBQUFDQ0FBOExwMEJ6L2tIQVFRQ0VBRG51SlFCei9rSEFkWkhuUUdjeGc4Qkl3Z0JBQUFDQndJQUFBQUFCdzBBQVFBQUFBTUFZQURJQUFBQVR3QUFBQUFFZ0g4V0FBQUFBZ2dBbVlTZkFXTTRLUUVLQUFJQVNnQUNCQUlBQndBckJBSUFBQUJJQkFBQU53UUJBQUVHZ0FBQUFBQUFBZ2dBLzJxakFjbWVKUUVFQWhBQWh4T2JBY21lSlFIL2FxTUJpZGNzQVNNSUFRQUFBZ2NDQUFBQUJRY0JBQU1BQncwQUFRQUFBQU1BWUFESUFBQUFUZ0FBQUFBRWdJQVdBQUFBQWdnQWhsck1BVDFXUmdFS0FBSUFVQUFBQUFTQWdSWUFBQUFDQ0FDd1piWUJTUXJmQUFvQUFnQlNBRGNFQVFBQkFBQUVnSUlXQUFBQUFnZ0FobHJxQVQxV1JnRUtBQUlBVkFBQ0JBSUFDQUFyQkFJQUFBQklCQUFBTndRQkFBRUdnQUFBQUFBQUFnZ0E3RUR1QWRadlFnRUVBaEFBbDh2bEFkWnZRZ0dHV3U0Qm96eEtBU01JQVFBQUFnY0NBQUFBQUFjTkFBRUFBQUFEQUdBQXlBQUFBRThBQUFBQUJJQ0RGZ0FBQUFJSUFJWmF2UUZSVVdBQkNnQUNBRllBQWdRQ0FBZ0FLd1FDQUFBQVNBUUFBRGNFQVFBQkJvQUFBQUFBQUFJSUFPeEF3UUhxYWx3QkJBSVFBSmZMdUFIcWFsd0JobHJCQWJjM1pBRWpDQUVBQUFJSEFnQUFBQVVIQVFBRkFBY05BQUVBQUFBREFHQUF5QUFBQUU4QUFBQUFCSUNFRmdBQUFBSUlBRnF4elFGT2Vua0JDZ0FDQUZnQU53UUJBQUVBQUFTQWhSWUFBQUFDQ0FDMUVzQUJQRFdVQVFvQUFnQmFBRGNFQVFBQkFBQUZnSVlXQUFBS0FBSUFOUUFFQmdRQWNCWUFBQVVHQkFCeEZnQUFDZ1lCQUFFQUFBV0FoeFlBQUFvQUFnQTJBQVFHQkFCeEZnQUFCUVlFQUhJV0FBQUFCZ0lBQWdBREJnSUFBZ0FMQmhBQUFBQUFBSVlXQUFDSUZnQUFqQllBQUFBQUJZQ0lGZ0FBQ2dBQ0FEY0FCQVlFQUhJV0FBQUZCZ1FBY3hZQUFBb0dBUUFCQUFBRmdJa1dBQUFLQUFJQU9BQUVCZ1FBY3hZQUFBVUdCQUIwRmdBQUNnWUJBQUVBQUFXQWloWUFBQW9BQWdBNUFBUUdCQUIwRmdBQUJRWUVBSEFXQUFBQUJnSUFBZ0FEQmdJQUFnQUxCaEFBQUFBQUFJa1dBQUNHRmdBQWl4WUFBQUFBQllDTEZnQUFDZ0FDQURzQUJBWUVBSEFXQUFBRkJnUUFkUllBQUFvR0FRQUJBQUFGZ0l3V0FBQUtBQUlBUFFBRUJnUUFjaFlBQUFVR0JBQjJGZ0FBQ2dZQkFBRUFBQVdBalJZQUFBb0FBZ0EvQUFRR0JBQjFGZ0FBQlFZRUFIY1dBQUFBQmdJQUFnQUFBQVdBamhZQUFBb0FBZ0JCQUFRR0JBQjFGZ0FBQlFZRUFIZ1dBQUFLQmdFQUFRQUFCWUNQRmdBQUNnQUNBRU1BQkFZRUFIZ1dBQUFGQmdRQWVSWUFBQW9HQVFBQkFBQUZnSkFXQUFBS0FBSUFSUUFFQmdRQWVSWUFBQVVHQkFCNkZnQUFDZ1lCQUFFQUFBV0FrUllBQUFvQUFnQkxBQVFHQkFCN0ZnQUFCUVlFQUh3V0FBQUtCZ0VBQVFBQUJZQ1NGZ0FBQ2dBQ0FFd0FCQVlFQUh3V0FBQUZCZ1FBZlJZQUFBQUdBZ0FDQUFNR0FnQUNBQXNHRUFBQUFBQUFrUllBQUpNV0FBQ1hGZ0FBQUFBRmdKTVdBQUFLQUFJQVRRQUVCZ1FBZlJZQUFBVUdCQUIrRmdBQUNnWUJBQUVBQUFXQWxCWUFBQW9BQWdCT0FBUUdCQUIrRmdBQUJRWUVBSDhXQUFBS0JnRUFBUUFBQllDVkZnQUFDZ0FDQUU4QUJBWUVBSDhXQUFBRkJnUUFleFlBQUFBR0FnQUNBQU1HQWdBQ0FBc0dFQUFBQUFBQWxCWUFBSkVXQUFDV0ZnQUFBQUFGZ0pZV0FBQUtBQUlBVVFBRUJnUUFleFlBQUFVR0JBQ0FGZ0FBQ2dZQkFBRUFBQVdBbHhZQUFBb0FBZ0JUQUFRR0JBQjlGZ0FBQlFZRUFJRVdBQUFLQmdFQUFRQUFCWUNZRmdBQUNnQUNBRlVBQkFZRUFJQVdBQUFGQmdRQWdoWUFBQUFHQWdBQ0FB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>
      <text>
        <r>
          <rPr>
            <sz val="9"/>
            <color indexed="81"/>
            <rFont val="Tahoma"/>
            <family val="2"/>
          </rPr>
          <t>QzEwSDE1Tk8zfFBpY3R1cmUgMzY5fFZtcERSREF4TURBRUF3SUJBQUFBQUFBQUFBQUFBQUNBQUFBQUFBTUFGUUFBQUVOb1pXMUVjbUYzSURFM0xqQXVNQzR5TURZSUFCTUFBQUJWYm5ScGRHeGxaQ0JFYjJOMWJXVnVkQVFDRUFDQWpwUUJydVJnQUpSTTRRSHFZVjBCQVFrSUFBREFZd0FBd0dNQUFna0lBQURBSVFBQXdMVUNEUWdCQUFFSUJ3RUFBVG9FQVFBQk93UUJBQUJGQkFFQUFUd0VBUUFBU2dRQkFBQU1CZ0VBQVE4R0FRQUJEUVlCQUFCQ0JBRUFBRU1FQVFBQVJBUUJBQUFPQ0FJQTh4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rUkFBQUVBaEFBQUFBQUFBQUFBQUM3QXY4QnNaTW1IeFlJQkFBQUFDUUFHQWdFQUFBQUpBQVpDQUFBRUFnQ0FBRUFEd2dDQUFFQUE0QTdFUUFBQkFJUUFJQ09sQUd1NUdBQWxFemhBZXBoWFFFS0FBSUFJQUFFZ0R3UkFBQUFBZ2dBWnpmQUFVUWI5d0FLQUFJQUhnQUFBQVNBUFJFQUFBQUNDQUJLN2E0QitKYmVBQW9BQWdBZkFEY0VBUUFCQUFBRWdENFJBQUFBQWdnQXArYkFBUUdTeGdBS0FBSUFJUUFBQUFTQVB4RUFBQUFDQ0FDVVROMEJDRDdRQUFvQUFnQWlBQUlFQWdBSUFDc0VBZ0FBQUVnRUFBQTNCQUVBQVFhQUFBQUFBQUFDQ0FENk11RUJvVmZNQUFRQ0VBQ2x2ZGdCb1ZmTUFKUk00UUZ1Sk5RQUl3Z0JBQUFDQndJQUFBQUFCdzBBQVFBQUFBTUFZQURJQUFBQVR3QUFBQUFFZ0VBUkFBQUFBZ2dBUStEY0FVUTk3Z0FLQUFJQUl3QUNCQUlBQndBckJBSUFBQUJJQkFBQU53UUJBQUVHZ0FBQUFBQUFBZ2dBcWNiZ0FhcWo2Z0FFQWhBQU1XL1lBYXFqNmdDcHh1QUJhdHp4QUNNSUFRQUFBZ2NDQUFBQUJRY0JBQU1BQncwQUFRQUFBQU1BWUFESUFBQUFUZ0FBQUFBRWdFRVJBQUFBQWdnQVlJdTJBUzZCRXdFS0FBSUFLUUF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TEJoQUFTaEVBQUFBQUFBQlFFUUFBVEJFQUFBQUFCWUJNRVFBQUNnQUNBQ1lBQkFZRUFENFJBQUFGQmdRQVB4RUFBQW9HQVFBQkFBQUZnRTBSQUFBS0FBSUFKd0FFQmdRQVB4RUFBQVVHQkFCQUVRQUFDZ1lCQUFFQUFBV0FUaEVBQUFvQUFnQW9BQVFHQkFCQUVRQUFCUVlFQUR3UkFBQUFCZ0lBQWdBREJnSUFBUUFMQmhBQVRSRUFBQUFBQUFCUEVRQUFTaEVBQUFBQUJZQlBFUUFBQ2dBQ0FDb0FCQVlFQUR3UkFBQUZCZ1FBUVJFQUFBb0dBUUFCQUFBRmdGQVJBQUFLQUFJQUxBQUVCZ1FBUGhFQUFBVUdCQUJDRVFBQUNnWUJBQUVBQUFXQVVSRUFBQW9BQWdBdkFBUUdCQUJERVFBQUJRWUVBRVFSQUFBS0JnRUFBUUFBQllCU0VRQUFDZ0FDQURBQUJBWUVBRVFSQUFBRkJnUUFRaEVBQUFvR0FRQUJBQUFGZ0ZNUkFBQUtBQUlBTWdBRUJnUUFRUkVBQUFVR0JBQkZFUUFBQUFZQ0FBSUFBQUFGZ0ZRUkFBQUtBQUlBTkFBRUJnUUFRUkVBQUFVR0JBQkdFUUFBQ2dZQkFBRUFBQVdBVlJFQUFBb0FBZ0EyQUFRR0JBQkdFUUFBQlFZRUFFY1JBQUFLQmdFQUFRQUFCWUJXRVFBQUNnQUNBRGdBQkFZRUFFY1JBQUFGQmdRQVNCRUFBQW9HQVFBQkFBQUZnRmNSQUFBS0FBSUFPZ0FFQmdRQVF4RUFBQVVHQkFCSkVRQUFDZ1lCQUFFQUFBQUFBQUFBQUFBQQ==</t>
        </r>
      </text>
    </comment>
    <comment ref="A246" authorId="0" shapeId="0">
      <text>
        <r>
          <rPr>
            <sz val="9"/>
            <color indexed="81"/>
            <rFont val="Tahoma"/>
            <family val="2"/>
          </rPr>
          <t>QzE0SDlCck4yTzNTfFBpY3R1cmUgMzcwfFZtcERSREF4TURBRUF3SUJBQUFBQUFBQUFBQUFBQUNBQUFBQUFBTUFGUUFBQUVOb1pXMUVjbUYzSURFM0xqQXVNQzR5TURZSUFCTUFBQUJWYm5ScGRHeGxaQ0JFYjJOMWJXVnVkQVFDRUFDQURtNENtOTc0QUlrM3p3SVowaHNDQVFrSUFBREFZd0FBd0dN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UkFBQUVBaEFBQUFBQUFBQUFBQUNKdC9RQ0FJRGdKaFlJQkFBQUFDUUFHQWdFQUFBQUpBQVpDQUFBRUFnQ0FBRUFEd2dDQUFFQUE0QjhFUUFBQkFJUUFJQU9iZ0tiM3ZnQWlUZlBBaG5TR3dJS0FBSUFNQUFFZ0gwUkFBQUFBZ2dBWjdlWkFrUWJrd0VLQUFJQUxnQUFBQVNBZmhFQUFBQUNDQUJLYllnQytKWjZBUW9BQWdBdkFEY0VBUUFCQUFBRWdIOFJBQUFBQWdnQXAyYWFBZ0dTWWdFS0FBSUFNUUFBQUFTQWdCRUFBQUFDQ0FDVXpMWUNDRDVzQVFvQUFnQXlBQUlFQWdBSUFDc0VBZ0FBQUVnRUFBQTNCQUVBQVFhQUFBQUFBQUFDQ0FENnNyb0NvVmRvQVFRQ0VBQ2xQYklDb1Zkb0FaVE11Z0p1SkhBQkl3Z0JBQUFDQndJQUFBQUFCdzBBQVFBQUFBTUFZQURJQUFBQVR3QUFBQUFFZ0lFUkFBQUFBZ2dBUTJDMkFrUTlpZ0VLQUFJQU13QUNCQUlBQndBckJBSUFBQUJJQkFBQU53UUJBQUVHZ0FBQUFBQUFBZ2dBcVVhNkFxcWpoZ0VFQWhBQU1lK3hBcXFqaGdHcFJyb0NhdHlOQVNNSUFRQUFBZ2NDQUFBQUJRY0JBQU1BQncwQUFRQUFBQU1BWUFESUFBQUFUZ0FBQUFBRWdJSVJBQUFBQWdnQVlBdVFBaTZCcndFS0FBSUFPUUFBQUFTQWd4RUFBQUFDQ0FDcGlKRUNKZWxGQVFvQUFnQTdBQUFBQklDRUVRQUFBQUlJQUcrZGNnTFdVN1VCQ2dBQ0FEMEFBZ1FDQUFnQUt3UUNBQUFBU0FRQUFEY0VBUUFCQm9BQUFBQUFBQUlJQU5XRGRnSnZiYkVCQkFJUUFJQU9iZ0p2YmJFQmI1MTJBanc2dVFFakNBRUFBQUlIQWdBQUFBQUhEUUFCQUFBQUF3QmdBTWdBQUFCUEFBQUFBQVNBaFJFQUFBQUNDQUJNemFNQ2NSVEdBUW9BQWdBL0FBSUVBZ0FJQUNzRUFnQUFBRWdFQUFBM0JBRUFBUWFBQUFBQUFBQUNDQUN5czZjQ0NpN0NBUVFDRUFCZFBwOENDaTdDQVV6TnB3TFgrc2tCSXdnQkFBQUNCd0lBQUFBRkJ3RUFCUUFIRFFBQkFBQUFBd0JnQU1nQUFBQlBBQUFBQUFTQWhoRUFBQUFDQ0FCRklab0NXM3JpQVFvQUFnQkJBQUFBQklDSEVRQUFBQUlJQUREanJRS2VEZmtCQ2dBQ0FFTUFBQUFFZ0lnUkFBQUFBZ2dBS2pla0FvbHpGUUlLQUFJQVJBQTNCQUVBQVFBQUJJQ0pFUUFBQUFJSUFEakpoZ0l4UmhzQ0NnQUNBRVVBTndRQkFBRUFBQVNBaWhFQUFBQUNDQUJNQjNNQzdySUVBZ29BQWdCR0FEY0VBUUFCQUFBRWdJc1JBQUFBQWdnQVU3TjhBZ1JONkFFS0FBSUFSd0EzQkFFQUFRQUFCSUNNRVFBQUFBSUlBQ05SeXdMMk92TUJDZ0FDQUU0QUFnUUNBQ01BS3dRQ0FBQUFTQVFBQURjRUFRQUJCb0FBQUFBQUFBSUlBSWszendMQzUvUUJCQUlRQUJIZ3hnS3A0dW9CaVRmUEFzTG45QUVqQ0FFQS93RUhBUUQvQWdjQ0FBQUFCUWNCQUFNQUJ3NEFBUUFBQUFNQVlBRElBQUFBUW5JQUFBQUFCSUNORVFBQUFBSUlBSTgwZFFKb0NUd0JDZ0FDQUZBQU53UUJBQUVBQUFTQWpoRUFBQUFDQ0FDUE5IVUNJd3NlQVFvQUFnQlJBQUlFQWdBUUFDc0VBZ0FBQUVnRUFBQTNCQUVBQVFhQUFBQUFBQUFDQ0FEMUdua0M3N2NhQVFRQ0VBQ2dwWEFDNzdjYUFZODBlUUp2WXlFQkl3Z0JBQUFDQndJQUFBQUFCdzBBQVFBQUFBTUFZQURJQUFBQVV3QUFBQUFFZ0k4UkFBQUFBZ2dBcVlpUkFuRmhGUUVLQUFJQVVnQUFBQVNBa0JFQUFBQUNDQUQzcGFJQ0dRVXVBUW9BQWdCVEFBSUVBZ0FIQUNzRUFnQUFBRWdFQUFBM0JBRUFBUWFBQUFBQUFBQUNDQUJkaktZQ2Yyc3FBUVFDRUFEbE5KNENmMnNxQVYyTXBnSS9wREVCSXdnQkFBQUNCd0lBQUFBQUJ3MEFBUUFBQUFNQVlBRElBQUFBVGdBQUFBQUVnSkVSQUFBQUFnZ0FlMXFiQW9FSStRQUtBQUlBV1FBM0JBRUFBUUFBQllDU0VRQUFDZ0FDQURRQUJBWUVBSDBSQUFBRkJnUUFmaEVBQUFvR0FRQUJBQUFGZ0pNUkFBQUtBQUlBTlFBRUJnUUFmaEVBQUFVR0JBQi9FUUFBQUFZQ0FBSUFBd1lDQUFFQUN3WVFBSklSQUFBQUFBQUFtQkVBQUpRUkFBQUFBQVdBbEJFQUFBb0FBZ0EyQUFRR0JBQi9FUUFBQlFZRUFJQVJBQUFLQmdFQUFRQUFCWUNWRVFBQUNnQUNBRGNBQkFZRUFJQVJBQUFGQmdRQWdSRUFBQW9HQVFBQkFBQUZnSllSQUFBS0FBSUFPQUFFQmdRQWdSRUFBQVVHQkFCOUVRQUFBQVlDQUFJQUF3WUNBQUVBQ3dZUUFKVVJBQUFBQUFBQWx4RUFBSklSQUFBQUFBV0FseEVBQUFvQUFnQTZBQVFHQkFCOUVRQUFCUVlFQUlJUkFBQUtCZ0VBQVFBQUJZQ1lFUUFBQ2dBQ0FEd0FCQVlFQUg4UkFBQUZCZ1FBZ3hFQUFBb0dBUUFCQUFBRmdKa1JBQUFLQUFJQVBnQUVCZ1FBZ2hFQUFBVUdCQUNFRVFBQUFBWUNBQUlBQUFBRmdKb1JBQUFLQUFJQVFBQUVCZ1FBZ2hFQUFBVUdCQUNGRVFBQUNnWUJBQUVBQUFXQW14RUFBQW9BQWdCQ0FBUUdCQUNGRVFBQUJRWUVBSVlSQUFBS0JnRUFBUUFBQllDY0VRQUFDZ0FDQUVnQUJBWUVBSVlSQUFBRkJnUUFoeEVBQUFBR0FnQUNBQU1HQWdBQkFBc0dFQUNoRVFBQW14RUFBS0lSQUFDZEVRQUFBQUFGZ0owUkFBQUtBQUlBU1FBRUJnUUFoeEVBQUFVR0JBQ0lFUUFBQ2dZQkFBRUFBQVdBbmhFQUFBb0FBZ0JLQUFRR0JBQ0lFUUFBQlFZRUFJa1JBQUFBQmdJQUFnQURCZ0lBQVFBTEJoQUFuUkVBQUFBQUFBQUFBQUFBbnhFQUFBQUFCWUNmRVFBQUNnQUNBRXNBQkFZRUFJa1JBQUFGQmdRQWloRUFBQW9HQVFBQkFBQUZnS0FSQUFBS0FBSUFUQUFFQmdRQWloRUFBQVVHQkFDTEVRQUFBQVlDQUFJQUF3WUNBQUVBQ3dZUUFKOFJBQUFBQUFBQUFBQUFBS0VSQUFBQUFBV0FvUkVBQUFvQUFnQk5BQVFHQkFDTEVRQUFCUVlFQUlZUkFBQUtCZ0VBQVFBQUJZQ2lFUUFBQ2dBQ0FFOEFCQVlFQUljUkFBQUZCZ1FBakJFQUFBb0dBUUFCQUFBRmdLTVJBQUFLQUFJQVZBQUVCZ1FBZ3hFQUFBVUdCQUNORVFBQUFBWUNBQUlBQXdZQ0FBRUFDd1lRQUtjUkFBQ1lFUUFBQUFBQUFLUVJBQUFBQUFXQXBCRUFBQW9BQWdCVkFBUUdCQUNORVFBQUJRWUVBSTRSQUFBS0JnRUFBUUFBQllDbEVRQUFDZ0FDQUZZQUJBWUVBSTRSQUFBRkJnUUFqeEVBQUFvR0FRQUJBQUFGZ0tZUkFBQUtBQUlBVndBRUJnUUFqeEVBQUFVR0JBQ1FFUUFBQUFZQ0FBSUFBd1lDQUFFQUN3WVFBS1VSQUFDb0VRQUFBQUFBQUtjUkFBQUFBQVdBcHhFQUFBb0FBZ0JZQUFRR0JBQ1FFUUFBQlFZRUFJTVJBQUFLQmdFQUFRQUFCWUNvRVFBQUNnQUNBRm9BQkFZRUFJOFJBQUFGQmdRQWtSRUFBQW9HQVFBQkFBQUFBQUFBQUFBQUFBPT0=</t>
        </r>
      </text>
    </comment>
    <comment ref="A247" authorId="0" shapeId="0">
      <text>
        <r>
          <rPr>
            <sz val="9"/>
            <color indexed="81"/>
            <rFont val="Tahoma"/>
            <family val="2"/>
          </rPr>
          <t>QzE0SDE1Tk8yU3xQaWN0dXJlIDM3MXxWbXBEUkRBeE1EQUVBd0lCQUFBQUFBQUFBQUFBQUFDQUFBQUFBQU1BRlFBQUFFTm9aVzFFY21GM0lERTNMakF1TUM0eU1EWUlBQk1BQUFCVmJuUnBkR3hsWkNCRWIyTjFiV1Z1ZEFRQ0VBQjNERTRDcitUOEFFTmd1Z0xxWWZrQkFRa0lBQURBWXdBQXdHTUFBZ2tJQUFEQUlRQUF3TFVDRFFnQkFBRUlCd0VBQVRvRUFRQUJPd1FCQUFCRkJBRUFBVHdFQVFBQVNnUUJBQUFNQmdFQUFROEdBUUFCRFFZQkFBQkNCQUVBQUVNRUFRQUFSQVFCQUFBT0NBSUEza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c1JBQUFFQWhBQUFBQUFBQUFBQUFETWZlUUNkbUxrS3hZSUJBQUFBQ1FBR0FnRUFBQUFKQUFaQ0FBQUVBZ0NBQUVBRHdnQ0FBRUFBNEFVRVFBQUJBSVFBSGNNVGdLdjVQd0FRMkM2QXVwaCtRRUtBQUlBS1FBRWdCVVJBQUFBQWdnQVo3ZVpBa1Fia3dFS0FBSUFKd0FBQUFTQUZoRUFBQUFDQ0FCS2JZZ0MrSlo2QVFvQUFnQW9BQUlFQWdBSEFDc0VBZ0FBQUVnRUFBQTNCQUVBQVFhQUFBQUFBQUFDQ0FDd1U0d0NYdjEyQVFRQ0VBQTQvSU1DWHYxMkFiQlRqQUllTm40Qkl3Z0JBQUFDQndJQUFBQUZCd0VBQkFBSERRQUJBQUFBQXdCZ0FNZ0FBQUJPQUFBQUFBU0FGeEVBQUFBQ0NBQ25acG9DQVpKaUFRb0FBZ0FxQUFBQUJJQVlFUUFBQUFJSUFKVE10Z0lJUG13QkNnQUNBQ3NBTndRQkFBRUFBQVNBR1JFQUFBQUNDQUJEWUxZQ1JEMktBUW9BQWdBc0FBSUVBZ0FRQUNzRUFnQUFBRWdFQUFBM0JBRUFBUWFBQUFBQUFBQUNDQUNwUnJvQ0VPcUdBUVFDRUFCVTBiRUNFT3FHQVVOZ3VnS1FsWTBCSXdnQkFBQUNCd0lBQUFBQUJ3MEFBUUFBQUFNQVlBRElBQUFBVXdBQUFBQUVnQm9SQUFBQUFnZ0FZQXVRQWk2QnJ3RUtBQUlBTWdBQUFBU0FHeEVBQUFBQ0NBQ3BpSkVDSmVsRkFRb0FBZ0EwQUFBQUJJQWNFUUFBQUFJSUFNRkhkQUtXUWo4QkNnQUNBRFlBTndRQkFBRUFBQVNBSFJFQUFBQUNDQURBYVdzQ3Vwa2lBUW9BQWdBM0FBQUFCSUFlRVFBQUFBSUlBS2pNZndKcmx3d0JDZ0FDQURnQU53UUJBQUVBQUFTQUh4RUFBQUFDQ0FDUURaMEMrajBUQVFvQUFnQTVBQUFBQklBZ0VRQUFBQUlJQUpIcnBRTFc1aThCQ2dBQ0FEb0FOd1FCQUFFQUFBU0FJUkVBQUFBQ0NBRFlLRTRDTGZNYkFRb0FBZ0JCQURjRUFRQUJBQUFFZ0NJUkFBQUFBZ2dBZDNDeEFxczcvUUFLQUFJQVF3QTNCQUVBQVFBQUJJQWpFUUFBQUFJSUFHK2RjZ0xXVTdVQkNnQUNBRVVBQWdRQ0FBZ0FLd1FDQUFBQVNBUUFBRGNFQVFBQkJvQUFBQUFBQUFJSUFOV0RkZ0p2YmJFQkJBSVFBSUFPYmdKdmJiRUJiNTEyQWp3NnVRRWpDQUVBQUFJSEFnQUFBQUFIRFFBQkFBQUFBd0JnQU1nQUFBQlBBQUFBQUFTQUpCRUFBQUFDQ0FCTXphTUNjUlRHQVFvQUFnQkhBQUlFQWdBSUFDc0VBZ0FBQUVnRUFBQTNCQUVBQVFhQUFBQUFBQUFDQ0FDeXM2Y0NDaTdDQVFRQ0VBQmRQcDhDQ2k3Q0FVek5wd0xYK3NrQkl3Z0JBQUFDQndJQUFBQUZCd0VBQlFBSERRQUJBQUFBQXdCZ0FNZ0FBQUJQQUFBQUFBU0FKUkVBQUFBQ0NBQkZJWm9DVzNyaUFRb0FBZ0JKQURjRUFRQUJBQUFFZ0NZUkFBQUFBZ2dBTU9PdEFwNE4rUUVLQUFJQVN3QTNCQUVBQVFBQUJZQW5FUUFBQ2dBQ0FDMEFCQVlFQUJVUkFBQUZCZ1FBRmhFQUFBQUdBZ0FDQUFNR0FnQUJBQXNHRUFBckVRQUFMQkVBQUFBQUFBQW9FUUFBQUFBRmdDZ1JBQUFLQUFJQUxnQUVCZ1FBRmhFQUFBVUdCQUFYRVFBQUNnWUJBQUVBQUFXQUtSRUFBQW9BQWdBdkFBUUdCQUFYRVFBQUJRWUVBQmdSQUFBQUJnSUFBZ0FEQmdJQUFRQUxCaEFBS0JFQUFDMFJBQUFBQUFBQUtoRUFBQUFBQllBcUVRQUFDZ0FDQURBQUJBWUVBQmdSQUFBRkJnUUFHUkVBQUFvR0FRQUJBQUFGZ0NzUkFBQUtBQUlBTVFBRUJnUUFHUkVBQUFVR0JBQVZFUUFBQ2dZQkFBRUFBQVdBTEJFQUFBb0FBZ0F6QUFRR0JBQVZFUUFBQlFZRUFCb1JBQUFLQmdFQUFRQUFCWUF0RVFBQUNnQUNBRFVBQkFZRUFCY1JBQUFGQmdRQUd4RUFBQW9HQVFBQkFBQUZnQzRSQUFBS0FBSUFPd0FFQmdRQUd4RUFBQVVHQkFBY0VRQUFBQVlDQUFJQUF3WUNBQUVBQ3dZUUFETVJBQUF0RVFBQUFBQUFBQzhSQUFBQUFBV0FMeEVBQUFvQUFnQThBQVFHQkFBY0VRQUFCUVlFQUIwUkFBQUtCZ0VBQVFBQUJZQXdFUUFBQ2dBQ0FEMEFCQVlFQUIwUkFBQUZCZ1FBSGhFQUFBQUdBZ0FDQUFNR0FnQUJBQXNHRUFBdkVRQUFOQkVBQUFBQUFBQXhFUUFBQUFBRmdERVJBQUFLQUFJQVBnQUVCZ1FBSGhFQUFBVUdCQUFmRVFBQUNnWUJBQUVBQUFXQU1oRUFBQW9BQWdBL0FBUUdCQUFmRVFBQUJRWUVBQ0FSQUFBQUJnSUFBZ0FEQmdJQUFRQUxCaEFBTVJFQUFEVVJBQUFBQUFBQU14RUFBQUFBQllBekVRQUFDZ0FDQUVBQUJBWUVBQ0FSQUFBRkJnUUFHeEVBQUFvR0FRQUJBQUFGZ0RRUkFBQUtBQUlBUWdBRUJnUUFIUkVBQUFVR0JBQWhFUUFBQ2dZQkFBRUFBQVdBTlJFQUFBb0FBZ0JFQUFRR0JBQWZFUUFBQlFZRUFDSVJBQUFLQmdFQUFRQUFCWUEyRVFBQUNnQUNBRVlBQkFZRUFCb1JBQUFGQmdRQUl4RUFBQUFHQWdBQ0FB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>
      <text>
        <r>
          <rPr>
            <sz val="9"/>
            <color indexed="81"/>
            <rFont val="Tahoma"/>
            <family val="2"/>
          </rPr>
          <t>QzEySDExTjNPNHxQaWN0dXJlIDN8Vm1wRFJEQXhNREFFQXdJQkFBQUFBQUFBQUFBQUFBQ0FBQUFBQUFNQUZRQUFBRU5vWlcxRWNtRjNJREUzTGpBdU1DNHlNRFlJQUJNQUFBQlZiblJwZEd4bFpDQkViMk4xYldWdWRBUUNFQURSSGxVQ3BvTFRBUHF5dWdMcVlma0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9UQUFBRUFoQUFBQUFBQUFBQUFBQU1TY3dDdWFlbkVSWUlCQUFBQUNRQUdBZ0VBQUFBSkFBWkNBQUFFQWdDQUFFQUR3Z0NBQUVBQTRCeEV3QUFCQUlRQU5FZVZRS21ndE1BK3JLNkF1cGgrUUVLQUFJQUt3QUVnSElUQUFBQUFnZ0FaN2VaQWtRYmt3RUtBQUlBS1FBQUFBU0FjeE1BQUFBQ0NBQktiWWdDK0paNkFRb0FBZ0FxQURjRUFRQUJBQUFFZ0hRVEFBQUFBZ2dBcDJhYUFnR1NZZ0VLQUFJQUxBQUFBQVNBZFJNQUFBQUNDQUNVekxZQ0NENXNBUW9BQWdBdEFBSUVBZ0FIQUNzRUFnQUJBRWdFQUFBM0JBRUFBUWFBQUFBQUFBQUNDQUQ2c3JvQ29kZHZBUVFDRUFDQ1c3SUNJV1poQWZxeXVnS2gxMjhCSXdnQkFQOEJCd0VBL3dJSEFnQUFBQVVIQVFBREFBY09BQUVBQUFBREFHQUF5QUFBQUU1SUFBQUFBQVNBZGhNQUFBQUNDQUJEWUxZQ1JEMktBUW9BQWdBdUFBSUVBZ0FIQUNzRUFnQUFBRWdFQUFBM0JBRUFBUWFBQUFBQUFBQUNDQUNwUnJvQ3FxT0dBUVFDRUFBeDc3RUNxcU9HQWFsR3VnSnEzSTBCSXdnQkFBQUNCd0lBQUFBRkJ3RUFBd0FIRFFBQkFBQUFBd0JnQU1nQUFBQk9BQUFBQUFTQWR4TUFBQUFDQ0FCZ0M1QUNMb0d2QVFvQUFnQTBBQUFBQklCNEV3QUFBQUlJQUttSWtRSWw2VVVCQ2dBQ0FEWUFBQUFFZ0hrVEFBQUFBZ2dBd1VkMEFwWkNQd0VLQUFJQU9BQTNCQUVBQVFBQUJJQjZFd0FBQUFJSUFNQnBhd0s2bVNJQkNnQUNBRGtBTndRQkFBRUFBQVNBZXhNQUFBQUNDQUNvekg4Q2E1Y01BUW9BQWdBNkFBQUFCSUI4RXdBQUFBSUlBSkFOblFMNlBSTUJDZ0FDQURzQU53UUJBQUVBQUFTQWZSTUFBQUFDQ0FDUjY2VUMxdVl2QVFvQUFnQThBRGNFQVFBQkFBQUVnSDRUQUFBQUFnZ0FiNTF5QXRaVHRRRUtBQUlBUXdBQ0JBSUFDQUFyQkFJQUFBQklCQUFBTndRQkFBRUdnQUFBQUFBQUFnZ0ExWU4yQW05dHNRRUVBaEFBZ0E1dUFtOXRzUUZ2blhZQ1BEcTVBU01JQVFBQUFnY0NBQUFBQUFjTkFBRUFBQUFEQUdBQXlBQUFBRThBQUFBQUJJQi9Fd0FBQUFJSUFFek5vd0p4Rk1ZQkNnQUNBRVVBQWdRQ0FBZ0FLd1FDQUFBQVNBUUFBRGNFQVFBQkJvQUFBQUFBQUFJSUFMS3pwd0lLTHNJQkJBSVFBRjArbndJS0xzSUJUTTJuQXRmNnlRRWpDQUVBQUFJSEFnQUFBQVVIQVFBRkFBY05BQUVBQUFBREFHQUF5QUFBQUU4QUFBQUFCSUNBRXdBQUFBSUlBRVVobWdKYmV1SUJDZ0FDQUVjQU53UUJBQUVBQUFTQWdSTUFBQUFDQ0FBdzQ2MENuZzM1QVFvQUFnQkpBRGNFQVFBQkFBQUVnSUlUQUFBQUFnZ0FxTzUyQW83dTd3QUtBQUlBU3dBQ0JBSUFCd0FyQkFJQUFBQWhCQUVBQVVnRUFBQUdnQUFBQUFBQUFnZ0FEdFY2QXZSVTdBQUVBaEFBdVg5eEF2UlU3QUFPMVhvQzUvRDNBQ01JQVFBQUFnY0NBQUFBQlFjQkFBRUFCdzRBQVFBQUFBTUFZQURJQUFBQVRpc0FBQUFBQklDREV3QUFBQUlJQUpGUml3SkE3TmtBQ2dBQ0FFMEFBZ1FDQUFnQUt3UUNBQUFBSVFRQkFQOUlCQUFBTndRQkFBRUdnQUFBQUFBQUFnZ0E5emVQQXFiUzNRQUVBaEFBb3NLR0FxYUMwd0NSVVk4Q3B0TGRBQ01JQVFEL0FRY0JBUDhDQndJQUFBQUZCd0VBQXdBSERnQUJBQUFBQXdCZ0FNZ0FBQUJQTFFBQUFBQUVnSVFUQUFBQUFnZ0F3SzFaQWdCSTZRQUtBQUlBVHdBQ0JBSUFDQUFyQkFJQUFBQklCQUFBTndRQkFBRUdnQUFBQUFBQUFnZ0FKcFJkQXBsaDVRQUVBaEFBMFI1VkFwbGg1UURBclYwQ1ppN3RBQ01JQVFBQUFnY0NBQUFBQUFjTkFBRUFBQUFEQUdBQXlBQUFBRThBQUFBQUJZQ0ZFd0FBQ2dBQ0FDOEFCQVlFQUhJVEFBQUZCZ1FBY3hNQUFBb0dBUUFCQUFBRmdJWVRBQUFLQUFJQU1BQUVCZ1FBY3hNQUFBVUdCQUIwRXdBQUFBWUNBQUlBQXdZQ0FBRUFDd1lRQUlVVEFBQUFBQUFBaXhNQUFJY1RBQUFBQUFXQWh4TUFBQW9BQWdBeEFBUUdCQUIwRXdBQUJRWUVBSFVUQUFBS0JnRUFBUUFBQllDSUV3QUFDZ0FDQURJQUJBWUVBSFVUQUFBRkJnUUFkaE1BQUFvR0FRQUJBQUFGZ0lrVEFBQUtBQUlBTXdBRUJnUUFkaE1BQUFVR0JBQnlFd0FBQUFZQ0FBSUFBd1lDQUFFQUN3WVFBSWdUQUFBQUFBQUFpaE1BQUlVVEFBQUFBQVdBaWhNQUFBb0FBZ0ExQUFRR0JBQnlFd0FBQlFZRUFIY1RBQUFLQmdFQUFRQUFCWUNMRXdBQUNnQUNBRGNBQkFZRUFIUVRBQUFGQmdRQWVCTUFBQW9HQVFBQkFBQUZnSXdUQUFBS0FBSUFQUUFFQmdRQWVCTUFBQVVHQkFCNUV3QUFBQVlDQUFJQUF3WUNBQUVBQ3dZUUFKRVRBQUNMRXdBQUFBQUFBSTBUQUFBQUFBV0FqUk1BQUFvQUFnQStBQVFHQkFCNUV3QUFCUVlFQUhvVEFBQUtCZ0VBQVFBQUJZQ09Fd0FBQ2dBQ0FEOEFCQVlFQUhvVEFBQUZCZ1FBZXhNQUFBQUdBZ0FDQUFNR0FnQUJBQXNHRUFDTkV3QUFBQUFBQUpZVEFBQ1BFd0FBQUFBRmdJOFRBQUFLQUFJQVFBQUVCZ1FBZXhNQUFBVUdCQUI4RXdBQUNnWUJBQUVBQUFXQWtCTUFBQW9BQWdCQkFBUUdCQUI4RXdBQUJRWUVBSDBUQUFBQUJnSUFBZ0FEQmdJQUFRQUxCaEFBanhNQUFBQUFBQUFBQUFBQWtSTUFBQUFBQllDUkV3QUFDZ0FDQUVJQUJBWUVBSDBUQUFBRkJnUUFlQk1BQUFvR0FRQUJBQUFGZ0pJVEFBQUtBQUlBUkFBRUJnUUFkeE1BQUFVR0JBQitFd0FBQUFZQ0FBSUFBQUFGZ0pNVEFBQUtBQUlBUmdBRUJnUUFkeE1BQUFVR0JBQi9Fd0FBQ2dZQkFBRUFBQVdBbEJNQUFBb0FBZ0JJQUFRR0JBQi9Fd0FBQlFZRUFJQVRBQUFLQmdFQUFRQUFCWUNWRXdBQUNnQUNBRW9BQkFZRUFJQVRBQUFGQmdRQWdSTUFBQW9HQVFBQkFBQUZnSllUQUFBS0FBSUFUQUFFQmdRQWV4TUFBQVVHQkFDQ0V3QUFDZ1lCQUFFQUFBV0FseE1BQUFvQUFnQk9BQVFHQkFDQ0V3QUFCUVlFQUlNVEFBQUtCZ0VBQVFBQUJZQ1lFd0FBQ2dBQ0FGQUFCQVlFQUlJVEFBQUZCZ1FBaEJNQUFBQUdBZ0FDQUFBQUFBQUFBQUFBQUFBPQ==</t>
        </r>
      </text>
    </comment>
    <comment ref="A249" authorId="0" shapeId="0">
      <text>
        <r>
          <rPr>
            <sz val="9"/>
            <color indexed="81"/>
            <rFont val="Tahoma"/>
            <family val="2"/>
          </rPr>
          <t>QzEzSDEzTk8zfFBpY3R1cmUgMzczfFZtcERSREF4TURBRUF3SUJBQUFBQUFBQUFBQUFBQUNBQUFBQUFBTUFGUUFBQUVOb1pXMUVjbUYzSURFM0xqQXVNQzR5TURZSUFCTUFBQUJWYm5ScGRHeGxaQ0JFYjJOMWJXVnVkQVFDRUFDZzJXb0NyK1Q4QUpUTXVnTHFZZmtCQVFrSUFBREFZd0FBd0dNQUFna0lBQURBSVFBQXdMVUNEUWdCQUFFSUJ3RUFBVG9FQVFBQk93UUJBQUJGQkFFQUFUd0VBUUFBU2dRQkFBQU1CZ0VBQVE4R0FRQUJEUVlCQUFCQ0JBRUFBRU1FQVFBQVJBUUJBQUFPQ0FJQW55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UEFBQUVBaEFBQUFBQUFBQUFBQUFkcXRrQ2lSM0lIeFlJQkFBQUFDUUFHQWdFQUFBQUpBQVpDQUFBRUFnQ0FBRUFEd2dDQUFFQUE0QmREd0FBQkFJUUFLRFphZ0t2NVB3QWxNeTZBdXBoK1FFS0FBSUFKd0FFZ0Y0UEFBQUFBZ2dBWjdlWkFrUWJrd0VLQUFJQUpRQUFBQVNBWHc4QUFBQUNDQUJLYllnQytKWjZBUW9BQWdBbUFEY0VBUUFCQUFBRWdHQVBBQUFBQWdnQXAyYWFBZ0dTWWdFS0FBSUFLQUFBQUFTQVlROEFBQUFDQ0FDVXpMWUNDRDVzQVFvQUFnQXBBQUlFQWdBSUFDc0VBZ0FBQUVnRUFBQTNCQUVBQVFhQUFBQUFBQUFDQ0FENnNyb0NvVmRvQVFRQ0VBQ2xQYklDb1Zkb0FaVE11Z0p1SkhBQkl3Z0JBQUFDQndJQUFBQUFCdzBBQVFBQUFBTUFZQURJQUFBQVR3QUFBQUFFZ0dJUEFBQUFBZ2dBUTJDMkFrUTlpZ0VLQUFJQUtnQUNCQUlBQndBckJBSUFBQUJJQkFBQU53UUJBQUVHZ0FBQUFBQUFBZ2dBcVVhNkFxcWpoZ0VFQWhBQU1lK3hBcXFqaGdHcFJyb0NhdHlOQVNNSUFRQUFBZ2NDQUFBQUJRY0JBQU1BQncwQUFRQUFBQU1BWUFESUFBQUFUZ0FBQUFBRWdHTVBBQUFBQWdnQVlBdVFBaTZCcndFS0FBSUFNQUFBQUFTQVpBOEFBQUFDQ0FDcGlKRUNKZWxGQVFvQUFnQXlBQUFBQklCbER3QUFBQUlJQU1GSGRBS1dRajhCQ2dBQ0FEUUFOd1FCQUFFQUFBU0FaZzhBQUFBQ0NBREFhV3NDdXBraUFRb0FBZ0ExQURjRUFRQUJBQUFFZ0djUEFBQUFBZ2dBcU14L0FtdVhEQUVLQUFJQU5nQTNCQUVBQVFBQUJJQm9Ed0FBQUFJSUFKQU5uUUw2UFJNQkNnQUNBRGNBQUFBRWdHa1BBQUFBQWdnQWtldWxBdGJtTHdFS0FBSUFPQUEzQkFFQUFRQUFCSUJxRHdBQUFBSUlBSGR3c1FLck8vMEFDZ0FDQUQ4QU53UUJBQUVBQUFTQWF3OEFBQUFDQ0FCdm5YSUMxbE8xQVFvQUFnQkJBQUlFQWdBSUFDc0VBZ0FBQUVnRUFBQTNCQUVBQVFhQUFBQUFBQUFDQ0FEVmczWUNiMjJ4QVFRQ0VBQ0FEbTRDYjIyeEFXK2RkZ0k4T3JrQkl3Z0JBQUFDQndJQUFBQUFCdzBBQVFBQUFBTUFZQURJQUFBQVR3QUFBQUFFZ0d3UEFBQUFBZ2dBVE0yakFuRVV4Z0VLQUFJQVF3QUNCQUlBQ0FBckJBSUFBQUJJQkFBQU53UUJBQUVHZ0FBQUFBQUFBZ2dBc3JPbkFnb3V3Z0VFQWhBQVhUNmZBZ291d2dGTXphY0MxL3JKQVNNSUFRQUFBZ2NDQUFBQUJRY0JBQVVBQncwQUFRQUFBQU1BWUFESUFBQUFUd0FBQUFBRWdHMFBBQUFBQWdnQVJTR2FBbHQ2NGdFS0FBSUFSUUEzQkFFQUFRQUFCSUJ1RHdBQUFBSUlBRERqclFLZURma0JDZ0FDQUVjQU53UUJBQUVBQUFXQWJ3OEFBQW9BQWdBckFBUUdCQUJlRHdBQUJRWUVBRjhQQUFBS0JnRUFBUUFBQllCd0R3QUFDZ0FDQUN3QUJBWUVBRjhQQUFBRkJnUUFZQThBQUFBR0FnQUNBQU1HQWdBQkFBc0dFQUJ2RHdBQUFBQUFBSFVQQUFCeER3QUFBQUFGZ0hFUEFBQUtBQUlBTFFBRUJnUUFZQThBQUFVR0JBQmhEd0FBQ2dZQkFBRUFBQVdBY2c4QUFBb0FBZ0F1QUFRR0JBQmhEd0FBQlFZRUFHSVBBQUFLQmdFQUFRQUFCWUJ6RHdBQUNnQUNBQzhBQkFZRUFHSVBBQUFGQmdRQVhnOEFBQUFHQWdBQ0FBTUdBZ0FCQUFzR0VBQnlEd0FBQUFBQUFIUVBBQUJ2RHdBQUFBQUZnSFFQQUFBS0FBSUFNUUFFQmdRQVhnOEFBQVVHQkFCakR3QUFDZ1lCQUFFQUFBV0FkUThBQUFvQUFnQXpBQVFHQkFCZ0R3QUFCUVlFQUdRUEFBQUtCZ0VBQVFBQUJZQjJEd0FBQ2dBQ0FEa0FCQVlFQUdRUEFBQUZCZ1FBWlE4QUFBQUdBZ0FDQUFNR0FnQUJBQXNHRUFCN0R3QUFkUThBQUFBQUFBQjNEd0FBQUFBRmdIY1BBQUFLQUFJQU9nQUVCZ1FBWlE4QUFBVUdCQUJtRHdBQUNnWUJBQUVBQUFXQWVBOEFBQW9BQWdBN0FBUUdCQUJtRHdBQUJRWUVBR2NQQUFBQUJnSUFBZ0FEQmdJQUFRQUxCaEFBZHc4QUFBQUFBQUFBQUFBQWVROEFBQUFBQllCNUR3QUFDZ0FDQUR3QUJBWUVBR2NQQUFBRkJnUUFhQThBQUFvR0FRQUJBQUFGZ0hvUEFBQUtBQUlBUFFBRUJnUUFhQThBQUFVR0JBQnBEd0FBQUFZQ0FBSUFBd1lDQUFFQUN3WVFBSGtQQUFCOER3QUFBQUFBQUhzUEFBQUFBQVdBZXc4QUFBb0FBZ0ErQUFRR0JBQnBEd0FBQlFZRUFHUVBBQUFLQmdFQUFRQUFCWUI4RHdBQUNnQUNBRUFBQkFZRUFHZ1BBQUFGQmdRQWFnOEFBQW9HQVFBQkFBQUZnSDBQQUFBS0FBSUFRZ0FFQmdRQVl3OEFBQVVHQkFCckR3QUFBQVlDQUFJQUFBQUZnSDRQQUFBS0FBSUFSQUFFQmdRQVl3OEFBQVVHQkFCc0R3QUFDZ1lCQUFFQUFBV0FmdzhBQUFvQUFnQkdBQVFHQkFCc0R3QUFCUVlFQUcwUEFBQUtCZ0VBQVFBQUJZQ0FEd0FBQ2dBQ0FFZ0FCQVlFQUcwUEFBQUZCZ1FBYmc4QUFBb0dBUUFCQUFBQUFBQUFBQUFBQUE9PQ==</t>
        </r>
      </text>
    </comment>
    <comment ref="A250" authorId="0" shapeId="0">
      <text>
        <r>
          <rPr>
            <sz val="9"/>
            <color indexed="81"/>
            <rFont val="Tahoma"/>
            <family val="2"/>
          </rPr>
          <t>QzE2SDE5Tk8zfFBpY3R1cmUgMjZ8Vm1wRFJEQXhNREFFQXdJQkFBQUFBQUFBQUFBQUFBQ0FBQUFBQUFNQUZRQUFBRU5vWlcxRWNtRjNJREUzTGpBdU1DNHlNRFlJQUJNQUFBQlZiblJwZEd4bFpDQkViMk4xYldWdWRBUUNFQUNnMldvQytXemdBTUROemdMcVlma0JBUWtJQUFBQVVRQUFBRkVBQWdrSUFBREFJUUFBd0xVQ0RRZ0JBQUVJQndFQUFUb0VBUUFCT3dRQkFBQkZCQUVBQVR3RUFRQUFTZ1FCQUFBTUJnRUFBUThHQVFBQkRRWUJBQUJDQkFFQUFFTUVBUUFBUkFRQkFBQU9DQUlBW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XdUQUFBRUFoQUFBQUFBQUFBQUFBQlZGK0VDRHk5akVoWUlCQUFBQUNRQUdBZ0VBQUFBSkFBWkNBQUFFQWdDQUFFQUR3Z0NBQUVBQTRDaEV3QUFCQUlRQUtEWmFnTDViT0FBd00zT0F1cGgrUUVLQUFJQU1RRUVnS0lUQUFBQUFnZ0FaN2VaQWtRYmt3RUtBQUlBTHdFQUFBU0FveE1BQUFBQ0NBQktiWWdDK0paNkFRb0FBZ0F3QVRjRUFRQUJBQUFFZ0tRVEFBQUFBZ2dBcDJhYUFnR1NZZ0VLQUFJQU1nRUFBQVNBcFJNQUFBQUNDQUNVekxZQ0NENXNBUW9BQWdBekFRSUVBZ0FJQUNzRUFnQUFBRWdFQUFBM0JBRUFBUWFBQUFBQUFBQUNDQUQ2c3JvQ29WZG9BUVFDRUFDbFBiSUNvVmRvQVpUTXVnSnVKSEFCSXdnQkFBQUNCd0lBQUFBQUJ3MEFBUUFBQUFNQVlBRElBQUFBVHdBQUFBQUVnS1lUQUFBQUFnZ0FRMkMyQWtROWlnRUtBQUlBTkFFQ0JBSUFCd0FyQkFJQUFBQklCQUFBTndRQkFBRUdnQUFBQUFBQUFnZ0FxVWE2QXFxamhnRUVBaEFBTWUreEFxcWpoZ0dwUnJvQ2F0eU5BU01JQVFBQUFnY0NBQUFBQlFjQkFBTUFCdzBBQVFBQUFBTUFZQURJQUFBQVRnQUFBQUFFZ0tjVEFBQUFBZ2dBWUF1UUFpNkJyd0VLQUFJQU9nRUFBQVNBcUJNQUFBQUNDQUNwaUpFQ0plbEZBUW9BQWdBOEFRQUFCSUNwRXdBQUFBSUlBTUZIZEFLV1FqOEJDZ0FDQUQ0Qk53UUJBQUVBQUFTQXFoTUFBQUFDQ0FEQWFXc0N1cGtpQVFvQUFnQS9BVGNFQVFBQkFBQUVnS3NUQUFBQUFnZ0FxTXgvQW11WERBRUtBQUlBUUFFM0JBRUFBUUFBQklDc0V3QUFBQUlJQUpBTm5RTDZQUk1CQ2dBQ0FFRUJBQUFFZ0swVEFBQUFBZ2dBa2V1bEF0Ym1Md0VLQUFJQVFnRTNCQUVBQVFBQUJJQ3VFd0FBQUFJSUFIZHdzUUtyTy8wQUNnQUNBRWtCQUFBRWdLOFRBQUFBQWdnQVlMSE9BamppQXdFS0FBSUFTd0UzQkFFQUFRQUFCSUN3RXdBQUFBSUlBSGVTcUFMUGt1QUFDZ0FDQUUwQk53UUJBQUVBQUFTQXNSTUFBQUFDQ0FCWXBjUUM4Uy9tQUFvQUFnQlBBVGNFQVFBQkFBQUVnTElUQUFBQUFnZ0FiNTF5QXRaVHRRRUtBQUlBVVFFQ0JBSUFDQUFyQkFJQUFBQklCQUFBTndRQkFBRUdnQUFBQUFBQUFnZ0ExWU4yQW05dHNRRUVBaEFBZ0E1dUFtOXRzUUZ2blhZQ1BEcTVBU01JQVFBQUFnY0NBQUFBQUFjTkFBRUFBQUFEQUdBQXlBQUFBRThBQUFBQUJJQ3pFd0FBQUFJSUFFek5vd0p4Rk1ZQkNnQUNBRk1CQWdRQ0FBZ0FLd1FDQUFBQVNBUUFBRGNFQVFBQkJvQUFBQUFBQUFJSUFMS3pwd0lLTHNJQkJBSVFBRjArbndJS0xzSUJUTTJuQXRmNnlRRWpDQUVBQUFJSEFnQUFBQVVIQVFBRkFBY05BQUVBQUFBREFHQUF5QUFBQUU4QUFBQUFCSUMwRXdBQUFBSUlBRVVobWdKYmV1SUJDZ0FDQUZVQk53UUJBQUVBQUFTQXRSTUFBQUFDQ0FBdzQ2MENuZzM1QVFvQUFnQlhBVGNFQVFBQkFBQUZnTFlUQUFBS0FBSUFOUUVFQmdRQW9oTUFBQVVHQkFDakV3QUFDZ1lCQUFFQUFBV0F0eE1BQUFvQUFnQTJBUVFHQkFDakV3QUFCUVlFQUtRVEFBQUFCZ0lBQWdBREJnSUFBUUFMQmhBQXRoTUFBQUFBQUFDOEV3QUF1Qk1BQUFBQUJZQzRFd0FBQ2dBQ0FEY0JCQVlFQUtRVEFBQUZCZ1FBcFJNQUFBb0dBUUFCQUFBRmdMa1RBQUFLQUFJQU9BRUVCZ1FBcFJNQUFBVUdCQUNtRXdBQUNnWUJBQUVBQUFXQXVoTUFBQW9BQWdBNUFRUUdCQUNtRXdBQUJRWUVBS0lUQUFBQUJnSUFBZ0FEQmdJQUFRQUxCaEFBdVJNQUFBQUFBQUM3RXdBQXRoTUFBQUFBQllDN0V3QUFDZ0FDQURzQkJBWUVBS0lUQUFBRkJnUUFweE1BQUFvR0FRQUJBQUFGZ0x3VEFBQUtBQUlBUFFFRUJnUUFwQk1BQUFVR0JBQ29Fd0FBQ2dZQkFBRUFBQVdBdlJNQUFBb0FBZ0JEQVFRR0JBQ29Fd0FBQlFZRUFLa1RBQUFBQmdJQUFnQURCZ0lBQVFBTEJoQUF3aE1BQUx3VEFBQUFBQUFBdmhNQUFBQUFCWUMrRXdBQUNnQUNBRVFCQkFZRUFLa1RBQUFGQmdRQXFoTUFBQW9HQVFBQkFBQUZnTDhUQUFBS0FBSUFSUUVFQmdRQXFoTUFBQVVHQkFDckV3QUFBQVlDQUFJQUF3WUNBQUVBQ3dZUUFMNFRBQUFBQUFBQUFBQUFBTUFUQUFBQUFBV0F3Qk1BQUFvQUFnQkdBUVFHQkFDckV3QUFCUVlFQUt3VEFBQUtCZ0VBQVFBQUJZREJFd0FBQ2dBQ0FFY0JCQVlFQUt3VEFBQUZCZ1FBclJNQUFBQUdBZ0FDQUFNR0FnQUJBQXNHRUFEQUV3QUF3eE1BQUFBQUFBRENFd0FBQUFBRmdNSVRBQUFLQUFJQVNBRUVCZ1FBclJNQUFBVUdCQUNvRXdBQUNnWUJBQUVBQUFXQXd4TUFBQW9BQWdCS0FRUUdCQUNzRXdBQUJRWUVBSzRUQUFBS0JnRUFBUUFBQllERUV3QUFDZ0FDQUV3QkJBWUVBSzRUQUFBRkJnUUFyeE1BQUFvR0FRQUJBQUFGZ01VVEFBQUtBQUlBVGdFRUJnUUFyaE1BQUFVR0JBQ3dFd0FBQ2dZQkFBRUFBQVdBeGhNQUFBb0FBZ0JRQVFRR0JBQ3VFd0FBQlFZRUFMRVRBQUFLQmdFQUFRQUFCWURIRXdBQUNnQUNBRklCQkFZRUFLY1RBQUFGQmdRQXNoTUFBQUFHQWdBQ0FBQUFCWURJRXdBQUNnQUNBRlFCQkFZRUFLY1RBQUFGQmdRQXN4TUFBQW9HQVFBQkFBQUZnTWtUQUFBS0FBSUFWZ0VFQmdRQXN4TUFBQVVHQkFDMEV3QUFDZ1lCQUFFQUFBV0F5aE1BQUFvQUFnQllBUVFHQkFDMEV3QUFCUVlFQUxVVEFBQUtCZ0VBQVFBQUFBQUFBQUFBQUFBPQ==</t>
        </r>
      </text>
    </comment>
    <comment ref="A251" authorId="0" shapeId="0">
      <text>
        <r>
          <rPr>
            <sz val="9"/>
            <color indexed="81"/>
            <rFont val="Tahoma"/>
            <family val="2"/>
          </rPr>
          <t>QzE2SDEwQnJOTzJ8UGljdHVyZSAzNzV8Vm1wRFJEQXhNREFFQXdJQkFBQUFBQUFBQUFBQUFBQ0FBQUFBQUFNQUZRQUFBRU5vWlcxRWNtRjNJREUzTGpBdU1DNHlNRFlJQUJNQUFBQlZiblJwZEd4bFpDQkViMk4xYldWdWRBUUNFQURUM3R3QVFBcDZBT2MrV3dGbVhXN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lnQUFBRUFoQUFBQUFBQUFBQUFBRG52cFVCQUlDUk14WUlCQUFBQUNRQUdBZ0VBQUFBSkFBWkNBQUFFQWdDQUFFQUR3Z0NBQUVBQTRDV0lBQUFCQUlRQU5QZTNBQkFDbm9BNXo1YkFXWmRiZ0VLQUFJQUxnQUVnSmNnQUFBQUFnZ0FBQUFxQWJFYTRnQUtBQUlBTEFBQUFBU0FtQ0FBQUFBQ0NBQUFBRWdCc1JyaUFBb0FBZ0F0QUFBQUJJQ1pJQUFBQUFJSUFFQkZVUUhPb3Y0QUNnQUNBQzhBTndRQkFBRUFBQVNBbWlBQUFBQUNDQUFBQURrQi8wUVFBUW9BQWdBd0FEY0VBUUFCQUFBRWdKc2dBQUFBQWdnQXY3b2dBYzZpL2dBS0FBSUFNUUFBQUFTQW5DQUFBQUFDQ0FDWlN4Y0JPcWJLQUFvQUFnQTNBRGNFQVFBQkFBQUVnSjBnQUFBQUFnZ0FqL2dkQWNobXJRQUtBQUlBT0FBM0JBRUFBUUFBQklDZUlBQUFBQUlJQUFBQU9RR05ZcUFBQ2dBQ0FEa0FBQUFFZ0o4Z0FBQUFBZ2dBY0FkVUFjaG1yUUFLQUFJQU9nQTNCQUVBQVFBQUJJQ2dJQUFBQUFJSUFHYTBXZ0U2cHNvQUNnQUNBRHNBTndRQkFBRUFBQVNBb1NBQUFBQUNDQUFBQURrQmpXS0NBQW9BQWdCQ0FBSUVBZ0FqQUNzRUFnQUFBRWdFQUFBM0JBRUFBUWFBQUFBQUFBQUNDQUJtNWp3QldRK0VBQVFDRUFEdWpqUUJRQXA2QUdibVBBRlpENFFBSXdnQkFQOEJCd0VBL3dJSEFnQUFBQVVIQVFBREFBY09BQUVBQUFBREFHQUF5QUFBQUVKeUFBQUFBQVNBb2lBQUFBQUNDQUNpTWdRQkR1Z0hBUW9BQWdCRUFBSUVBZ0FJQUNzRUFnQUFBRWdFQUFBM0JBRUFBUWFBQUFBQUFBQUNDQUFJR1FnQnB3RUVBUVFDRUFDem8vOEFwd0VFQWFJeUNBRjB6Z3NCSXdnQkFBQUNCd0lBQUFBRkJ3RUFBUUFIRFFBQkFBQUFBd0JnQU1nQUFBQlBBQUFBQUFTQW95QUFBQUFDQ0FEZjlmMEFPMEFsQVFvQUFnQkdBQUFBQklDa0lBQUFBQUlJQU1KdDRRQjdoUzRCQ2dBQ0FFZ0FBZ1FDQUFnQUt3UUNBQUFBU0FRQUFEY0VBUUFCQm9BQUFBQUFBQUlJQUNoVTVRQVVueW9CQkFJUUFOUGUzQUFVbnlvQndtM2xBT0ZyTWdFakNBRUFBQUlIQWdBQUFBQUhEUUFCQUFBQUF3QmdBTWdBQUFCUEFBQUFBQVNBcFNBQUFBQUNDQUE1UVJRQkoxTTVBUW9BQWdCS0FBQUFCSUNtSUFBQUFBSUlBRmZKTUFIbkRUQUJDZ0FDQUV3QU53UUJBQUVBQUFTQXB5QUFBQUFDQ0FDeEZFY0IweUJFQVFvQUFnQk5BRGNFQVFBQkFBQUVnS2dnQUFBQUFnZ0E3dGRBQVFCNVlRRUtBQUlBVGdBM0JBRUFBUUFBQklDcElBQUFBQUlJQU5CUEpBRkF2bW9CQ2dBQ0FFOEFBZ1FDQUFjQUt3UUNBQUFBU0FRQUFEY0VBUUFCQm9BQUFBQUFBQUlJQURZMktBR21KR2NCQkFJUUFMN2VId0dtSkdjQk5qWW9BV1pkYmdFakNBRUFBQUlIQWdBQUFBQUhEUUFCQUFBQUF3QmdBTWdBQUFCT0FBQUFBQVNBcWlBQUFBQUNDQUIyQkE0QlZLdFdBUW9BQWdCUUFEY0VBUUFCQUFBRmdLc2dBQUFLQUFJQU1nQUVCZ1FBbHlBQUFBVUdCQUNZSUFBQUNnWUJBQUVBQUFXQXJDQUFBQW9BQWdBekFBUUdCQUNZSUFBQUJRWUVBSmtnQUFBS0JnRUFBUUFBQllDdElBQUFDZ0FDQURRQUJBWUVBSmtnQUFBRkJnUUFtaUFBQUFBR0FnQUNBQU1HQWdBQkFBc0dFQUNzSUFBQUFBQUFBQUFBQUFDdUlBQUFBQUFGZ0s0Z0FBQUtBQUlBTlFBRUJnUUFtaUFBQUFVR0JBQ2JJQUFBQ2dZQkFBRUFBQVdBcnlBQUFBb0FBZ0EyQUFRR0JBQ2JJQUFBQlFZRUFKY2dBQUFBQmdJQUFnQURCZ0lBQVFBTEJoQUFyaUFBQUxjZ0FBQ3dJQUFBcXlBQUFBQUFCWUN3SUFBQUNnQUNBRHdBQkFZRUFKY2dBQUFGQmdRQW5DQUFBQW9HQVFBQkFBQUZnTEVnQUFBS0FBSUFQUUFFQmdRQW5DQUFBQVVHQkFDZElBQUFBQVlDQUFJQUF3WUNBQUVBQ3dZUUFMQWdBQUFBQUFBQUFBQUFBTElnQUFBQUFBV0FzaUFBQUFvQUFnQStBQVFHQkFDZElBQUFCUVlFQUo0Z0FBQUtCZ0VBQVFBQUJZQ3pJQUFBQ2dBQ0FEOEFCQVlFQUo0Z0FBQUZCZ1FBbnlBQUFBQUdBZ0FDQUFNR0FnQUJBQXNHRUFDeUlBQUF0aUFBQUFBQUFBQzBJQUFBQUFBRmdMUWdBQUFLQUFJQVFBQUVCZ1FBbnlBQUFBVUdCQUNnSUFBQUNnWUJBQUVBQUFXQXRTQUFBQW9BQWdCQkFBUUdCQUNnSUFBQUJRWUVBSmdnQUFBQUJnSUFBZ0FEQmdJQUFRQUxCaEFBdENBQUFBQUFBQUNzSUFBQXF5QUFBQUFBQllDMklBQUFDZ0FDQUVNQUJBWUVBSjRnQUFBRkJnUUFvU0FBQUFvR0FRQUJBQUFGZ0xjZ0FBQUtBQUlBUlFBRUJnUUFteUFBQUFVR0JBQ2lJQUFBQ2dZQkFBRUFBQVdBdUNBQUFBb0FBZ0JIQUFRR0JBQ2lJQUFBQlFZRUFLTWdBQUFLQmdFQUFRQUFCWUM1SUFBQUNnQUNBRWtBQkFZRUFLTWdBQUFGQmdRQXBDQUFBQUFHQWdBQ0FBQUFCWUM2SUFBQUNnQUNBRXNBQkFZRUFLTWdBQUFGQmdRQXBTQUFBQW9HQVFBQkFBQUZnTHNnQUFBS0FBSUFVUUFFQmdRQXBTQUFBQVVHQkFDbUlBQUFBQVlDQUFJQUF3WUNBQUVBQ3dZUUFNQWdBQUM2SUFBQUFBQUFBTHdnQUFBQUFBV0F2Q0FBQUFvQUFnQlNBQVFHQkFDbUlBQUFCUVlFQUtjZ0FBQUtCZ0VBQVFBQUJZQzlJQUFBQ2dBQ0FGTUFCQVlFQUtjZ0FBQUZCZ1FBcUNBQUFBQUdBZ0FDQUFNR0FnQUJBQXNHRUFDOElBQUFBQUFBQUFBQUFBQytJQUFBQUFBRmdMNGdBQUFLQUFJQVZBQUVCZ1FBcUNBQUFBVUdCQUNwSUFBQUNnWUJBQUVBQUFXQXZ5QUFBQW9BQWdCVkFBUUdCQUNwSUFBQUJRWUVBS29nQUFBQUJnSUFBZ0FEQmdJQUFRQUxCaEFBdmlBQUFBQUFBQUFBQUFBQXdDQUFBQUFBQllEQUlBQUFDZ0FDQUZZQUJBWUVBS29nQUFBRkJnUUFwU0FBQUFvR0FRQUJBQUFBQUFBQUFBQUFBQT09</t>
        </r>
      </text>
    </comment>
    <comment ref="A252" authorId="0" shapeId="0">
      <text>
        <r>
          <rPr>
            <sz val="9"/>
            <color indexed="81"/>
            <rFont val="Tahoma"/>
            <family val="2"/>
          </rPr>
          <t>QzE1SDlCck8yU3xQaWN0dXJlIDM3NnxWbXBEUkRBeE1EQUVBd0lCQUFBQUFBQUFBQUFBQUFDQUFBQUFBQU1BRlFBQUFFTm9aVzFFY21GM0lERTNMakF1TUM0eU1EWUlBQk1BQUFCVmJuUnBkR3hsWkNCRWIyTjFiV1Z1ZEFRQ0VBRFQzdHdBUUFwNkFPYytXd0dUOTJNQkFRa0lBQURBWXdBQXdHTU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09BQUFFQWhBQUFBQUFBQUFBQUFEbnZwVUJBRUNiTXhZSUJBQUFBQ1FBR0FnRUFBQUFKQUFaQ0FBQUVBZ0NBQUVBRHdnQ0FBRUFBNEFoRGdBQUJBSVFBTlBlM0FCQUNub0E1ejViQVpQM1l3RUtBQUlBTEFBRWdDSU9BQUFBQWdnQUFBQXFBYkVhNGdBS0FBSUFLZ0FBQUFTQUl3NEFBQUFDQ0FBQUFFZ0JzUnJpQUFvQUFnQXJBQUFBQklBa0RnQUFBQUlJQUVCRlVRSE9vdjRBQ2dBQ0FDMEFOd1FCQUFFQUFBU0FKUTRBQUFBQ0NBQUFBRGtCLzBRUUFRb0FBZ0F1QURjRUFRQUJBQUFFZ0NZT0FBQUFBZ2dBdjdvZ0FjNmkvZ0FLQUFJQUx3QUFBQVNBSnc0QUFBQUNDQUNaU3hjQk9xYktBQW9BQWdBMUFEY0VBUUFCQUFBRWdDZ09BQUFBQWdnQWovZ2RBY2htclFBS0FBSUFOZ0EzQkFFQUFRQUFCSUFwRGdBQUFBSUlBQUFBT1FHTllxQUFDZ0FDQURjQUFBQUVnQ29PQUFBQUFnZ0FjQWRVQWNobXJRQUtBQUlBT0FBM0JBRUFBUUFBQklBckRnQUFBQUlJQUdhMFdnRTZwc29BQ2dBQ0FEa0FOd1FCQUFFQUFBU0FMQTRBQUFBQ0NBQUFBRGtCaldLQ0FBb0FBZ0JBQUFJRUFnQWpBQ3NFQWdBQUFFZ0VBQUEzQkFFQUFRYUFBQUFBQUFBQ0NBQm01andCV1ErRUFBUUNFQUR1ampRQlFBcDZBR2JtUEFGWkQ0UUFJd2dCQVA4QkJ3RUEvd0lIQWdBQUFBVUhBUUFEQUFjT0FBRUFBQUFEQUdBQXlBQUFBRUp5QUFBQUFBU0FMUTRBQUFBQ0NBQ2lNZ1FCRHVnSEFRb0FBZ0JDQUFJRUFnQUlBQ3NFQWdBQUFFZ0VBQUEzQkFFQUFRYUFBQUFBQUFBQ0NBQUlHUWdCcHdFRUFRUUNFQUN6by84QXB3RUVBYUl5Q0FGMHpnc0JJd2dCQUFBQ0J3SUFBQUFGQndFQUFRQUhEUUFCQUFBQUF3QmdBTWdBQUFCUEFBQUFBQVNBTGc0QUFBQUNDQURmOWYwQU8wQWxBUW9BQWdCRUFBQUFCSUF2RGdBQUFBSUlBTUp0NFFCN2hTNEJDZ0FDQUVZQUFnUUNBQWdBS3dRQ0FBQUFTQVFBQURjRUFRQUJCb0FBQUFBQUFBSUlBQ2hVNVFBVW55b0JCQUlRQU5QZTNBQVVueW9Cd20zbEFPRnJNZ0VqQ0FFQUFBSUhBZ0FBQUFBSERRQUJBQUFBQXdCZ0FNZ0FBQUJQQUFBQUFBU0FNQTRBQUFBQ0NBQTVRUlFCSjFNNUFRb0FBZ0JJQUFBQUJJQXhEZ0FBQUFJSUFHV1pNUUZqRmpNQkNnQUNBRW9BTndRQkFBRUFBQVNBTWc0QUFBQUNDQUJsbVVBQmR4Rk5BUW9BQWdCTEFEY0VBUUFCQUFBRWdETU9BQUFBQWdnQWVZWXNBZEZjWXdFS0FBSUFUQUEzQkFFQUFRQUFCSUEwRGdBQUFBSUlBSEVlRVFFVUtWY0JDZ0FDQUUwQUFnUUNBQkFBS3dRQ0FBQUFTQVFBQURjRUFRQUJCb0FBQUFBQUFBSUlBTmNFRlFIZzFWTUJCQUlRQUlLUERBSGcxVk1CY1I0VkFXQ0JXZ0VqQ0FFQUFBSUhBZ0FBQUFBSERRQUJBQUFBQXdCZ0FNZ0FBQUJUQUFBQUFBV0FOUTRBQUFvQUFnQXdBQVFHQkFBaURnQUFCUVlFQUNNT0FBQUtCZ0VBQVFBQUJZQTJEZ0FBQ2dBQ0FERUFCQVlFQUNNT0FBQUZCZ1FBSkE0QUFBb0dBUUFCQUFBRmdEY09BQUFLQUFJQU1nQUVCZ1FBSkE0QUFBVUdCQUFsRGdBQUFBWUNBQUlBQXdZQ0FBRUFDd1lRQURZT0FBQUFBQUFBQUFBQUFEZ09BQUFBQUFXQU9BNEFBQW9BQWdBekFBUUdCQUFsRGdBQUJRWUVBQ1lPQUFBS0JnRUFBUUFBQllBNURnQUFDZ0FDQURRQUJBWUVBQ1lPQUFBRkJnUUFJZzRBQUFBR0FnQUNBQU1HQWdBQkFBc0dFQUE0RGdBQVFRNEFBRG9PQUFBMURnQUFBQUFGZ0RvT0FBQUtBQUlBT2dBRUJnUUFJZzRBQUFVR0JBQW5EZ0FBQ2dZQkFBRUFBQVdBT3c0QUFBb0FBZ0E3QUFRR0JBQW5EZ0FBQlFZRUFDZ09BQUFBQmdJQUFnQURCZ0lBQVFBTEJoQUFPZzRBQUFBQUFBQUFBQUFBUEE0QUFBQUFCWUE4RGdBQUNnQUNBRHdBQkFZRUFDZ09BQUFGQmdRQUtRNEFBQW9HQVFBQkFBQUZnRDBPQUFBS0FBSUFQUUFFQmdRQUtRNEFBQVVHQkFBcURnQUFBQVlDQUFJQUF3WUNBQUVBQ3dZUUFEd09BQUJBRGdBQUFBQUFBRDRPQUFBQUFBV0FQZzRBQUFvQUFnQStBQVFHQkFBcURnQUFCUVlFQUNzT0FBQUtCZ0VBQVFBQUJZQS9EZ0FBQ2dBQ0FEOEFCQVlFQUNzT0FBQUZCZ1FBSXc0QUFBQUdBZ0FDQUFNR0FnQUJBQXNHRUFBK0RnQUFBQUFBQURZT0FBQTFEZ0FBQUFBRmdFQU9BQUFLQUFJQVFRQUVCZ1FBS1E0QUFBVUdCQUFzRGdBQUNnWUJBQUVBQUFXQVFRNEFBQW9BQWdCREFBUUdCQUFtRGdBQUJRWUVBQzBPQUFBS0JnRUFBUUFBQllCQ0RnQUFDZ0FDQUVVQUJBWUVBQzBPQUFBRkJnUUFMZzRBQUFvR0FRQUJBQUFGZ0VNT0FBQUtBQUlBUndBRUJnUUFMZzRBQUFVR0JBQXZEZ0FBQUFZQ0FBSUFBQUFGZ0VRT0FBQUtBQUlBU1FBRUJnUUFMZzRBQUFVR0JBQXdEZ0FBQ2dZQkFBRUFBQVdBUlE0QUFBb0FBZ0JPQUFRR0JBQXdEZ0FBQlFZRUFERU9BQUFBQmdJQUFnQURCZ0lBQVFBTEJoQUFTUTRBQUVRT0FBQUFBQUFBUmc0QUFBQUFCWUJHRGdBQUNnQUNBRThBQkFZRUFERU9BQUFGQmdRQU1nNEFBQW9HQVFBQkFBQUZnRWNPQUFBS0FBSUFVQUFFQmdRQU1nNEFBQVVHQkFBekRnQUFBQVlDQUFJQUF3WUNBQUVBQ3dZUUFFWU9BQUFBQUFBQUFBQUFBRWdPQUFBQUFBV0FTQTRBQUFvQUFnQlJBQVFHQkFBekRnQUFCUVlFQURRT0FBQUtCZ0VBQVFBQUJZQkpEZ0FBQ2dBQ0FGSUFCQVlFQURRT0FBQUZCZ1FBTUE0QUFBb0dBUUFCQUFBQUFBQUFBQUFBQUE9PQ==</t>
        </r>
      </text>
    </comment>
    <comment ref="A253" authorId="0" shapeId="0">
      <text>
        <r>
          <rPr>
            <sz val="9"/>
            <color indexed="81"/>
            <rFont val="Tahoma"/>
            <family val="2"/>
          </rPr>
          <t>QzE2SDExQnJPMlN8UGljdHVyZSAzNzd8Vm1wRFJEQXhNREFFQXdJQkFBQUFBQUFBQUFBQUFBQ0FBQUFBQUFNQUZRQUFBRU5vWlcxRWNtRjNJREUzTGpBdU1DNHlNRFlJQUJNQUFBQlZiblJwZEd4bFpDQkViMk4xYldWdWRBUUNFQURUWHVRQVFJcUJBT2UrWWdGSkFvO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FVQUFBRUFoQUFBQUFBQUFBQUFBRG5mcE1CQUFCK014WUlCQUFBQUNRQUdBZ0VBQUFBSkFBWkNBQUFFQWdDQUFFQUR3Z0NBQUVBQTRDSUZBQUFCQUlRQU5OZTVBQkFpb0VBNTc1aUFVa0Nqd0VLQUFJQUxnQUVnSWtVQUFBQUFnZ0FBSUF4QWJHYTZRQUtBQUlBTEFBQUFBU0FpaFFBQUFBQ0NBQUFnRThCc1pycEFBb0FBZ0F0QUFBQUJJQ0xGQUFBQUFJSUFFREZXQUhPSWdZQkNnQUNBQzhBTndRQkFBRUFBQVNBakJRQUFBQUNDQUFBZ0VBQi84UVhBUW9BQWdBd0FEY0VBUUFCQUFBRWdJMFVBQUFBQWdnQXZ6b29BYzRpQmdFS0FBSUFNUUFBQUFTQWpoUUFBQUFDQ0FDWnl4NEJPaWJTQUFvQUFnQTNBRGNFQVFBQkFBQUVnSThVQUFBQUFnZ0FqM2dsQWNqbXRBQUtBQUlBT0FBM0JBRUFBUUFBQklDUUZBQUFBQUlJQUFDQVFBR040cWNBQ2dBQ0FEa0FBQUFFZ0pFVUFBQUFBZ2dBY0lkYkFjam10QUFLQUFJQU9nQTNCQUVBQVFBQUJJQ1NGQUFBQUFJSUFHWTBZZ0U2SnRJQUNnQUNBRHNBTndRQkFBRUFBQVNBa3hRQUFBQUNDQUFBZ0VBQmplS0pBQW9BQWdCQ0FBSUVBZ0FqQUNzRUFnQUFBRWdFQUFBM0JBRUFBUWFBQUFBQUFBQUNDQUJtWmtRQldZK0xBQVFDRUFEdURqd0JRSXFCQUdabVJBRlpqNHNBSXdnQkFQOEJCd0VBL3dJSEFnQUFBQVVIQVFBREFBY09BQUVBQUFBREFHQUF5QUFBQUVKeUFBQUFBQVNBbEJRQUFBQUNDQUNpc2dzQkRtZ1BBUW9BQWdCRUFBSUVBZ0FJQUNzRUFnQUFBRWdFQUFBM0JBRUFBUWFBQUFBQUFBQUNDQUFJbVE4QnA0RUxBUVFDRUFDekl3Y0JwNEVMQWFLeUR3RjBUaE1CSXdnQkFBQUNCd0lBQUFBRkJ3RUFBUUFIRFFBQkFBQUFBd0JnQU1nQUFBQlBBQUFBQUFTQWxSUUFBQUFDQ0FEZmRRVUJPOEFzQVFvQUFnQkdBQUFBQklDV0ZBQUFBQUlJQU1MdDZBQjdCVFlCQ2dBQ0FFZ0FBZ1FDQUFnQUt3UUNBQUFBU0FRQUFEY0VBUUFCQm9BQUFBQUFBQUlJQUNqVTdBQVVIeklCQkFJUUFOTmU1QUFVSHpJQnd1M3NBT0hyT1FFakNBRUFBQUlIQWdBQUFBQUhEUUFCQUFBQUF3QmdBTWdBQUFCUEFBQUFBQVNBbHhRQUFBQUNDQUE1d1JzQko5TkFBUW9BQWdCS0FEY0VBUUFCQUFBRWdKZ1VBQUFBQWdnQWRvUVZBVk1yWGdFS0FBSUFUQUFBQUFTQW1SUUFBQUFDQ0FCaWx5a0JyWFowQVFvQUFnQk9BRGNFQVFBQkFBQUVnSm9VQUFBQUFnZ0FZcGNhQWNCeGpnRUtBQUlBVHdBM0JBRUFBUUFBQklDYkZBQUFBQUlJQURZLy9RRDlOSWdCQ2dBQ0FGQUFOd1FCQUFFQUFBU0FuQlFBQUFBQ0NBQnVIUG9BRUY5cUFRb0FBZ0JSQUFJRUFnQVFBQ3NFQWdBQUFFZ0VBQUEzQkFFQUFRYUFBQUFBQUFBQ0NBRFVBdjRBM0F0bkFRUUNFQUIvamZVQTNBdG5BVzRjL2dCY3QyMEJJd2dCQUFBQ0J3SUFBQUFBQncwQUFRQUFBQU1BWUFESUFBQUFVd0FBQUFBRmdKMFVBQUFLQUFJQU1nQUVCZ1FBaVJRQUFBVUdCQUNLRkFBQUNnWUJBQUVBQUFXQW5oUUFBQW9BQWdBekFBUUdCQUNLRkFBQUJRWUVBSXNVQUFBS0JnRUFBUUFBQllDZkZBQUFDZ0FDQURRQUJBWUVBSXNVQUFBRkJnUUFqQlFBQUFBR0FnQUNBQU1HQWdBQkFBc0dFQUNlRkFBQUFBQUFBQUFBQUFDZ0ZBQUFBQUFGZ0tBVUFBQUtBQUlBTlFBRUJnUUFqQlFBQUFVR0JBQ05GQUFBQ2dZQkFBRUFBQVdBb1JRQUFBb0FBZ0EyQUFRR0JBQ05GQUFBQlFZRUFJa1VBQUFBQmdJQUFnQURCZ0lBQVFBTEJoQUFvQlFBQUtrVUFBQ2lGQUFBblJRQUFBQUFCWUNpRkFBQUNnQUNBRHdBQkFZRUFJa1VBQUFGQmdRQWpoUUFBQW9HQVFBQkFBQUZnS01VQUFBS0FBSUFQUUFFQmdRQWpoUUFBQVVHQkFDUEZBQUFBQVlDQUFJQUF3WUNBQUVBQ3dZUUFLSVVBQUFBQUFBQUFBQUFBS1FVQUFBQUFBV0FwQlFBQUFvQUFnQStBQVFHQkFDUEZBQUFCUVlFQUpBVUFBQUtCZ0VBQVFBQUJZQ2xGQUFBQ2dBQ0FEOEFCQVlFQUpBVUFBQUZCZ1FBa1JRQUFBQUdBZ0FDQUFNR0FnQUJBQXNHRUFDa0ZBQUFxQlFBQUFBQUFBQ21GQUFBQUFBRmdLWVVBQUFLQUFJQVFBQUVCZ1FBa1JRQUFBVUdCQUNTRkFBQUNnWUJBQUVBQUFXQXB4UUFBQW9BQWdCQkFBUUdCQUNTRkFBQUJRWUVBSW9VQUFBQUJnSUFBZ0FEQmdJQUFRQUxCaEFBcGhRQUFBQUFBQUNlRkFBQW5SUUFBQUFBQllDb0ZBQUFDZ0FDQUVNQUJBWUVBSkFVQUFBRkJnUUFreFFBQUFvR0FRQUJBQUFGZ0trVUFBQUtBQUlBUlFBRUJnUUFqUlFBQUFVR0JBQ1VGQUFBQ2dZQkFBRUFBQVdBcWhRQUFBb0FBZ0JIQUFRR0JBQ1VGQUFBQlFZRUFKVVVBQUFLQmdFQUFRQUFCWUNyRkFBQUNnQUNBRWtBQkFZRUFKVVVBQUFGQmdRQWxoUUFBQUFHQWdBQ0FBQUFCWUNzRkFBQUNnQUNBRXNBQkFZRUFKVVVBQUFGQmdRQWx4UUFBQW9HQVFBQkFBQUZnSzBVQUFBS0FBSUFUUUFFQmdRQWx4UUFBQVVHQkFDWUZBQUFDZ1lCQUFFQUFBV0FyaFFBQUFvQUFnQlNBQVFHQkFDWUZBQUFCUVlFQUprVUFBQUFCZ0lBQWdBREJnSUFBUUFMQmhBQXNoUUFBSzBVQUFBQUFBQUFyeFFBQUFBQUJZQ3ZGQUFBQ2dBQ0FGTUFCQVlFQUprVUFBQUZCZ1FBbWhRQUFBb0dBUUFCQUFBRmdMQVVBQUFLQUFJQVZBQUVCZ1FBbWhRQUFBVUdCQUNiRkFBQUFBWUNBQUlBQXdZQ0FBRUFDd1lRQUs4VUFBQUFBQUFBQUFBQUFMRVVBQUFBQUFXQXNSUUFBQW9BQWdCVkFBUUdCQUNiRkFBQUJRWUVBSndVQUFBS0JnRUFBUUFBQllDeUZBQUFDZ0FDQUZZQUJBWUVBSndVQUFBRkJnUUFtQlFBQUFvR0FRQUJBQUFBQUFBQUFBQUFBQT09</t>
        </r>
      </text>
    </comment>
    <comment ref="A254" authorId="0" shapeId="0">
      <text>
        <r>
          <rPr>
            <sz val="9"/>
            <color indexed="81"/>
            <rFont val="Tahoma"/>
            <family val="2"/>
          </rPr>
          <t>QzExSDEzQk4yTzd8UGljdHVyZSAzODB8Vm1wRFJEQXhNREFFQXdJQkFBQUFBQUFBQUFBQUFBQ0FBQUFBQUFNQUZRQUFBRU5vWlcxRWNtRjNJREUzTGpBdU1DNHlNRFlJQUJNQUFBQlZiblJwZEd4bFpDQkViMk4xYldWdWRBUUNFQUQrLzJJQVpZWVZBY2JEMFFBS1dCc0NBUWtJQUFEQVl3QUF3R01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29EQUFBRUFoQUFBQUFBQUFBQUFBQ3hFMTRCTzdGa0xCWUlCQUFBQUNRQUdBZ0VBQUFBSkFBWkNBQUFFQWdDQUFFQUR3Z0NBQUVBQTRDNEF3QUFCQUlRQVA3L1lnQmxoaFVCeHNQUkFBcFlHd0lLQUFJQVJ3QUVnTGtEQUFBQUFnZ0FlSXFtQUF0RDBRRUtBQUlBTUFBQUFBU0F1Z01BQUFBQ0NBQWJTNThBaUV1Y0FRb0FBZ0EyQURjRUFRQUJBQUFFZ0xzREFBQUFBZ2dBUDJtd0FKenV0QUVLQUFJQU53QUFBQVNBdkFNQUFBQUNDQURLSWMwQThVT3NBUW9BQWdBNEFBSUVBZ0FIQUNzRUFnQUFBRWdFQUFBM0JBRUFBUWFBQUFBQUFBQUNDQUF3Q05FQVY2cW9BUVFDRUFDNHNNZ0FWNnFvQVRBSTBRQVg0NjhCSXdnQkFBQUNCd0lBQUFBQUJ3MEFBUUFBQUFNQVlBRElBQUFBVGdBQUFBQUVnTDBEQUFBQUFnZ0F4c1BOQUtkRmpnRUtBQUlBT1FBQ0JBSUFDQUFyQkFJQUFBQklCQUFBTndRQkFBRUdnQUFBQUFBQUFnZ0FMS3JSQUVCZmlnRUVBaEFBMXpUSkFFQmZpZ0hHdzlFQURTeVNBU01JQVFBQUFnY0NBQUFBQUFjTkFBRUFBQUFEQUdBQXlBQUFBRThBQUFBQUJJQytBd0FBQUFJSUFGZHZzUURnWm9RQkNnQUNBRG9B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FBQUVnTVFEQUFBQUFnZ0FJNUI5QU16c0hRRUtBQUlBUkFBQ0JBSUFDQUFyQkFJQUFBQklCQUFBTndRQkFBRUdnQUFBQUFBQUFnZ0FpWGFCQUdVR0dnRUVBaEFBTkFGNUFHVUdHZ0Vqa0lFQU10TWhBU01JQVFBQUFnY0NBQUFBQUFjTkFBRUFBQUFEQUdBQXlBQUFBRThBQUFBQUJJREZBd0FBQUFJSUFDTVFrUURNYkRjQkNnQUNBRVlBQUFBRWdNWURBQUFBQWdnQUl4Q1JBTXhzR1FFS0FBSUFTQUFDQkFJQUNBQXJCQUlBQUFCSUJBQUFOd1FCQUFFR2dBQUFBQUFBQWdnQWlmYVVBR1dHRlFFRUFoQUFOSUdNQUdXR0ZRRWpFSlVBTWxNZEFTTUlBUUFBQWdjQ0FBQUFBQWNOQUFFQUFBQURBR0FBeUFBQUFFOEFBQUFBQklESEF3QUFBQUlJQURhTGx3RE03RW9CQ2dBQ0FFb0FBZ1FDQUFnQUt3UUNBQUFBU0FRQUFEY0VBUUFCQm9BQUFBQUFBQUlJQUp4eG13QmxCa2NCQkFJUUFFZjhrZ0JsQmtjQk5vdWJBRExUVGdFakNBRUFBQUlIQWdBQUFBVUhBUUFCQUFjTkFBRUFBQUFEQUdBQXlBQUFBRThBQUFBQUJJRElBd0FBQUFJSUFBNlZZd0RNN0VvQkNnQUNBRXdBTndRQkFBRUFBQVNBeVFNQUFBQUNDQUEyQzZzQXpHeEdBUW9BQWdCT0FBSUVBZ0FJQUNzRUFnQUFBRWdFQUFBM0JBRUFBUWFBQUFBQUFBQUNDQUNjOGE0QVpZWkNBUVFDRUFCSGZLWUFaWVpDQVRZTHJ3QXlVMG9CSXdnQkFBQUNCd0lBQUFBRkJ3RUFBUUFIRFFBQkFBQUFBd0JnQU1nQUFBQlBBQUFBQUFTQXlnTUFBQUFDQ0FBUEZYY0F6R3hHQVFvQUFnQlFBRGNFQVFBQkFBQUVnTXNEQUFBQUFnZ0F5bGhyQUJ6blp3RUtBQUlBVWdBQ0JBSUFCd0FyQkFJQUFBQklCQUFBQm9BQUFBQUFBQUlJQURBL2J3Q0NUV1FCQkFJUUFMam5aZ0NDVFdRQk1EOXZBRUtHYXdFakNBRUFBQUlIQWdBQUFBVUhBUUFFQUFjTkFBRUFBQUFEQUdBQXlBQUFBRTRBQUFBQUJJRE1Bd0FBQUFJSUFIbzNhZ0NvNFlVQkNnQUNBRlVBTndRQkFBRUFBQVNBelFNQUFBQUNDQUEyQzZnQTRLZGxBUW9BQWdCWEFBSUVBZ0FGQUNzRUFnQUFBRWdFQUFBR2dBQUFBQUFBQWdnQW5QR3JBS3hVWWdFRUFoQUFKSnFqQUt4VVlnR2M4YXNBTEFCcEFTTUlBUUFBQWdjQ0FBQUFCUWNCQUFVQUJ3MEFBUUFBQUFNQVlBRElBQUFBUWdBQUFBQUZnTTREQUFBS0FBSUFMd0FFQmdRQXV3TUFBQVVHQkFDNUF3QUFDZ1lCQUFFQUFBV0F6d01BQUFvQUFnQXhBQVFHQkFDNkF3QUFCUVlFQUw0REFBQUFCZ0lBQWdBREJnSUFBUUFMQmhBQTBBTUFBQUFBQUFEakF3QUEwd01BQUFBQUJZRFFBd0FBQ2dBQ0FESUFCQVlFQUxzREFBQUZCZ1FBdWdNQUFBb0dBUUFCQUFBRmdORURBQUFLQUFJQU13QUVCZ1FBdkFNQUFBVUdCQUM3QXdBQUFBWUNBQUlBQXdZQ0FBRUFDd1lRQU5JREFBQUFBQUFBemdNQUFOQURBQUFBQUFXQTBnTUFBQW9BQWdBMEFBUUdCQUM5QXdBQUJRWUVBTHdEQUFBS0JnRUFBUUFBQllEVEF3QUFDZ0FDQURVQUJBWUVBTDREQUFBRkJnUUF2UU1BQUFvR0FRQUJBQUFGZ05RREFBQUtBQUlBUEFBRUJnUUF1UU1BQUFVR0JBQy9Bd0FBQ2dZQkFBRUFBQVdBMVFNQUFBb0FBZ0ErQUFRR0JBQy9Bd0FBQlFZRUFNQURBQUFLQmdFQUFRQUFCWURXQXdBQUNnQUNBRUFBQkFZRUFNQURBQUFGQmdRQXdRTUFBQW9HQVFBQkFBQUZnTmNEQUFBS0FBSUFRZ0FFQmdRQXVRTUFBQVVHQkFEQ0F3QUFBQVlDQUFJQUFBQUZnTmdEQUFBS0FBSUFSUUFFQmdRQXd3TUFBQVVHQkFERUF3QUFBQVlDQUFJQURnWUVBTjBEQUFBQUFBV0EyUU1BQUFvQUFnQkpBQVFHQkFERkF3QUFCUVlFQU1ZREFBQUFCZ0lBQWdB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kFNQUFCTUFCQURyQXdBQUJBSVFBQ1BRblFETXJHWUJJOUJ6QU15c1pnRUtBQUlBV2dBQUNnSUFBUUFDQ2dJQUFnQWdDZ0lBNkFNQUFDR0E2d01BQUFRQ0VBQWowSE1BMGtoVUFTUFFuUURJM204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>
      <text>
        <r>
          <rPr>
            <sz val="9"/>
            <color indexed="81"/>
            <rFont val="Tahoma"/>
            <family val="2"/>
          </rPr>
          <t>QzEwSDdOM080fFBpY3R1cmUgMzB8Vm1wRFJEQXhNREFFQXdJQkFBQUFBQUFBQUFBQUFBQ0FBQUFBQUFNQUZRQUFBRU5vWlcxRWNtRjNJREUzTGpBdU1DNHlNRFlJQUJNQUFBQlZiblJwZEd4bFpDQkViMk4xYldWdWRBUUNFQURSSGxVQ3BvTFRBUHF5dWdLWE05RU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hVQUFBRUFoQUFBQUFBQUFBQUFBQU1TY3dDTk1LOEVSWUlCQUFBQUNRQUdBZ0VBQUFBSkFBWkNBQUFFQWdDQUFFQUR3Z0NBQUVBQTRCcUZBQUFCQUlRQU5FZVZRS21ndE1BK3JLNkFwY3owUUVLQUFJQUp3QUVnR3NVQUFBQUFnZ0FaN2VaQWtRYmt3RUtBQUlBSlFBQUFBU0FiQlFBQUFBQ0NBQktiWWdDK0paNkFRb0FBZ0FtQURjRUFRQUJBQUFFZ0cwVUFBQUFBZ2dBcDJhYUFnR1NZZ0VLQUFJQUtBQUFBQVNBYmhRQUFBQUNDQUNVekxZQ0NENXNBUW9BQWdBcEFBSUVBZ0FIQUNzRUFnQUJBRWdFQUFBM0JBRUFBUWFBQUFBQUFBQUNDQUQ2c3JvQ29kZHZBUVFDRUFDQ1c3SUNJV1poQWZxeXVnS2gxMjhCSXdnQkFQOEJCd0VBL3dJSEFnQUFBQVVIQVFBREFBY09BQUVBQUFBREFHQUF5QUFBQUU1SUFBQUFBQVNBYnhRQUFBQUNDQUJEWUxZQ1JEMktBUW9BQWdBcUFBSUVBZ0FIQUNzRUFnQUFBRWdFQUFBM0JBRUFBUWFBQUFBQUFBQUNDQUNwUnJvQ3FxT0dBUVFDRUFBeDc3RUNxcU9HQWFsR3VnSnEzSTBCSXdnQkFBQUNCd0lBQUFBRkJ3RUFBd0FIRFFBQkFBQUFBd0JnQU1nQUFBQk9BQUFBQUFTQWNCUUFBQUFDQ0FCZ0M1QUNMb0d2QVFvQUFnQXdBQUFBQklCeEZBQUFBQUlJQUttSWtRSWw2VVVCQ2dBQ0FESUFBQUFFZ0hJVUFBQUFBZ2dBd1VkMEFwWkNQd0VLQUFJQU5BQTNCQUVBQVFBQUJJQnpGQUFBQUFJSUFNQnBhd0s2bVNJQkNnQUNBRFVBTndRQkFBRUFBQVNBZEJRQUFBQUNDQUNvekg4Q2E1Y01BUW9BQWdBMkFBQUFCSUIxRkFBQUFBSUlBSkFOblFMNlBSTUJDZ0FDQURjQU53UUJBQUVBQUFTQWRoUUFBQUFDQ0FDUjY2VUMxdVl2QVFvQUFnQTRBRGNFQVFBQkFBQUVnSGNVQUFBQUFnZ0FiNTF5QXRaVHRRRUtBQUlBUHdBQ0JBSUFDQUFyQkFJQUFBQklCQUFBTndRQkFBRUdnQUFBQUFBQUFnZ0ExWU4yQW05dHNRRUVBaEFBZ0E1dUFtOXRzUUZ2blhZQ1BEcTVBU01JQVFBQUFnY0NBQUFBQUFjTkFBRUFBQUFEQUdBQXlBQUFBRThBQUFBQUJJQjRGQUFBQUFJSUFFek5vd0p4Rk1ZQkNnQUNBRUVBQWdRQ0FBZ0FLd1FDQUFFQVNBUUFBRGNFQVFBQkJvQUFBQUFBQUFJSUFMS3pwd0lLTHNJQkJBSVFBRjArbndJS0xzSUJUTTJuQXBjejBRRWpDQUVBQUFJSEFnQUFBQVVIQVFBQkFBY09BQUVBQUFBREFHQUF5QUFBQUU5SUFBQUFBQVNBZVJRQUFBQUNDQUNvN25ZQ2p1N3ZBQW9BQWdCREFBSUVBZ0FIQUNzRUFnQUFBQ0VFQVFBQlNBUUFBQ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MQmhBQWZCUUFBQUFBQUFDQ0ZBQUFmaFFBQUFBQUJZQitGQUFBQ2dBQ0FDMEFCQVlFQUcwVUFBQUZCZ1FBYmhRQUFBb0dBUUFCQUFBRmdIOFVBQUFLQUFJQUxnQUVCZ1FBYmhRQUFBVUdCQUJ2RkFBQUNnWUJBQUVBQUFXQWdCUUFBQW9BQWdBdkFBUUdCQUJ2RkFBQUJRWUVBR3NVQUFBQUJnSUFBZ0FEQmdJQUFRQUxCaEFBZnhRQUFBQUFBQUNCRkFBQWZCUUFBQUFBQllDQkZBQUFDZ0FDQURFQUJBWUVBR3NVQUFBRkJnUUFjQlFBQUFvR0FRQUJBQUFGZ0lJVUFBQUtBQUlBTXdBRUJnUUFiUlFBQUFVR0JBQnhGQUFBQ2dZQkFBRUFBQVdBZ3hRQUFBb0FBZ0E1QUFRR0JBQnhGQUFBQlFZRUFISVVBQUFBQmdJQUFnQURCZ0lBQVFBTEJoQUFpQlFBQUlJVUFBQUFBQUFBaEJRQUFBQUFCWUNFRkFBQUNnQUNBRG9BQkFZRUFISVVBQUFGQmdRQWN4UUFBQW9HQVFBQkFBQUZnSVVVQUFBS0FBSUFPd0FFQmdRQWN4UUFBQVVHQkFCMEZBQUFBQVlDQUFJQUF3WUNBQUVBQ3dZUUFJUVVBQUFBQUFBQWl4UUFBSVlVQUFBQUFBV0FoaFFBQUFvQUFnQThBQVFHQkFCMEZBQUFCUVlFQUhVVUFBQUtCZ0VBQVFBQUJZQ0hGQUFBQ2dBQ0FEMEFCQVlFQUhVVUFBQUZCZ1FBZGhRQUFBQUdBZ0FDQUFNR0FnQUJBQXNHRUFDR0ZBQUFBQUFBQUFBQUFBQ0lGQUFBQUFBRmdJZ1VBQUFLQUFJQVBnQUVCZ1FBZGhRQUFBVUdCQUJ4RkFBQUNnWUJBQUVBQUFXQWlSUUFBQW9BQWdCQUFBUUdCQUJ3RkFBQUJRWUVBSGNVQUFBQUJnSUFBZ0FBQUFXQWloUUFBQW9BQWdCQ0FBUUdCQUJ3RkFBQUJRWUVBSGdVQUFBS0JnRUFBUUFBQllDTEZBQUFDZ0FDQUVRQUJBWUVBSFFVQUFBRkJnUUFlUlFBQUFvR0FRQUJBQUFGZ0l3VUFBQUtBQUlBUmdBRUJnUUFlUlFBQUFVR0JBQjZGQUFBQ2dZQkFBRUFBQVdBalJRQUFBb0FBZ0JJQUFRR0JBQjVGQUFBQlFZRUFIc1VBQUFBQmdJQUFnQUFBQUFBQUFBQUFBQUE=</t>
        </r>
      </text>
    </comment>
    <comment ref="A256" authorId="0" shapeId="0">
      <text>
        <r>
          <rPr>
            <sz val="9"/>
            <color indexed="81"/>
            <rFont val="Tahoma"/>
            <family val="2"/>
          </rPr>
          <t>QzExSDlOTzN8UGljdHVyZSA3NDc0fFZtcERSREF4TURBRUF3SUJBQUFBQUFBQUFBQUFBQUNBQUFBQUFBTUFGUUFBQUVOb1pXMUVjbUYzSURFM0xqQXVNQzR5TURZSUFCTUFBQUJWYm5ScGRHeGxaQ0JFYjJOMWJXVnVkQVFDRUFDZzJXb0NyK1Q4QUpUTXVnS1hNOUVCQVFrSUFBQUFVUUFBQUZFQUFna0lBQURBSVFBQXdMVUNEUWdCQUFFSUJ3RUFBVG9FQVFBQk93UUJBQUJGQkFFQUFUd0VBUUFBU2dRQkFBQU1CZ0VBQVE4R0FRQUJEUVlCQUFCQ0JBRUFBRU1FQVFBQVJBUUJBQUFPQ0FJQTZB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UkFBQUVBaEFBQUFBQUFBQUFBQUNsb3NnQ0kyeVdEUllJQkFBQUFDUUFHQWdFQUFBQUpBQVpDQUFBRUFnQ0FBRUFEd2dDQUFFQUE0QTFFUUFBQkFJUUFLRFphZ0t2NVB3QWxNeTZBcGN6MFFFS0FBSUFJd0FFZ0RZUkFBQUFBZ2dBWjdlWkFrUWJrd0VLQUFJQUlRQUFBQVNBTnhFQUFBQUNDQUJLYllnQytKWjZBUW9BQWdBaUFEY0VBUUFCQUFBRWdEZ1JBQUFBQWdnQXAyYWFBZ0dTWWdFS0FBSUFKQUFBQUFTQU9SRUFBQUFDQ0FDVXpMWUNDRDVzQVFvQUFnQWxBQUlFQWdBSUFDc0VBZ0FBQUVnRUFBQTNCQUVBQVFhQUFBQUFBQUFDQ0FENnNyb0NvVmRvQVFRQ0VBQ2xQYklDb1Zkb0FaVE11Z0p1SkhBQkl3Z0JBQUFDQndJQUFBQUFCdzBBQVFBQUFBTUFZQURJQUFBQVR3QUFBQUFFZ0RvUkFBQUFBZ2dBUTJDMkFrUTlpZ0VLQUFJQUpnQUNCQUlBQndBckJBSUFBQUJJQkFBQU53UUJBQUVHZ0FBQUFBQUFBZ2dBcVVhNkFxcWpoZ0VFQWhBQU1lK3hBcXFqaGdHcFJyb0NhdHlOQVNNSUFRQUFBZ2NDQUFBQUJRY0JBQU1BQncwQUFRQUFBQU1BWUFESUFBQUFUZ0FBQUFBRWdEc1JBQUFBQWdnQVlBdVFBaTZCcndFS0FBSUFMQUFBQUFTQVBCRUFBQUFDQ0FDcGlKRUNKZWxGQVFvQUFnQXVBQUFBQklBOUVRQUFBQUlJQU1GSGRBS1dRajhCQ2dBQ0FEQUFOd1FCQUFFQUFBU0FQaEVBQUFBQ0NBREFhV3NDdXBraUFRb0FBZ0F4QURjRUFRQUJBQUFFZ0Q4UkFBQUFBZ2dBcU14L0FtdVhEQUVLQUFJQU1nQTNCQUVBQVFBQUJJQkFFUUFBQUFJSUFKQU5uUUw2UFJNQkNnQUNBRE1BQUFBRWdFRVJBQUFBQWdnQWtldWxBdGJtTHdFS0FBSUFOQUEzQkFFQUFRQUFCSUJDRVFBQUFBSUlBSGR3c1FLck8vMEFDZ0FDQURzQU53UUJBQUVBQUFTQVF4RUFBQUFDQ0FCdm5YSUMxbE8xQVFvQUFnQTlBQUlFQWdBSUFDc0VBZ0FBQUVnRUFBQTNCQUVBQVFhQUFBQUFBQUFDQ0FEVmczWUNiMjJ4QVFRQ0VBQ0FEbTRDYjIyeEFXK2RkZ0k4T3JrQkl3Z0JBQUFDQndJQUFBQUFCdzBBQVFBQUFBTUFZQURJQUFBQVR3QUFBQUFFZ0VRUkFBQUFBZ2dBVE0yakFuRVV4Z0VLQUFJQVB3QUNCQUlBQ0FBckJBSUFBUUJJQkFBQU53UUJBQUVHZ0FBQUFBQUFBZ2dBc3JPbkFnb3V3Z0VFQWhBQVhUNmZBZ291d2dGTXphY0NselBSQVNNSUFRQUFBZ2NDQUFBQUJRY0JBQUVBQnc0QUFRQUFBQU1BWUFESUFBQUFUMGdBQUFBQUJZQkZFUUFBQ2dBQ0FDY0FCQVlFQURZUkFBQUZCZ1FBTnhFQUFBb0dBUUFCQUFBRmdFWVJBQUFLQUFJQUtBQUVCZ1FBTnhFQUFBVUdCQUE0RVFBQUFBWUNBQUlBQXdZQ0FBRUFDd1lRQUVVUkFBQUFBQUFBU3hFQUFFY1JBQUFBQUFXQVJ4RUFBQW9BQWdBcEFBUUdCQUE0RVFBQUJRWUVBRGtSQUFBS0JnRUFBUUFBQllCSUVRQUFDZ0FDQUNvQUJBWUVBRGtSQUFBRkJnUUFPaEVBQUFvR0FRQUJBQUFGZ0VrUkFBQUtBQUlBS3dBRUJnUUFPaEVBQUFVR0JBQTJFUUFBQUFZQ0FBSUFBd1lDQUFFQUN3WVFBRWdSQUFBQUFBQUFTaEVBQUVVUkFBQUFBQVdBU2hFQUFBb0FBZ0F0QUFRR0JBQTJFUUFBQlFZRUFEc1JBQUFLQmdFQUFRQUFCWUJMRVFBQUNnQUNBQzhBQkFZRUFEZ1JBQUFGQmdRQVBCRUFBQW9HQVFBQkFBQUZnRXdSQUFBS0FBSUFOUUFFQmdRQVBCRUFBQVVHQkFBOUVRQUFBQVlDQUFJQUF3WUNBQUVBQ3dZUUFGRVJBQUJMRVFBQUFBQUFBRTBSQUFBQUFBV0FUUkVBQUFvQUFnQTJBQVFHQkFBOUVRQUFCUVlFQUQ0UkFBQUtCZ0VBQVFBQUJZQk9FUUFBQ2dBQ0FEY0FCQVlFQUQ0UkFBQUZCZ1FBUHhFQUFBQUdBZ0FDQUFNR0FnQUJBQXNHRUFCTkVRQUFBQUFBQUFBQUFBQlBFUUFBQUFBRmdFOFJBQUFLQUFJQU9BQUVCZ1FBUHhFQUFBVUdCQUJBRVFBQUNnWUJBQUVBQUFXQVVCRUFBQW9BQWdBNUFBUUdCQUJBRVFBQUJRWUVBRUVSQUFBQUJnSUFBZ0FEQmdJQUFRQUxCaEFBVHhFQUFGSVJBQUFBQUFBQVVSRUFBQUFBQllCUkVRQUFDZ0FDQURvQUJBWUVBRUVSQUFBRkJnUUFQQkVBQUFvR0FRQUJBQUFGZ0ZJUkFBQUtBQUlBUEFBRUJnUUFRQkVBQUFVR0JBQkNFUUFBQ2dZQkFBRUFBQVdBVXhFQUFBb0FBZ0ErQUFRR0JBQTdFUUFBQlFZRUFFTVJBQUFBQmdJQUFnQUFBQVdBVkJFQUFBb0FBZ0JBQUFRR0JBQTdFUUFBQlFZRUFFUVJBQUFLQmdFQUFRQUFBQUFBQUFBQUFBQT0=</t>
        </r>
      </text>
    </comment>
    <comment ref="A257" authorId="0" shapeId="0">
      <text>
        <r>
          <rPr>
            <sz val="9"/>
            <color indexed="81"/>
            <rFont val="Tahoma"/>
            <family val="2"/>
          </rPr>
          <t>QzE0SDE1Tk8zfFBpY3R1cmUgMjl8Vm1wRFJEQXhNREFFQXdJQkFBQUFBQUFBQUFBQUFBQ0FBQUFBQUFNQUZRQUFBRU5vWlcxRWNtRjNJREUzTGpBdU1DNHlNRFlJQUJNQUFBQlZiblJwZEd4bFpDQkViMk4xYldWdWRBUUNFQUNnMldvQytXemdBTUROemdLWE05RUJBUWtJQUFBQVVRQUFBRkVBQWdrSUFBREFJUUFBd0xVQ0RRZ0JBQUVJQndFQUFUb0VBUUFCT3dRQkFBQkZCQUVBQVR3RUFRQUFTZ1FCQUFBTUJnRUFBUThHQVFBQkRRWUJBQUJDQkFFQUFFTUVBUUFBUkFRQkFBQU9DQUlBc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RRQUFBRUFoQUFBQUFBQUFBQUFBQ2NJZUFDQ010YUVSWUlCQUFBQUNRQUdBZ0VBQUFBSkFBWkNBQUFFQWdDQUFFQUR3Z0NBQUVBQTRCM0VBQUFCQUlRQUtEWmFnTDViT0FBd00zT0FwY3owUUVLQUFJQXlRRUVnSGdRQUFBQUFnZ0FaN2VaQWtRYmt3RUtBQUlBeHdFQUFBU0FlUkFBQUFBQ0NBQktiWWdDK0paNkFRb0FBZ0RJQVRjRUFRQUJBQUFFZ0hvUUFBQUFBZ2dBcDJhYUFnR1NZZ0VLQUFJQXlnRUFBQVNBZXhBQUFBQUNDQUNVekxZQ0NENXNBUW9BQWdETEFRSUVBZ0FJQUNzRUFnQUFBRWdFQUFBM0JBRUFBUWFBQUFBQUFBQUNDQUQ2c3JvQ29WZG9BUVFDRUFDbFBiSUNvVmRvQVpUTXVnSnVKSEFCSXdnQkFBQUNCd0lBQUFBQUJ3MEFBUUFBQUFNQVlBRElBQUFBVHdBQUFBQUVnSHdRQUFBQUFnZ0FRMkMyQWtROWlnRUtBQUlBekFFQ0JBSUFCd0FyQkFJQUFBQklCQUFBTndRQkFBRUdnQUFBQUFBQUFnZ0FxVWE2QXFxamhnRUVBaEFBTWUreEFxcWpoZ0dwUnJvQ2F0eU5BU01JQVFBQUFnY0NBQUFBQlFjQkFBTUFCdzBBQVFBQUFBTUFZQURJQUFBQVRnQUFBQUFFZ0gwUUFBQUFBZ2dBWUF1UUFpNkJyd0VLQUFJQTBnRUFBQVNBZmhBQUFBQUNDQUNwaUpFQ0plbEZBUW9BQWdEVUFRQUFCSUIvRUFBQUFBSUlBTUZIZEFLV1FqOEJDZ0FDQU5ZQk53UUJBQUVBQUFTQWdCQUFBQUFDQ0FEQWFXc0N1cGtpQVFvQUFnRFhBVGNFQVFBQkFBQUVnSUVRQUFBQUFnZ0FxTXgvQW11WERBRUtBQUlBMkFFM0JBRUFBUUFBQklDQ0VBQUFBQUlJQUpBTm5RTDZQUk1CQ2dBQ0FOa0JBQUFFZ0lNUUFBQUFBZ2dBa2V1bEF0Ym1Md0VLQUFJQTJnRTNCQUVBQVFBQUJJQ0VFQUFBQUFJSUFIZHdzUUtyTy8wQUNnQUNBT0VCQUFBRWdJVVFBQUFBQWdnQVlMSE9BamppQXdFS0FBSUE0d0UzQkFFQUFRQUFCSUNHRUFBQUFBSUlBSGVTcUFMUGt1QUFDZ0FDQU9VQk53UUJBQUVBQUFTQWh4QUFBQUFDQ0FCWXBjUUM4Uy9tQUFvQUFnRG5BVGNFQVFBQkFBQUVnSWdRQUFBQUFnZ0FiNTF5QXRaVHRRRUtBQUlBNlFFQ0JBSUFDQUFyQkFJQUFBQklCQUFBTndRQkFBRUdnQUFBQUFBQUFnZ0ExWU4yQW05dHNRRUVBaEFBZ0E1dUFtOXRzUUZ2blhZQ1BEcTVBU01JQVFBQUFnY0NBQUFBQUFjTkFBRUFBQUFEQUdBQXlBQUFBRThBQUFBQUJJQ0pFQUFBQUFJSUFFek5vd0p4Rk1ZQkNnQUNBT3NCQWdRQ0FBZ0FLd1FDQUFFQVNBUUFBRGNFQVFBQkJvQUFBQUFBQUFJSUFMS3pwd0lLTHNJQkJBSVFBRjArbndJS0xzSUJUTTJuQXBjejBRRWpDQUVBQUFJSEFnQUFBQVVIQVFBQkFBY09BQUVBQUFBREFHQUF5QUFBQUU5SUFBQUFBQVdBaWhBQUFBb0FBZ0ROQVFRR0JBQjRFQUFBQlFZRUFIa1FBQUFLQmdFQUFRQUFCWUNMRUFBQUNnQUNBTTRCQkFZRUFIa1FBQUFGQmdRQWVoQUFBQUFHQWdBQ0FBTUdBZ0FCQUFzR0VBQ0tFQUFBQUFBQUFKQVFBQUNNRUFBQUFBQUZnSXdRQUFBS0FBSUF6d0VFQmdRQWVoQUFBQVVHQkFCN0VBQUFDZ1lCQUFFQUFBV0FqUkFBQUFvQUFnRFFBUVFHQkFCN0VBQUFCUVlFQUh3UUFBQUtCZ0VBQVFBQUJZQ09FQUFBQ2dBQ0FORUJCQVlFQUh3UUFBQUZCZ1FBZUJBQUFBQUdBZ0FDQUFNR0FnQUJBQXNHRUFDTkVBQUFBQUFBQUk4UUFBQ0tFQUFBQUFBRmdJOFFBQUFLQUFJQTB3RUVCZ1FBZUJBQUFBVUdCQUI5RUFBQUNnWUJBQUVBQUFXQWtCQUFBQW9BQWdEVkFRUUdCQUI2RUFBQUJRWUVBSDRRQUFBS0JnRUFBUUFBQllDUkVBQUFDZ0FDQU5zQkJBWUVBSDRRQUFBRkJnUUFmeEFBQUFBR0FnQUNBQU1HQWdBQkFBc0dFQUNXRUFBQWtCQUFBQUFBQUFDU0VBQUFBQUFGZ0pJUUFBQUtBQUlBM0FFRUJnUUFmeEFBQUFVR0JBQ0FFQUFBQ2dZQkFBRUFBQVdBa3hBQUFBb0FBZ0RkQVFRR0JBQ0FFQUFBQlFZRUFJRVFBQUFBQmdJQUFnQURCZ0lBQVFBTEJoQUFraEFBQUFBQUFBQUFBQUFBbEJBQUFBQUFCWUNVRUFBQUNnQUNBTjRCQkFZRUFJRVFBQUFGQmdRQWdoQUFBQW9HQVFBQkFBQUZnSlVRQUFBS0FBSUEzd0VFQmdRQWdoQUFBQVVHQkFDREVBQUFBQVlDQUFJQUF3WUNBQUVBQ3dZUUFKUVFBQUNYRUFBQUFBQUFBSllRQUFBQUFBV0FsaEFBQUFvQUFnRGdBUVFHQkFDREVBQUFCUVlFQUg0UUFBQUtCZ0VBQVFBQUJZQ1hFQUFBQ2dBQ0FPSUJCQVlFQUlJUUFBQUZCZ1FBaEJBQUFBb0dBUUFCQUFBRmdKZ1FBQUFLQUFJQTVBRUVCZ1FBaEJBQUFBVUdCQUNGRUFBQUNnWUJBQUVBQUFXQW1SQUFBQW9BQWdEbUFRUUdCQUNFRUFBQUJRWUVBSVlRQUFBS0JnRUFBUUFBQllDYUVBQUFDZ0FDQU9nQkJBWUVBSVFRQUFBRkJnUUFoeEFBQUFvR0FRQUJBQUFGZ0pzUUFBQUtBQUlBNmdFRUJnUUFmUkFBQUFVR0JBQ0lFQUFBQUFZQ0FBSUFBQUFGZ0p3UUFBQUtBQUlBN0FFRUJnUUFmUkFBQUFVR0JBQ0pFQUFBQ2dZQkFBRUFBQUFBQUFBQUFBQUE=</t>
        </r>
      </text>
    </comment>
    <comment ref="A258" authorId="0" shapeId="0">
      <text>
        <r>
          <rPr>
            <sz val="9"/>
            <color indexed="81"/>
            <rFont val="Tahoma"/>
            <family val="2"/>
          </rPr>
          <t>QzE2SDEwQnJOM080fFBpY3R1cmUgNzQ4MHxWbXBEUkRBeE1EQUVBd0lCQUFBQUFBQUFBQUFBQUFDQUFBQUFBQU1BRlFBQUFFTm9aVzFFY21GM0lERTNMakF1TUM0eU1EWUlBQk1BQUFCVmJuUnBkR3hsWkNCRWIyTjFiV1Z1ZEFRQ0VBRFJIc1VCcGtJbUFJazNQd0laa200QkFRa0lBQUFBVVFBQUFGRUFBZ2tJQUFEQUlRQUF3TFVDRFFnQkFBRUlCd0VBQVRvRUFRQUJPd1FCQUFCRkJBRUFBVHdFQVFBQVNnUUJBQUFNQmdFQUFROEdBUUFCRFFZQkFBQkNCQUVBQUVNRUFRQUFSQVFCQUFBT0NBSUF0a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SVhBQUFFQWhBQUFBQUFBQUFBQUFCbVMxUUMzSk1NRmhZSUJBQUFBQ1FBR0FnRUFBQUFKQUFaQ0FBQUVBZ0NBQUVBRHdnQ0FBRUFBNENPRndBQUJBSVFBTkVleFFHbVFpWUFpVGMvQWhtU2JnRUtBQUlBTmdBRWdJOFhBQUFBQWdnQVo3Y0pBa1RiNVFBS0FBSUFOQUFBQUFTQWtCY0FBQUFDQ0FCS2JmZ0IrRmJOQUFvQUFnQTFBRGNFQVFBQkFBQUVnSkVYQUFBQUFnZ0FwMllLQWdGU3RRQUtBQUlBTndBQUFBU0FraGNBQUFBQ0NBQ1V6Q1lDQ1A2K0FBb0FBZ0E0QUFJRUFnQUhBQ3NFQWdBQkFFZ0VBQUEzQkFFQUFRYUFBQUFBQUFBQ0NBRDZzaW9Db1pmQ0FBUUNFQUNDV3lJQ0lTYTBBUHF5S2dLaGw4SUFJd2dCQVA4QkJ3RUEvd0lIQWdBQUFBVUhBUUFEQUFjT0FBRUFBQUFEQUdBQXlBQUFBRTVJQUFBQUFBU0FreGNBQUFBQ0NBQkRZQ1lDUlAzY0FBb0FBZ0E1QUFJRUFnQUhBQ3NFQWdBQUFFZ0VBQUEzQkFFQUFRYUFBQUFBQUFBQ0NBQ3BSaW9DcW1QWkFBUUNFQUF4N3lFQ3FtUFpBS2xHS2dKcW5PQUFJd2dCQUFBQ0J3SUFBQUFGQndFQUF3QUhEUUFCQUFBQUF3QmdBTWdBQUFCT0FBQUFBQVNBbEJjQUFBQUNDQUJnQ3dBQ0xrRUNBUW9BQWdBL0FBQUFCSUNWRndBQUFBSUlBS21JQVFJbHFaZ0FDZ0FDQUVFQUFBQUVnSllYQUFBQUFnZ0F3VWZrQVpZQ2tnQUtBQUlBUXdBM0JBRUFBUUFBQklDWEZ3QUFBQUlJQU1CcDJ3RzZXWFVBQ2dBQ0FFUUFOd1FCQUFFQUFBU0FtQmNBQUFBQ0NBQ296TzhCYTFkZkFBb0FBZ0JGQUFBQUJJQ1pGd0FBQUFJSUFKQU5EUUw2L1dVQUNnQUNBRVlBTndRQkFBRUFBQVNBbWhjQUFBQUNDQUNSNnhVQzFxYUNBQW9BQWdCSEFEY0VBUUFCQUFBRWdKc1hBQUFBQWdnQWI1M2lBZFlUQ0FFS0FBSUFUZ0FDQkFJQUNBQXJCQUlBQUFCSUJBQUFOd1FCQUFFR2dBQUFBQUFBQWdnQTFZUG1BVzh0QkFFRUFoQUFnQTdlQVc4dEJBRnZuZVlCUFBvTEFTTUlBUUFBQWdjQ0FBQUFBQWNOQUFFQUFBQURBR0FBeUFBQUFFOEFBQUFBQklDY0Z3QUFBQUlJQUV6TkV3SngxQmdCQ2dBQ0FGQUFBZ1FDQUFnQUt3UUNBQUFBU0FRQUFEY0VBUUFCQm9BQUFBQUFBQUlJQUxLekZ3SUs3aFFCQkFJUUFGMCtEd0lLN2hRQlRNMFhBdGU2SEFFakNBRUFBQUlIQWdBQUFBVUhBUUFGQUFjTkFBRUFBQUFEQUdBQXlBQUFBRThBQUFBQUJJQ2RGd0FBQUFJSUFLanU1Z0dPcmtJQUNnQUNBRklBQWdRQ0FBY0FLd1FDQUFBQUlRUUJBQUZJQkFBQUJvQUFBQUFBQUFJSUFBN1Y2Z0gwRkQ4QUJBSVFBTGwvNFFIMEZEOEFEdFhxQWVld1NnQWpDQUVBQUFJSEFnQUFBQVVIQVFBQkFBY09BQUVBQUFBREFHQUF5QUFBQUU0ckFBQUFBQVNBbmhjQUFBQUNDQUNSVWZzQlFLd3NBQW9BQWdCVUFBSUVBZ0FJQUNzRUFnQUFBQ0VFQVFEL1NBUUFBRGNFQVFBQkJvQUFBQUFBQUFJSUFQYzMvd0dta2pBQUJBSVFBS0xDOWdHbVFpWUFrVkgvQWFhU01BQWpDQUVBL3dFSEFRRC9BZ2NDQUFBQUJRY0JBQU1BQnc0QUFRQUFBQU1BWUFESUFBQUFUeTBBQUFBQUJJQ2ZGd0FBQUFJSUFNQ3R5UUVBQ0R3QUNnQUNBRllBQWdRQ0FBZ0FLd1FDQUFBQVNBUUFBRGNFQVFBQkJvQUFBQUFBQUFJSUFDYVV6UUdaSVRnQUJBSVFBTkVleFFHWklUZ0F3SzNOQVdidVB3QWpDQUVBQUFJSEFnQUFBQUFIRFFBQkFBQUFBd0JnQU1nQUFBQlBBQUFBQUFTQW9CY0FBQUFDQ0FCRklRb0NXem8xQVFvQUFnQllBQUFBQklDaEZ3QUFBQUlJQUREakhRS2V6VXNCQ2dBQ0FGb0FBQUFFZ0tJWEFBQUFBZ2dBS2pjVUFva3phQUVLQUFJQVd3QTNCQUVBQVFBQUJJQ2pGd0FBQUFJSUFEako5Z0V4Qm00QkNnQUNBRndBTndRQkFBRUFBQVNBcEJjQUFBQUNDQUJNQitNQjduSlhBUW9BQWdCZEFEY0VBUUFCQUFBRWdLVVhBQUFBQWdnQVU3UHNBUVFOT3dFS0FBSUFYZ0EzQkFFQUFRQUFCSUNtRndBQUFBSUlBQ05ST3dMMitrVUJDZ0FDQUdVQUFnUUNBQ01BS3dRQ0FBQUFTQVFBQURjRUFRQUJCb0FBQUFBQUFBSUlBSWszUHdMQ3AwY0JCQUlRQUJIZ05nS3BvajBCaVRjL0FzS25Sd0VqQ0FFQS93RUhBUUQvQWdjQ0FBQUFCUWNCQUFNQUJ3NEFBUUFBQUFNQVlBRElBQUFBUW5JQUFBQUFCWUNuRndBQUNnQUNBRG9BQkFZRUFJOFhBQUFGQmdRQWtCY0FBQW9HQVFBQkFBQUZnS2dYQUFBS0FBSUFPd0FFQmdRQWtCY0FBQVVHQkFDUkZ3QUFBQVlDQUFJQUF3WUNBQUVBQ3dZUUFLY1hBQUFBQUFBQXJSY0FBS2tYQUFBQUFBV0FxUmNBQUFvQUFnQThBQVFHQkFDUkZ3QUFCUVlFQUpJWEFBQUtCZ0VBQVFBQUJZQ3FGd0FBQ2dBQ0FEMEFCQVlFQUpJWEFBQUZCZ1FBa3hjQUFBb0dBUUFCQUFBRmdLc1hBQUFLQUFJQVBnQUVCZ1FBa3hjQUFBVUdCQUNQRndBQUFBWUNBQUlBQXdZQ0FBRUFDd1lRQUtvWEFBQUFBQUFBckJjQUFLY1hBQUFBQUFXQXJCY0FBQW9BQWdCQUFBUUdCQUNQRndBQUJRWUVBSlFYQUFBS0JnRUFBUUFBQllDdEZ3QUFDZ0FDQUVJQUJBWUVBSkVYQUFBRkJnUUFsUmNBQUFvR0FRQUJBQUFGZ0s0WEFBQUtBQUlBU0FBRUJnUUFsUmNBQUFVR0JBQ1dGd0FBQUFZQ0FBSUFBd1lDQUFFQUN3WVFBTE1YQUFDdEZ3QUFBQUFBQUs4WEFBQUFBQVdBcnhjQUFBb0FBZ0JKQUFRR0JBQ1dGd0FBQlFZRUFKY1hBQUFLQmdFQUFRQUFCWUN3RndBQUNnQUNBRW9BQkFZRUFKY1hBQUFGQmdRQW1CY0FBQUFHQWdBQ0FBTUdBZ0FCQUFzR0VBQ3ZGd0FBQUFBQUFMWVhBQUN4RndBQUFBQUZnTEVYQUFBS0FBSUFTd0FFQmdRQW1CY0FBQVVHQkFDWkZ3QUFDZ1lCQUFFQUFBV0FzaGNBQUFvQUFnQk1BQVFHQkFDWkZ3QUFCUVlFQUpvWEFBQUFCZ0lBQWdBREJnSUFBUUFMQmhBQXNSY0FBQUFBQUFBQUFBQUFzeGNBQUFBQUJZQ3pGd0FBQ2dBQ0FFMEFCQVlFQUpvWEFBQUZCZ1FBbFJjQUFBb0dBUUFCQUFBRmdMUVhBQUFLQUFJQVR3QUVCZ1FBbEJjQUFBVUdCQUNiRndBQUFBWUNBQUlBQUFBRmdMVVhBQUFLQUFJQVVRQUVCZ1FBbEJjQUFBVUdCQUNjRndBQUNnWUJBQUVBQUFXQXRoY0FBQW9BQWdCVEFBUUdCQUNZRndBQUJRWUVBSjBYQUFBS0JnRUFBUUFBQllDM0Z3QUFDZ0FDQUZVQUJBWUVBSjBYQUFBRkJnUUFuaGNBQUFvR0FRQUJBQUFGZ0xnWEFBQUtBQUlBVndBRUJnUUFuUmNBQUFVR0JBQ2ZGd0FBQUFZQ0FBSUFBQUFGZ0xrWEFBQUtBQUlBV1FBRUJnUUFuQmNBQUFVR0JBQ2dGd0FBQ2dZQkFBRUFBQVdBdWhjQUFBb0FBZ0JmQUFRR0JBQ2dGd0FBQlFZRUFLRVhBQUFBQmdJQUFnQURCZ0lBQVFBTEJoQUF2eGNBQUxrWEFBREFGd0FBdXhjQUFBQUFCWUM3RndBQUNnQUNBR0FBQkFZRUFLRVhBQUFGQmdRQW9oY0FBQW9HQVFBQkFBQUZnTHdYQUFBS0FBSUFZUUFFQmdRQW9oY0FBQVVHQkFDakZ3QUFBQVlDQUFJQUF3WUNBQUVBQ3dZUUFMc1hBQUFBQUFBQUFBQUFBTDBYQUFBQUFBV0F2UmNBQUFvQUFnQmlBQVFHQkFDakZ3QUFCUVlFQUtRWEFBQUtCZ0VBQVFBQUJZQytGd0FBQ2dBQ0FHTUFCQVlFQUtRWEFBQUZCZ1FBcFJjQUFBQUdBZ0FDQUFNR0FnQUJBQXNHRUFDOUZ3QUFBQUFBQUFBQUFBQy9Gd0FBQUFBRmdMOFhBQUFLQUFJQVpBQUVCZ1FBcFJjQUFBVUdCQUNnRndBQUNnWUJBQUVBQUFXQXdCY0FBQW9BQWdCbUFBUUdCQUNoRndBQUJRWUVBS1lYQUFBS0JnRUFBUUFBQUFBQUFBQUFBQUE9</t>
        </r>
      </text>
    </comment>
    <comment ref="A259" authorId="0" shapeId="0">
      <text>
        <r>
          <rPr>
            <sz val="9"/>
            <color indexed="81"/>
            <rFont val="Tahoma"/>
            <family val="2"/>
          </rPr>
          <t>QzE3SDEyQnJOTzN8UGljdHVyZSA3NDc2fFZtcERSREF4TURBRUF3SUJBQUFBQUFBQUFBQUFBQUNBQUFBQUFBTUFGUUFBQUVOb1pXMUVjbUYzSURFM0xqQXVNQzR5TURZSUFCTUFBQUJWYm5ScGRHeGxaQ0JFYjJOMWJXVnVkQVFDRUFDZ0dRMENyNlI1QUloM2NRSVprcGdCQVFrSUFBQUFVUUFBQUZF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jV0FBQUVBaEFBQUFBQUFBQUFBQURacllNQ2ppaXlFaFlJQkFBQUFDUUFHQWdFQUFBQUpBQVpDQUFBRUFnQ0FBRUFEd2dDQUFFQUE0QkhGZ0FBQkFJUUFLQVpEUUt2cEhrQWlIZHhBaG1TbUFFS0FBSUFHd1FFZ0VnV0FBQUFBZ2dBWi9jN0FrVGJEd0VLQUFJQUdRUUFBQVNBU1JZQUFBQUNDQUJLclNvQytGYjNBQW9BQWdBYUJEY0VBUUFCQUFBRWdFb1dBQUFBQWdnQXA2WThBZ0ZTM3dBS0FBSUFIQVFBQUFTQVN4WUFBQUFDQ0FDVURGa0NDUDdvQUFvQUFnQWRCQUlFQWdBSUFDc0VBZ0FBQUVnRUFBQTNCQUVBQVFhQUFBQUFBQUFDQ0FENjhsd0NvUmZsQUFRQ0VBQ2xmVlFDb1JmbEFKUU1YUUp1NU93QUl3Z0JBQUFDQndJQUFBQUFCdzBBQVFBQUFBTUFZQURJQUFBQVR3QUFBQUFFZ0V3V0FBQUFBZ2dBUTZCWUFrVDlCZ0VLQUFJQUhnUUNCQUlBQndBckJBSUFBQUJJQkFBQU53UUJBQUVHZ0FBQUFBQUFBZ2dBcVlaY0FxcGpBd0VFQWhBQU1TOVVBcXBqQXdHcGhsd0NhcHdLQVNNSUFRQUFBZ2NDQUFBQUJRY0JBQU1BQncwQUFRQUFBQU1BWUFESUFBQUFUZ0FBQUFBRWdFMFdBQUFBQWdnQVlFc3lBaTVCTEFFS0FBSUFKQVFBQUFTQVRoWUFBQUFDQ0FDcHlETUNKYW5DQUFvQUFnQW1CQUFBQklCUEZnQUFBQUlJQU1HSEZnS1dBcndBQ2dBQ0FDZ0VOd1FCQUFFQUFBU0FVQllBQUFBQ0NBREFxUTBDdWxtZkFBb0FBZ0FwQkRjRUFRQUJBQUFFZ0ZFV0FBQUFBZ2dBcUF3aUFtdFhpUUFLQUFJQUtnUTNCQUVBQVFBQUJJQlNGZ0FBQUFJSUFKQk5Qd0w2L1k4QUNnQUNBQ3NFQUFBRWdGTVdBQUFBQWdnQWtTdElBdGFtckFBS0FBSUFMQVEzQkFFQUFRQUFCSUJVRmdBQUFBSUlBSGV3VXdLcisza0FDZ0FDQURNRU53UUJBQUVBQUFTQVZSWUFBQUFDQ0FCdjNSUUMxaE15QVFvQUFnQTFCQUlFQWdBSUFDc0VBZ0FBQUVnRUFBQTNCQUVBQVFhQUFBQUFBQUFDQ0FEVnd4Z0NieTB1QVFRQ0VBQ0FUaEFDYnkwdUFXL2RHQUk4K2pVQkl3Z0JBQUFDQndJQUFBQUFCdzBBQVFBQUFBTUFZQURJQUFBQVR3QUFBQUFFZ0ZZV0FBQUFBZ2dBVEExR0FuSFVRZ0VLQUFJQU53UUNCQUlBQ0FBckJBSUFBQUJJQkFBQU53UUJBQUVHZ0FBQUFBQUFBZ2dBc3ZOSkFncnVQZ0VFQWhBQVhYNUJBZ3J1UGdGTURVb0MxN3BHQVNNSUFRQUFBZ2NDQUFBQUJRY0JBQVVBQncwQUFRQUFBQU1BWUFESUFBQUFUd0FBQUFBRWdGY1dBQUFBQWdnQVJXRThBbHM2WHdFS0FBSUFPUVFBQUFTQVdCWUFBQUFDQ0FBd0kxQUNuczExQVFvQUFnQTdCQUFBQklCWkZnQUFBQUlJQUNwM1JnS0pNNUlCQ2dBQ0FEd0VOd1FCQUFFQUFBU0FXaFlBQUFBQ0NBQTRDU2tDTVFhWUFRb0FBZ0E5QkRjRUFRQUJBQUFFZ0ZzV0FBQUFBZ2dBVEVjVkF1NXlnUUVLQUFJQVBnUTNCQUVBQVFBQUJJQmNGZ0FBQUFJSUFGUHpIZ0lFRFdVQkNnQUNBRDhFTndRQkFBRUFBQVNBWFJZQUFBQUNDQUFpa1cwQzlmcHZBUW9BQWdCR0JBSUVBZ0FqQUNzRUFnQUFBRWdFQUFBM0JBRUFBUWFBQUFBQUFBQUNDQUNJZDNFQ3dhZHhBUVFDRUFBUUlHa0NxS0puQVloM2NRTEJwM0VCSXdnQkFQOEJCd0VBL3dJSEFnQUFBQVVIQVFBREFBY09BQUVBQUFBREFHQUF5QUFBQUVKeUFBQUFBQVdBWGhZQUFBb0FBZ0FmQkFRR0JBQklGZ0FBQlFZRUFFa1dBQUFLQmdFQUFRQUFCWUJmRmdBQUNnQUNBQ0FFQkFZRUFFa1dBQUFGQmdRQVNoWUFBQUFHQWdBQ0FBTUdBZ0FCQUFzR0VBQmVGZ0FBQUFBQUFHUVdBQUJnRmdBQUFBQUZnR0FXQUFBS0FBSUFJUVFFQmdRQVNoWUFBQVVHQkFCTEZnQUFDZ1lCQUFFQUFBV0FZUllBQUFvQUFnQWlCQVFHQkFCTEZnQUFCUVlFQUV3V0FBQUtCZ0VBQVFBQUJZQmlGZ0FBQ2dBQ0FDTUVCQVlFQUV3V0FBQUZCZ1FBU0JZQUFBQUdBZ0FDQUFNR0FnQUJBQXNHRUFCaEZnQUFBQUFBQUdNV0FBQmVGZ0FBQUFBRmdHTVdBQUFLQUFJQUpRUUVCZ1FBU0JZQUFBVUdCQUJORmdBQUNnWUJBQUVBQUFXQVpCWUFBQW9BQWdBbkJBUUdCQUJLRmdBQUJRWUVBRTRXQUFBS0JnRUFBUUFBQllCbEZnQUFDZ0FDQUMwRUJBWUVBRTRXQUFBRkJnUUFUeFlBQUFBR0FnQUNBQU1HQWdBQkFBc0dFQUJxRmdBQVpCWUFBQUFBQUFCbUZnQUFBQUFGZ0dZV0FBQUtBQUlBTGdRRUJnUUFUeFlBQUFVR0JBQlFGZ0FBQ2dZQkFBRUFBQVdBWnhZQUFBb0FBZ0F2QkFRR0JBQlFGZ0FBQlFZRUFGRVdBQUFBQmdJQUFnQURCZ0lBQVFBTEJoQUFaaFlBQUFBQUFBQUFBQUFBYUJZQUFBQUFCWUJvRmdBQUNnQUNBREFFQkFZRUFGRVdBQUFGQmdRQVVoWUFBQW9HQVFBQkFBQUZnR2tXQUFBS0FBSUFNUVFFQmdRQVVoWUFBQVVHQkFCVEZnQUFBQVlDQUFJQUF3WUNBQUVBQ3dZUUFHZ1dBQUJyRmdBQUFBQUFBR29XQUFBQUFBV0FhaFlBQUFvQUFnQXlCQVFHQkFCVEZnQUFCUVlFQUU0V0FBQUtCZ0VBQVFBQUJZQnJGZ0FBQ2dBQ0FEUUVCQVlFQUZJV0FBQUZCZ1FBVkJZQUFBb0dBUUFCQUFBRmdHd1dBQUFLQUFJQU5nUUVCZ1FBVFJZQUFBVUdCQUJWRmdBQUFBWUNBQUlBQUFBRmdHMFdBQUFLQUFJQU9BUUVCZ1FBVFJZQUFBVUdCQUJXRmdBQUNnWUJBQUVBQUFXQWJoWUFBQW9BQWdBNkJBUUdCQUJXRmdBQUJRWUVBRmNXQUFBS0JnRUFBUUFBQllCdkZnQUFDZ0FDQUVBRUJBWUVBRmNXQUFBRkJnUUFXQllBQUFBR0FnQUNBQU1HQWdBQkFBc0dFQUIwRmdBQWJoWUFBSFVXQUFCd0ZnQUFBQUFGZ0hBV0FBQUtBQUlBUVFRRUJnUUFXQllBQUFVR0JBQlpGZ0FBQ2dZQkFBRUFBQVdBY1JZQUFBb0FBZ0JDQkFRR0JBQlpGZ0FBQlFZRUFGb1dBQUFBQmdJQUFnQURCZ0lBQVFBTEJoQUFjQllBQUFBQUFBQUFBQUFBY2hZQUFBQUFCWUJ5RmdBQUNnQUNBRU1FQkFZRUFGb1dBQUFGQmdRQVd4WUFBQW9HQVFBQkFBQUZnSE1XQUFBS0FBSUFSQVFFQmdRQVd4WUFBQVVHQkFCY0ZnQUFBQVlDQUFJQUF3WUNBQUVBQ3dZUUFISVdBQUFBQUFBQUFBQUFBSFFXQUFBQUFBV0FkQllBQUFvQUFnQkZCQVFHQkFCY0ZnQUFCUVlFQUZjV0FBQUtCZ0VBQVFBQUJZQjFGZ0FBQ2dBQ0FFY0VCQVlFQUZnV0FBQUZCZ1FBWFJZQUFBb0dBUUFCQUFBQUFBQUFBQUFBQUE9PQ==</t>
        </r>
      </text>
    </comment>
    <comment ref="A260" authorId="0" shapeId="0">
      <text>
        <r>
          <rPr>
            <sz val="9"/>
            <color indexed="81"/>
            <rFont val="Tahoma"/>
            <family val="2"/>
          </rPr>
          <t>QzIwSDE4QnJOTzN8UGljdHVyZSA3NDc3fFZtcERSREF4TURBRUF3SUJBQUFBQUFBQUFBQUFBQUNBQUFBQUFBTUFGUUFBQUVOb1pXMUVjbUYzSURFM0xqQXVNQzR5TURZSUFCTUFBQUJWYm5ScGRHeGxaQ0JFYjJOMWJXVnVkQVFDRUFDZ0dRMEMrU3hkQUloM2NRSVprcGdCQVFrSUFBQUFVUUFBQUZFQUFna0lBQURBSVFBQXdMVUNEUWdCQUFFSUJ3RUFBVG9FQVFBQk93UUJBQUJGQkFFQUFUd0VBUUFBU2dRQkFBQU1CZ0VBQVE4R0FRQUJEUVlCQUFCQ0JBRUFBRU1FQVFBQVJBUUJBQUFPQ0FJQWR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WUFBQUVBaEFBQUFBQUFBQUFBQUFzMG9NQ0VCL2JFaFlJQkFBQUFDUUFHQWdFQUFBQUpBQVpDQUFBRUFnQ0FBRUFEd2dDQUFFQUE0QXdHQUFBQkFJUUFLQVpEUUw1TEYwQWlIZHhBaG1TbUFFS0FBSUEzUWNFZ0RFWUFBQUFBZ2dBWi9jN0FrVGJEd0VLQUFJQTJ3Y0FBQVNBTWhnQUFBQUNDQUJLclNvQytGYjNBQW9BQWdEY0J6Y0VBUUFCQUFBRWdETVlBQUFBQWdnQXA2WThBZ0ZTM3dBS0FBSUEzZ2NBQUFTQU5CZ0FBQUFDQ0FDVURGa0NDUDdvQUFvQUFnRGZCd0lFQWdBSUFDc0VBZ0FBQUVnRUFBQTNCQUVBQVFhQUFBQUFBQUFDQ0FENjhsd0NvUmZsQUFRQ0VBQ2xmVlFDb1JmbEFKUU1YUUp1NU93QUl3Z0JBQUFDQndJQUFBQUFCdzBBQVFBQUFBTUFZQURJQUFBQVR3QUFBQUFFZ0RVWUFBQUFBZ2dBUTZCWUFrVDlCZ0VLQUFJQTRBY0NCQUlBQndBckJBSUFBQUJJQkFBQU53UUJBQUVHZ0FBQUFBQUFBZ2dBcVlaY0FxcGpBd0VFQWhBQU1TOVVBcXBqQXdHcGhsd0NhcHdLQVNNSUFRQUFBZ2NDQUFBQUJRY0JBQU1BQncwQUFRQUFBQU1BWUFESUFBQUFUZ0FBQUFBRWdEWVlBQUFBQWdnQVlFc3lBaTVCTEFFS0FBSUE1Z2NBQUFTQU54Z0FBQUFDQ0FDcHlETUNKYW5DQUFvQUFnRG9Cd0FBQklBNEdBQUFBQUlJQU1HSEZnS1dBcndBQ2dBQ0FPb0hOd1FCQUFFQUFBU0FPUmdBQUFBQ0NBREFxUTBDdWxtZkFBb0FBZ0RyQnpjRUFRQUJBQUFFZ0RvWUFBQUFBZ2dBcUF3aUFtdFhpUUFLQUFJQTdBYzNCQUVBQVFBQUJJQTdHQUFBQUFJSUFKQk5Qd0w2L1k4QUNnQUNBTzBIQUFBRWdEd1lBQUFBQWdnQWtTdElBdGFtckFBS0FBSUE3Z2MzQkFFQUFRQUFCSUE5R0FBQUFBSUlBSGV3VXdLcSsza0FDZ0FDQVBVSEFBQUVnRDRZQUFBQUFnZ0FiOTBVQXRZVE1nRUtBQUlBOXdjQ0JBSUFDQUFyQkFJQUFBQklCQUFBTndRQkFBRUdnQUFBQUFBQUFnZ0ExY01ZQW04dExnRUVBaEFBZ0U0UUFtOHRMZ0Z2M1JnQ1BQbzFBU01JQVFBQUFnY0NBQUFBQUFjTkFBRUFBQUFEQUdBQXlBQUFBRThBQUFBQUJJQS9HQUFBQUFJSUFFd05SZ0p4MUVJQkNnQUNBUGtIQWdRQ0FBZ0FLd1FDQUFBQVNBUUFBRGNFQVFBQkJvQUFBQUFBQUFJSUFMTHpTUUlLN2o0QkJBSVFBRjErUVFJSzdqNEJUQTFLQXRlNlJnRWpDQUVBQUFJSEFnQUFBQVVIQVFBRkFBY05BQUVBQUFBREFHQUF5QUFBQUU4QUFBQUFCSUJBR0FBQUFBSUlBRVZoUEFKYk9sOEJDZ0FDQVBzSEFBQUVnRUVZQUFBQUFnZ0FNQ05RQXA3TmRRRUtBQUlBL1FjQUFBU0FRaGdBQUFBQ0NBQXFkMFlDaVRPU0FRb0FBZ0QrQnpjRUFRQUJBQUFFZ0VNWUFBQUFBZ2dBT0FrcEFqRUdtQUVLQUFJQS93YzNCQUVBQVFBQUJJQkVHQUFBQUFJSUFFeEhGUUx1Y29FQkNnQUNBQUFJTndRQkFBRUFBQVNBUlJnQUFBQUNDQUJUOHg0Q0JBMWxBUW9BQWdBQkNEY0VBUUFCQUFBRWdFWVlBQUFBQWdnQUlwRnRBdlg2YndFS0FBSUFDQWdDQkFJQUl3QXJCQUlBQUFCSUJBQUFOd1FCQUFFR2dBQUFBQUFBQWdnQWlIZHhBc0duY1FFRUFoQUFFQ0JwQXFpaVp3R0lkM0VDd2FkeEFTTUlBUUQvQVFjQkFQOENCd0lBQUFBRkJ3RUFBd0FIRGdBQkFBQUFBd0JnQU1nQUFBQkNjZ0FBQUFBRWdFY1lBQUFBQWdnQUMrZG9BaGJGWkFBS0FBSUFDZ2czQkFFQUFRQUFCSUJJR0FBQUFBSUlBSGJTU2dMUFVsMEFDZ0FDQUF3SU53UUJBQUVBQUFTQVNSZ0FBQUFDQ0FER3FuQUNaYitCQUFvQUFnQU9DRGNFQVFBQkFBQUZnRW9ZQUFBS0FBSUE0UWNFQmdRQU1SZ0FBQVVHQkFBeUdBQUFDZ1lCQUFFQUFBV0FTeGdBQUFvQUFnRGlCd1FHQkFBeUdBQUFCUVlFQURNWUFBQUFCZ0lBQWdBREJnSUFBUUFMQmhBQVNoZ0FBQUFBQUFCUUdBQUFUQmdBQUFBQUJZQk1HQUFBQ2dBQ0FPTUhCQVlFQURNWUFBQUZCZ1FBTkJnQUFBb0dBUUFCQUFBRmdFMFlBQUFLQUFJQTVBY0VCZ1FBTkJnQUFBVUdCQUExR0FBQUNnWUJBQUVBQUFXQVRoZ0FBQW9BQWdEbEJ3UUdCQUExR0FBQUJRWUVBREVZQUFBQUJnSUFBZ0FEQmdJQUFRQUxCaEFBVFJnQUFBQUFBQUJQR0FBQVNoZ0FBQUFBQllCUEdBQUFDZ0FDQU9jSEJBWUVBREVZQUFBRkJnUUFOaGdBQUFvR0FRQUJBQUFGZ0ZBWUFBQUtBQUlBNlFjRUJnUUFNeGdBQUFVR0JBQTNHQUFBQ2dZQkFBRUFBQVdBVVJnQUFBb0FBZ0R2QndRR0JBQTNHQUFBQlFZRUFEZ1lBQUFBQmdJQUFnQURCZ0lBQVFBTEJoQUFWaGdBQUZBWUFBQUFBQUFBVWhnQUFBQUFCWUJTR0FBQUNnQUNBUEFIQkFZRUFEZ1lBQUFGQmdRQU9SZ0FBQW9HQVFBQkFBQUZnRk1ZQUFBS0FBSUE4UWNFQmdRQU9SZ0FBQVVHQkFBNkdBQUFBQVlDQUFJQUF3WUNBQUVBQ3dZUUFGSVlBQUFBQUFBQUFBQUFBRlFZQUFBQUFBV0FWQmdBQUFvQUFnRHlCd1FHQkFBNkdBQUFCUVlFQURzWUFBQUtCZ0VBQVFBQUJZQlZHQUFBQ2dBQ0FQTUhCQVlFQURzWUFBQUZCZ1FBUEJnQUFBQUdBZ0FDQUFNR0FnQUJBQXNHRUFCVUdBQUFWeGdBQUFBQUFBQldHQUFBQUFBRmdGWVlBQUFLQUFJQTlBY0VCZ1FBUEJnQUFBVUdCQUEzR0FBQUNnWUJBQUVBQUFXQVZ4Z0FBQW9BQWdEMkJ3UUdCQUE3R0FBQUJRWUVBRDBZQUFBS0JnRUFBUUFBQllCWUdBQUFDZ0FDQVBnSEJBWUVBRFlZQUFBRkJnUUFQaGdBQUFBR0FnQUNBQUFBQllCWkdBQUFDZ0FDQVBvSEJBWUVBRFlZQUFBRkJnUUFQeGdBQUFvR0FRQUJBQUFGZ0ZvWUFBQUtBQUlBL0FjRUJnUUFQeGdBQUFVR0JBQkFHQUFBQ2dZQkFBRUFBQVdBV3hnQUFBb0FBZ0FDQ0FRR0JBQkFHQUFBQlFZRUFFRVlBQUFBQmdJQUFnQURCZ0lBQVFBTEJoQUFZQmdBQUZvWUFBQmhHQUFBWEJnQUFBQUFCWUJjR0FBQUNnQUNBQU1JQkFZRUFFRVlBQUFGQmdRQVFoZ0FBQW9HQVFBQkFBQUZnRjBZQUFBS0FBSUFCQWdFQmdRQVFoZ0FBQVVHQkFCREdBQUFBQVlDQUFJQUF3WUNBQUVBQ3dZUUFGd1lBQUFBQUFBQUFBQUFBRjRZQUFBQUFBV0FYaGdBQUFvQUFnQUZDQVFHQkFCREdBQUFCUVlFQUVRWUFBQUtCZ0VBQVFBQUJZQmZHQUFBQ2dBQ0FBWUlCQVlFQUVRWUFBQUZCZ1FBUlJnQUFBQUdBZ0FDQUFNR0FnQUJBQXNHRUFCZUdBQUFBQUFBQUFBQUFBQmdHQUFBQUFBRmdHQVlBQUFLQUFJQUJ3Z0VCZ1FBUlJnQUFBVUdCQUJBR0FBQUNnWUJBQUVBQUFXQVlSZ0FBQW9BQWdBSkNBUUdCQUJCR0FBQUJRWUVBRVlZQUFBS0JnRUFBUUFBQllCaUdBQUFDZ0FDQUFzSUJBWUVBRDBZQUFBRkJnUUFSeGdBQUFvR0FRQUJBQUFGZ0dNWUFBQUtBQUlBRFFnRUJnUUFQUmdBQUFVR0JBQklHQUFBQ2dZQkFBRUFBQVdBWkJnQUFBb0FBZ0FQQ0FRR0JBQTlHQUFBQlFZRUFFa1lBQUFLQmdFQUFRQUFBQUFBQUFBQUFBQT0=</t>
        </r>
      </text>
    </comment>
    <comment ref="A261" authorId="0" shapeId="0">
      <text>
        <r>
          <rPr>
            <sz val="9"/>
            <color indexed="81"/>
            <rFont val="Tahoma"/>
            <family val="2"/>
          </rPr>
          <t>QzE2SDlCck4yTzV8UGljdHVyZSA3NDg4fFZtcERSREF4TURBRUF3SUJBQUFBQUFBQUFBQUFBQUNBQUFBQUFBTUFGUUFBQUVOb1pXMUVjbUYzSURFM0xqQXVNQzR5TURZSUFCTUFBQUJWYm5ScGRHeGxaQ0JFYjJOMWJXVnVkQVFDRUFEUkhzVUJwa0ltQUlrM1B3SVprbTRCQVFrSUFBQUFVUUFBQUZFQUFna0lBQURBSVFBQXdMVUNEUWdCQUFFSUJ3RUFBVG9FQVFBQk93UUJBQUJGQkFFQUFUd0VBUUFBU2dRQkFBQU1CZ0VBQVE4R0FRQUJEUVlCQUFCQ0JBRUFBRU1FQVFBQVJBUUJBQUFPQ0FJQXR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JWUFBQUVBaEFBQUFBQUFBQUFBQUJtUzFRQzNKTU1GaFlJQkFBQUFDUUFHQWdFQUFBQUpBQVpDQUFBRUFnQ0FBRUFEd2dDQUFFQUE0Q2VHQUFBQkFJUUFORWV4UUdtUWlZQWlUYy9BaG1TYmdFS0FBSUFSUUlFZ0o4WUFBQUFBZ2dBWjdjSkFrVGI1UUFLQUFJQVF3SUFBQVNBb0JnQUFBQUNDQUJLYmZnQitGYk5BQW9BQWdCRUFqY0VBUUFCQUFBRWdLRVlBQUFBQWdnQXAyWUtBZ0ZTdFFBS0FBSUFSZ0lBQUFTQW9oZ0FBQUFDQ0FDVXpDWUNDUDYrQUFvQUFnQkhBZ0lFQWdBSUFDc0VBZ0FBQUVnRUFBQTNCQUVBQVFhQUFBQUFBQUFDQ0FENnNpb0NvUmU3QUFRQ0VBQ2xQU0lDb1JlN0FKVE1LZ0p1NU1JQUl3Z0JBQUFDQndJQUFBQUZCd0VBQXdBSERRQUJBQUFBQXdCZ0FNZ0FBQUJQQUFBQUFBU0FveGdBQUFBQ0NBQkRZQ1lDUlAzY0FBb0FBZ0JJQWdJRUFnQUhBQ3NFQWdBQUFFZ0VBQUEzQkFFQUFRYUFBQUFBQUFBQ0NBQ3BSaW9DcW1QWkFBUUNFQUF4N3lFQ3FtUFpBS2xHS2dKcW5PQUFJd2dCQUFBQ0J3SUFBQUFGQndFQUF3QUhEUUFCQUFBQUF3QmdBTWdBQUFCT0FBQUFBQVNBcEJnQUFBQUNDQUJnQ3dBQ0xrRUNBUW9BQWdCT0FnQUFCSUNsR0FBQUFBSUlBS21JQVFJbHFaZ0FDZ0FDQUZBQ0FBQUVnS1lZQUFBQUFnZ0F3VWZrQVpZQ2tnQUtBQUlBVWdJM0JBRUFBUUFBQklDbkdBQUFBQUlJQU1CcDJ3RzZXWFVBQ2dBQ0FGTUNOd1FCQUFFQUFBU0FxQmdBQUFBQ0NBQ296TzhCYTFkZkFBb0FBZ0JVQWdBQUJJQ3BHQUFBQUFJSUFKQU5EUUw2L1dVQUNnQUNBRlVDTndRQkFBRUFBQVNBcWhnQUFBQUNDQUNSNnhVQzFxYUNBQW9BQWdCV0FqY0VBUUFCQUFBRWdLc1lBQUFBQWdnQWI1M2lBZFlUQ0FFS0FBSUFYUUlDQkFJQUNBQXJCQUlBQUFCSUJBQUFOd1FCQUFFR2dBQUFBQUFBQWdnQTFZUG1BVzh0QkFFRUFoQUFnQTdlQVc4dEJBRnZuZVlCUFBvTEFTTUlBUUFBQWdjQ0FBQUFBQWNOQUFFQUFBQURBR0FBeUFBQUFFOEFBQUFBQklDc0dBQUFBQUlJQUV6TkV3SngxQmdCQ2dBQ0FGOENBZ1FDQUFnQUt3UUNBQUFBU0FRQUFEY0VBUUFCQm9BQUFBQUFBQUlJQUxLekZ3SUs3aFFCQkFJUUFGMCtEd0lLN2hRQlRNMFhBdGU2SEFFakNBRUFBQUlIQWdBQUFBVUhBUUFGQUFjTkFBRUFBQUFEQUdBQXlBQUFBRThBQUFBQUJJQ3RHQUFBQUFJSUFLanU1Z0dPcmtJQUNnQUNBR0VDQWdRQ0FBY0FLd1FDQUFBQUlRUUJBQUZJQkFBQUJvQUFBQUFBQUFJSUFBN1Y2Z0gwRkQ4QUJBSVFBTGwvNFFIMEZEOEFEdFhxQWVld1NnQWpDQUVBQUFJSEFnQUFBQVVIQVFBQkFBY09BQUVBQUFBREFHQUF5QUFBQUU0ckFBQUFBQVNBcmhnQUFBQUNDQUNSVWZzQlFLd3NBQW9BQWdCakFnSUVBZ0FJQUNzRUFnQUFBQ0VFQVFEL1NBUUFBRGNFQVFBQkJvQUFBQUFBQUFJSUFQYzMvd0dta2pBQUJBSVFBS0xDOWdHbVFpWUFrVkgvQWFhU01BQWpDQUVBL3dFSEFRRC9BZ2NDQUFBQUJRY0JBQU1BQnc0QUFRQUFBQU1BWUFESUFBQUFUeTBBQUFBQUJJQ3ZHQUFBQUFJSUFNQ3R5UUVBQ0R3QUNnQUNBR1VDQWdRQ0FBZ0FLd1FDQUFBQVNBUUFBRGNFQVFBQkJvQUFBQUFBQUFJSUFDYVV6UUdaSVRnQUJBSVFBTkVleFFHWklUZ0F3SzNOQVdidVB3QWpDQUVBQUFJSEFnQUFBQUFIRFFBQkFBQUFBd0JnQU1nQUFBQlBBQUFBQUFTQXNCZ0FBQUFDQ0FCRklRb0NXem8xQVFvQUFnQm5BZ0FBQklDeEdBQUFBQUlJQUREakhRS2V6VXNCQ2dBQ0FHa0NBQUFFZ0xJWUFBQUFBZ2dBS2pjVUFva3phQUVLQUFJQWFnSTNCQUVBQVFBQUJJQ3pHQUFBQUFJSUFEako5Z0V4Qm00QkNnQUNBR3NDTndRQkFBRUFBQVNBdEJnQUFBQUNDQUJNQitNQjduSlhBUW9BQWdCc0FqY0VBUUFCQUFBRWdMVVlBQUFBQWdnQVU3UHNBUVFOT3dFS0FBSUFiUUkzQkFFQUFRQUFCSUMyR0FBQUFBSUlBQ05ST3dMMitrVUJDZ0FDQUhRQ0FnUUNBQ01BS3dRQ0FBQUFTQVFBQURjRUFRQUJCb0FBQUFBQUFBSUlBSWszUHdMQ3AwY0JCQUlRQUJIZ05nS3BvajBCaVRjL0FzS25Sd0VqQ0FFQS93RUhBUUQvQWdjQ0FBQUFCUWNCQUFNQUJ3NEFBUUFBQUFNQVlBRElBQUFBUW5JQUFBQUFCWUMzR0FBQUNnQUNBRWtDQkFZRUFKOFlBQUFGQmdRQW9CZ0FBQW9HQVFBQkFBQUZnTGdZQUFBS0FBSUFTZ0lFQmdRQW9CZ0FBQVVHQkFDaEdBQUFBQVlDQUFJQUF3WUNBQUVBQ3dZUUFMY1lBQUFBQUFBQXZSZ0FBTGtZQUFBQUFBV0F1UmdBQUFvQUFnQkxBZ1FHQkFDaEdBQUFCUVlFQUtJWUFBQUtCZ0VBQVFBQUJZQzZHQUFBQ2dBQ0FFd0NCQVlFQUtJWUFBQUZCZ1FBb3hnQUFBb0dBUUFCQUFBRmdMc1lBQUFLQUFJQVRRSUVCZ1FBb3hnQUFBVUdCQUNmR0FBQUFBWUNBQUlBQXdZQ0FBRUFDd1lRQUxvWUFBQUFBQUFBdkJnQUFMY1lBQUFBQUFXQXZCZ0FBQW9BQWdCUEFnUUdCQUNmR0FBQUJRWUVBS1FZQUFBS0JnRUFBUUFBQllDOUdBQUFDZ0FDQUZFQ0JBWUVBS0VZQUFBRkJnUUFwUmdBQUFvR0FRQUJBQUFGZ0w0WUFBQUtBQUlBVndJRUJnUUFwUmdBQUFVR0JBQ21HQUFBQUFZQ0FBSUFBd1lDQUFFQUN3WVFBTU1ZQUFDOUdBQUFBQUFBQUw4WUFBQUFBQVdBdnhnQUFBb0FBZ0JZQWdRR0JBQ21HQUFBQlFZRUFLY1lBQUFLQmdFQUFRQUFCWURBR0FBQUNnQUNBRmtDQkFZRUFLY1lBQUFGQmdRQXFCZ0FBQUFHQWdBQ0FBTUdBZ0FCQUFzR0VBQy9HQUFBQUFBQUFNWVlBQURCR0FBQUFBQUZnTUVZQUFBS0FBSUFXZ0lFQmdRQXFCZ0FBQVVHQkFDcEdBQUFDZ1lCQUFFQUFBV0F3aGdBQUFvQUFnQmJBZ1FHQkFDcEdBQUFCUVlFQUtvWUFBQUFCZ0lBQWdBREJnSUFBUUFMQmhBQXdSZ0FBQUFBQUFBQUFBQUF3eGdBQUFBQUJZRERHQUFBQ2dBQ0FGd0NCQVlFQUtvWUFBQUZCZ1FBcFJnQUFBb0dBUUFCQUFBRmdNUVlBQUFLQUFJQVhnSUVCZ1FBcEJnQUFBVUdCQUNyR0FBQUFBWUNBQUlBQUFBRmdNVVlBQUFLQUFJQVlBSUVCZ1FBcEJnQUFBVUdCQUNzR0FBQUNnWUJBQUVBQUFXQXhoZ0FBQW9BQWdCaUFnUUdCQUNvR0FBQUJRWUVBSzBZQUFBS0JnRUFBUUFBQllESEdBQUFDZ0FDQUdRQ0JBWUVBSzBZQUFBRkJnUUFyaGdBQUFvR0FRQUJBQUFGZ01nWUFBQUtBQUlBWmdJRUJnUUFyUmdBQUFVR0JBQ3ZHQUFBQUFZQ0FBSUFBQUFGZ01rWUFBQUtBQUlBYUFJRUJnUUFyQmdBQUFVR0JBQ3dHQUFBQ2dZQkFBRUFBQVdBeWhnQUFBb0FBZ0J1QWdRR0JBQ3dHQUFBQlFZRUFMRVlBQUFBQmdJQUFnQURCZ0lBQVFBTEJoQUF6eGdBQU1rWUFBRFFHQUFBeXhnQUFBQUFCWURMR0FBQUNnQUNBRzhDQkFZRUFMRVlBQUFGQmdRQXNoZ0FBQW9HQVFBQkFBQUZnTXdZQUFBS0FBSUFjQUlFQmdRQXNoZ0FBQVVHQkFDekdBQUFBQVlDQUFJQUF3WUNBQUVBQ3dZUUFNc1lBQUFBQUFBQUFBQUFBTTBZQUFBQUFBV0F6UmdBQUFvQUFnQnhBZ1FHQkFDekdBQUFCUVlFQUxRWUFBQUtCZ0VBQVFBQUJZRE9HQUFBQ2dBQ0FISUNCQVlFQUxRWUFBQUZCZ1FBdFJnQUFBQUdBZ0FDQUFNR0FnQUJBQXNHRUFETkdBQUFBQUFBQUFBQUFBRFBHQUFBQUFBRmdNOFlBQUFLQUFJQWN3SUVCZ1FBdFJnQUFBVUdCQUN3R0FBQUNnWUJBQUVBQUFXQTBCZ0FBQW9BQWdCMUFnUUdCQUN4R0FBQUJRWUVBTFlZQUFBS0JnRUFBUUFBQUFBQUFBQUFBQUE9</t>
        </r>
      </text>
    </comment>
    <comment ref="A262" authorId="0" shapeId="0">
      <text>
        <r>
          <rPr>
            <sz val="9"/>
            <color indexed="81"/>
            <rFont val="Tahoma"/>
            <family val="2"/>
          </rPr>
          <t>QzE4SDE1Tk8zfFBpY3R1cmUgNzQ3OHxWbXBEUkRBeE1EQUVBd0lCQUFBQUFBQUFBQUFBQUFDQUFBQUFBQU1BRlFBQUFFTm9aVzFFY21GM0lERTNMakF1TUM0eU1EWUlBQk1BQUFCVmJuUnBkR3hsWkNCRWIyTjFiV1Z1ZEFRQ0VBQjJUUEFCcjZSNUFKUU1YUUlaa3BnQkFRa0lBQUFBVVFBQUFGRUFBZ2tJQUFEQUlRQUF3TFVDRFFnQkFBRUlCd0VBQVRvRUFRQUJPd1FCQUFCRkJBRUFBVHdFQVFBQVNnUUJBQUFNQmdFQUFROEdBUUFCRFFZQkFBQkNCQUVBQUVNRUFRQUFSQVFCQUFBT0NBSUFPe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dBQUFFQWhBQUFBQUFBQUFBQUFDTGVIQUNablFERkJZSUJBQUFBQ1FBR0FnRUFBQUFKQUFaQ0FBQUVBZ0NBQUVBRHdnQ0FBRUFBNEJJRmdBQUJBSVFBSFpNOEFHdnBIa0FsQXhkQWhtU21BRUtBQUlBSGdRRWdFa1dBQUFBQWdnQVovYzdBa1RiRHdFS0FBSUFIQVFBQUFTQVNoWUFBQUFDQ0FCS3JTb0MrRmIzQUFvQUFnQWRCRGNFQVFBQkFBQUVnRXNXQUFBQUFnZ0FwNlk4QWdGUzN3QUtBQUlBSHdRQUFBU0FUQllBQUFBQ0NBQ1VERmtDQ1A3b0FBb0FBZ0FnQkFJRUFnQUlBQ3NFQWdBQUFFZ0VBQUEzQkFFQUFRYUFBQUFBQUFBQ0NBRDY4bHdDb1JmbEFBUUNFQUNsZlZRQ29SZmxBSlFNWFFKdTVPd0FJd2dCQUFBQ0J3SUFBQUFBQncwQUFRQUFBQU1BWUFESUFBQUFUd0FBQUFBRWdFMFdBQUFBQWdnQVE2QllBa1Q5QmdFS0FBSUFJUVFDQkFJQUJ3QXJCQUlBQUFCSUJBQUFOd1FCQUFFR2dBQUFBQUFBQWdnQXFZWmNBcXBqQXdFRUFoQUFNUzlVQXFwakF3R3BobHdDYXB3S0FTTUlBUUFBQWdjQ0FBQUFCUWNCQUFNQUJ3MEFBUUFBQUFNQVlBRElBQUFBVGdBQUFBQUVnRTRXQUFBQUFnZ0FZRXN5QWk1QkxBRUtBQUlBSndRQUFBU0FUeFlBQUFBQ0NBQ3B5RE1DSmFuQ0FBb0FBZ0FwQkFBQUJJQlFGZ0FBQUFJSUFNR0hGZ0tXQXJ3QUNnQUNBQ3NFTndRQkFBRUFBQVNBVVJZQUFBQUNDQURBcVEwQ3VsbWZBQW9BQWdBc0JBQUFCSUJTRmdBQUFBSUlBS2dNSWdKclY0a0FDZ0FDQUMwRU53UUJBQUVBQUFTQVV4WUFBQUFDQ0FDUVRUOEMrdjJQQUFvQUFnQXVCQUFBQklCVUZnQUFBQUlJQUpFclNBTFdwcXdBQ2dBQ0FDOEVOd1FCQUFFQUFBU0FWUllBQUFBQ0NBQjNzRk1DcS90NUFBb0FBZ0EyQkRjRUFRQUJBQUFFZ0ZZV0FBQUFBZ2dBYjkwVUF0WVRNZ0VLQUFJQU9BUUNCQUlBQ0FBckJBSUFBQUJJQkFBQU53UUJBQUVHZ0FBQUFBQUFBZ2dBMWNNWUFtOHRMZ0VFQWhBQWdFNFFBbTh0TGdGdjNSZ0NQUG8xQVNNSUFRQUFBZ2NDQUFBQUFBY05BQUVBQUFBREFHQUF5QUFBQUU4QUFBQUFCSUJYRmdBQUFBSUlBRXdOUmdKeDFFSUJDZ0FDQURvRUFnUUNBQWdBS3dRQ0FBQUFTQVFBQURjRUFRQUJCb0FBQUFBQUFBSUlBTEx6U1FJSzdqNEJCQUlRQUYxK1FRSUs3ajRCVEExS0F0ZTZSZ0VqQ0FFQUFBSUhBZ0FBQUFVSEFRQUZBQWNOQUFFQUFBQURBR0FBeUFBQUFFOEFBQUFBQklCWUZnQUFBQUlJQU5kbzhBRXRzNWdBQ2dBQ0FEd0VOd1FCQUFFQUFBU0FXUllBQUFBQ0NBQkZZVHdDV3pwZkFRb0FBZ0ErQkFBQUJJQmFGZ0FBQUFJSUFEQWpVQUtlelhVQkNnQUNBRUFFTndRQkFBRUFBQVNBV3hZQUFBQUNDQUFxZDBZQ2lUT1NBUW9BQWdCQkJEY0VBUUFCQUFBRWdGd1dBQUFBQWdnQU9Ba3BBakVHbUFFS0FBSUFRZ1EzQkFFQUFRQUFCSUJkRmdBQUFBSUlBRXhIRlFMdWNvRUJDZ0FDQUVNRU53UUJBQUVBQUFTQVhoWUFBQUFDQ0FCVDh4NENCQTFsQVFvQUFnQkVCRGNFQVFBQkFBQUZnRjhXQUFBS0FBSUFJZ1FFQmdRQVNSWUFBQVVHQkFCS0ZnQUFDZ1lCQUFFQUFBV0FZQllBQUFvQUFnQWpCQVFHQkFCS0ZnQUFCUVlFQUVzV0FBQUFCZ0lBQWdBREJnSUFBUUFMQmhBQVh4WUFBQUFBQUFCbEZnQUFZUllBQUFBQUJZQmhGZ0FBQ2dBQ0FDUUVCQVlFQUVzV0FBQUZCZ1FBVEJZQUFBb0dBUUFCQUFBRmdHSVdBQUFLQUFJQUpRUUVCZ1FBVEJZQUFBVUdCQUJORmdBQUNnWUJBQUVBQUFXQVl4WUFBQW9BQWdBbUJBUUdCQUJORmdBQUJRWUVBRWtXQUFBQUJnSUFBZ0FEQmdJQUFRQUxCaEFBWWhZQUFBQUFBQUJrRmdBQVh4WUFBQUFBQllCa0ZnQUFDZ0FDQUNnRUJBWUVBRWtXQUFBRkJnUUFUaFlBQUFvR0FRQUJBQUFGZ0dVV0FBQUtBQUlBS2dRRUJnUUFTeFlBQUFVR0JBQlBGZ0FBQ2dZQkFBRUFBQVdBWmhZQUFBb0FBZ0F3QkFRR0JBQlBGZ0FBQlFZRUFGQVdBQUFBQmdJQUFnQURCZ0lBQVFBTEJoQUFheFlBQUdVV0FBQUFBQUFBWnhZQUFBQUFCWUJuRmdBQUNnQUNBREVFQkFZRUFGQVdBQUFGQmdRQVVSWUFBQW9HQVFBQkFBQUZnR2dXQUFBS0FBSUFNZ1FFQmdRQVVSWUFBQVVHQkFCU0ZnQUFBQVlDQUFJQUF3WUNBQUVBQ3dZUUFHY1dBQUJ2RmdBQUFBQUFBR2tXQUFBQUFBV0FhUllBQUFvQUFnQXpCQVFHQkFCU0ZnQUFCUVlFQUZNV0FBQUtCZ0VBQVFBQUJZQnFGZ0FBQ2dBQ0FEUUVCQVlFQUZNV0FBQUZCZ1FBVkJZQUFBQUdBZ0FDQUFNR0FnQUJBQXNHRUFCcEZnQUFiQllBQUFBQUFBQnJGZ0FBQUFBRmdHc1dBQUFLQUFJQU5RUUVCZ1FBVkJZQUFBVUdCQUJQRmdBQUNnWUJBQUVBQUFXQWJCWUFBQW9BQWdBM0JBUUdCQUJURmdBQUJRWUVBRlVXQUFBS0JnRUFBUUFBQllCdEZnQUFDZ0FDQURrRUJBWUVBRTRXQUFBRkJnUUFWaFlBQUFBR0FnQUNBQUFBQllCdUZnQUFDZ0FDQURzRUJBWUVBRTRXQUFBRkJnUUFWeFlBQUFvR0FRQUJBQUFGZ0c4V0FBQUtBQUlBUFFRRUJnUUFVUllBQUFVR0JBQllGZ0FBQ2dZQkFBRUFBQVdBY0JZQUFBb0FBZ0EvQkFRR0JBQlhGZ0FBQlFZRUFGa1dBQUFLQmdFQUFRQUFCWUJ4RmdBQUNnQUNBRVVFQkFZRUFGa1dBQUFGQmdRQVdoWUFBQUFHQWdBQ0FBTUdBZ0FCQUFzR0VBQjJGZ0FBY0JZQUFBQUFBQUJ5RmdBQUFBQUZnSElXQUFBS0FBSUFSZ1FFQmdRQVdoWUFBQVVHQkFCYkZnQUFDZ1lCQUFFQUFBV0FjeFlBQUFvQUFnQkhCQVFHQkFCYkZnQUFCUVlFQUZ3V0FBQUFCZ0lBQWdBREJnSUFBUUFMQmhBQWNoWUFBQUFBQUFBQUFBQUFkQllBQUFBQUJZQjBGZ0FBQ2dBQ0FFZ0VCQVlFQUZ3V0FBQUZCZ1FBWFJZQUFBb0dBUUFCQUFBRmdIVVdBQUFLQUFJQVNRUUVCZ1FBWFJZQUFBVUdCQUJlRmdBQUFBWUNBQUlBQXdZQ0FBRUFDd1lRQUhRV0FBQUFBQUFBQUFBQUFIWVdBQUFBQUFXQWRoWUFBQW9BQWdCS0JBUUdCQUJlRmdBQUJRWUVBRmtXQUFBS0JnRUFBUUFBQUFBQUFBQUFBQUE9</t>
        </r>
      </text>
    </comment>
    <comment ref="D262" authorId="1" shapeId="0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>
      <text>
        <r>
          <rPr>
            <sz val="9"/>
            <color indexed="81"/>
            <rFont val="Tahoma"/>
            <family val="2"/>
          </rPr>
          <t>QzE4SDE1QnJOMk8yfFBpY3R1cmUgNzQ3OXxWbXBEUkRBeE1EQUVBd0lCQUFBQUFBQUFBQUFBQUFDQUFBQUFBQU1BRlFBQUFFTm9aVzFFY21GM0lERTNMakF1TUM0eU1EWUlBQk1BQUFCVmJuUnBkR3hsWkNCRWIyTjFiV1Z1ZEFRQ0VBQjJUUEFCcjZSNUFJaDNjUUlaa3BnQkFRa0lBQUFBVVFBQUFGRUFBZ2tJQUFEQUlRQUF3TFVDRFFnQkFBRUlCd0VBQVRvRUFRQUJPd1FCQUFCRkJBRUFBVHdFQVFBQVNnUUJBQUFNQmdFQUFROEdBUUFCRFFZQkFBQkNCQUVBQUVNRUFRQUFSQVFCQUFBT0NBSUFHe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WVZBQUFFQWhBQUFBQUFBQUFBQUFCdDFvY0N1YWMxRnhZSUJBQUFBQ1FBR0FnRUFBQUFKQUFaQ0FBQUVBZ0NBQUVBRHdnQ0FBRUFBNEJFRlFBQUJBSVFBSFpNOEFHdnBIa0FpSGR4QWhtU21BRUtBQUlBTFFJRWdFVVZBQUFBQWdnQVovYzdBa1RiRHdFS0FBSUFLd0lBQUFTQVJoVUFBQUFDQ0FCS3JTb0MrRmIzQUFvQUFnQXNBamNFQVFBQkFBQUVnRWNWQUFBQUFnZ0FwNlk4QWdGUzN3QUtBQUlBTGdJQUFBU0FTQlVBQUFBQ0NBQ1VERmtDQ1A3b0FBb0FBZ0F2QWdJRUFnQUlBQ3NFQWdBQUFFZ0VBQUEzQkFFQUFRYUFBQUFBQUFBQ0NBRDY4bHdDb1JmbEFBUUNFQUNsZlZRQ29SZmxBSlFNWFFKdTVPd0FJd2dCQUFBQ0J3SUFBQUFBQncwQUFRQUFBQU1BWUFESUFBQUFUd0FBQUFBRWdFa1ZBQUFBQWdnQVE2QllBa1Q5QmdFS0FBSUFNQUlDQkFJQUJ3QXJCQUlBQUFCSUJBQUFOd1FCQUFFR2dBQUFBQUFBQWdnQXFZWmNBcXBqQXdFRUFoQUFNUzlVQXFwakF3R3BobHdDYXB3S0FTTUlBUUFBQWdjQ0FBQUFCUWNCQUFNQUJ3MEFBUUFBQUFNQVlBRElBQUFBVGdBQUFBQUVnRW9WQUFBQUFnZ0FZRXN5QWk1QkxBRUtBQUlBTmdJQUFBU0FTeFVBQUFBQ0NBQ3B5RE1DSmFuQ0FBb0FBZ0E0QWdBQUJJQk1GUUFBQUFJSUFNR0hGZ0tXQXJ3QUNnQUNBRG9DTndRQkFBRUFBQVNBVFJVQUFBQUNDQURBcVEwQ3VsbWZBQW9BQWdBN0FnQUFCSUJPRlFBQUFBSUlBS2dNSWdKclY0a0FDZ0FDQUR3Q053UUJBQUVBQUFTQVR4VUFBQUFDQ0FDUVRUOEMrdjJQQUFvQUFnQTlBZ0FBQklCUUZRQUFBQUlJQUpFclNBTFdwcXdBQ2dBQ0FENENOd1FCQUFFQUFBU0FVUlVBQUFBQ0NBQjNzRk1DcS90NUFBb0FBZ0JGQWpjRUFRQUJBQUFFZ0ZJVkFBQUFBZ2dBYjkwVUF0WVRNZ0VLQUFJQVJ3SUNCQUlBQ0FBckJBSUFBQUJJQkFBQU53UUJBQUVHZ0FBQUFBQUFBZ2dBMWNNWUFtOHRMZ0VFQWhBQWdFNFFBbTh0TGdGdjNSZ0NQUG8xQVNNSUFRQUFBZ2NDQUFBQUFBY05BQUVBQUFBREFHQUF5QUFBQUU4QUFBQUFCSUJURlFBQUFBSUlBRXdOUmdKeDFFSUJDZ0FDQUVrQ0FnUUNBQWNBS3dRQ0FBRUFTQVFBQURjRUFRQUJCb0FBQUFBQUFBSUlBTEx6U1FMWE9qOEJCQUlRQURxY1FRTFhPajhCS1V0U0FwZHpSZ0VqQ0FFQUFBSUhBZ0FBQUFVSEFRQUZCQWNHQUFJQUFnQURBQUFIRGdBQkFBQUFBd0JnQU1nQUFBQk9TQUFBQUFBRWdGUVZBQUFBQWdnQTEyandBUzJ6bUFBS0FBSUFTd0kzQkFFQUFRQUFCSUJWRlFBQUFBSUlBRVZoUEFKYk9sOEJDZ0FDQUUwQ0FBQUVnRllWQUFBQUFnZ0FNQ05RQXA3TmRRRUtBQUlBVHdJQUFBU0FWeFVBQUFBQ0NBQXFkMFlDaVRPU0FRb0FBZ0JRQWpjRUFRQUJBQUFFZ0ZnVkFBQUFBZ2dBT0FrcEFqRUdtQUVLQUFJQVVRSTNCQUVBQVFBQUJJQlpGUUFBQUFJSUFFeEhGUUx1Y29FQkNnQUNBRklDTndRQkFBRUFBQVNBV2hVQUFBQUNDQUJUOHg0Q0JBMWxBUW9BQWdCVEFqY0VBUUFCQUFBRWdGc1ZBQUFBQWdnQUlwRnRBdlg2YndFS0FBSUFXZ0lDQkFJQUl3QXJCQUlBQUFCSUJBQUFOd1FCQUFFR2dBQUFBQUFBQWdnQWlIZHhBc0duY1FFRUFoQUFFQ0JwQXFpaVp3R0lkM0VDd2FkeEFTTUlBUUQvQVFjQkFQOENCd0lBQUFBRkJ3RUFBd0FIRGdBQkFBQUFBd0JnQU1nQUFBQkNjZ0FBQUFBRmdGd1ZBQUFLQUFJQU1RSUVCZ1FBUlJVQUFBVUdCQUJHRlFBQUNnWUJBQUVBQUFXQVhSVUFBQW9BQWdBeUFnUUdCQUJHRlFBQUJRWUVBRWNWQUFBQUJnSUFBZ0FEQmdJQUFRQUxCaEFBWEJVQUFBQUFBQUJpRlFBQVhoVUFBQUFBQllCZUZRQUFDZ0FDQURNQ0JBWUVBRWNWQUFBRkJnUUFTQlVBQUFvR0FRQUJBQUFGZ0Y4VkFBQUtBQUlBTkFJRUJnUUFTQlVBQUFVR0JBQkpGUUFBQ2dZQkFBRUFBQVdBWUJVQUFBb0FBZ0ExQWdRR0JBQkpGUUFBQlFZRUFFVVZBQUFBQmdJQUFnQURCZ0lBQVFBTEJoQUFYeFVBQUFBQUFBQmhGUUFBWEJVQUFBQUFCWUJoRlFBQUNnQUNBRGNDQkFZRUFFVVZBQUFGQmdRQVNoVUFBQW9HQVFBQkFBQUZnR0lWQUFBS0FBSUFPUUlFQmdRQVJ4VUFBQVVHQkFCTEZRQUFDZ1lCQUFFQUFBV0FZeFVBQUFvQUFnQS9BZ1FHQkFCTEZRQUFCUVlFQUV3VkFBQUFCZ0lBQWdBREJnSUFBUUFMQmhBQWFCVUFBR0lWQUFBQUFBQUFaQlVBQUFBQUJZQmtGUUFBQ2dBQ0FFQUNCQVlFQUV3VkFBQUZCZ1FBVFJVQUFBb0dBUUFCQUFBRmdHVVZBQUFLQUFJQVFRSUVCZ1FBVFJVQUFBVUdCQUJPRlFBQUFBWUNBQUlBQXdZQ0FBRUFDd1lRQUdRVkFBQnNGUUFBQUFBQUFHWVZBQUFBQUFXQVpoVUFBQW9BQWdCQ0FnUUdCQUJPRlFBQUJRWUVBRThWQUFBS0JnRUFBUUFBQllCbkZRQUFDZ0FDQUVNQ0JBWUVBRThWQUFBRkJnUUFVQlVBQUFBR0FnQUNBQU1HQWdBQkFBc0dFQUJtRlFBQWFSVUFBQUFBQUFCb0ZRQUFBQUFGZ0dnVkFBQUtBQUlBUkFJRUJnUUFVQlVBQUFVR0JBQkxGUUFBQ2dZQkFBRUFBQVdBYVJVQUFBb0FBZ0JHQWdRR0JBQlBGUUFBQlFZRUFGRVZBQUFLQmdFQUFRQUFCWUJxRlFBQUNnQUNBRWdDQkFZRUFFb1ZBQUFGQmdRQVVoVUFBQUFHQWdBQ0FBQUFCWUJyRlFBQUNnQUNBRW9DQkFZRUFFb1ZBQUFGQmdRQVV4VUFBQW9HQVFBQkFBQUZnR3dWQUFBS0FBSUFUQUlFQmdRQVRSVUFBQVVHQkFCVUZRQUFDZ1lCQUFFQUFBV0FiUlVBQUFvQUFnQk9BZ1FHQkFCVEZRQUFCUVlFQUZVVkFBQUtCZ0VBQVFBQUJZQnVGUUFBQ2dBQ0FGUUNCQVlFQUZVVkFBQUZCZ1FBVmhVQUFBQUdBZ0FDQUFNR0FnQUJBQXNHRUFCekZRQUFiUlVBQUhRVkFBQnZGUUFBQUFBRmdHOFZBQUFLQUFJQVZRSUVCZ1FBVmhVQUFBVUdCQUJYRlFBQUNnWUJBQUVBQUFXQWNCVUFBQW9BQWdCV0FnUUdCQUJYRlFBQUJRWUVBRmdWQUFBQUJnSUFBZ0FEQmdJQUFRQUxCaEFBYnhVQUFBQUFBQUFBQUFBQWNSVUFBQUFBQllCeEZRQUFDZ0FDQUZjQ0JBWUVBRmdWQUFBRkJnUUFXUlVBQUFvR0FRQUJBQUFGZ0hJVkFBQUtBQUlBV0FJRUJnUUFXUlVBQUFVR0JBQmFGUUFBQUFZQ0FBSUFBd1lDQUFFQUN3WVFBSEVWQUFBQUFBQUFBQUFBQUhNVkFBQUFBQVdBY3hVQUFBb0FBZ0JaQWdRR0JBQmFGUUFBQlFZRUFGVVZBQUFLQmdFQUFRQUFCWUIwRlFBQUNnQUNBRnNDQkFZRUFGWVZBQUFGQmdRQVd4VUFBQW9HQVFBQkFBQUFBQUFBQUFBQUFBPT0=</t>
        </r>
      </text>
    </comment>
    <comment ref="A264" authorId="0" shapeId="0">
      <text>
        <r>
          <rPr>
            <sz val="9"/>
            <color indexed="81"/>
            <rFont val="Tahoma"/>
            <family val="2"/>
          </rPr>
          <t>QzE5SDE2Q2xOTzN8UGljdHVyZSA2fFZtcERSREF4TURBRUF3SUJBQUFBQUFBQUFBQUFBQUNBQUFBQUFBTUFGUUFBQUVOb1pXMUVjbUYzSURFM0xqQXVNQzR5TURZSUFCTUFBQUJWYm5ScGRHeGxaQ0JFYjJOMWJXVnVkQVFDRUFENk9rMENTWXI4QU5ZTXp3SkxmaHNDQVFrSUFBQUFVUUFBQUZFQUFna0lBQURBSVFBQXdMVUNEUWdCQUFFSUJ3RUFBVG9FQVFBQk93UUJBQUJGQkFFQUFUd0VBUUFBU2dRQkFBQU1CZ0VBQVE4R0FRQUJEUVlCQUFCQ0JBRUFBRU1FQVFBQVJBUUJBQUFPQ0FJQVB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3UkFBQUVBaEFBQUFBQUFBQUFBQURXak9VQ0FJRFZGaFlJQkFBQUFDUUFHQWdFQUFBQUpBQVpDQUFBRUFnQ0FBRUFEd2dDQUFFQUE0RDYwQUFBQkFJUUFQbzZUUUpKaXZ3QTFnelBBa3QrR3dJS0FBSUFCd0VFZ1B2UUFBQUFBZ2dBb2lDbEFpcVFMd0VLQUFJQUJRRTNCQUVBQVFBQUJJRDgwQUFBQUFJSUFPek9rQUlObjBVQkNnQUNBQVlCQUFBRWdQM1FBQUFBQWdnQXRZdHpBcXdOUHdFS0FBSUFDQUUzQkFFQUFRQUFCSUQrMEFBQUFBSUlBRGlhYWdKbmJTSUJDZ0FDQUFrQkFBQUVnUC9RQUFBQUFnZ0E4dXQrQW9OZURBRUtBQUlBQ2dFM0JBRUFBUUFBQklBQTBRQUFBQUlJQUNZdm5BTGw3eElCQ2dBQ0FBc0JBQUFFZ0FIUkFBQUFBZ2dBYU1DWkFsQS9ZZ0VLQUFJQUVnRUFBQVNBQXRFQUFBQUNDQUJ1MlljQy9rNTZBUW9BQWdBVUFUY0VBUUFCQUFBRWdBUFJBQUFBQWdnQWFUT1pBaGpGa2dFS0FBSUFGUUVBQUFTQUJORUFBQUFDQ0FDdDA3VUNuOU9KQVFvQUFnQVdBUUlFQWdBSEFDc0VBZ0FBQUVnRUFBQTNCQUVBQVFhQUFBQUFBQUFDQ0FBVHVya0NCVHFHQVFRQ0VBQ2JZckVDQlRxR0FSTzZ1UUxGY28wQkl3Z0JBQUFDQndJQUFBQUZCd0VBQXdBSERRQUJBQUFBQXdBQUFNZ0FBQUJPQUFBQUFBU0FCZEVBQUFBQ0NBRFBLcllDaWRackFRb0FBZ0FYQVFJRUFnQUlBQ3NFQWdBQUFFZ0VBQUEzQkFFQUFRYUFBQUFBQUFBQ0NBQTFFYm9DSXZCbkFRUUNFQURnbTdFQ0l2Qm5BYzhxdWdMdnZHOEJJd2dCQUFBQ0J3SUFBQUFBQncwQUFRQUFBQU1BQUFESUFBQUFUd0FBQUFBRWdBYlJBQUFBQWdnQUw1eVBBb012cndFS0FBSUFIUUVBQUFTQUI5RUFBQUFDQ0FCbWJLTUNBYlBGQVFvQUFnQWZBUUlFQWdBSUFDc0VBZ0FBQUVnRUFBQTNCQUVBQVFhQUFBQUFBQUFDQ0FETVVxY0Ntc3pCQVFRQ0VBQjMzWjRDbXN6QkFXWnNwd0pubWNrQkl3Z0JBQUFDQndJQUFBQUZCd0VBQVFBSERRQUJBQUFBQXdBQUFNZ0FBQUJQQUFBQUFBU0FDTkVBQUFBQ0NBREFOSElDY1JhMUFRb0FBZ0FoQVFJRUFnQUlBQ3NFQWdBQUFFZ0VBQUEzQkFFQUFRYUFBQUFBQUFBQ0NBQW1HM1lDQ2pDeEFRUUNFQURScFcwQ0NqQ3hBY0EwZGdMWC9MZ0JJd2dCQUFBQ0J3SUFBQUFBQncwQUFRQUFBQU1BQUFESUFBQUFUd0FBQUFBRWdBblJBQUFBQWdnQUExZE5BZ1hjR3dFS0FBSUFJd0UzQkFFQUFRQUFCSUFLMFFBQUFBSUlBQy9WbVFKc0hlSUJDZ0FDQUNVQkFBQUVnQXZSQUFBQUFnZ0FaNld0QXVpZytBRUtBQUlBSndFQUFBU0FETkVBQUFBQ0NBQXdEcVFDVWdzVkFnb0FBZ0FvQVRjRUFRQUJBQUFFZ0EzUkFBQUFBZ2dBd2FhR0FrSHlHZ0lLQUFJQUtRRTNCQUVBQVFBQUJJQU8wUUFBQUFJSUFJaldjZ0xFYmdRQ0NnQUNBQ29CQUFBRWdBL1JBQUFBQWdnQXYyMThBbG9FNkFFS0FBSUFLd0UzQkFFQUFRQUFCSUFRMFFBQUFBSUlBTitBc0FJRDRmd0FDZ0FDQURJQk53UUJBQUVBQUFTQUVkRUFBQUFDQ0FEV0RNc0Mrcm55QVFvQUFnQTBBUUlFQWdBUkFDc0VBZ0FBQUVnRUFBQTNCQUVBQVFhQUFBQUFBQUFDQ0FBODg4NENrOVB6QVFRQ0VBRG5mY1lDRTJMcUFkWU16d0tUMC9NQkl3Z0JBUDhCQndFQS93SUhBZ0FBQUFVSEFRQURBQWNPQUFFQUFBQURBR0FBeUFBQUFFTnNBQUFBQUFTQUV0RUFBQUFDQ0FBWWIxVUNzbFVLQWdvQUFnQTJBVGNFQVFBQkFBQUZnQlBSQUFBS0FBSUFEQUVFQmdRQSs5QUFBQVVHQkFEODBBQUFBQVlDQUFJQUF3WUNBQUVBQ3dZUUFCalJBQUFBQUFBQUdkRUFBQlRSQUFBQUFBV0FGTkVBQUFvQUFnQU5BUVFHQkFEODBBQUFCUVlFQVAzUUFBQUtCZ0VBQVFBQUJZQVYwUUFBQ2dBQ0FBNEJCQVlFQVAzUUFBQUZCZ1FBL3RBQUFBQUdBZ0FDQUFNR0FnQUJBQXNHRUFBVTBRQUFBQUFBQUNMUkFBQVcwUUFBQUFBRmdCYlJBQUFLQUFJQUR3RUVCZ1FBL3RBQUFBVUdCQUQvMEFBQUNnWUJBQUVBQUFXQUY5RUFBQW9BQWdBUUFRUUdCQUQvMEFBQUJRWUVBQURSQUFBQUJnSUFBZ0FEQmdJQUFRQUxCaEFBRnRFQUFBQUFBQUFxMFFBQUdORUFBQUFBQllBWTBRQUFDZ0FDQUJFQkJBWUVBQURSQUFBRkJnUUErOUFBQUFvR0FRQUJBQUFGZ0JuUkFBQUtBQUlBRXdFRUJnUUEvTkFBQUFVR0JBQUIwUUFBQ2dZQkFBRUFBQVdBR3RFQUFBb0FBZ0FZQVFRR0JBQUIwUUFBQlFZRUFBTFJBQUFBQmdJQUFnQURCZ0lBQWdBTEJoQUFHZEVBQUI3UkFBQWIwUUFBQUFBQUFBQUFCWUFiMFFBQUNnQUNBQmtCQkFZRUFBTFJBQUFGQmdRQUE5RUFBQW9HQVFBQkFBQUZnQnpSQUFBS0FBSUFHZ0VFQmdRQUE5RUFBQVVHQkFBRTBRQUFBQVlDQUFJQUF3WUNBQUlBQ3dZUUFCL1JBQUFiMFFBQUhkRUFBQUFBQUFBQUFBV0FIZEVBQUFvQUFnQWJBUVFHQkFBRTBRQUFCUVlFQUFYUkFBQUtCZ0VBQVFBQUJZQWUwUUFBQ2dBQ0FCd0JCQVlFQUFYUkFBQUZCZ1FBQWRFQUFBb0dBUUFCQUFBRmdCL1JBQUFLQUFJQUhnRUVCZ1FBQTlFQUFBVUdCQUFHMFFBQUNnWUJBQUVBQUFXQUlORUFBQW9BQWdBZ0FRUUdCQUFHMFFBQUJRWUVBQWZSQUFBS0JnRUFBUUFBQllBaDBRQUFDZ0FDQUNJQkJBWUVBQWJSQUFBRkJnUUFDTkVBQUFBR0FnQUNBQUFBQllBaTBRQUFDZ0FDQUNRQkJBWUVBUDdRQUFBRkJnUUFDZEVBQUFvR0FRQUJBQUFGZ0NQUkFBQUtBQUlBSmdFRUJnUUFCOUVBQUFVR0JBQUswUUFBQ2dZQkFBRUFBQVdBSk5FQUFBb0FBZ0FzQVFRR0JBQUswUUFBQlFZRUFBdlJBQUFBQmdJQUFnQURCZ0lBQVFBTEJoQUFLZEVBQUNQUkFBQXIwUUFBSmRFQUFBQUFCWUFsMFFBQUNnQUNBQzBCQkFZRUFBdlJBQUFGQmdRQURORUFBQW9HQVFBQkFBQUZnQ2JSQUFBS0FBSUFMZ0VFQmdRQURORUFBQVVHQkFBTjBRQUFBQVlDQUFJQUF3WUNBQUVBQ3dZUUFDWFJBQUFBQUFBQUFBQUFBQ2ZSQUFBQUFBV0FKOUVBQUFvQUFnQXZBUVFHQkFBTjBRQUFCUVlFQUE3UkFBQUtCZ0VBQVFBQUJZQW8wUUFBQ2dBQ0FEQUJCQVlFQUE3UkFBQUZCZ1FBRDlFQUFBQUdBZ0FDQUFNR0FnQUJBQXNHRUFBbjBRQUFMTkVBQUFBQUFBQXAwUUFBQUFBRmdDblJBQUFLQUFJQU1RRUVCZ1FBRDlFQUFBVUdCQUFLMFFBQUNnWUJBQUVBQUFXQUt0RUFBQW9BQWdBekFRUUdCQUFBMFFBQUJRWUVBQkRSQUFBS0JnRUFBUUFBQllBcjBRQUFDZ0FDQURVQkJBWUVBQXZSQUFBRkJnUUFFZEVBQUFvR0FRQUJBQUFGZ0N6UkFBQUtBQUlBTndFRUJnUUFEdEVBQUFVR0JBQVMwUUFBQ2dZQkFBRUFBQUFBQUFBQUFBQUE=</t>
        </r>
      </text>
    </comment>
    <comment ref="A265" authorId="0" shapeId="0">
      <text>
        <r>
          <rPr>
            <sz val="9"/>
            <color indexed="81"/>
            <rFont val="Tahoma"/>
            <family val="2"/>
          </rPr>
          <t>QzE4SDE0Q2xOTzN8UGljdHVyZSAyOHxWbXBEUkRBeE1EQUVBd0lCQUFBQUFBQUFBQUFBQUFDQUFBQUFBQU1BRlFBQUFFTm9aVzFFY21GM0lERTNMakF1TUM0eU1EWUlBQk1BQUFCVmJuUnBkR3hsWkNCRWIyTjFiV1Z1ZEFRQ0VBRDZPazBDU1lyOEFOWU16d0pMZmhzQ0FRa0lBQUFBVVFBQUFGRUFBZ2tJQUFEQUlRQUF3TFVDRFFnQkFBRUlCd0VBQVRvRUFRQUJPd1FCQUFCRkJBRUFBVHdFQVFBQVNnUUJBQUFNQmdFQUFROEdBUUFCRFFZQkFBQkNCQUVBQUVNRUFRQUFSQVFCQUFBT0NBSUFQa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YlJBQUFFQWhBQUFBQUFBQUFBQUFEV2pPVUNBSURWRmhZSUJBQUFBQ1FBR0FnRUFBQUFKQUFaQ0FBQUVBZ0NBQUVBRHdnQ0FBRUFBNEQwMEFBQUJBSVFBUG82VFFKSml2d0ExZ3pQQWt0K0d3SUtBQUlBL1FBRWdQWFFBQUFBQWdnQW9pQ2xBaXFRTHdFS0FBSUErd0EzQkFFQUFRQUFCSUQyMEFBQUFBSUlBT3pPa0FJTm4wVUJDZ0FDQVB3QUFBQUVnUGZRQUFBQUFnZ0F0WXR6QXF3TlB3RUtBQUlBL2dBM0JBRUFBUUFBQklENDBBQUFBQUlJQURpYWFnSm5iU0lCQ2dBQ0FQOEFBQUFFZ1BuUUFBQUFBZ2dBOHV0K0FvTmVEQUVLQUFJQUFBRTNCQUVBQVFBQUJJRDYwQUFBQUFJSUFDWXZuQUxsN3hJQkNnQUNBQUVCQUFBRWdQdlFBQUFBQWdnQWFNQ1pBbEEvWWdFS0FBSUFDQUVBQUFTQS9OQUFBQUFDQ0FCdTJZY0MvazU2QVFvQUFnQUtBVGNFQVFBQkFBQUVnUDNRQUFBQUFnZ0FhVE9aQWhqRmtnRUtBQUlBQ3dFQUFBU0EvdEFBQUFBQ0NBQ3QwN1VDbjlPSkFRb0FBZ0FNQVFJRUFnQUhBQ3NFQWdBQUFFZ0VBQUEzQkFFQUFRYUFBQUFBQUFBQ0NBQVR1cmtDQlRxR0FRUUNFQUNiWXJFQ0JUcUdBUk82dVFMRmNvMEJJd2dCQUFBQ0J3SUFBQUFGQndFQUF3QUhEUUFCQUFBQUF3QUFBTWdBQUFCT0FBQUFBQVNBLzlBQUFBQUNDQURQS3JZQ2lkWnJBUW9BQWdBTkFRSUVBZ0FJQUNzRUFnQUFBRWdFQUFBM0JBRUFBUWFBQUFBQUFBQUNDQUExRWJvQ0l2Qm5BUVFDRUFEZ203RUNJdkJuQWM4cXVnTHZ2RzhCSXdnQkFBQUNCd0lBQUFBRkJ3RUFBd0FIRFFBQkFBQUFBd0FBQU1nQUFBQlBBQUFBQUFTQUFORUFBQUFDQ0FBdm5JOENneSt2QVFvQUFnQVRBUUFBQklBQjBRQUFBQUlJQUdac293SUJzOFVCQ2dBQ0FCVUJBZ1FDQUFnQUt3UUNBQUFBU0FRQUFEY0VBUUFCQm9BQUFBQUFBQUlJQU14U3B3S2F6TUVCQkFJUUFIZmRuZ0thek1FQlpteW5BbWVaeVFFakNBRUFBQUlIQWdBQUFBVUhBUUFCQUFjTkFBRUFBQUFEQUFBQXlBQUFBRThBQUFBQUJJQUMwUUFBQUFJSUFNQTBjZ0p4RnJVQkNnQUNBQmNCQWdRQ0FBZ0FLd1FDQUFBQVNBUUFBRGNFQVFBQkJvQUFBQUFBQUFJSUFDWWJkZ0lLTUxFQkJBSVFBTkdsYlFJS01MRUJ3RFIyQXRmOHVBRWpDQUVBQUFJSEFnQUFBQUFIRFFBQkFBQUFBd0FBQU1nQUFBQlBBQUFBQUFTQUE5RUFBQUFDQ0FBRFYwMENCZHdiQVFvQUFnQVpBVGNFQVFBQkFBQUVnQVRSQUFBQUFnZ0FMOVdaQW13ZDRnRUtBQUlBR3dFQUFBU0FCZEVBQUFBQ0NBQm5wYTBDNktENEFRb0FBZ0FkQVFBQUJJQUcwUUFBQUFJSUFEQU9wQUpTQ3hVQ0NnQUNBQjRCTndRQkFBRUFBQVNBQjlFQUFBQUNDQURCcG9ZQ1FmSWFBZ29BQWdBZkFUY0VBUUFCQUFBRWdBalJBQUFBQWdnQWlOWnlBc1J1QkFJS0FBSUFJQUUzQkFFQUFRQUFCSUFKMFFBQUFBSUlBTDl0ZkFKYUJPZ0JDZ0FDQUNFQk53UUJBQUVBQUFTQUN0RUFBQUFDQ0FEZmdMQUNBK0g4QUFvQUFnQW9BVGNFQVFBQkFBQUVnQXZSQUFBQUFnZ0ExZ3pMQXZxNThnRUtBQUlBS2dFQ0JBSUFFUUFyQkFJQUFBQklCQUFBTndRQkFBRUdnQUFBQUFBQUFnZ0FQUFBPQXBQVDh3RUVBaEFBNTMzR0FoTmk2Z0hXRE04Q2s5UHpBU01JQVFEL0FRY0JBUDhDQndJQUFBQUZCd0VBQXdBSERnQUJBQUFBQXdCZ0FNZ0FBQUJEYkFBQUFBQUZnQXpSQUFBS0FBSUFBZ0VFQmdRQTlkQUFBQVVHQkFEMjBBQUFBQVlDQUFJQUF3WUNBQUVBQ3dZUUFCSFJBQUFBQUFBQUV0RUFBQTNSQUFBQUFBV0FEZEVBQUFvQUFnQURBUVFHQkFEMjBBQUFCUVlFQVBmUUFBQUtCZ0VBQVFBQUJZQU8wUUFBQ2dBQ0FBUUJCQVlFQVBmUUFBQUZCZ1FBK05BQUFBQUdBZ0FDQUFNR0FnQUJBQXNHRUFBTjBRQUFBQUFBQUJ2UkFBQVAwUUFBQUFBRmdBL1JBQUFLQUFJQUJRRUVCZ1FBK05BQUFBVUdCQUQ1MEFBQUNnWUJBQUVBQUFXQUVORUFBQW9BQWdBR0FRUUdCQUQ1MEFBQUJRWUVBUHJRQUFBQUJnSUFBZ0FEQmdJQUFRQUxCaEFBRDlFQUFBQUFBQUFqMFFBQUVkRUFBQUFBQllBUjBRQUFDZ0FDQUFjQkJBWUVBUHJRQUFBRkJnUUE5ZEFBQUFvR0FRQUJBQUFGZ0JMUkFBQUtBQUlBQ1FFRUJnUUE5dEFBQUFVR0JBRDcwQUFBQ2dZQkFBRUFBQVdBRTlFQUFBb0FBZ0FPQVFRR0JBRDcwQUFBQlFZRUFQelFBQUFBQmdJQUFnQURCZ0lBQWdBTEJoQUFFdEVBQUJmUkFBQVUwUUFBQUFBQUFBQUFCWUFVMFFBQUNnQUNBQThCQkFZRUFQelFBQUFGQmdRQS9kQUFBQW9HQVFBQkFBQUZnQlhSQUFBS0FBSUFFQUVFQmdRQS9kQUFBQVVHQkFEKzBBQUFBQVlDQUFJQUF3WUNBQUlBQ3dZUUFCalJBQUFVMFFBQUZ0RUFBQUFBQUFBQUFBV0FGdEVBQUFvQUFnQVJBUVFHQkFEKzBBQUFCUVlFQVAvUUFBQUtCZ0VBQVFBQUJZQVgwUUFBQ2dBQ0FCSUJCQVlFQVAvUUFBQUZCZ1FBKzlBQUFBb0dBUUFCQUFBRmdCalJBQUFLQUFJQUZBRUVCZ1FBL2RBQUFBVUdCQUFBMFFBQUNnWUJBQUVBQUFXQUdkRUFBQW9BQWdBV0FRUUdCQUFBMFFBQUJRWUVBQUhSQUFBS0JnRUFBUUFBQllBYTBRQUFDZ0FDQUJnQkJBWUVBQURSQUFBRkJnUUFBdEVBQUFBR0FnQUNBQUFBQllBYjBRQUFDZ0FDQUJvQkJBWUVBUGpRQUFBRkJnUUFBOUVBQUFvR0FRQUJBQUFGZ0J6UkFBQUtBQUlBSEFFRUJnUUFBZEVBQUFVR0JBQUUwUUFBQ2dZQkFBRUFBQVdBSGRFQUFBb0FBZ0FpQVFRR0JBQUUwUUFBQlFZRUFBWFJBQUFBQmdJQUFnQURCZ0lBQVFBTEJoQUFJdEVBQUJ6UkFBQWswUUFBSHRFQUFBQUFCWUFlMFFBQUNnQUNBQ01CQkFZRUFBWFJBQUFGQmdRQUJ0RUFBQW9HQVFBQkFBQUZnQi9SQUFBS0FBSUFKQUVFQmdRQUJ0RUFBQVVHQkFBSDBRQUFBQVlDQUFJQUF3WUNBQUVBQ3dZUUFCN1JBQUFBQUFBQUFBQUFBQ0RSQUFBQUFBV0FJTkVBQUFvQUFnQWxBUVFHQkFBSDBRQUFCUVlFQUFqUkFBQUtCZ0VBQVFBQUJZQWgwUUFBQ2dBQ0FDWUJCQVlFQUFqUkFBQUZCZ1FBQ2RFQUFBQUdBZ0FDQUFNR0FnQUJBQXNHRUFBZzBRQUFBQUFBQUFBQUFBQWkwUUFBQUFBRmdDTFJBQUFLQUFJQUp3RUVCZ1FBQ2RFQUFBVUdCQUFFMFFBQUNnWUJBQUVBQUFXQUk5RUFBQW9BQWdBcEFRUUdCQUQ2MEFBQUJRWUVBQXJSQUFBS0JnRUFBUUFBQllBazBRQUFDZ0FDQUNzQkJBWUVBQVhSQUFBRkJnUUFDOUVBQUFvR0FRQUJBQUFBQUFBQUFBQUFBQT09</t>
        </r>
      </text>
    </comment>
    <comment ref="A266" authorId="0" shapeId="0">
      <text>
        <r>
          <rPr>
            <sz val="9"/>
            <color indexed="81"/>
            <rFont val="Tahoma"/>
            <family val="2"/>
          </rPr>
          <t>QzE4SDE0SU5PM3xQaWN0dXJlIDc0OTd8Vm1wRFJEQXhNREFFQXdJQkFBQUFBQUFBQUFBQUFBQ0FBQUFBQUFNQUZRQUFBRU5vWlcxRWNtRjNJREUzTGpBdU1DNHlNRFlJQUJNQUFBQlZiblJwZEd4bFpDQkViMk4xYldWdWRBUUNFQUNpS2s0Q3RwNzhBQXJ0endMUnFSc0NBUWtJQUFBQW5BQUFBSndBQWdrSUFBREFJUUFBd0xVQ0RRZ0JBQUVJQndFQUFUb0VBUUFCT3dRQkFBQkZCQUVBQVR3RUFRQUFTZ1FCQUFBTUJnRUFBUThHQVFBQkRRWUJBQUJDQkFFQUFFTUVBUUFBUkFRQkFBQU9DQUlBY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JSQUFBRUFoQUFBQUFBQUFBQUFBQUtiZVlDQUlEVkZoWUlCQUFBQUNRQUdBZ0VBQUFBSkFBWkNBQUFFQWdDQUFFQUR3Z0NBQUVBQTREMDBBQUFCQUlRQUtJcVRnSzJudndBQ3UzUEF0R3BHd0lLQUFJQU5BQUVnUFhRQUFBQUFnZ0FZQmVtQXEyb0x3RUtBQUlBTWdBM0JBRUFBUUFBQklEMjBBQUFBQUlJQUFiRWtRSll1VVVCQ2dBQ0FETUFBQUFFZ1BmUUFBQUFBZ2dBY241MEFuQW5Qd0VLQUFJQU5RQTNCQUVBQVFBQUJJRDQwQUFBQUFJSUFEeU1hd0xiaENJQkNnQUNBRFlBQUFBRWdQblFBQUFBQWdnQW10OS9BaTkwREFFS0FBSUFOd0EzQkFFQUFRQUFCSUQ2MEFBQUFBSUlBQ3NsblFJWkJoTUJDZ0FDQURnQUFBQUVnUHZRQUFBQUFnZ0FPN2FhQXV0YllnRUtBQUlBUHdBQUFBU0EvTkFBQUFBQ0NBRFB6WWdDaTIxNkFRb0FBZ0JCQURjRUFRQUJBQUFFZ1AzUUFBQUFBZ2dBTUNtYUFwN2xrZ0VLQUFJQVFnQUFBQVNBL3RBQUFBQUNDQURFeTdZQ2JmT0pBUW9BQWdCREFBSUVBZ0FIQUNzRUFnQUFBRWdFQUFBM0JBRUFBUWFBQUFBQUFBQUNDQUFyc3JvQzAxbUdBUVFDRUFDeldySUMwMW1HQVN1eXVnS1RrbzBCSXdnQkFBQUNCd0lBQUFBRkJ3RUFBd0FIRFFBQkFBQUFBd0FBQU1nQUFBQk9BQUFBQUFTQS85QUFBQUFDQ0FEdElyY0M2L05yQVFvQUFnQkVBQUlFQWdBSUFDc0VBZ0FBQUVnRUFBQTNCQUVBQVFhQUFBQUFBQUFDQ0FCVUNic0NoQTFvQVFRQ0VBRCtrN0lDaEExb0FlMGl1d0pSMm04Qkl3Z0JBQUFDQndJQUFBQUFCdzBBQVFBQUFBTUFBQURJQUFBQVR3QUFBQUFFZ0FEUkFBQUFBZ2dBTUpHUUFsVlNyd0VLQUFJQVNnQUFBQVNBQWRFQUFBQUNDQUFCWTZRQ3BOZkZBUW9BQWdCTUFBSUVBZ0FJQUNzRUFnQUFBRWdFQUFBM0JBRUFBUWFBQUFBQUFBQUNDQUJuU2FnQ1B2SEJBUVFDRUFBUzFKOENQdkhCQVFGanFBSUx2c2tCSXdnQkFBQUNCd0lBQUFBRkJ3RUFBUUFIRFFBQkFBQUFBd0FBQU1nQUFBQlBBQUFBQUFTQUF0RUFBQUFDQ0FCaEozTUN2VG0xQVFvQUFnQk9BQUlFQWdBSUFDc0VBZ0FBQUVnRUFBQTNCQUVBQVFhQUFBQUFBQUFDQ0FESURYY0NWMU94QVFRQ0VBQnltRzRDVjFPeEFXRW5kd0lqSUxrQkl3Z0JBQUFDQndJQUFBQUFCdzBBQVFBQUFBTUFBQURJQUFBQVR3QUFBQUFFZ0FQUkFBQUFBZ2dBcWtaT0F2SHlHd0VLQUFJQVVBQTNCQUVBQVFBQUJJQUUwUUFBQUFJSUFBVExtZ0piUk9JQkNnQUNBRklBQUFBRWdBWFJBQUFBQWdnQTFaeXVBcWpKK0FFS0FBSUFWQUFBQUFTQUJ0RUFBQUFDQ0FEWUJLVUNYallWQWdvQUFnQlZBRGNFQVFBQkFBQUVnQWZSQUFBQUFnZ0FDWnVIQXNjZEd3SUtBQUlBVmdBM0JBRUFBUUFBQklBSTBRQUFBQUlJQURiSmN3SjRtQVFDQ2dBQ0FGY0FOd1FCQUFFQUFBU0FDZEVBQUFBQ0NBQTBZWDBDd3l2b0FRb0FBZ0JZQURjRUFRQUJBQUFFZ0FyUkFBQUFBZ2dBaUhpeEFtLzEvQUFLQUFJQVh3QTNCQUVBQVFBQUJJQUwwUUFBQUFJSUFLUUd6QUpBNHZJQkNnQUNBR0VBQWdRQ0FEVUFLd1FDQUFBQVNBUUFBRGNFQVFBQkJvQUFBQUFBQUFJSUFBcnR6d0xhZS9FQkJBSVFBSk9WeHdMYWUvRUJDdTNQQXFkSTlBRWpDQUVBQUFJSEFnQUFBQUFIRFFBQkFBQUFBd0JnQU1nQUFBQkpBQUFBQUFXQURORUFBQW9BQWdBNUFBUUdCQUQxMEFBQUJRWUVBUGJRQUFBQUJnSUFBZ0FEQmdJQUFRQUxCaEFBRWRFQUFBQUFBQUFTMFFBQURkRUFBQUFBQllBTjBRQUFDZ0FDQURvQUJBWUVBUGJRQUFBRkJnUUE5OUFBQUFvR0FRQUJBQUFGZ0E3UkFBQUtBQUlBT3dBRUJnUUE5OUFBQUFVR0JBRDQwQUFBQUFZQ0FBSUFBd1lDQUFFQUN3WVFBQTNSQUFBQUFBQUFHOUVBQUEvUkFBQUFBQVdBRDlFQUFBb0FBZ0E4QUFRR0JBRDQwQUFBQlFZRUFQblFBQUFLQmdFQUFRQUFCWUFRMFFBQUNnQUNBRDBBQkFZRUFQblFBQUFGQmdRQSt0QUFBQUFHQWdBQ0FBTUdBZ0FCQUFzR0VBQVAwUUFBQUFBQUFDUFJBQUFSMFFBQUFBQUZnQkhSQUFBS0FBSUFQZ0FFQmdRQSt0QUFBQVVHQkFEMTBBQUFDZ1lCQUFFQUFBV0FFdEVBQUFvQUFnQkFBQVFHQkFEMjBBQUFCUVlFQVB2UUFBQUtCZ0VBQVFBQUJZQVQwUUFBQ2dBQ0FFVUFCQVlFQVB2UUFBQUZCZ1FBL05BQUFBQUdBZ0FDQUFNR0FnQUNBQXNHRUFBUzBRQUFGOUVBQUJUUkFBQUFBQUFBQUFBRmdCVFJBQUFLQUFJQVJnQUVCZ1FBL05BQUFBVUdCQUQ5MEFBQUNnWUJBQUVBQUFXQUZkRUFBQW9BQWdCSEFBUUdCQUQ5MEFBQUJRWUVBUDdRQUFBQUJnSUFBZ0FEQmdJQUFnQUxCaEFBR05FQUFCVFJBQUFXMFFBQUFBQUFBQUFBQllBVzBRQUFDZ0FDQUVnQUJBWUVBUDdRQUFBRkJnUUEvOUFBQUFvR0FRQUJBQUFGZ0JmUkFBQUtBQUlBU1FBRUJnUUEvOUFBQUFVR0JBRDcwQUFBQ2dZQkFBRUFBQVdBR05FQUFBb0FBZ0JMQUFRR0JBRDkwQUFBQlFZRUFBRFJBQUFLQmdFQUFRQUFCWUFaMFFBQUNnQUNBRTBBQkFZRUFBRFJBQUFGQmdRQUFkRUFBQW9HQVFBQkFBQUZnQnJSQUFBS0FBSUFUd0FFQmdRQUFORUFBQVVHQkFBQzBRQUFBQVlDQUFJQUFBQUZnQnZSQUFBS0FBSUFVUUFFQmdRQStOQUFBQVVHQkFBRDBRQUFDZ1lCQUFFQUFBV0FITkVBQUFvQUFnQlRBQVFHQkFBQjBRQUFCUVlFQUFUUkFBQUtCZ0VBQVFBQUJZQWQwUUFBQ2dBQ0FGa0FCQVlFQUFUUkFBQUZCZ1FBQmRFQUFBQUdBZ0FDQUFNR0FnQUJBQXNHRUFBaTBRQUFITkVBQUNUUkFBQWUwUUFBQUFBRmdCN1JBQUFLQUFJQVdnQUVCZ1FBQmRFQUFBVUdCQUFHMFFBQUNnWUJBQUVBQUFXQUg5RUFBQW9BQWdCYkFBUUdCQUFHMFFBQUJRWUVBQWZSQUFBQUJnSUFBZ0FEQmdJQUFRQUxCaEFBSHRFQUFBQUFBQUFBQUFBQUlORUFBQUFBQllBZzBRQUFDZ0FDQUZ3QUJBWUVBQWZSQUFBRkJnUUFDTkVBQUFvR0FRQUJBQUFGZ0NIUkFBQUtBQUlBWFFBRUJnUUFDTkVBQUFVR0JBQUowUUFBQUFZQ0FBSUFBd1lDQUFFQUN3WVFBQ0RSQUFBQUFBQUFBQUFBQUNMUkFBQUFBQVdBSXRFQUFBb0FBZ0JlQUFRR0JBQUowUUFBQlFZRUFBVFJBQUFLQmdFQUFRQUFCWUFqMFFBQUNnQUNBR0FBQkFZRUFQclFBQUFGQmdRQUN0RUFBQW9HQVFBQkFBQUZnQ1RSQUFBS0FBSUFZZ0FFQmdRQUJkRUFBQVVHQkFBTDBRQUFDZ1lCQUFFQUFBQUFBQUFBQUFBQQ==</t>
        </r>
      </text>
    </comment>
    <comment ref="A267" authorId="0" shapeId="0">
      <text>
        <r>
          <rPr>
            <sz val="9"/>
            <color indexed="81"/>
            <rFont val="Tahoma"/>
            <family val="2"/>
          </rPr>
          <t>QzEwSDdOTzJTfFBpY3R1cmUgNzUwM3xWbXBEUkRBeE1EQUVBd0lCQUFBQUFBQUFBQUFBQUFDQUFBQUFBQU1BRlFBQUFFTm9aVzFFY21GM0lERTNMakF1TUM0eU1EWUlBQk1BQUFCVmJuUnBkR3hsWkNCRWIyTjFiV1Z1ZEFRQ0VBQ091Mk1DTjIwTUFSa050Z0xWUDlBQkFRa0lBQUFBbkFBQUFKd0FBZ2tJQUFEQUlRQUF3TFVDRFFnQkFBRUlCd0VBQVRvRUFRQUJPd1FCQUFCRkJBRUFBVHdFQVFBQVNnUUJBQUFNQmdFQUFROEdBUUFCRFFZQkFBQkNCQUVBQUVNRUFRQUFSQVFCQUFBT0NBSUFYU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M0ZBQUFFQWhBQUFBQUFBQUFBQUFBYlZNVUNTaTBaRHhZSUJBQUFBQ1FBR0FnRUFBQUFKQUFaQ0FBQUVBZ0NBQUVBRHdnQ0FBRUFBNENPeFFBQUJBSVFBSTY3WXdJM2JRd0JHUTIyQXRVLzBBRUtBQUlBOFFBRWdJL0ZBQUFBQWdnQTBuNXdBbzBQdGdFS0FBSUE4Z0FDQkFJQUNBQXJCQUlBQUFCSUJBQUFOd1FCQUFFR2dBQUFBQUFBQWdnQU9HVjBBaVlwc2dFRUFoQUE0KzlyQWlZcHNnSFNmblFDOC9XNUFTTUlBUUFBQWdjQ0FBQUFBQWNOQUFFQUFBQURBR0FBeUFBQUFFOEFBQUFBQklDUXhRQUFBQUlJQU1xMWpRSWdQYThCQ2dBQ0FQTUFBQUFFZ0pIRkFBQUFBZ2dBM1dpV0FoK0hrZ0VLQUFJQTlBQUFBQVNBa3NVQUFBQUNDQUF6d0xJQ3Y3Q0lBUW9BQWdEMUFEY0VBUUFCQUFBRWdKUEZBQUFBQWdnQXN5YXlBcnV4YWdFS0FBSUE5Z0FDQkFJQUJ3QXJCQUlBQUFCSUJBQUFOd1FCQUFFR2dBQUFBQUFBQWdnQUdRMjJBaUVZWndFRUFoQUFvYld0QWlFWVp3RVpEYllDNFZCdUFTTUlBUUFBQWdjQ0FBQUFBQWNOQUFFQUFBQURBR0FBeUFBQUFFNEFBQUFBQklDVXhRQUFBQUlJQUxSd2xRS24vbUVCQ2dBQ0FQY0FBQUFFZ0pYRkFBQUFBZ2dBelV1RUFsdWRlZ0VLQUFJQStBQUNCQUlBRUFBckJBSUFBQUJJQkFBQU53UUJBQUVHZ0FBQUFBQUFBZ2dBTXpLSUFpZEtkd0VFQWhBQTNyeC9BaWRLZHdITlM0Z0NwL1Y5QVNNSUFRQUFBZ2NDQUFBQUFBY05BQUVBQUFBREFHQUF5QUFBQUZNQUFBQUFCSUNXeFFBQUFBSUlBRmFhaXdKVXAwVUJDZ0FDQVBrQUFBQUVnSmZGQUFBQUFnZ0FRenFmQWxQMkxnRUtBQUlBK2dBM0JBRUFBUUFBQklDWXhRQUFBQUlJQU9GamxRSUFueElCQ2dBQ0FQc0FOd1FCQUFFQUFBU0FtY1VBQUFBQ0NBRFQ3SGNDMS9nTUFRb0FBZ0Q4QURjRUFRQUJBQUFFZ0pyRkFBQUFBZ2dBdGt4a0FoaXBJd0VLQUFJQS9RQTNCQUVBQVFBQUJJQ2J4UUFBQUFJSUFFWWpiZ0l0QVVBQkNnQUNBUDRBTndRQkFBRUFBQVNBbk1VQUFBQUNDQUN1T2FJQ3J5REZBUW9BQWdEL0FBSUVBZ0FJQUNzRUFnQUJBRWdFQUFBM0JBRUFBUWFBQUFBQUFBQUNDQUFVSUtZQ1NEckJBUVFDRUFDL3FwMENTRHJCQWE0NXBnTFZQOUFCSXdnQkFBQUNCd0lBQUFBRkJ3RUFBUUFIRGdBQkFBQUFBd0JnQU1nQUFBQlBTQUFBQUFBRmdKM0ZBQUFLQUFJQUFBRUVCZ1FBajhVQUFBVUdCQUNReFFBQUFBWUNBQUlBQUFBRmdKN0ZBQUFLQUFJQUFRRUVCZ1FBa01VQUFBVUdCQUNSeFFBQUNnWUJBQUVBQUFXQW44VUFBQW9BQWdBQ0FRUUdCQUNReFFBQUJRWUVBSnpGQUFBS0JnRUFBUUFBQllDZ3hRQUFDZ0FDQUFNQkJBWUVBSkhGQUFBRkJnUUFsY1VBQUFvR0FRQUJBQUFGZ0tIRkFBQUtBQUlBQkFFRUJnUUFrY1VBQUFVR0JBQ1N4UUFBQUFZQ0FBSUFBd1lDQUFJQUN3WVFBSjdGQUFDZ3hRQUFvc1VBQUFBQUFBQUFBQVdBb3NVQUFBb0FBZ0FGQVFRR0JBQ1N4UUFBQlFZRUFKUEZBQUFLQmdFQUFRQUFCWUNqeFFBQUNnQUNBQVlCQkFZRUFKUEZBQUFGQmdRQWxNVUFBQUFHQWdBQ0FBTUdBZ0FDQUFzR0VBQUFBQUFBb3NVQUFLVEZBQUNseFFBQUFBQUZnS1RGQUFBS0FBSUFCd0VFQmdRQWxNVUFBQVVHQkFDVnhRQUFDZ1lCQUFFQUFBV0FwY1VBQUFvQUFnQUlBUVFHQkFDVXhRQUFCUVlFQUpiRkFBQUtCZ0VBQVFBQUJZQ214UUFBQ2dBQ0FBa0JCQVlFQUpiRkFBQUZCZ1FBbThVQUFBb0dBUUFCQUFBRmdLZkZBQUFLQUFJQUNnRUVCZ1FBbHNVQUFBVUdCQUNYeFFBQUFBWUNBQUlBQXdZQ0FBSUFDd1lRQUtYRkFBQ214UUFBcU1VQUFBQUFBQUFBQUFXQXFNVUFBQW9BQWdBTEFRUUdCQUNYeFFBQUJRWUVBSmpGQUFBS0JnRUFBUUFBQllDcHhRQUFDZ0FDQUF3QkJBWUVBSmpGQUFBRkJnUUFtY1VBQUFBR0FnQUNBQU1HQWdBQ0FBc0dFQUFBQUFBQXFNVUFBS3JGQUFBQUFBQUFBQUFGZ0tyRkFBQUtBQUlBRFFFRUJnUUFtY1VBQUFVR0JBQ2F4UUFBQ2dZQkFBRUFBQVdBcThVQUFBb0FBZ0FPQVFRR0JBQ2F4UUFBQlFZRUFKdkZBQUFBQmdJQUFnQURCZ0lBQWdBTEJoQUFBQUFBQUtyRkFBQ214UUFBQUFBQUFB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8" authorId="0" shapeId="0">
      <text>
        <r>
          <rPr>
            <sz val="9"/>
            <color indexed="81"/>
            <rFont val="Tahoma"/>
            <family val="2"/>
          </rPr>
          <t>QzE2SDEwQnJOTzJTfFBpY3R1cmUgNzQ5MXxWbXBEUkRBeE1EQUVBd0lCQUFBQUFBQUFBQUFBQUFDQUFBQUFBQU1BRlFBQUFFTm9aVzFFY21GM0lERTNMakF1TUM0eU1EWUlBQk1BQUFCVmJuUnBkR3hsWkNCRWIyTjFiV1Z1ZEFRQ0VBQ091Mk1DTjIwTUFRa296d0xrMEJzQ0FRa0lBQUFBbkFBQUFKd0FBZ2tJQUFEQUlRQUF3TFVDRFFnQkFBRUlCd0VBQVRvRUFRQUJPd1FCQUFCRkJBRUFBVHdFQVFBQVNnUUJBQUFNQmdFQUFROEdBUUFCRFFZQkFBQkNCQUVBQUVNRUFRQUFSQVFCQUFBT0NBSUFFQ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dkZBQUFFQWhBQUFBQUFBQUFBQUFEdXh1RUNJeXliRWhZSUJBQUFBQ1FBR0FnRUFBQUFKQUFaQ0FBQUVBZ0NBQUVBRHdnQ0FBRUFBNEQ5eEFBQUJBSVFBSTY3WXdJM2JRd0JDU2pQQXVUUUd3SUtBQUlBdmdBRWdQN0VBQUFBQWdnQTBuNXdBbzBQdGdFS0FBSUF2d0FDQkFJQUNBQXJCQUlBQUFCSUJBQUFOd1FCQUFFR2dBQUFBQUFBQWdnQU9HVjBBaVlwc2dFRUFoQUE0KzlyQWlZcHNnSFNmblFDOC9XNUFTTUlBUUFBQWdjQ0FBQUFBQWNOQUFFQUFBQURBR0FBeUFBQUFFOEFBQUFBQklEL3hBQUFBQUlJQU1xMWpRSWdQYThCQ2dBQ0FNQUFBQUFFZ0FERkFBQUFBZ2dBM1dpV0FoK0hrZ0VLQUFJQXdRQUFBQVNBQWNVQUFBQUNDQUF6d0xJQ3Y3Q0lBUW9BQWdEQ0FEY0VBUUFCQUFBRWdBTEZBQUFBQWdnQXN5YXlBcnV4YWdFS0FBSUF3d0FDQkFJQUJ3QXJCQUlBQUFCSUJBQUFOd1FCQUFFR2dBQUFBQUFBQWdnQUdRMjJBaUVZWndFRUFoQUFvYld0QWlFWVp3RVpEYllDNFZCdUFTTUlBUUFBQWdjQ0FBQUFBQWNOQUFFQUFBQURBR0FBeUFBQUFFNEFBQUFBQklBRHhRQUFBQUlJQUxSd2xRS24vbUVCQ2dBQ0FNUUFBQUFFZ0FURkFBQUFBZ2dBelV1RUFsdWRlZ0VLQUFJQXhRQUNCQUlBRUFBckJBSUFBQUJJQkFBQU53UUJBQUVHZ0FBQUFBQUFBZ2dBTXpLSUFpZEtkd0VFQWhBQTNyeC9BaWRLZHdITlM0Z0NwL1Y5QVNNSUFRQUFBZ2NDQUFBQUFBY05BQUVBQUFBREFHQUF5QUFBQUZNQUFBQUFCSUFGeFFBQUFBSUlBRmFhaXdKVXAwVUJDZ0FDQU1ZQUFBQUVnQWJGQUFBQUFnZ0FRenFmQWxQMkxnRUtBQUlBeHdBM0JBRUFBUUFBQklBSHhRQUFBQUlJQU9GamxRSUFueElCQ2dBQ0FNZ0FOd1FCQUFFQUFBU0FDTVVBQUFBQ0NBRFQ3SGNDMS9nTUFRb0FBZ0RKQURjRUFRQUJBQUFFZ0FuRkFBQUFBZ2dBdGt4a0FoaXBJd0VLQUFJQXlnQTNCQUVBQVFBQUJJQUt4UUFBQUFJSUFFWWpiZ0l0QVVBQkNnQUNBTXNBTndRQkFBRUFBQVNBQzhVQUFBQUNDQUN1T2FJQ3J5REZBUW9BQWdETUFBSUVBZ0FJQUNzRUFnQUFBRWdFQUFBM0JBRUFBUWFBQUFBQUFBQUNDQUFVSUtZQ1NEckJBUVFDRUFDL3FwMENTRHJCQWE0NXBnSVZCOGtCSXdnQkFBQUNCd0lBQUFBQUJ3MEFBUUFBQUFNQVlBRElBQUFBVHdBQUFBQUVnQXpGQUFBQUFnZ0F5SWFaQW0vWDRRRUtBQUlBelFBQUFBU0FEY1VBQUFBQ0NBRFJUM3dDMzZub0FRb0FBZ0RPQURjRUFRQUJBQUFFZ0E3RkFBQUFBZ2dBdjV4ekF1QmZCUUlLQUFJQXp3QTNCQUVBQVFBQUJJQVB4UUFBQUFJSUFLTWdpQUp4UXhzQ0NnQUNBTkFBTndRQkFBRUFBQVNBRU1VQUFBQUNDQUNiVjZVQ0FYRVVBZ29BQWdEUkFEY0VBUUFCQUFBRWdCSEZBQUFBQWdnQXJncXVBZ0s3OXdFS0FBSUEwZ0FBQUFTQUVzVUFBQUFDQ0FDalFjc0NsZWp3QVFvQUFnRFRBQUlFQWdBakFDc0VBZ0FBQUVnRUFBQTNCQUVBQVFhQUFBQUFBQUFDQ0FBSktNOENZWlh5QVFRQ0VBQ1IwTVlDU0pEb0FRa296d0pobGZJQkl3Z0JBUDhCQndFQS93SUhBZ0FBQUFVSEFRQURBQWNPQUFFQUFBQURBR0FBeUFBQUFFSnlBQUFBQUFXQUU4VUFBQW9BQWdEVUFBUUdCQUQreEFBQUJRWUVBUC9FQUFBQUJnSUFBZ0FBQUFXQUZNVUFBQW9BQWdEVkFBUUdCQUQveEFBQUJRWUVBQURGQUFBS0JnRUFBUUFBQllBVnhRQUFDZ0FDQU5ZQUJBWUVBUC9FQUFBRkJnUUFDOFVBQUFvR0FRQUJBQUFGZ0JiRkFBQUtBQUlBMXdBRUJnUUFBTVVBQUFVR0JBQUV4UUFBQ2dZQkFBRUFBQVdBRjhVQUFBb0FBZ0RZQUFRR0JBQUF4UUFBQlFZRUFBSEZBQUFBQmdJQUFnQURCZ0lBQWdBTEJoQUFGTVVBQUJiRkFBQVl4UUFBQUFBQUFBQUFCWUFZeFFBQUNnQUNBTmtBQkFZRUFBSEZBQUFGQmdRQUFzVUFBQW9HQVFBQkFBQUZnQm5GQUFBS0FBSUEyZ0FFQmdRQUFzVUFBQVVHQkFBRHhRQUFBQVlDQUFJQUF3WUNBQUlBQ3dZUUFBQUFBQUFZeFFBQUdzVUFBQnZGQUFBQUFBV0FHc1VBQUFvQUFnRGJBQVFHQkFBRHhRQUFCUVlFQUFURkFBQUtCZ0VBQVFBQUJZQWJ4UUFBQ2dBQ0FOd0FCQVlFQUFQRkFBQUZCZ1FBQmNVQUFBb0dBUUFCQUFBRmdCekZBQUFLQUFJQTNRQUVCZ1FBQmNVQUFBVUdCQUFLeFFBQUNnWUJBQUVBQUFXQUhjVUFBQW9BQWdEZUFBUUdCQUFGeFFBQUJRWUVBQWJGQUFBQUJnSUFBZ0FEQmdJQUFnQUxCaEFBRzhVQUFCekZBQUFleFFBQUFBQUFBQUFBQllBZXhRQUFDZ0FDQU44QUJBWUVBQWJGQUFBRkJnUUFCOFVBQUFvR0FRQUJBQUFGZ0IvRkFBQUtBQUlBNEFBRUJnUUFCOFVBQUFVR0JBQUl4UUFBQUFZQ0FBSUFBd1lDQUFJQUN3WVFBQUFBQUFBZXhRQUFJTVVBQUFBQUFBQUFBQVdBSU1VQUFBb0FBZ0RoQUFRR0JBQUl4UUFBQlFZRUFBbkZBQUFLQmdFQUFRQUFCWUFoeFFBQUNnQUNBT0lBQkFZRUFBbkZBQUFGQmdRQUNzVUFBQUFHQWdBQ0FBTUdBZ0FDQUFzR0VBQUFBQUFBSU1VQUFCekZBQUFBQUFBQUFBQUZnQ0xGQUFBS0FBSUE0d0FFQmdRQUM4VUFBQVVHQkFBTXhRQUFDZ1lCQUFFQUFBV0FJOFVBQUFvQUFnRGtBQVFHQkFBTXhRQUFCUVlFQUJIRkFBQUtCZ0VBQVFBQUJZQWt4UUFBQ2dBQ0FPVUFCQVlFQUF6RkFBQUZCZ1FBRGNVQUFBQUdBZ0FDQUFNR0FnQUNBQXNHRUFBaXhRQUFJOFVBQUNYRkFBQUFBQUFBQUFBRmdDWEZBQUFLQUFJQTVnQUVCZ1FBRGNVQUFBVUdCQUFPeFFBQUNnWUJBQUVBQUFXQUpzVUFBQW9BQWdEbkFBUUdCQUFPeFFBQUJRWUVBQS9GQUFBQUJnSUFBZ0FEQmdJQUFnQUxCaEFBQUFBQUFDWEZBQUFueFFBQUFBQUFBQUFBQllBbnhRQUFDZ0FDQU9nQUJBWUVBQS9GQUFBRkJnUUFFTVVBQUFvR0FRQUJBQUFGZ0NqRkFBQUtBQUlBNlFBRUJnUUFFTVVBQUFVR0JBQVJ4UUFBQUFZQ0FBSUFBd1lDQUFJQUN3WVFBQUFBQUFBbnhRQUFJOFVBQUNuRkFBQUFBQVdBS2NVQUFBb0FBZ0RxQUFRR0JBQVJ4UUFBQlFZRUFCTEZBQUFLQmdFQUFR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</commentList>
</comments>
</file>

<file path=xl/sharedStrings.xml><?xml version="1.0" encoding="utf-8"?>
<sst xmlns="http://schemas.openxmlformats.org/spreadsheetml/2006/main" count="1889" uniqueCount="1257">
  <si>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</si>
  <si>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</si>
  <si>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</si>
  <si>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</si>
  <si>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</si>
  <si>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</si>
  <si>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</si>
  <si>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</si>
  <si>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 xml:space="preserve">Paper </t>
  </si>
  <si>
    <t>Synthetic</t>
  </si>
  <si>
    <t>M</t>
  </si>
  <si>
    <t>Exact mass</t>
  </si>
  <si>
    <t>clogP</t>
  </si>
  <si>
    <t xml:space="preserve"> Mol. Top.</t>
  </si>
  <si>
    <t>Provided</t>
  </si>
  <si>
    <t>m</t>
  </si>
  <si>
    <t>Notes</t>
  </si>
  <si>
    <t>Screening data</t>
  </si>
  <si>
    <t>Screening</t>
  </si>
  <si>
    <t>Toxicity</t>
  </si>
  <si>
    <t>IC50</t>
  </si>
  <si>
    <t>Supplier</t>
  </si>
  <si>
    <t xml:space="preserve">Purity </t>
  </si>
  <si>
    <t>Identity</t>
  </si>
  <si>
    <t>Aggregation</t>
  </si>
  <si>
    <t>code</t>
  </si>
  <si>
    <t>(g/mol)</t>
  </si>
  <si>
    <t>PSA</t>
  </si>
  <si>
    <t>on</t>
  </si>
  <si>
    <t>(mg)</t>
  </si>
  <si>
    <t>exist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</si>
  <si>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</si>
  <si>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</si>
  <si>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</si>
  <si>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</si>
  <si>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</si>
  <si>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</si>
  <si>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</si>
  <si>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</si>
  <si>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</si>
  <si>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</si>
  <si>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2</t>
  </si>
  <si>
    <t>C1 / 1</t>
  </si>
  <si>
    <t>Compounds_Retest_Summary_July2016</t>
  </si>
  <si>
    <t>Uorsy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</si>
  <si>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</si>
  <si>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</si>
  <si>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</si>
  <si>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</si>
  <si>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</si>
  <si>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</si>
  <si>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</si>
  <si>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</si>
  <si>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</si>
  <si>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</si>
  <si>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</si>
  <si>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</si>
  <si>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</si>
  <si>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</si>
  <si>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</si>
  <si>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C6 / 2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</si>
  <si>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</si>
  <si>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</si>
  <si>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1</t>
  </si>
  <si>
    <t>C7 / 3 / 4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</si>
  <si>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</si>
  <si>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</si>
  <si>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C8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</si>
  <si>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</si>
  <si>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</si>
  <si>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C9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</si>
  <si>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</si>
  <si>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</si>
  <si>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C10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</si>
  <si>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</si>
  <si>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</si>
  <si>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C11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</si>
  <si>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</si>
  <si>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</si>
  <si>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C12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</si>
  <si>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</si>
  <si>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</si>
  <si>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C13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</si>
  <si>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</si>
  <si>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</si>
  <si>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</si>
  <si>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</si>
  <si>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</si>
  <si>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C15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</si>
  <si>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</si>
  <si>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</si>
  <si>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C16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</si>
  <si>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</si>
  <si>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</si>
  <si>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C17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</si>
  <si>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</si>
  <si>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</si>
  <si>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C18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</si>
  <si>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</si>
  <si>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</si>
  <si>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C19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</si>
  <si>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</si>
  <si>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</si>
  <si>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C20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</si>
  <si>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</si>
  <si>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</si>
  <si>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</si>
  <si>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</si>
  <si>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3</t>
  </si>
  <si>
    <t>C22 / 3</t>
  </si>
  <si>
    <t>Had been swapped with IAT-72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</si>
  <si>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</si>
  <si>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</si>
  <si>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t>10b</t>
  </si>
  <si>
    <r>
      <t xml:space="preserve">MTI35/        </t>
    </r>
    <r>
      <rPr>
        <b/>
        <sz val="11"/>
        <color rgb="FFFF0000"/>
        <rFont val="Calibri"/>
        <family val="2"/>
        <scheme val="minor"/>
      </rPr>
      <t>DAP-23</t>
    </r>
  </si>
  <si>
    <t>Compounds_Retest_Summary_July2016                                              &amp;                                                 KV_inhibition assay (Sep-Nov2017)</t>
  </si>
  <si>
    <r>
      <t xml:space="preserve">36,3554840199902; </t>
    </r>
    <r>
      <rPr>
        <sz val="11"/>
        <color rgb="FFFF0000"/>
        <rFont val="Calibri"/>
        <family val="2"/>
        <scheme val="minor"/>
      </rPr>
      <t>1581,2553924527</t>
    </r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</si>
  <si>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</si>
  <si>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</si>
  <si>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</si>
  <si>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</si>
  <si>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t>10e</t>
  </si>
  <si>
    <r>
      <t xml:space="preserve">MTI43/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</si>
  <si>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Purity still to be verified</t>
  </si>
  <si>
    <r>
      <t xml:space="preserve">129,492953267958, </t>
    </r>
    <r>
      <rPr>
        <sz val="11"/>
        <color rgb="FFFF0000"/>
        <rFont val="Calibri"/>
        <family val="2"/>
        <scheme val="minor"/>
      </rPr>
      <t>53687092200</t>
    </r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</si>
  <si>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</si>
  <si>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</si>
  <si>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</si>
  <si>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</si>
  <si>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r>
      <t xml:space="preserve">MTI47/        </t>
    </r>
    <r>
      <rPr>
        <b/>
        <sz val="11"/>
        <color rgb="FFFF0000"/>
        <rFont val="Calibri"/>
        <family val="2"/>
        <scheme val="minor"/>
      </rPr>
      <t>NJ1-52                NJ1-98</t>
    </r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</si>
  <si>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</si>
  <si>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</si>
  <si>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</si>
  <si>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</si>
  <si>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</si>
  <si>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t>10l</t>
  </si>
  <si>
    <r>
      <t xml:space="preserve">MTI55 /       </t>
    </r>
    <r>
      <rPr>
        <b/>
        <sz val="11"/>
        <color rgb="FFFF0000"/>
        <rFont val="Calibri"/>
        <family val="2"/>
        <scheme val="minor"/>
      </rPr>
      <t>NJ1-35</t>
    </r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</si>
  <si>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</si>
  <si>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</si>
  <si>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r>
      <t xml:space="preserve">20,3509288574302, </t>
    </r>
    <r>
      <rPr>
        <sz val="11"/>
        <color rgb="FFFF0000"/>
        <rFont val="Calibri"/>
        <family val="2"/>
        <scheme val="minor"/>
      </rPr>
      <t>219,05019027124</t>
    </r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</si>
  <si>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</si>
  <si>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</si>
  <si>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</si>
  <si>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</si>
  <si>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t>5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</si>
  <si>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</si>
  <si>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</si>
  <si>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</si>
  <si>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</si>
  <si>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</si>
  <si>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</si>
  <si>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</si>
  <si>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t>4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</si>
  <si>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</si>
  <si>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</si>
  <si>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t>mPP-0029</t>
  </si>
  <si>
    <t>10d</t>
  </si>
  <si>
    <r>
      <t xml:space="preserve">MTI69/        </t>
    </r>
    <r>
      <rPr>
        <b/>
        <sz val="11"/>
        <color rgb="FFFF0000"/>
        <rFont val="Calibri"/>
        <family val="2"/>
        <scheme val="minor"/>
      </rPr>
      <t>DAP-19</t>
    </r>
  </si>
  <si>
    <t>Compounds_Retest_Summary_July2016                                               &amp;                                                 KV_inhibition assay (Sep-Nov2017)</t>
  </si>
  <si>
    <r>
      <t xml:space="preserve">47,1075762308773, </t>
    </r>
    <r>
      <rPr>
        <sz val="11"/>
        <color rgb="FFFF0000"/>
        <rFont val="Calibri"/>
        <family val="2"/>
        <scheme val="minor"/>
      </rPr>
      <t>5368709220</t>
    </r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</si>
  <si>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</si>
  <si>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</si>
  <si>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t>mPP-0030</t>
  </si>
  <si>
    <t>10c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</si>
  <si>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</si>
  <si>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Compounds_Retest_Summary_July2016                                                       &amp;                                                          Inhibitors_testing_280317A_090817a</t>
  </si>
  <si>
    <r>
      <t xml:space="preserve">141,913593338643, </t>
    </r>
    <r>
      <rPr>
        <sz val="11"/>
        <color rgb="FFFF0000"/>
        <rFont val="Calibri"/>
        <family val="2"/>
        <scheme val="minor"/>
      </rPr>
      <t>80,2263559149852</t>
    </r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</si>
  <si>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</si>
  <si>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</si>
  <si>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</si>
  <si>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</si>
  <si>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t>10m</t>
  </si>
  <si>
    <r>
      <t xml:space="preserve">MTI73 /      </t>
    </r>
    <r>
      <rPr>
        <b/>
        <sz val="11"/>
        <color rgb="FFFF0000"/>
        <rFont val="Calibri"/>
        <family val="2"/>
        <scheme val="minor"/>
      </rPr>
      <t>NJ1-33 /     NJ1-39</t>
    </r>
  </si>
  <si>
    <t>Inhibitors_testing_150817                                                         old and new NJ versions                                                                         of MTI55 (and MTI73)</t>
  </si>
  <si>
    <r>
      <t xml:space="preserve">6,93587299364974, </t>
    </r>
    <r>
      <rPr>
        <sz val="11"/>
        <color rgb="FFFF0000"/>
        <rFont val="Calibri"/>
        <family val="2"/>
        <scheme val="minor"/>
      </rPr>
      <t>47,0401533550206</t>
    </r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</si>
  <si>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</si>
  <si>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</si>
  <si>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</si>
  <si>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</si>
  <si>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</si>
  <si>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</si>
  <si>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</si>
  <si>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</si>
  <si>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</si>
  <si>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</si>
  <si>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</si>
  <si>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t>10i</t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</si>
  <si>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</si>
  <si>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</si>
  <si>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</si>
  <si>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</si>
  <si>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</si>
  <si>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</si>
  <si>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</si>
  <si>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</si>
  <si>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</si>
  <si>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</si>
  <si>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</si>
  <si>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</si>
  <si>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</si>
  <si>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</si>
  <si>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</si>
  <si>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</si>
  <si>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</si>
  <si>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</si>
  <si>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</si>
  <si>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</si>
  <si>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</si>
  <si>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Amb6335649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</si>
  <si>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</si>
  <si>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</si>
  <si>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Amb16561861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</si>
  <si>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</si>
  <si>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</si>
  <si>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</si>
  <si>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Amb16561874</t>
  </si>
  <si>
    <t>LC-MS: 83%</t>
  </si>
  <si>
    <t>mPP-0043</t>
  </si>
  <si>
    <t>Amb16561879</t>
  </si>
  <si>
    <t>LC-MS: 82%</t>
  </si>
  <si>
    <t>mPP-0044</t>
  </si>
  <si>
    <t>Amb16561884</t>
  </si>
  <si>
    <t>LC-MS: 92%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</si>
  <si>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</si>
  <si>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</si>
  <si>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Amb16561891</t>
  </si>
  <si>
    <t>LC-MS: 91%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</si>
  <si>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</si>
  <si>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</si>
  <si>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19</t>
  </si>
  <si>
    <t>Amb16561898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</si>
  <si>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</si>
  <si>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</si>
  <si>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Amb2771994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</si>
  <si>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</si>
  <si>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</si>
  <si>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</si>
  <si>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Amb2771998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</si>
  <si>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</si>
  <si>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</si>
  <si>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</si>
  <si>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Amb2772004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</si>
  <si>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</si>
  <si>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</si>
  <si>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Amb2772030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</si>
  <si>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</si>
  <si>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</si>
  <si>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Amb6718453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</si>
  <si>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</si>
  <si>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</si>
  <si>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</si>
  <si>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</si>
  <si>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</si>
  <si>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</si>
  <si>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</si>
  <si>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</si>
  <si>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</si>
  <si>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Amb9174321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</si>
  <si>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</si>
  <si>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</si>
  <si>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</si>
  <si>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</si>
  <si>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Amb10074519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</si>
  <si>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</si>
  <si>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</si>
  <si>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Amb10074529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</si>
  <si>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</si>
  <si>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</si>
  <si>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Amb16561924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</si>
  <si>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</si>
  <si>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</si>
  <si>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</si>
  <si>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Amb16561930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</si>
  <si>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</si>
  <si>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</si>
  <si>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</si>
  <si>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</si>
  <si>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</si>
  <si>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</si>
  <si>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</si>
  <si>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Amb16561937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</si>
  <si>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</si>
  <si>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</si>
  <si>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Amb16561950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</si>
  <si>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</si>
  <si>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</si>
  <si>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</si>
  <si>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Amb16561962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</si>
  <si>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</si>
  <si>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</si>
  <si>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</si>
  <si>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Amb16562890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</si>
  <si>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</si>
  <si>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</si>
  <si>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</si>
  <si>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</si>
  <si>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</si>
  <si>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</si>
  <si>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</si>
  <si>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</si>
  <si>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</si>
  <si>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</si>
  <si>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</si>
  <si>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</si>
  <si>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Amb1761587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</si>
  <si>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</si>
  <si>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</si>
  <si>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</si>
  <si>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</si>
  <si>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</si>
  <si>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</si>
  <si>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</si>
  <si>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</si>
  <si>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</si>
  <si>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</si>
  <si>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Amb20353369</t>
  </si>
  <si>
    <t>mPP-0073</t>
  </si>
  <si>
    <t>Amb20353370</t>
  </si>
  <si>
    <t>LC-MS: 84%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</si>
  <si>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</si>
  <si>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</si>
  <si>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Amb20353377</t>
  </si>
  <si>
    <t>LC-MS: 88%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</si>
  <si>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</si>
  <si>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</si>
  <si>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Amb20509074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</si>
  <si>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</si>
  <si>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</si>
  <si>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(AKI-A95)</t>
  </si>
  <si>
    <t>IC50 was not 1,2 but 136uM! It was swapped with IAT-120 during the assay.</t>
  </si>
  <si>
    <t>in-house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</si>
  <si>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</si>
  <si>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</si>
  <si>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</si>
  <si>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</si>
  <si>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</si>
  <si>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</si>
  <si>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</si>
  <si>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</si>
  <si>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</si>
  <si>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</si>
  <si>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</si>
  <si>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</si>
  <si>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</si>
  <si>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(AKI-B59)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</si>
  <si>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</si>
  <si>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</si>
  <si>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</si>
  <si>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t>IC50 was not 7.4 but &gt;100 uM! It was swapped with IAT-98-II during the assay.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</si>
  <si>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</si>
  <si>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</si>
  <si>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</si>
  <si>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</si>
  <si>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</si>
  <si>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</si>
  <si>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</si>
  <si>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</si>
  <si>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</si>
  <si>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</si>
  <si>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</si>
  <si>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</si>
  <si>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</si>
  <si>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</si>
  <si>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</si>
  <si>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</si>
  <si>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</si>
  <si>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</si>
  <si>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</si>
  <si>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</si>
  <si>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</si>
  <si>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</si>
  <si>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</si>
  <si>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</si>
  <si>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</si>
  <si>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</si>
  <si>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</si>
  <si>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</si>
  <si>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</si>
  <si>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</si>
  <si>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</si>
  <si>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</si>
  <si>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</si>
  <si>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</si>
  <si>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</si>
  <si>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</si>
  <si>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</si>
  <si>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</si>
  <si>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</si>
  <si>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</si>
  <si>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</si>
  <si>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</si>
  <si>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</si>
  <si>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</si>
  <si>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</si>
  <si>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AKI XVIII1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</si>
  <si>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</si>
  <si>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</si>
  <si>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IAT 93-II replaced by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</si>
  <si>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</si>
  <si>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</si>
  <si>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</si>
  <si>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</si>
  <si>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</si>
  <si>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</si>
  <si>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</si>
  <si>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</si>
  <si>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</si>
  <si>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</si>
  <si>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</si>
  <si>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</si>
  <si>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</si>
  <si>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</si>
  <si>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</si>
  <si>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</si>
  <si>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</si>
  <si>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</si>
  <si>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</si>
  <si>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</si>
  <si>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</si>
  <si>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</si>
  <si>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</si>
  <si>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</si>
  <si>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</si>
  <si>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</si>
  <si>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</si>
  <si>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</si>
  <si>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</si>
  <si>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</si>
  <si>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</si>
  <si>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</si>
  <si>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</si>
  <si>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</si>
  <si>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</si>
  <si>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</si>
  <si>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</si>
  <si>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</si>
  <si>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</si>
  <si>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</si>
  <si>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</si>
  <si>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</si>
  <si>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</si>
  <si>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</si>
  <si>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</si>
  <si>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</si>
  <si>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</si>
  <si>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</si>
  <si>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</si>
  <si>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</si>
  <si>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</si>
  <si>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</si>
  <si>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</si>
  <si>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</si>
  <si>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</si>
  <si>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</si>
  <si>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</si>
  <si>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</si>
  <si>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</si>
  <si>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</si>
  <si>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</si>
  <si>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</si>
  <si>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</si>
  <si>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</si>
  <si>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</si>
  <si>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</si>
  <si>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</si>
  <si>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</si>
  <si>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</si>
  <si>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</si>
  <si>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</si>
  <si>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</si>
  <si>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</si>
  <si>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</si>
  <si>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</si>
  <si>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</si>
  <si>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</si>
  <si>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</si>
  <si>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</si>
  <si>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</si>
  <si>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</si>
  <si>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</si>
  <si>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</si>
  <si>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</si>
  <si>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</si>
  <si>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</si>
  <si>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</si>
  <si>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</si>
  <si>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</si>
  <si>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</si>
  <si>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</si>
  <si>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</si>
  <si>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</si>
  <si>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</si>
  <si>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</si>
  <si>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</si>
  <si>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</si>
  <si>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</si>
  <si>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</si>
  <si>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</si>
  <si>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</si>
  <si>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</si>
  <si>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</si>
  <si>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</si>
  <si>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</si>
  <si>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</si>
  <si>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</si>
  <si>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</si>
  <si>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</si>
  <si>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</si>
  <si>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</si>
  <si>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</si>
  <si>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</si>
  <si>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</si>
  <si>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</si>
  <si>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</si>
  <si>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</si>
  <si>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</si>
  <si>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</si>
  <si>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</si>
  <si>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</si>
  <si>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</si>
  <si>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</si>
  <si>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</si>
  <si>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</si>
  <si>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</si>
  <si>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</si>
  <si>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</si>
  <si>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</si>
  <si>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</si>
  <si>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</si>
  <si>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</si>
  <si>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</si>
  <si>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</si>
  <si>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</si>
  <si>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</si>
  <si>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</si>
  <si>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</si>
  <si>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</si>
  <si>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</si>
  <si>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</si>
  <si>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</si>
  <si>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</si>
  <si>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</si>
  <si>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</si>
  <si>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</si>
  <si>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</si>
  <si>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</si>
  <si>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</si>
  <si>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</si>
  <si>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</si>
  <si>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</si>
  <si>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</si>
  <si>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</si>
  <si>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</si>
  <si>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</si>
  <si>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</si>
  <si>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</si>
  <si>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</si>
  <si>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</si>
  <si>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</si>
  <si>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</si>
  <si>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</si>
  <si>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</si>
  <si>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</si>
  <si>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</si>
  <si>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</si>
  <si>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</si>
  <si>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</si>
  <si>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</si>
  <si>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</si>
  <si>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</si>
  <si>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</si>
  <si>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</si>
  <si>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</si>
  <si>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</si>
  <si>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</si>
  <si>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</si>
  <si>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</si>
  <si>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</si>
  <si>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</si>
  <si>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</si>
  <si>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</si>
  <si>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</si>
  <si>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</si>
  <si>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</si>
  <si>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</si>
  <si>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</si>
  <si>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</si>
  <si>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</si>
  <si>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t>9h</t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</si>
  <si>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</si>
  <si>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</si>
  <si>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</si>
  <si>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</si>
  <si>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</si>
  <si>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</si>
  <si>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10h</t>
  </si>
  <si>
    <t>NJ1-31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</si>
  <si>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</si>
  <si>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</si>
  <si>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</si>
  <si>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</si>
  <si>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9a</t>
  </si>
  <si>
    <t>NJ1-19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</si>
  <si>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</si>
  <si>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</si>
  <si>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10a</t>
  </si>
  <si>
    <t>NJ1-20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</si>
  <si>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</si>
  <si>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</si>
  <si>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</si>
  <si>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NJ1-21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</si>
  <si>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</si>
  <si>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</si>
  <si>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12</t>
  </si>
  <si>
    <t>NJ1-32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</si>
  <si>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</si>
  <si>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</si>
  <si>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9o</t>
  </si>
  <si>
    <t>NJ1-24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</si>
  <si>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</si>
  <si>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</si>
  <si>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10o</t>
  </si>
  <si>
    <t>NJ1-26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</si>
  <si>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</si>
  <si>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</si>
  <si>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9m</t>
  </si>
  <si>
    <t>NJ1-27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</si>
  <si>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</si>
  <si>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</si>
  <si>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9n</t>
  </si>
  <si>
    <t>NJ1-28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</si>
  <si>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</si>
  <si>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</si>
  <si>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</si>
  <si>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</si>
  <si>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10n</t>
  </si>
  <si>
    <t>NJ1-34 /      NJ1-38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</si>
  <si>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</si>
  <si>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</si>
  <si>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9l</t>
  </si>
  <si>
    <t>NJ1-30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</si>
  <si>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</si>
  <si>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</si>
  <si>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</si>
  <si>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</si>
  <si>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</si>
  <si>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</si>
  <si>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</si>
  <si>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9g</t>
  </si>
  <si>
    <t>DAP-10b</t>
  </si>
  <si>
    <t>mPP-0161</t>
  </si>
  <si>
    <t>10g</t>
  </si>
  <si>
    <t>DAP-13</t>
  </si>
  <si>
    <t>mPP-0162</t>
  </si>
  <si>
    <t>9f</t>
  </si>
  <si>
    <t>DAP-16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</si>
  <si>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</si>
  <si>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</si>
  <si>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</si>
  <si>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9c</t>
  </si>
  <si>
    <t>DAP-02</t>
  </si>
  <si>
    <t>mPP-0164</t>
  </si>
  <si>
    <t>9b</t>
  </si>
  <si>
    <t>DAP-14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</si>
  <si>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</si>
  <si>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</si>
  <si>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</si>
  <si>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</si>
  <si>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</si>
  <si>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</si>
  <si>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</si>
  <si>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</si>
  <si>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</si>
  <si>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</si>
  <si>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41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</si>
  <si>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</si>
  <si>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</si>
  <si>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</si>
  <si>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</si>
  <si>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</si>
  <si>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</si>
  <si>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</si>
  <si>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</si>
  <si>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</si>
  <si>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</si>
  <si>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</si>
  <si>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</si>
  <si>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</si>
  <si>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</si>
  <si>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+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</si>
  <si>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</si>
  <si>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</si>
  <si>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</si>
  <si>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</si>
  <si>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</si>
  <si>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</si>
  <si>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</si>
  <si>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</si>
  <si>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</si>
  <si>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</si>
  <si>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</si>
  <si>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</si>
  <si>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</si>
  <si>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</si>
  <si>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</si>
  <si>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</si>
  <si>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</si>
  <si>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</si>
  <si>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</si>
  <si>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</si>
  <si>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</si>
  <si>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</si>
  <si>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</si>
  <si>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</si>
  <si>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</si>
  <si>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</si>
  <si>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</si>
  <si>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</si>
  <si>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</si>
  <si>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</si>
  <si>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</si>
  <si>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</si>
  <si>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</si>
  <si>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</si>
  <si>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</si>
  <si>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</si>
  <si>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</si>
  <si>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</si>
  <si>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</si>
  <si>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</si>
  <si>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</si>
  <si>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</si>
  <si>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</si>
  <si>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</si>
  <si>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</si>
  <si>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</si>
  <si>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</si>
  <si>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</si>
  <si>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</si>
  <si>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</si>
  <si>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</si>
  <si>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</si>
  <si>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</si>
  <si>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</si>
  <si>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</si>
  <si>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</si>
  <si>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</si>
  <si>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</si>
  <si>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</si>
  <si>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</si>
  <si>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</si>
  <si>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</si>
  <si>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</si>
  <si>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</si>
  <si>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</si>
  <si>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</si>
  <si>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</si>
  <si>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</si>
  <si>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</si>
  <si>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9d</t>
  </si>
  <si>
    <t>DAP-07/          DAP-17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</si>
  <si>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</si>
  <si>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</si>
  <si>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</si>
  <si>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9i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</si>
  <si>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</si>
  <si>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</si>
  <si>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</si>
  <si>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</si>
  <si>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</si>
  <si>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</si>
  <si>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9e</t>
  </si>
  <si>
    <t>DAP-18</t>
  </si>
  <si>
    <t>mPP-0197</t>
  </si>
  <si>
    <t>10f</t>
  </si>
  <si>
    <t>DAP-20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</si>
  <si>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</si>
  <si>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</si>
  <si>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</si>
  <si>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</si>
  <si>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</si>
  <si>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</si>
  <si>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</si>
  <si>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NJ1-49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</si>
  <si>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</si>
  <si>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</si>
  <si>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</si>
  <si>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</si>
  <si>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</si>
  <si>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</si>
  <si>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</si>
  <si>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</si>
  <si>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</si>
  <si>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</si>
  <si>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</si>
  <si>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</si>
  <si>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</si>
  <si>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</si>
  <si>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</si>
  <si>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</si>
  <si>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</si>
  <si>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Amb2724929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</si>
  <si>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</si>
  <si>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</si>
  <si>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</si>
  <si>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15</t>
  </si>
  <si>
    <t>Amb2420928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</si>
  <si>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</si>
  <si>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</si>
  <si>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17</t>
  </si>
  <si>
    <t>Amb2678486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</si>
  <si>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</si>
  <si>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</si>
  <si>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</si>
  <si>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</si>
  <si>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</si>
  <si>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Amb1207736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</si>
  <si>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</si>
  <si>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</si>
  <si>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Amb1876194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</si>
  <si>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</si>
  <si>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</si>
  <si>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Amb22489753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</si>
  <si>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</si>
  <si>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</si>
  <si>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Amb22735139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</si>
  <si>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</si>
  <si>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</si>
  <si>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Amb24311841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</si>
  <si>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</si>
  <si>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</si>
  <si>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Amb2610497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</si>
  <si>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</si>
  <si>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</si>
  <si>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Amb341777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</si>
  <si>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</si>
  <si>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</si>
  <si>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Amb3991586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</si>
  <si>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</si>
  <si>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</si>
  <si>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18</t>
  </si>
  <si>
    <t>Amb6452717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</si>
  <si>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</si>
  <si>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</si>
  <si>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Amb6457954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</si>
  <si>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</si>
  <si>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</si>
  <si>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Amb6769355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</si>
  <si>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</si>
  <si>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</si>
  <si>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Amb8496509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</si>
  <si>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</si>
  <si>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</si>
  <si>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Amb9535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</si>
  <si>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</si>
  <si>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</si>
  <si>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Amb2775684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</si>
  <si>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</si>
  <si>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</si>
  <si>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11m</t>
  </si>
  <si>
    <t>NJ1-59</t>
  </si>
  <si>
    <t xml:space="preserve">Inhibitors_testing_150817 </t>
  </si>
  <si>
    <t>LC-MS: ≥95%</t>
  </si>
  <si>
    <t>mPP-0224</t>
  </si>
  <si>
    <t>NJ1-58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</si>
  <si>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</si>
  <si>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</si>
  <si>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</si>
  <si>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</si>
  <si>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</si>
  <si>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</si>
  <si>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</si>
  <si>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</si>
  <si>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</si>
  <si>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</si>
  <si>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</si>
  <si>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</si>
  <si>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</si>
  <si>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</si>
  <si>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</si>
  <si>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</si>
  <si>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</si>
  <si>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</si>
  <si>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</si>
  <si>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</si>
  <si>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mPP-0230</t>
  </si>
  <si>
    <t>AKI-A165</t>
  </si>
  <si>
    <t>mPP-0231</t>
  </si>
  <si>
    <t>AKI-A173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</si>
  <si>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</si>
  <si>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</si>
  <si>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</si>
  <si>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</si>
  <si>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</si>
  <si>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</si>
  <si>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</si>
  <si>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</si>
  <si>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</si>
  <si>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</si>
  <si>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</si>
  <si>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</si>
  <si>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</si>
  <si>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</si>
  <si>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</si>
  <si>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</si>
  <si>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</si>
  <si>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</si>
  <si>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mPP-0237</t>
  </si>
  <si>
    <t>AKI-B177</t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</si>
  <si>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</si>
  <si>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</si>
  <si>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</si>
  <si>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</si>
  <si>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</si>
  <si>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</si>
  <si>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</si>
  <si>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</si>
  <si>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</si>
  <si>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</si>
  <si>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</si>
  <si>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</si>
  <si>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</si>
  <si>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</si>
  <si>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</si>
  <si>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</si>
  <si>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</si>
  <si>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</si>
  <si>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</si>
  <si>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</si>
  <si>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</si>
  <si>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</si>
  <si>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</si>
  <si>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</si>
  <si>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</si>
  <si>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20</t>
  </si>
  <si>
    <t>NJ1-68               NJ1-71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</si>
  <si>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</si>
  <si>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</si>
  <si>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</si>
  <si>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</si>
  <si>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</si>
  <si>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NJ1-76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</si>
  <si>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</si>
  <si>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</si>
  <si>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</si>
  <si>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NJ1-77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</si>
  <si>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</si>
  <si>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</si>
  <si>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9k</t>
  </si>
  <si>
    <t>NJ1-78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</si>
  <si>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</si>
  <si>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</si>
  <si>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</si>
  <si>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</si>
  <si>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</si>
  <si>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</si>
  <si>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</si>
  <si>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</si>
  <si>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</si>
  <si>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</si>
  <si>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</si>
  <si>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</si>
  <si>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</si>
  <si>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</si>
  <si>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</si>
  <si>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</si>
  <si>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14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</si>
  <si>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</si>
  <si>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mPP-0254</t>
  </si>
  <si>
    <t>10j</t>
  </si>
  <si>
    <t>NJ1-88</t>
  </si>
  <si>
    <t>LC-MS (UV) &gt;95%</t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</si>
  <si>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</si>
  <si>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mPP-0255</t>
  </si>
  <si>
    <t>10k</t>
  </si>
  <si>
    <t>NJ1-89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</si>
  <si>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</si>
  <si>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</si>
  <si>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NJ1-90-93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</si>
  <si>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</si>
  <si>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</si>
  <si>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11j</t>
  </si>
  <si>
    <t>NJ2-2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</si>
  <si>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3</t>
    </r>
  </si>
  <si>
    <t>mPP-0258</t>
  </si>
  <si>
    <t>11k</t>
  </si>
  <si>
    <t>NJ2-3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</si>
  <si>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</si>
  <si>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t>mPP-0259</t>
  </si>
  <si>
    <t>11i</t>
  </si>
  <si>
    <t>NJ2-6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</si>
  <si>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</si>
  <si>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mPP-0260</t>
  </si>
  <si>
    <t>NJ2-7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</si>
  <si>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</si>
  <si>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mPP-0261</t>
  </si>
  <si>
    <t>OL-2              OL-rc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</si>
  <si>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</si>
  <si>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mPP-0262</t>
  </si>
  <si>
    <t>LOF-2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</si>
  <si>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</si>
  <si>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mPP-0263</t>
  </si>
  <si>
    <t>LOF-5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</si>
  <si>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</si>
  <si>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</si>
  <si>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</si>
  <si>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t>Last entry added to              mPPAse_overview_semi-organized.cdx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</si>
  <si>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</si>
  <si>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</si>
  <si>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ARW-220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</si>
  <si>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</si>
  <si>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</si>
  <si>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ARW-222</t>
  </si>
  <si>
    <t>mPP-0267</t>
  </si>
  <si>
    <t>mPP-0268</t>
  </si>
  <si>
    <t>mPP-0269</t>
  </si>
  <si>
    <t>mPP-0270</t>
  </si>
  <si>
    <t>mPP-0271</t>
  </si>
  <si>
    <t>mPP-0272</t>
  </si>
  <si>
    <t>mPP-0273</t>
  </si>
  <si>
    <t>mPP-0274</t>
  </si>
  <si>
    <t>mPP-0275</t>
  </si>
  <si>
    <t>mPP-0276</t>
  </si>
  <si>
    <t>mPP-0277</t>
  </si>
  <si>
    <t>mPP-0278</t>
  </si>
  <si>
    <t>mPP-0279</t>
  </si>
  <si>
    <t>mPP-0280</t>
  </si>
  <si>
    <t>mPP-0281</t>
  </si>
  <si>
    <t>mPP-0282</t>
  </si>
  <si>
    <t>mPP-0283</t>
  </si>
  <si>
    <t>mPP-0284</t>
  </si>
  <si>
    <t>mPP-0285</t>
  </si>
  <si>
    <t>mPP-0286</t>
  </si>
  <si>
    <t>mPP-0287</t>
  </si>
  <si>
    <t>mPP-0288</t>
  </si>
  <si>
    <t>mPP-0289</t>
  </si>
  <si>
    <t>mPP-0290</t>
  </si>
  <si>
    <t>mPP-0291</t>
  </si>
  <si>
    <t>mPP-0292</t>
  </si>
  <si>
    <t>mPP-0293</t>
  </si>
  <si>
    <t>mPP-0294</t>
  </si>
  <si>
    <t>mPP-0295</t>
  </si>
  <si>
    <t>mPP-0296</t>
  </si>
  <si>
    <t>mPP-0297</t>
  </si>
  <si>
    <t>mPP-0298</t>
  </si>
  <si>
    <t>mPP-0299</t>
  </si>
  <si>
    <t>mPP-0300</t>
  </si>
  <si>
    <t>mPP-0301</t>
  </si>
  <si>
    <t>mPP-0302</t>
  </si>
  <si>
    <t>mPP-0303</t>
  </si>
  <si>
    <t>mPP-0304</t>
  </si>
  <si>
    <t>mPP-0305</t>
  </si>
  <si>
    <t>mPP-0306</t>
  </si>
  <si>
    <t>mPP-0307</t>
  </si>
  <si>
    <t>mPP-0308</t>
  </si>
  <si>
    <t>mPP-0309</t>
  </si>
  <si>
    <t>mPP-0310</t>
  </si>
  <si>
    <t>mPP-0311</t>
  </si>
  <si>
    <t>mPP-0312</t>
  </si>
  <si>
    <t>mPP-0313</t>
  </si>
  <si>
    <t>mPP-0314</t>
  </si>
  <si>
    <t>mPP-0315</t>
  </si>
  <si>
    <t>mPP-0316</t>
  </si>
  <si>
    <t>mPP-0317</t>
  </si>
  <si>
    <t>mPP-0318</t>
  </si>
  <si>
    <t>mPP-0319</t>
  </si>
  <si>
    <t>mPP-0320</t>
  </si>
  <si>
    <t>mPP-0321</t>
  </si>
  <si>
    <t>mPP-0322</t>
  </si>
  <si>
    <t>mPP-0323</t>
  </si>
  <si>
    <t>mPP-0324</t>
  </si>
  <si>
    <t>mPP-0325</t>
  </si>
  <si>
    <t>mPP-0326</t>
  </si>
  <si>
    <t>mPP-0327</t>
  </si>
  <si>
    <t>mPP-0328</t>
  </si>
  <si>
    <t>mPP-0329</t>
  </si>
  <si>
    <t>mPP-0330</t>
  </si>
  <si>
    <t>mPP-0331</t>
  </si>
  <si>
    <t>mPP-0332</t>
  </si>
  <si>
    <t>mPP-0333</t>
  </si>
  <si>
    <t>mPP-0334</t>
  </si>
  <si>
    <t>mPP-0335</t>
  </si>
  <si>
    <t>mPP-0336</t>
  </si>
  <si>
    <t>mPP-0337</t>
  </si>
  <si>
    <t>mPP-0338</t>
  </si>
  <si>
    <t>mPP-0339</t>
  </si>
  <si>
    <t>mPP-0340</t>
  </si>
  <si>
    <t>mPP-0341</t>
  </si>
  <si>
    <t>mPP-0342</t>
  </si>
  <si>
    <t>mPP-0343</t>
  </si>
  <si>
    <t>mPP-0344</t>
  </si>
  <si>
    <t>mPP-0345</t>
  </si>
  <si>
    <t>mPP-0346</t>
  </si>
  <si>
    <t>mPP-0347</t>
  </si>
  <si>
    <t>mPP-0348</t>
  </si>
  <si>
    <t>mPP-0349</t>
  </si>
  <si>
    <t>mPP-0350</t>
  </si>
  <si>
    <t>mPP-0351</t>
  </si>
  <si>
    <t>mPP-0352</t>
  </si>
  <si>
    <t>mPP-0353</t>
  </si>
  <si>
    <t>mPP-0354</t>
  </si>
  <si>
    <t>mPP-0355</t>
  </si>
  <si>
    <t>mPP-0356</t>
  </si>
  <si>
    <t>mPP-0357</t>
  </si>
  <si>
    <t>mPP-0358</t>
  </si>
  <si>
    <t>mPP-0359</t>
  </si>
  <si>
    <t>mPP-0360</t>
  </si>
  <si>
    <t>mPP-0361</t>
  </si>
  <si>
    <t>mPP-0362</t>
  </si>
  <si>
    <t>mPP-0363</t>
  </si>
  <si>
    <t>mPP-0364</t>
  </si>
  <si>
    <t>mPP-0365</t>
  </si>
  <si>
    <t>mPP-0366</t>
  </si>
  <si>
    <t>mPP-0367</t>
  </si>
  <si>
    <t>mPP-0368</t>
  </si>
  <si>
    <t>mPP-0369</t>
  </si>
  <si>
    <t>mPP-0370</t>
  </si>
  <si>
    <t>mPP-0371</t>
  </si>
  <si>
    <t>mPP-0372</t>
  </si>
  <si>
    <t>mPP-0373</t>
  </si>
  <si>
    <t>mPP-0374</t>
  </si>
  <si>
    <t>mPP-0375</t>
  </si>
  <si>
    <t>mPP-0376</t>
  </si>
  <si>
    <t>mPP-0377</t>
  </si>
  <si>
    <t>mPP-0378</t>
  </si>
  <si>
    <t>mPP-0379</t>
  </si>
  <si>
    <t>mPP-0380</t>
  </si>
  <si>
    <t>mPP-0381</t>
  </si>
  <si>
    <t>mPP-0382</t>
  </si>
  <si>
    <t>mPP-0383</t>
  </si>
  <si>
    <t>mPP-0384</t>
  </si>
  <si>
    <t>mPP-0385</t>
  </si>
  <si>
    <t>mPP-0386</t>
  </si>
  <si>
    <t>mPP-0387</t>
  </si>
  <si>
    <t>mPP-0388</t>
  </si>
  <si>
    <t>mPP-0389</t>
  </si>
  <si>
    <t>mPP-0390</t>
  </si>
  <si>
    <t>mPP-0391</t>
  </si>
  <si>
    <t>mPP-0392</t>
  </si>
  <si>
    <t>mPP-0393</t>
  </si>
  <si>
    <t>mPP-0394</t>
  </si>
  <si>
    <t>mPP-0395</t>
  </si>
  <si>
    <t>mPP-0396</t>
  </si>
  <si>
    <t>mPP-0397</t>
  </si>
  <si>
    <t>mPP-0398</t>
  </si>
  <si>
    <t>mPP-0399</t>
  </si>
  <si>
    <t>mPP-0400</t>
  </si>
  <si>
    <t>mPP-0401</t>
  </si>
  <si>
    <t>mPP-0402</t>
  </si>
  <si>
    <t>mPP-0403</t>
  </si>
  <si>
    <t>mPP-0404</t>
  </si>
  <si>
    <t>mPP-0405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</si>
  <si>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</si>
  <si>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</si>
  <si>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</si>
  <si>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</si>
  <si>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</si>
  <si>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</si>
  <si>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</si>
  <si>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</si>
  <si>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</si>
  <si>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</si>
  <si>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</si>
  <si>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</si>
  <si>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</si>
  <si>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</si>
  <si>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</si>
  <si>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</si>
  <si>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</si>
  <si>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</si>
  <si>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</si>
  <si>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</si>
  <si>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</si>
  <si>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</si>
  <si>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</si>
  <si>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</si>
  <si>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</si>
  <si>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</si>
  <si>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</si>
  <si>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</si>
  <si>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</si>
  <si>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</si>
  <si>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</si>
  <si>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</si>
  <si>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</si>
  <si>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</si>
  <si>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</si>
  <si>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</si>
  <si>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</si>
  <si>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</si>
  <si>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</si>
  <si>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</si>
  <si>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</si>
  <si>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</si>
  <si>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</si>
  <si>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</si>
  <si>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</si>
  <si>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</si>
  <si>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</si>
  <si>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</si>
  <si>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</si>
  <si>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</si>
  <si>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</si>
  <si>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</si>
  <si>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</si>
  <si>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</si>
  <si>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</si>
  <si>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</si>
  <si>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</si>
  <si>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</si>
  <si>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</si>
  <si>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</si>
  <si>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</si>
  <si>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</si>
  <si>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</si>
  <si>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</si>
  <si>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</si>
  <si>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</si>
  <si>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</si>
  <si>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</si>
  <si>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</si>
  <si>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</si>
  <si>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</si>
  <si>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</si>
  <si>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</si>
  <si>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</si>
  <si>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</si>
  <si>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</si>
  <si>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</si>
  <si>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</si>
  <si>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</si>
  <si>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</si>
  <si>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</si>
  <si>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</si>
  <si>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</si>
  <si>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</si>
  <si>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</si>
  <si>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</si>
  <si>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</si>
  <si>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</si>
  <si>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</si>
  <si>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</si>
  <si>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</si>
  <si>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</si>
  <si>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</si>
  <si>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</si>
  <si>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</si>
  <si>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t>23</t>
  </si>
  <si>
    <t>21</t>
  </si>
  <si>
    <t>22</t>
  </si>
  <si>
    <t>11l</t>
  </si>
  <si>
    <t>NJ1-87 / NJ1-87cont</t>
  </si>
  <si>
    <t>13</t>
  </si>
  <si>
    <t>9j</t>
  </si>
  <si>
    <t>DAP-22   /   NJ2-4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</si>
  <si>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NJ1-4</t>
    </r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</si>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</sst>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2"/>
      <name val="Arial"/>
      <family val="2"/>
    </font>
    <font>
      <sz val="11"/>
      <color rgb="FFFF0000"/>
      <name val="Calibri (Body)_x0000_"/>
    </font>
    <font>
      <vertAlign val="superscript"/>
      <sz val="11"/>
      <color rgb="FF0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4" fillId="0" borderId="0"/>
    <xf numFmtId="0" fontId="29" fillId="6" borderId="13" applyNumberFormat="0" applyAlignment="0" applyProtection="0"/>
    <xf numFmtId="0" fontId="30" fillId="7" borderId="14" applyNumberFormat="0" applyFont="0" applyAlignment="0" applyProtection="0"/>
  </cellStyleXfs>
  <cellXfs count="86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165" fontId="0" fillId="0" borderId="1" xfId="0" applyNumberFormat="1" applyFont="1" applyBorder="1" applyAlignment="1">
      <alignment horizontal="center" vertical="center"/>
    </xf>
    <xf numFmtId="165" fontId="6" fillId="2" borderId="8" xfId="0" applyNumberFormat="1" applyFont="1" applyFill="1" applyBorder="1" applyAlignment="1">
      <alignment horizontal="center" vertical="center" wrapText="1"/>
    </xf>
    <xf numFmtId="165" fontId="6" fillId="2" borderId="9" xfId="0" applyNumberFormat="1" applyFont="1" applyFill="1" applyBorder="1" applyAlignment="1">
      <alignment horizontal="center" vertical="center" wrapText="1"/>
    </xf>
    <xf numFmtId="165" fontId="0" fillId="0" borderId="2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12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Font="1" applyBorder="1" applyAlignment="1">
      <alignment horizontal="center" vertical="center" wrapText="1"/>
    </xf>
    <xf numFmtId="165" fontId="5" fillId="0" borderId="1" xfId="0" applyNumberFormat="1" applyFont="1" applyBorder="1" applyAlignment="1">
      <alignment horizontal="center" vertical="center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9" fontId="0" fillId="0" borderId="1" xfId="0" applyNumberFormat="1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/>
    </xf>
    <xf numFmtId="165" fontId="12" fillId="0" borderId="1" xfId="0" applyNumberFormat="1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9" fillId="6" borderId="13" xfId="2" applyAlignment="1">
      <alignment horizontal="center" vertical="center" wrapText="1"/>
    </xf>
    <xf numFmtId="0" fontId="31" fillId="7" borderId="14" xfId="3" applyFont="1"/>
    <xf numFmtId="165" fontId="31" fillId="7" borderId="14" xfId="3" applyNumberFormat="1" applyFont="1" applyAlignment="1">
      <alignment horizontal="center" vertical="center"/>
    </xf>
    <xf numFmtId="165" fontId="0" fillId="7" borderId="14" xfId="3" applyNumberFormat="1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</cellXfs>
  <cellStyles count="4">
    <cellStyle name="Calculation" xfId="2" builtinId="22"/>
    <cellStyle name="Normal" xfId="0" builtinId="0"/>
    <cellStyle name="Normal 2" xfId="1"/>
    <cellStyle name="Note" xfId="3" builtinId="10"/>
  </cellStyles>
  <dxfs count="0"/>
  <tableStyles count="0" defaultTableStyle="TableStyleMedium2" defaultPivotStyle="PivotStyleLight16"/>
  <colors>
    <mruColors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35" Type="http://schemas.openxmlformats.org/officeDocument/2006/relationships/image" Target="../media/image135.emf"/><Relationship Id="rId151" Type="http://schemas.openxmlformats.org/officeDocument/2006/relationships/image" Target="../media/image151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2" Type="http://schemas.openxmlformats.org/officeDocument/2006/relationships/image" Target="../media/image202.emf"/><Relationship Id="rId207" Type="http://schemas.openxmlformats.org/officeDocument/2006/relationships/image" Target="../media/image207.emf"/><Relationship Id="rId223" Type="http://schemas.openxmlformats.org/officeDocument/2006/relationships/image" Target="../media/image223.emf"/><Relationship Id="rId228" Type="http://schemas.openxmlformats.org/officeDocument/2006/relationships/image" Target="../media/image228.emf"/><Relationship Id="rId244" Type="http://schemas.openxmlformats.org/officeDocument/2006/relationships/image" Target="../media/image244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65" Type="http://schemas.openxmlformats.org/officeDocument/2006/relationships/image" Target="../media/image265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120" Type="http://schemas.openxmlformats.org/officeDocument/2006/relationships/image" Target="../media/image120.emf"/><Relationship Id="rId125" Type="http://schemas.openxmlformats.org/officeDocument/2006/relationships/image" Target="../media/image125.emf"/><Relationship Id="rId141" Type="http://schemas.openxmlformats.org/officeDocument/2006/relationships/image" Target="../media/image141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3" Type="http://schemas.openxmlformats.org/officeDocument/2006/relationships/image" Target="../media/image213.emf"/><Relationship Id="rId218" Type="http://schemas.openxmlformats.org/officeDocument/2006/relationships/image" Target="../media/image218.emf"/><Relationship Id="rId234" Type="http://schemas.openxmlformats.org/officeDocument/2006/relationships/image" Target="../media/image234.emf"/><Relationship Id="rId239" Type="http://schemas.openxmlformats.org/officeDocument/2006/relationships/image" Target="../media/image239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0" Type="http://schemas.openxmlformats.org/officeDocument/2006/relationships/image" Target="../media/image250.emf"/><Relationship Id="rId255" Type="http://schemas.openxmlformats.org/officeDocument/2006/relationships/image" Target="../media/image255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0" Type="http://schemas.openxmlformats.org/officeDocument/2006/relationships/image" Target="../media/image240.emf"/><Relationship Id="rId245" Type="http://schemas.openxmlformats.org/officeDocument/2006/relationships/image" Target="../media/image245.emf"/><Relationship Id="rId261" Type="http://schemas.openxmlformats.org/officeDocument/2006/relationships/image" Target="../media/image261.emf"/><Relationship Id="rId266" Type="http://schemas.openxmlformats.org/officeDocument/2006/relationships/image" Target="../media/image266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189" Type="http://schemas.openxmlformats.org/officeDocument/2006/relationships/image" Target="../media/image189.emf"/><Relationship Id="rId219" Type="http://schemas.openxmlformats.org/officeDocument/2006/relationships/image" Target="../media/image21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0" Type="http://schemas.openxmlformats.org/officeDocument/2006/relationships/image" Target="../media/image230.emf"/><Relationship Id="rId235" Type="http://schemas.openxmlformats.org/officeDocument/2006/relationships/image" Target="../media/image235.emf"/><Relationship Id="rId251" Type="http://schemas.openxmlformats.org/officeDocument/2006/relationships/image" Target="../media/image251.emf"/><Relationship Id="rId256" Type="http://schemas.openxmlformats.org/officeDocument/2006/relationships/image" Target="../media/image256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241" Type="http://schemas.openxmlformats.org/officeDocument/2006/relationships/image" Target="../media/image241.emf"/><Relationship Id="rId246" Type="http://schemas.openxmlformats.org/officeDocument/2006/relationships/image" Target="../media/image246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262" Type="http://schemas.openxmlformats.org/officeDocument/2006/relationships/image" Target="../media/image262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28</xdr:row>
      <xdr:rowOff>25400</xdr:rowOff>
    </xdr:from>
    <xdr:to>
      <xdr:col>0</xdr:col>
      <xdr:colOff>2787053</xdr:colOff>
      <xdr:row>28</xdr:row>
      <xdr:rowOff>1086538</xdr:rowOff>
    </xdr:to>
    <xdr:pic macro="[1]!'Execute &quot;1003&quot;, 0'">
      <xdr:nvPicPr>
        <xdr:cNvPr id="7311" name="Picture 7310">
          <a:extLst>
            <a:ext uri="{FF2B5EF4-FFF2-40B4-BE49-F238E27FC236}">
              <a16:creationId xmlns:a16="http://schemas.microsoft.com/office/drawing/2014/main" id="{00000000-0008-0000-0100-00008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761653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3228541</xdr:colOff>
      <xdr:row>31</xdr:row>
      <xdr:rowOff>1387037</xdr:rowOff>
    </xdr:to>
    <xdr:pic macro="[1]!'Execute &quot;1003&quot;, 0'">
      <xdr:nvPicPr>
        <xdr:cNvPr id="7314" name="Picture 7313">
          <a:extLst>
            <a:ext uri="{FF2B5EF4-FFF2-40B4-BE49-F238E27FC236}">
              <a16:creationId xmlns:a16="http://schemas.microsoft.com/office/drawing/2014/main" id="{00000000-0008-0000-0100-00009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3203141" cy="1361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2590800</xdr:colOff>
      <xdr:row>228</xdr:row>
      <xdr:rowOff>1104900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071450"/>
          <a:ext cx="25908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1659848</xdr:colOff>
      <xdr:row>5</xdr:row>
      <xdr:rowOff>936288</xdr:rowOff>
    </xdr:to>
    <xdr:pic macro="[2]!'Execute &quot;1003&quot;, 0'">
      <xdr:nvPicPr>
        <xdr:cNvPr id="7491" name="Picture 7490">
          <a:extLst>
            <a:ext uri="{FF2B5EF4-FFF2-40B4-BE49-F238E27FC236}">
              <a16:creationId xmlns:a16="http://schemas.microsoft.com/office/drawing/2014/main" id="{00000000-0008-0000-0100-00004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634448" cy="910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3482163</xdr:colOff>
      <xdr:row>42</xdr:row>
      <xdr:rowOff>1969254</xdr:rowOff>
    </xdr:to>
    <xdr:pic macro="[2]!'Execute &quot;1003&quot;, 0'">
      <xdr:nvPicPr>
        <xdr:cNvPr id="7200" name="Picture 7199">
          <a:extLst>
            <a:ext uri="{FF2B5EF4-FFF2-40B4-BE49-F238E27FC236}">
              <a16:creationId xmlns:a16="http://schemas.microsoft.com/office/drawing/2014/main" id="{00000000-0008-0000-01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3456763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3482163</xdr:colOff>
      <xdr:row>43</xdr:row>
      <xdr:rowOff>3011612</xdr:rowOff>
    </xdr:to>
    <xdr:pic macro="[2]!'Execute &quot;1003&quot;, 0'">
      <xdr:nvPicPr>
        <xdr:cNvPr id="7201" name="Picture 7200">
          <a:extLst>
            <a:ext uri="{FF2B5EF4-FFF2-40B4-BE49-F238E27FC236}">
              <a16:creationId xmlns:a16="http://schemas.microsoft.com/office/drawing/2014/main" id="{00000000-0008-0000-0100-00002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345676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3444589</xdr:colOff>
      <xdr:row>44</xdr:row>
      <xdr:rowOff>3021002</xdr:rowOff>
    </xdr:to>
    <xdr:pic macro="[2]!'Execute &quot;1003&quot;, 0'">
      <xdr:nvPicPr>
        <xdr:cNvPr id="7202" name="Picture 7201">
          <a:extLst>
            <a:ext uri="{FF2B5EF4-FFF2-40B4-BE49-F238E27FC236}">
              <a16:creationId xmlns:a16="http://schemas.microsoft.com/office/drawing/2014/main" id="{00000000-0008-0000-0100-00002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3419189" cy="29956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3453983</xdr:colOff>
      <xdr:row>45</xdr:row>
      <xdr:rowOff>3011612</xdr:rowOff>
    </xdr:to>
    <xdr:pic macro="[2]!'Execute &quot;1003&quot;, 0'">
      <xdr:nvPicPr>
        <xdr:cNvPr id="7203" name="Picture 7202">
          <a:extLst>
            <a:ext uri="{FF2B5EF4-FFF2-40B4-BE49-F238E27FC236}">
              <a16:creationId xmlns:a16="http://schemas.microsoft.com/office/drawing/2014/main" id="{00000000-0008-0000-0100-00002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342858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3444589</xdr:colOff>
      <xdr:row>46</xdr:row>
      <xdr:rowOff>2814409</xdr:rowOff>
    </xdr:to>
    <xdr:pic macro="[2]!'Execute &quot;1003&quot;, 0'">
      <xdr:nvPicPr>
        <xdr:cNvPr id="7204" name="Picture 7203">
          <a:extLst>
            <a:ext uri="{FF2B5EF4-FFF2-40B4-BE49-F238E27FC236}">
              <a16:creationId xmlns:a16="http://schemas.microsoft.com/office/drawing/2014/main" id="{00000000-0008-0000-0100-00002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3419189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2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3651243</xdr:colOff>
      <xdr:row>48</xdr:row>
      <xdr:rowOff>2288535</xdr:rowOff>
    </xdr:to>
    <xdr:pic macro="[2]!'Execute &quot;1003&quot;, 0'">
      <xdr:nvPicPr>
        <xdr:cNvPr id="7206" name="Picture 7205">
          <a:extLst>
            <a:ext uri="{FF2B5EF4-FFF2-40B4-BE49-F238E27FC236}">
              <a16:creationId xmlns:a16="http://schemas.microsoft.com/office/drawing/2014/main" id="{00000000-0008-0000-0100-00002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3625843" cy="22631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3933045</xdr:colOff>
      <xdr:row>49</xdr:row>
      <xdr:rowOff>2269754</xdr:rowOff>
    </xdr:to>
    <xdr:pic macro="[2]!'Execute &quot;1003&quot;, 0'">
      <xdr:nvPicPr>
        <xdr:cNvPr id="7207" name="Picture 7206">
          <a:extLst>
            <a:ext uri="{FF2B5EF4-FFF2-40B4-BE49-F238E27FC236}">
              <a16:creationId xmlns:a16="http://schemas.microsoft.com/office/drawing/2014/main" id="{00000000-0008-0000-0100-00002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3907645" cy="224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3125214</xdr:colOff>
      <xdr:row>50</xdr:row>
      <xdr:rowOff>2335488</xdr:rowOff>
    </xdr:to>
    <xdr:pic macro="[2]!'Execute &quot;1003&quot;, 0'">
      <xdr:nvPicPr>
        <xdr:cNvPr id="7208" name="Picture 7207">
          <a:extLst>
            <a:ext uri="{FF2B5EF4-FFF2-40B4-BE49-F238E27FC236}">
              <a16:creationId xmlns:a16="http://schemas.microsoft.com/office/drawing/2014/main" id="{00000000-0008-0000-0100-00002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3099814" cy="2310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3322475</xdr:colOff>
      <xdr:row>51</xdr:row>
      <xdr:rowOff>1969254</xdr:rowOff>
    </xdr:to>
    <xdr:pic macro="[2]!'Execute &quot;1003&quot;, 0'">
      <xdr:nvPicPr>
        <xdr:cNvPr id="7209" name="Picture 7208">
          <a:extLst>
            <a:ext uri="{FF2B5EF4-FFF2-40B4-BE49-F238E27FC236}">
              <a16:creationId xmlns:a16="http://schemas.microsoft.com/office/drawing/2014/main" id="{00000000-0008-0000-0100-00002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32970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3604277</xdr:colOff>
      <xdr:row>52</xdr:row>
      <xdr:rowOff>1443381</xdr:rowOff>
    </xdr:to>
    <xdr:pic macro="[2]!'Execute &quot;1003&quot;, 0'">
      <xdr:nvPicPr>
        <xdr:cNvPr id="7210" name="Picture 7209">
          <a:extLst>
            <a:ext uri="{FF2B5EF4-FFF2-40B4-BE49-F238E27FC236}">
              <a16:creationId xmlns:a16="http://schemas.microsoft.com/office/drawing/2014/main" id="{00000000-0008-0000-0100-00002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3578877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3294295</xdr:colOff>
      <xdr:row>53</xdr:row>
      <xdr:rowOff>1311912</xdr:rowOff>
    </xdr:to>
    <xdr:pic macro="[2]!'Execute &quot;1003&quot;, 0'">
      <xdr:nvPicPr>
        <xdr:cNvPr id="7212" name="Picture 7211">
          <a:extLst>
            <a:ext uri="{FF2B5EF4-FFF2-40B4-BE49-F238E27FC236}">
              <a16:creationId xmlns:a16="http://schemas.microsoft.com/office/drawing/2014/main" id="{00000000-0008-0000-0100-00002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326889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2909167</xdr:colOff>
      <xdr:row>54</xdr:row>
      <xdr:rowOff>1546677</xdr:rowOff>
    </xdr:to>
    <xdr:pic macro="[2]!'Execute &quot;1003&quot;, 0'">
      <xdr:nvPicPr>
        <xdr:cNvPr id="7214" name="Picture 7213">
          <a:extLst>
            <a:ext uri="{FF2B5EF4-FFF2-40B4-BE49-F238E27FC236}">
              <a16:creationId xmlns:a16="http://schemas.microsoft.com/office/drawing/2014/main" id="{00000000-0008-0000-0100-00002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883767" cy="15212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2533432</xdr:colOff>
      <xdr:row>55</xdr:row>
      <xdr:rowOff>1706317</xdr:rowOff>
    </xdr:to>
    <xdr:pic macro="[2]!'Execute &quot;1003&quot;, 0'">
      <xdr:nvPicPr>
        <xdr:cNvPr id="7215" name="Picture 7214">
          <a:extLst>
            <a:ext uri="{FF2B5EF4-FFF2-40B4-BE49-F238E27FC236}">
              <a16:creationId xmlns:a16="http://schemas.microsoft.com/office/drawing/2014/main" id="{00000000-0008-0000-0100-00002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2508032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2524038</xdr:colOff>
      <xdr:row>56</xdr:row>
      <xdr:rowOff>1293131</xdr:rowOff>
    </xdr:to>
    <xdr:pic macro="[2]!'Execute &quot;1003&quot;, 0'">
      <xdr:nvPicPr>
        <xdr:cNvPr id="7216" name="Picture 7215">
          <a:extLst>
            <a:ext uri="{FF2B5EF4-FFF2-40B4-BE49-F238E27FC236}">
              <a16:creationId xmlns:a16="http://schemas.microsoft.com/office/drawing/2014/main" id="{00000000-0008-0000-0100-00003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2498638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3181575</xdr:colOff>
      <xdr:row>57</xdr:row>
      <xdr:rowOff>1969254</xdr:rowOff>
    </xdr:to>
    <xdr:pic macro="[2]!'Execute &quot;1003&quot;, 0'">
      <xdr:nvPicPr>
        <xdr:cNvPr id="7217" name="Picture 7216">
          <a:extLst>
            <a:ext uri="{FF2B5EF4-FFF2-40B4-BE49-F238E27FC236}">
              <a16:creationId xmlns:a16="http://schemas.microsoft.com/office/drawing/2014/main" id="{00000000-0008-0000-0100-00003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31561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2984314</xdr:colOff>
      <xdr:row>58</xdr:row>
      <xdr:rowOff>1875348</xdr:rowOff>
    </xdr:to>
    <xdr:pic macro="[2]!'Execute &quot;1003&quot;, 0'">
      <xdr:nvPicPr>
        <xdr:cNvPr id="7219" name="Picture 7218">
          <a:extLst>
            <a:ext uri="{FF2B5EF4-FFF2-40B4-BE49-F238E27FC236}">
              <a16:creationId xmlns:a16="http://schemas.microsoft.com/office/drawing/2014/main" id="{00000000-0008-0000-0100-00003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958914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2993707</xdr:colOff>
      <xdr:row>59</xdr:row>
      <xdr:rowOff>3002221</xdr:rowOff>
    </xdr:to>
    <xdr:pic macro="[2]!'Execute &quot;1003&quot;, 0'">
      <xdr:nvPicPr>
        <xdr:cNvPr id="7221" name="Picture 7220">
          <a:extLst>
            <a:ext uri="{FF2B5EF4-FFF2-40B4-BE49-F238E27FC236}">
              <a16:creationId xmlns:a16="http://schemas.microsoft.com/office/drawing/2014/main" id="{00000000-0008-0000-0100-00003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968307" cy="29768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3510343</xdr:colOff>
      <xdr:row>60</xdr:row>
      <xdr:rowOff>1865958</xdr:rowOff>
    </xdr:to>
    <xdr:pic macro="[2]!'Execute &quot;1003&quot;, 0'">
      <xdr:nvPicPr>
        <xdr:cNvPr id="7222" name="Picture 7221">
          <a:extLst>
            <a:ext uri="{FF2B5EF4-FFF2-40B4-BE49-F238E27FC236}">
              <a16:creationId xmlns:a16="http://schemas.microsoft.com/office/drawing/2014/main" id="{00000000-0008-0000-0100-00003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3484943" cy="18405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3482163</xdr:colOff>
      <xdr:row>61</xdr:row>
      <xdr:rowOff>1884739</xdr:rowOff>
    </xdr:to>
    <xdr:pic macro="[2]!'Execute &quot;1003&quot;, 0'">
      <xdr:nvPicPr>
        <xdr:cNvPr id="7223" name="Picture 7222">
          <a:extLst>
            <a:ext uri="{FF2B5EF4-FFF2-40B4-BE49-F238E27FC236}">
              <a16:creationId xmlns:a16="http://schemas.microsoft.com/office/drawing/2014/main" id="{00000000-0008-0000-0100-00003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3456763" cy="1859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3491556</xdr:colOff>
      <xdr:row>62</xdr:row>
      <xdr:rowOff>2523300</xdr:rowOff>
    </xdr:to>
    <xdr:pic macro="[2]!'Execute &quot;1003&quot;, 0'">
      <xdr:nvPicPr>
        <xdr:cNvPr id="7224" name="Picture 7223">
          <a:extLst>
            <a:ext uri="{FF2B5EF4-FFF2-40B4-BE49-F238E27FC236}">
              <a16:creationId xmlns:a16="http://schemas.microsoft.com/office/drawing/2014/main" id="{00000000-0008-0000-0100-00003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3466156" cy="24979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3435196</xdr:colOff>
      <xdr:row>63</xdr:row>
      <xdr:rowOff>2513910</xdr:rowOff>
    </xdr:to>
    <xdr:pic macro="[2]!'Execute &quot;1003&quot;, 0'">
      <xdr:nvPicPr>
        <xdr:cNvPr id="7225" name="Picture 7224">
          <a:extLst>
            <a:ext uri="{FF2B5EF4-FFF2-40B4-BE49-F238E27FC236}">
              <a16:creationId xmlns:a16="http://schemas.microsoft.com/office/drawing/2014/main" id="{00000000-0008-0000-0100-00003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3409796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3444589</xdr:colOff>
      <xdr:row>64</xdr:row>
      <xdr:rowOff>2607816</xdr:rowOff>
    </xdr:to>
    <xdr:pic macro="[2]!'Execute &quot;1003&quot;, 0'">
      <xdr:nvPicPr>
        <xdr:cNvPr id="7227" name="Picture 7226">
          <a:extLst>
            <a:ext uri="{FF2B5EF4-FFF2-40B4-BE49-F238E27FC236}">
              <a16:creationId xmlns:a16="http://schemas.microsoft.com/office/drawing/2014/main" id="{00000000-0008-0000-0100-00003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3419189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3435196</xdr:colOff>
      <xdr:row>65</xdr:row>
      <xdr:rowOff>2617206</xdr:rowOff>
    </xdr:to>
    <xdr:pic macro="[2]!'Execute &quot;1003&quot;, 0'">
      <xdr:nvPicPr>
        <xdr:cNvPr id="7237" name="Picture 7236">
          <a:extLst>
            <a:ext uri="{FF2B5EF4-FFF2-40B4-BE49-F238E27FC236}">
              <a16:creationId xmlns:a16="http://schemas.microsoft.com/office/drawing/2014/main" id="{00000000-0008-0000-0100-00004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3409796" cy="25918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2974920</xdr:colOff>
      <xdr:row>66</xdr:row>
      <xdr:rowOff>1593630</xdr:rowOff>
    </xdr:to>
    <xdr:pic macro="[2]!'Execute &quot;1003&quot;, 0'">
      <xdr:nvPicPr>
        <xdr:cNvPr id="7238" name="Picture 7237">
          <a:extLst>
            <a:ext uri="{FF2B5EF4-FFF2-40B4-BE49-F238E27FC236}">
              <a16:creationId xmlns:a16="http://schemas.microsoft.com/office/drawing/2014/main" id="{00000000-0008-0000-0100-00004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949520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3820324</xdr:colOff>
      <xdr:row>67</xdr:row>
      <xdr:rowOff>1490334</xdr:rowOff>
    </xdr:to>
    <xdr:pic macro="[2]!'Execute &quot;1003&quot;, 0'">
      <xdr:nvPicPr>
        <xdr:cNvPr id="7244" name="Picture 7243">
          <a:extLst>
            <a:ext uri="{FF2B5EF4-FFF2-40B4-BE49-F238E27FC236}">
              <a16:creationId xmlns:a16="http://schemas.microsoft.com/office/drawing/2014/main" id="{00000000-0008-0000-0100-00004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3794924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4261813</xdr:colOff>
      <xdr:row>68</xdr:row>
      <xdr:rowOff>1471552</xdr:rowOff>
    </xdr:to>
    <xdr:pic macro="[2]!'Execute &quot;1003&quot;, 0'">
      <xdr:nvPicPr>
        <xdr:cNvPr id="7245" name="Picture 7244">
          <a:extLst>
            <a:ext uri="{FF2B5EF4-FFF2-40B4-BE49-F238E27FC236}">
              <a16:creationId xmlns:a16="http://schemas.microsoft.com/office/drawing/2014/main" id="{00000000-0008-0000-0100-00004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4236413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3914258</xdr:colOff>
      <xdr:row>70</xdr:row>
      <xdr:rowOff>1837786</xdr:rowOff>
    </xdr:to>
    <xdr:pic macro="[2]!'Execute &quot;1003&quot;, 0'">
      <xdr:nvPicPr>
        <xdr:cNvPr id="7247" name="Picture 7246">
          <a:extLst>
            <a:ext uri="{FF2B5EF4-FFF2-40B4-BE49-F238E27FC236}">
              <a16:creationId xmlns:a16="http://schemas.microsoft.com/office/drawing/2014/main" id="{00000000-0008-0000-0100-00004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3888858" cy="1812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3829718</xdr:colOff>
      <xdr:row>69</xdr:row>
      <xdr:rowOff>1781442</xdr:rowOff>
    </xdr:to>
    <xdr:pic macro="[2]!'Execute &quot;1003&quot;, 0'">
      <xdr:nvPicPr>
        <xdr:cNvPr id="7248" name="Picture 7247">
          <a:extLst>
            <a:ext uri="{FF2B5EF4-FFF2-40B4-BE49-F238E27FC236}">
              <a16:creationId xmlns:a16="http://schemas.microsoft.com/office/drawing/2014/main" id="{00000000-0008-0000-0100-00005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3804318" cy="17560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4167879</xdr:colOff>
      <xdr:row>72</xdr:row>
      <xdr:rowOff>1696927</xdr:rowOff>
    </xdr:to>
    <xdr:pic macro="[2]!'Execute &quot;1003&quot;, 0'">
      <xdr:nvPicPr>
        <xdr:cNvPr id="7256" name="Picture 7255">
          <a:extLst>
            <a:ext uri="{FF2B5EF4-FFF2-40B4-BE49-F238E27FC236}">
              <a16:creationId xmlns:a16="http://schemas.microsoft.com/office/drawing/2014/main" id="{00000000-0008-0000-0100-00005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4142479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4355747</xdr:colOff>
      <xdr:row>71</xdr:row>
      <xdr:rowOff>1556068</xdr:rowOff>
    </xdr:to>
    <xdr:pic macro="[2]!'Execute &quot;1003&quot;, 0'">
      <xdr:nvPicPr>
        <xdr:cNvPr id="7257" name="Picture 7256">
          <a:extLst>
            <a:ext uri="{FF2B5EF4-FFF2-40B4-BE49-F238E27FC236}">
              <a16:creationId xmlns:a16="http://schemas.microsoft.com/office/drawing/2014/main" id="{00000000-0008-0000-0100-00005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4330347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3679424</xdr:colOff>
      <xdr:row>73</xdr:row>
      <xdr:rowOff>2851971</xdr:rowOff>
    </xdr:to>
    <xdr:pic macro="[2]!'Execute &quot;1003&quot;, 0'">
      <xdr:nvPicPr>
        <xdr:cNvPr id="7258" name="Picture 7257">
          <a:extLst>
            <a:ext uri="{FF2B5EF4-FFF2-40B4-BE49-F238E27FC236}">
              <a16:creationId xmlns:a16="http://schemas.microsoft.com/office/drawing/2014/main" id="{00000000-0008-0000-0100-00005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3654024" cy="28265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3679424</xdr:colOff>
      <xdr:row>74</xdr:row>
      <xdr:rowOff>3011612</xdr:rowOff>
    </xdr:to>
    <xdr:pic macro="[2]!'Execute &quot;1003&quot;, 0'">
      <xdr:nvPicPr>
        <xdr:cNvPr id="7259" name="Picture 7258">
          <a:extLst>
            <a:ext uri="{FF2B5EF4-FFF2-40B4-BE49-F238E27FC236}">
              <a16:creationId xmlns:a16="http://schemas.microsoft.com/office/drawing/2014/main" id="{00000000-0008-0000-0100-00005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3654024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3453983</xdr:colOff>
      <xdr:row>75</xdr:row>
      <xdr:rowOff>2607816</xdr:rowOff>
    </xdr:to>
    <xdr:pic macro="[2]!'Execute &quot;1003&quot;, 0'">
      <xdr:nvPicPr>
        <xdr:cNvPr id="7260" name="Picture 7259">
          <a:extLst>
            <a:ext uri="{FF2B5EF4-FFF2-40B4-BE49-F238E27FC236}">
              <a16:creationId xmlns:a16="http://schemas.microsoft.com/office/drawing/2014/main" id="{00000000-0008-0000-0100-00005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3453983</xdr:colOff>
      <xdr:row>76</xdr:row>
      <xdr:rowOff>2607816</xdr:rowOff>
    </xdr:to>
    <xdr:pic macro="[2]!'Execute &quot;1003&quot;, 0'">
      <xdr:nvPicPr>
        <xdr:cNvPr id="7261" name="Picture 7260">
          <a:extLst>
            <a:ext uri="{FF2B5EF4-FFF2-40B4-BE49-F238E27FC236}">
              <a16:creationId xmlns:a16="http://schemas.microsoft.com/office/drawing/2014/main" id="{00000000-0008-0000-0100-00005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3190968</xdr:colOff>
      <xdr:row>124</xdr:row>
      <xdr:rowOff>1875348</xdr:rowOff>
    </xdr:to>
    <xdr:pic macro="[2]!'Execute &quot;1003&quot;, 0'">
      <xdr:nvPicPr>
        <xdr:cNvPr id="7956" name="Picture 7955">
          <a:extLst>
            <a:ext uri="{FF2B5EF4-FFF2-40B4-BE49-F238E27FC236}">
              <a16:creationId xmlns:a16="http://schemas.microsoft.com/office/drawing/2014/main" id="{00000000-0008-0000-0100-00001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3165568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3416409</xdr:colOff>
      <xdr:row>125</xdr:row>
      <xdr:rowOff>1311912</xdr:rowOff>
    </xdr:to>
    <xdr:pic macro="[2]!'Execute &quot;1003&quot;, 0'">
      <xdr:nvPicPr>
        <xdr:cNvPr id="7957" name="Picture 7956">
          <a:extLst>
            <a:ext uri="{FF2B5EF4-FFF2-40B4-BE49-F238E27FC236}">
              <a16:creationId xmlns:a16="http://schemas.microsoft.com/office/drawing/2014/main" id="{00000000-0008-0000-0100-00001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3391009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3538523</xdr:colOff>
      <xdr:row>131</xdr:row>
      <xdr:rowOff>2513910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3513123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3360049</xdr:colOff>
      <xdr:row>132</xdr:row>
      <xdr:rowOff>3672129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3334649" cy="36467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3209755</xdr:colOff>
      <xdr:row>133</xdr:row>
      <xdr:rowOff>2513910</xdr:rowOff>
    </xdr:to>
    <xdr:pic macro="[2]!'Execute &quot;1003&quot;, 0'"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3184355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4224239</xdr:colOff>
      <xdr:row>134</xdr:row>
      <xdr:rowOff>2682941</xdr:rowOff>
    </xdr:to>
    <xdr:pic macro="[2]!'Execute &quot;1003&quot;, 0'"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4198839" cy="2657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4158486</xdr:colOff>
      <xdr:row>135</xdr:row>
      <xdr:rowOff>2532691</xdr:rowOff>
    </xdr:to>
    <xdr:pic macro="[2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413308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3078247</xdr:colOff>
      <xdr:row>136</xdr:row>
      <xdr:rowOff>2992830</xdr:rowOff>
    </xdr:to>
    <xdr:pic macro="[2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3052847" cy="2967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2204663</xdr:colOff>
      <xdr:row>137</xdr:row>
      <xdr:rowOff>2814409</xdr:rowOff>
    </xdr:to>
    <xdr:pic macro="[2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2179263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3134608</xdr:colOff>
      <xdr:row>138</xdr:row>
      <xdr:rowOff>2260364</xdr:rowOff>
    </xdr:to>
    <xdr:pic macro="[2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3109208" cy="2234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2693119</xdr:colOff>
      <xdr:row>140</xdr:row>
      <xdr:rowOff>1715708</xdr:rowOff>
    </xdr:to>
    <xdr:pic macro="[2]!'Execute &quot;1003&quot;, 0'">
      <xdr:nvPicPr>
        <xdr:cNvPr id="7424" name="Picture 7423">
          <a:extLst>
            <a:ext uri="{FF2B5EF4-FFF2-40B4-BE49-F238E27FC236}">
              <a16:creationId xmlns:a16="http://schemas.microsoft.com/office/drawing/2014/main" id="{00000000-0008-0000-0100-00000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667719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2101336</xdr:colOff>
      <xdr:row>141</xdr:row>
      <xdr:rowOff>1687536</xdr:rowOff>
    </xdr:to>
    <xdr:pic macro="[2]!'Execute &quot;1003&quot;, 0'">
      <xdr:nvPicPr>
        <xdr:cNvPr id="7425" name="Picture 7424">
          <a:extLst>
            <a:ext uri="{FF2B5EF4-FFF2-40B4-BE49-F238E27FC236}">
              <a16:creationId xmlns:a16="http://schemas.microsoft.com/office/drawing/2014/main" id="{00000000-0008-0000-0100-00000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20759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1922862</xdr:colOff>
      <xdr:row>142</xdr:row>
      <xdr:rowOff>1687536</xdr:rowOff>
    </xdr:to>
    <xdr:pic macro="[2]!'Execute &quot;1003&quot;, 0'">
      <xdr:nvPicPr>
        <xdr:cNvPr id="7426" name="Picture 7425">
          <a:extLst>
            <a:ext uri="{FF2B5EF4-FFF2-40B4-BE49-F238E27FC236}">
              <a16:creationId xmlns:a16="http://schemas.microsoft.com/office/drawing/2014/main" id="{00000000-0008-0000-0100-00000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897462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3219148</xdr:colOff>
      <xdr:row>143</xdr:row>
      <xdr:rowOff>1687536</xdr:rowOff>
    </xdr:to>
    <xdr:pic macro="[2]!'Execute &quot;1003&quot;, 0'">
      <xdr:nvPicPr>
        <xdr:cNvPr id="7427" name="Picture 7426">
          <a:extLst>
            <a:ext uri="{FF2B5EF4-FFF2-40B4-BE49-F238E27FC236}">
              <a16:creationId xmlns:a16="http://schemas.microsoft.com/office/drawing/2014/main" id="{00000000-0008-0000-0100-00000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319374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1077458</xdr:colOff>
      <xdr:row>144</xdr:row>
      <xdr:rowOff>1687536</xdr:rowOff>
    </xdr:to>
    <xdr:pic macro="[2]!'Execute &quot;1003&quot;, 0'">
      <xdr:nvPicPr>
        <xdr:cNvPr id="7431" name="Picture 7430">
          <a:extLst>
            <a:ext uri="{FF2B5EF4-FFF2-40B4-BE49-F238E27FC236}">
              <a16:creationId xmlns:a16="http://schemas.microsoft.com/office/drawing/2014/main" id="{00000000-0008-0000-0100-00000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105205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1772568</xdr:colOff>
      <xdr:row>145</xdr:row>
      <xdr:rowOff>1687536</xdr:rowOff>
    </xdr:to>
    <xdr:pic macro="[2]!'Execute &quot;1003&quot;, 0'">
      <xdr:nvPicPr>
        <xdr:cNvPr id="7433" name="Picture 7432">
          <a:extLst>
            <a:ext uri="{FF2B5EF4-FFF2-40B4-BE49-F238E27FC236}">
              <a16:creationId xmlns:a16="http://schemas.microsoft.com/office/drawing/2014/main" id="{00000000-0008-0000-0100-00000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74716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1847715</xdr:colOff>
      <xdr:row>146</xdr:row>
      <xdr:rowOff>1715708</xdr:rowOff>
    </xdr:to>
    <xdr:pic macro="[2]!'Execute &quot;1003&quot;, 0'">
      <xdr:nvPicPr>
        <xdr:cNvPr id="7434" name="Picture 7433">
          <a:extLst>
            <a:ext uri="{FF2B5EF4-FFF2-40B4-BE49-F238E27FC236}">
              <a16:creationId xmlns:a16="http://schemas.microsoft.com/office/drawing/2014/main" id="{00000000-0008-0000-0100-00000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82231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3529130</xdr:colOff>
      <xdr:row>147</xdr:row>
      <xdr:rowOff>1086538</xdr:rowOff>
    </xdr:to>
    <xdr:pic macro="[2]!'Execute &quot;1003&quot;, 0'">
      <xdr:nvPicPr>
        <xdr:cNvPr id="7435" name="Picture 7434">
          <a:extLst>
            <a:ext uri="{FF2B5EF4-FFF2-40B4-BE49-F238E27FC236}">
              <a16:creationId xmlns:a16="http://schemas.microsoft.com/office/drawing/2014/main" id="{00000000-0008-0000-0100-00000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3503730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3031281</xdr:colOff>
      <xdr:row>148</xdr:row>
      <xdr:rowOff>1086538</xdr:rowOff>
    </xdr:to>
    <xdr:pic macro="[2]!'Execute &quot;1003&quot;, 0'">
      <xdr:nvPicPr>
        <xdr:cNvPr id="7436" name="Picture 7435">
          <a:extLst>
            <a:ext uri="{FF2B5EF4-FFF2-40B4-BE49-F238E27FC236}">
              <a16:creationId xmlns:a16="http://schemas.microsoft.com/office/drawing/2014/main" id="{00000000-0008-0000-0100-00000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3005881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3040674</xdr:colOff>
      <xdr:row>149</xdr:row>
      <xdr:rowOff>1086538</xdr:rowOff>
    </xdr:to>
    <xdr:pic macro="[2]!'Execute &quot;1003&quot;, 0'">
      <xdr:nvPicPr>
        <xdr:cNvPr id="7437" name="Picture 7436">
          <a:extLst>
            <a:ext uri="{FF2B5EF4-FFF2-40B4-BE49-F238E27FC236}">
              <a16:creationId xmlns:a16="http://schemas.microsoft.com/office/drawing/2014/main" id="{00000000-0008-0000-0100-00000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2542825</xdr:colOff>
      <xdr:row>150</xdr:row>
      <xdr:rowOff>1086538</xdr:rowOff>
    </xdr:to>
    <xdr:pic macro="[2]!'Execute &quot;1003&quot;, 0'">
      <xdr:nvPicPr>
        <xdr:cNvPr id="7438" name="Picture 7437">
          <a:extLst>
            <a:ext uri="{FF2B5EF4-FFF2-40B4-BE49-F238E27FC236}">
              <a16:creationId xmlns:a16="http://schemas.microsoft.com/office/drawing/2014/main" id="{00000000-0008-0000-0100-00000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3040674</xdr:colOff>
      <xdr:row>151</xdr:row>
      <xdr:rowOff>1086538</xdr:rowOff>
    </xdr:to>
    <xdr:pic macro="[2]!'Execute &quot;1003&quot;, 0'">
      <xdr:nvPicPr>
        <xdr:cNvPr id="7440" name="Picture 7439">
          <a:extLst>
            <a:ext uri="{FF2B5EF4-FFF2-40B4-BE49-F238E27FC236}">
              <a16:creationId xmlns:a16="http://schemas.microsoft.com/office/drawing/2014/main" id="{00000000-0008-0000-0100-00001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2542825</xdr:colOff>
      <xdr:row>152</xdr:row>
      <xdr:rowOff>1086538</xdr:rowOff>
    </xdr:to>
    <xdr:pic macro="[2]!'Execute &quot;1003&quot;, 0'">
      <xdr:nvPicPr>
        <xdr:cNvPr id="7441" name="Picture 7440">
          <a:extLst>
            <a:ext uri="{FF2B5EF4-FFF2-40B4-BE49-F238E27FC236}">
              <a16:creationId xmlns:a16="http://schemas.microsoft.com/office/drawing/2014/main" id="{00000000-0008-0000-0100-00001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3200361</xdr:colOff>
      <xdr:row>153</xdr:row>
      <xdr:rowOff>3340283</xdr:rowOff>
    </xdr:to>
    <xdr:pic macro="[2]!'Execute &quot;1003&quot;, 0'">
      <xdr:nvPicPr>
        <xdr:cNvPr id="7442" name="Picture 7441">
          <a:extLst>
            <a:ext uri="{FF2B5EF4-FFF2-40B4-BE49-F238E27FC236}">
              <a16:creationId xmlns:a16="http://schemas.microsoft.com/office/drawing/2014/main" id="{00000000-0008-0000-0100-00001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3174961" cy="33148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2711906</xdr:colOff>
      <xdr:row>154</xdr:row>
      <xdr:rowOff>2748675</xdr:rowOff>
    </xdr:to>
    <xdr:pic macro="[2]!'Execute &quot;1003&quot;, 0'">
      <xdr:nvPicPr>
        <xdr:cNvPr id="7443" name="Picture 7442">
          <a:extLst>
            <a:ext uri="{FF2B5EF4-FFF2-40B4-BE49-F238E27FC236}">
              <a16:creationId xmlns:a16="http://schemas.microsoft.com/office/drawing/2014/main" id="{00000000-0008-0000-0100-00001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686506" cy="2723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3594883</xdr:colOff>
      <xdr:row>155</xdr:row>
      <xdr:rowOff>2053770</xdr:rowOff>
    </xdr:to>
    <xdr:pic macro="[2]!'Execute &quot;1003&quot;, 0'">
      <xdr:nvPicPr>
        <xdr:cNvPr id="7444" name="Picture 7443">
          <a:extLst>
            <a:ext uri="{FF2B5EF4-FFF2-40B4-BE49-F238E27FC236}">
              <a16:creationId xmlns:a16="http://schemas.microsoft.com/office/drawing/2014/main" id="{00000000-0008-0000-0100-00001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3569483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3407016</xdr:colOff>
      <xdr:row>156</xdr:row>
      <xdr:rowOff>1509115</xdr:rowOff>
    </xdr:to>
    <xdr:pic macro="[2]!'Execute &quot;1003&quot;, 0'">
      <xdr:nvPicPr>
        <xdr:cNvPr id="7445" name="Picture 7444">
          <a:extLst>
            <a:ext uri="{FF2B5EF4-FFF2-40B4-BE49-F238E27FC236}">
              <a16:creationId xmlns:a16="http://schemas.microsoft.com/office/drawing/2014/main" id="{00000000-0008-0000-0100-00001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3381616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2909167</xdr:colOff>
      <xdr:row>157</xdr:row>
      <xdr:rowOff>1509115</xdr:rowOff>
    </xdr:to>
    <xdr:pic macro="[2]!'Execute &quot;1003&quot;, 0'">
      <xdr:nvPicPr>
        <xdr:cNvPr id="7446" name="Picture 7445">
          <a:extLst>
            <a:ext uri="{FF2B5EF4-FFF2-40B4-BE49-F238E27FC236}">
              <a16:creationId xmlns:a16="http://schemas.microsoft.com/office/drawing/2014/main" id="{00000000-0008-0000-0100-00001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883767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3237935</xdr:colOff>
      <xdr:row>158</xdr:row>
      <xdr:rowOff>1452771</xdr:rowOff>
    </xdr:to>
    <xdr:pic macro="[2]!'Execute &quot;1003&quot;, 0'">
      <xdr:nvPicPr>
        <xdr:cNvPr id="7449" name="Picture 7448">
          <a:extLst>
            <a:ext uri="{FF2B5EF4-FFF2-40B4-BE49-F238E27FC236}">
              <a16:creationId xmlns:a16="http://schemas.microsoft.com/office/drawing/2014/main" id="{00000000-0008-0000-0100-00001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3237935</xdr:colOff>
      <xdr:row>159</xdr:row>
      <xdr:rowOff>1452771</xdr:rowOff>
    </xdr:to>
    <xdr:pic macro="[2]!'Execute &quot;1003&quot;, 0'">
      <xdr:nvPicPr>
        <xdr:cNvPr id="7452" name="Picture 7451">
          <a:extLst>
            <a:ext uri="{FF2B5EF4-FFF2-40B4-BE49-F238E27FC236}">
              <a16:creationId xmlns:a16="http://schemas.microsoft.com/office/drawing/2014/main" id="{00000000-0008-0000-0100-00001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3209755</xdr:colOff>
      <xdr:row>160</xdr:row>
      <xdr:rowOff>1311912</xdr:rowOff>
    </xdr:to>
    <xdr:pic macro="[2]!'Execute &quot;1003&quot;, 0'">
      <xdr:nvPicPr>
        <xdr:cNvPr id="7453" name="Picture 7452">
          <a:extLst>
            <a:ext uri="{FF2B5EF4-FFF2-40B4-BE49-F238E27FC236}">
              <a16:creationId xmlns:a16="http://schemas.microsoft.com/office/drawing/2014/main" id="{00000000-0008-0000-0100-00001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318435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3491556</xdr:colOff>
      <xdr:row>161</xdr:row>
      <xdr:rowOff>1274350</xdr:rowOff>
    </xdr:to>
    <xdr:pic macro="[2]!'Execute &quot;1003&quot;, 0'">
      <xdr:nvPicPr>
        <xdr:cNvPr id="7454" name="Picture 7453">
          <a:extLst>
            <a:ext uri="{FF2B5EF4-FFF2-40B4-BE49-F238E27FC236}">
              <a16:creationId xmlns:a16="http://schemas.microsoft.com/office/drawing/2014/main" id="{00000000-0008-0000-01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3466156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2965527</xdr:colOff>
      <xdr:row>162</xdr:row>
      <xdr:rowOff>1340084</xdr:rowOff>
    </xdr:to>
    <xdr:pic macro="[2]!'Execute &quot;1003&quot;, 0'">
      <xdr:nvPicPr>
        <xdr:cNvPr id="7456" name="Picture 7455">
          <a:extLst>
            <a:ext uri="{FF2B5EF4-FFF2-40B4-BE49-F238E27FC236}">
              <a16:creationId xmlns:a16="http://schemas.microsoft.com/office/drawing/2014/main" id="{00000000-0008-0000-01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940127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3209755</xdr:colOff>
      <xdr:row>163</xdr:row>
      <xdr:rowOff>1556068</xdr:rowOff>
    </xdr:to>
    <xdr:pic macro="[2]!'Execute &quot;1003&quot;, 0'">
      <xdr:nvPicPr>
        <xdr:cNvPr id="7457" name="Picture 7456">
          <a:extLst>
            <a:ext uri="{FF2B5EF4-FFF2-40B4-BE49-F238E27FC236}">
              <a16:creationId xmlns:a16="http://schemas.microsoft.com/office/drawing/2014/main" id="{00000000-0008-0000-01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3184355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3247328</xdr:colOff>
      <xdr:row>164</xdr:row>
      <xdr:rowOff>2072552</xdr:rowOff>
    </xdr:to>
    <xdr:pic macro="[2]!'Execute &quot;1003&quot;, 0'">
      <xdr:nvPicPr>
        <xdr:cNvPr id="7458" name="Picture 7457">
          <a:extLst>
            <a:ext uri="{FF2B5EF4-FFF2-40B4-BE49-F238E27FC236}">
              <a16:creationId xmlns:a16="http://schemas.microsoft.com/office/drawing/2014/main" id="{00000000-0008-0000-01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3221928" cy="2047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3059461</xdr:colOff>
      <xdr:row>165</xdr:row>
      <xdr:rowOff>1631193</xdr:rowOff>
    </xdr:to>
    <xdr:pic macro="[2]!'Execute &quot;1003&quot;, 0'">
      <xdr:nvPicPr>
        <xdr:cNvPr id="7459" name="Picture 7458">
          <a:extLst>
            <a:ext uri="{FF2B5EF4-FFF2-40B4-BE49-F238E27FC236}">
              <a16:creationId xmlns:a16="http://schemas.microsoft.com/office/drawing/2014/main" id="{00000000-0008-0000-01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3034061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5445378</xdr:colOff>
      <xdr:row>166</xdr:row>
      <xdr:rowOff>2025598</xdr:rowOff>
    </xdr:to>
    <xdr:pic macro="[2]!'Execute &quot;1003&quot;, 0'">
      <xdr:nvPicPr>
        <xdr:cNvPr id="7460" name="Picture 7459">
          <a:extLst>
            <a:ext uri="{FF2B5EF4-FFF2-40B4-BE49-F238E27FC236}">
              <a16:creationId xmlns:a16="http://schemas.microsoft.com/office/drawing/2014/main" id="{00000000-0008-0000-0100-00002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5419978" cy="2000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3613670</xdr:colOff>
      <xdr:row>167</xdr:row>
      <xdr:rowOff>4589232</xdr:rowOff>
    </xdr:to>
    <xdr:pic macro="[2]!'Execute &quot;1003&quot;, 0'">
      <xdr:nvPicPr>
        <xdr:cNvPr id="7461" name="Picture 7460">
          <a:extLst>
            <a:ext uri="{FF2B5EF4-FFF2-40B4-BE49-F238E27FC236}">
              <a16:creationId xmlns:a16="http://schemas.microsoft.com/office/drawing/2014/main" id="{00000000-0008-0000-0100-00002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3588270" cy="45638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3335289</xdr:colOff>
      <xdr:row>169</xdr:row>
      <xdr:rowOff>25400</xdr:rowOff>
    </xdr:to>
    <xdr:pic macro="[2]!'Execute &quot;1003&quot;, 0'">
      <xdr:nvPicPr>
        <xdr:cNvPr id="7462" name="Picture 7461">
          <a:extLst>
            <a:ext uri="{FF2B5EF4-FFF2-40B4-BE49-F238E27FC236}">
              <a16:creationId xmlns:a16="http://schemas.microsoft.com/office/drawing/2014/main" id="{00000000-0008-0000-0100-00002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3309889" cy="50768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4065263</xdr:colOff>
      <xdr:row>170</xdr:row>
      <xdr:rowOff>28575</xdr:rowOff>
    </xdr:to>
    <xdr:pic macro="[2]!'Execute &quot;1003&quot;, 0'">
      <xdr:nvPicPr>
        <xdr:cNvPr id="7464" name="Picture 7463">
          <a:extLst>
            <a:ext uri="{FF2B5EF4-FFF2-40B4-BE49-F238E27FC236}">
              <a16:creationId xmlns:a16="http://schemas.microsoft.com/office/drawing/2014/main" id="{00000000-0008-0000-0100-00002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3986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4524827</xdr:colOff>
      <xdr:row>170</xdr:row>
      <xdr:rowOff>2053770</xdr:rowOff>
    </xdr:to>
    <xdr:pic macro="[2]!'Execute &quot;1003&quot;, 0'">
      <xdr:nvPicPr>
        <xdr:cNvPr id="7465" name="Picture 7464">
          <a:extLst>
            <a:ext uri="{FF2B5EF4-FFF2-40B4-BE49-F238E27FC236}">
              <a16:creationId xmlns:a16="http://schemas.microsoft.com/office/drawing/2014/main" id="{00000000-0008-0000-0100-00002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4499427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5304478</xdr:colOff>
      <xdr:row>171</xdr:row>
      <xdr:rowOff>3058565</xdr:rowOff>
    </xdr:to>
    <xdr:pic macro="[2]!'Execute &quot;1003&quot;, 0'">
      <xdr:nvPicPr>
        <xdr:cNvPr id="7466" name="Picture 7465">
          <a:extLst>
            <a:ext uri="{FF2B5EF4-FFF2-40B4-BE49-F238E27FC236}">
              <a16:creationId xmlns:a16="http://schemas.microsoft.com/office/drawing/2014/main" id="{00000000-0008-0000-0100-00002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5279078" cy="30331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3284902</xdr:colOff>
      <xdr:row>172</xdr:row>
      <xdr:rowOff>1471552</xdr:rowOff>
    </xdr:to>
    <xdr:pic macro="[2]!'Execute &quot;1003&quot;, 0'">
      <xdr:nvPicPr>
        <xdr:cNvPr id="7467" name="Picture 7466">
          <a:extLst>
            <a:ext uri="{FF2B5EF4-FFF2-40B4-BE49-F238E27FC236}">
              <a16:creationId xmlns:a16="http://schemas.microsoft.com/office/drawing/2014/main" id="{00000000-0008-0000-0100-00002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3259502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3303688</xdr:colOff>
      <xdr:row>173</xdr:row>
      <xdr:rowOff>898726</xdr:rowOff>
    </xdr:to>
    <xdr:pic macro="[2]!'Execute &quot;1003&quot;, 0'">
      <xdr:nvPicPr>
        <xdr:cNvPr id="7496" name="Picture 7495">
          <a:extLst>
            <a:ext uri="{FF2B5EF4-FFF2-40B4-BE49-F238E27FC236}">
              <a16:creationId xmlns:a16="http://schemas.microsoft.com/office/drawing/2014/main" id="{00000000-0008-0000-0100-00004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3278288" cy="873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4524827</xdr:colOff>
      <xdr:row>174</xdr:row>
      <xdr:rowOff>1706317</xdr:rowOff>
    </xdr:to>
    <xdr:pic macro="[2]!'Execute &quot;1003&quot;, 0'">
      <xdr:nvPicPr>
        <xdr:cNvPr id="7499" name="Picture 7498">
          <a:extLst>
            <a:ext uri="{FF2B5EF4-FFF2-40B4-BE49-F238E27FC236}">
              <a16:creationId xmlns:a16="http://schemas.microsoft.com/office/drawing/2014/main" id="{00000000-0008-0000-0100-00004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4499427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2636759</xdr:colOff>
      <xdr:row>175</xdr:row>
      <xdr:rowOff>1950473</xdr:rowOff>
    </xdr:to>
    <xdr:pic macro="[2]!'Execute &quot;1003&quot;, 0'">
      <xdr:nvPicPr>
        <xdr:cNvPr id="7511" name="Picture 7510">
          <a:extLst>
            <a:ext uri="{FF2B5EF4-FFF2-40B4-BE49-F238E27FC236}">
              <a16:creationId xmlns:a16="http://schemas.microsoft.com/office/drawing/2014/main" id="{00000000-0008-0000-0100-00005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2611359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2646152</xdr:colOff>
      <xdr:row>176</xdr:row>
      <xdr:rowOff>1950473</xdr:rowOff>
    </xdr:to>
    <xdr:pic macro="[2]!'Execute &quot;1003&quot;, 0'">
      <xdr:nvPicPr>
        <xdr:cNvPr id="96" name="Picture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2620752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2636759</xdr:colOff>
      <xdr:row>177</xdr:row>
      <xdr:rowOff>1997426</xdr:rowOff>
    </xdr:to>
    <xdr:pic macro="[2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2611359" cy="197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3247328</xdr:colOff>
      <xdr:row>178</xdr:row>
      <xdr:rowOff>2589035</xdr:rowOff>
    </xdr:to>
    <xdr:pic macro="[2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3221928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3209755</xdr:colOff>
      <xdr:row>179</xdr:row>
      <xdr:rowOff>2589035</xdr:rowOff>
    </xdr:to>
    <xdr:pic macro="[2]!'Execute &quot;1003&quot;, 0'">
      <xdr:nvPicPr>
        <xdr:cNvPr id="100" name="Pictur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3184355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3613670</xdr:colOff>
      <xdr:row>180</xdr:row>
      <xdr:rowOff>2589035</xdr:rowOff>
    </xdr:to>
    <xdr:pic macro="[2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3588270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4196059</xdr:colOff>
      <xdr:row>181</xdr:row>
      <xdr:rowOff>2542082</xdr:rowOff>
    </xdr:to>
    <xdr:pic macro="[2]!'Execute &quot;1003&quot;, 0'">
      <xdr:nvPicPr>
        <xdr:cNvPr id="102" name="Picture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4170659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3491556</xdr:colOff>
      <xdr:row>182</xdr:row>
      <xdr:rowOff>2532691</xdr:rowOff>
    </xdr:to>
    <xdr:pic macro="[2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346615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3453983</xdr:colOff>
      <xdr:row>183</xdr:row>
      <xdr:rowOff>2532691</xdr:rowOff>
    </xdr:to>
    <xdr:pic macro="[2]!'Execute &quot;1003&quot;, 0'">
      <xdr:nvPicPr>
        <xdr:cNvPr id="114" name="Picture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34285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2486465</xdr:colOff>
      <xdr:row>184</xdr:row>
      <xdr:rowOff>2532691</xdr:rowOff>
    </xdr:to>
    <xdr:pic macro="[2]!'Execute &quot;1003&quot;, 0'">
      <xdr:nvPicPr>
        <xdr:cNvPr id="116" name="Picture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2461065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2758873</xdr:colOff>
      <xdr:row>185</xdr:row>
      <xdr:rowOff>2532691</xdr:rowOff>
    </xdr:to>
    <xdr:pic macro="[2]!'Execute &quot;1003&quot;, 0'">
      <xdr:nvPicPr>
        <xdr:cNvPr id="118" name="Picture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73347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2524038</xdr:colOff>
      <xdr:row>186</xdr:row>
      <xdr:rowOff>2532691</xdr:rowOff>
    </xdr:to>
    <xdr:pic macro="[2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2498638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3172181</xdr:colOff>
      <xdr:row>187</xdr:row>
      <xdr:rowOff>2767456</xdr:rowOff>
    </xdr:to>
    <xdr:pic macro="[2]!'Execute &quot;1003&quot;, 0'">
      <xdr:nvPicPr>
        <xdr:cNvPr id="120" name="Picture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3146781" cy="27420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2674332</xdr:colOff>
      <xdr:row>188</xdr:row>
      <xdr:rowOff>2542082</xdr:rowOff>
    </xdr:to>
    <xdr:pic macro="[2]!'Execute &quot;1003&quot;, 0'">
      <xdr:nvPicPr>
        <xdr:cNvPr id="124" name="Picture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2648932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3782751</xdr:colOff>
      <xdr:row>189</xdr:row>
      <xdr:rowOff>1302522</xdr:rowOff>
    </xdr:to>
    <xdr:pic macro="[2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3848504</xdr:colOff>
      <xdr:row>191</xdr:row>
      <xdr:rowOff>1302522</xdr:rowOff>
    </xdr:to>
    <xdr:pic macro="[2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382310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3782751</xdr:colOff>
      <xdr:row>190</xdr:row>
      <xdr:rowOff>1302522</xdr:rowOff>
    </xdr:to>
    <xdr:pic macro="[2]!'Execute &quot;1003&quot;, 0'">
      <xdr:nvPicPr>
        <xdr:cNvPr id="226" name="Picture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3792144</xdr:colOff>
      <xdr:row>192</xdr:row>
      <xdr:rowOff>1302522</xdr:rowOff>
    </xdr:to>
    <xdr:pic macro="[2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376674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4938136</xdr:colOff>
      <xdr:row>193</xdr:row>
      <xdr:rowOff>1687536</xdr:rowOff>
    </xdr:to>
    <xdr:pic macro="[2]!'Execute &quot;1003&quot;, 0'">
      <xdr:nvPicPr>
        <xdr:cNvPr id="228" name="Picture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49127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4177272</xdr:colOff>
      <xdr:row>194</xdr:row>
      <xdr:rowOff>1264959</xdr:rowOff>
    </xdr:to>
    <xdr:pic macro="[2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415187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3726390</xdr:colOff>
      <xdr:row>195</xdr:row>
      <xdr:rowOff>1556068</xdr:rowOff>
    </xdr:to>
    <xdr:pic macro="[2]!'Execute &quot;1003&quot;, 0'">
      <xdr:nvPicPr>
        <xdr:cNvPr id="230" name="Picture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3700990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3726390</xdr:colOff>
      <xdr:row>196</xdr:row>
      <xdr:rowOff>1349475</xdr:rowOff>
    </xdr:to>
    <xdr:pic macro="[2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3700990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2542825</xdr:colOff>
      <xdr:row>198</xdr:row>
      <xdr:rowOff>1706317</xdr:rowOff>
    </xdr:to>
    <xdr:pic macro="[2]!'Execute &quot;1003&quot;, 0'">
      <xdr:nvPicPr>
        <xdr:cNvPr id="238" name="Picture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2517425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3284902</xdr:colOff>
      <xdr:row>199</xdr:row>
      <xdr:rowOff>1941082</xdr:rowOff>
    </xdr:to>
    <xdr:pic macro="[2]!'Execute &quot;1003&quot;, 0'">
      <xdr:nvPicPr>
        <xdr:cNvPr id="246" name="Picture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3259502" cy="1915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3716997</xdr:colOff>
      <xdr:row>200</xdr:row>
      <xdr:rowOff>1640583</xdr:rowOff>
    </xdr:to>
    <xdr:pic macro="[2]!'Execute &quot;1003&quot;, 0'">
      <xdr:nvPicPr>
        <xdr:cNvPr id="320" name="Picture 319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369159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3341262</xdr:colOff>
      <xdr:row>201</xdr:row>
      <xdr:rowOff>1499724</xdr:rowOff>
    </xdr:to>
    <xdr:pic macro="[2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3315862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3341262</xdr:colOff>
      <xdr:row>202</xdr:row>
      <xdr:rowOff>1452771</xdr:rowOff>
    </xdr:to>
    <xdr:pic macro="[2]!'Execute &quot;1003&quot;, 0'">
      <xdr:nvPicPr>
        <xdr:cNvPr id="322" name="Picture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3315862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2834020</xdr:colOff>
      <xdr:row>203</xdr:row>
      <xdr:rowOff>1452771</xdr:rowOff>
    </xdr:to>
    <xdr:pic macro="[2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808620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2834020</xdr:colOff>
      <xdr:row>204</xdr:row>
      <xdr:rowOff>1499724</xdr:rowOff>
    </xdr:to>
    <xdr:pic macro="[2]!'Execute &quot;1003&quot;, 0'">
      <xdr:nvPicPr>
        <xdr:cNvPr id="326" name="Picture 325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808620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2552218</xdr:colOff>
      <xdr:row>205</xdr:row>
      <xdr:rowOff>1227397</xdr:rowOff>
    </xdr:to>
    <xdr:pic macro="[2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252681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3068854</xdr:colOff>
      <xdr:row>206</xdr:row>
      <xdr:rowOff>1715708</xdr:rowOff>
    </xdr:to>
    <xdr:pic macro="[2]!'Execute &quot;1003&quot;, 0'">
      <xdr:nvPicPr>
        <xdr:cNvPr id="328" name="Picture 327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3043454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3115821</xdr:colOff>
      <xdr:row>207</xdr:row>
      <xdr:rowOff>1715708</xdr:rowOff>
    </xdr:to>
    <xdr:pic macro="[2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3090421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3012494</xdr:colOff>
      <xdr:row>208</xdr:row>
      <xdr:rowOff>2147676</xdr:rowOff>
    </xdr:to>
    <xdr:pic macro="[2]!'Execute &quot;1003&quot;, 0'">
      <xdr:nvPicPr>
        <xdr:cNvPr id="330" name="Picture 329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98709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3519736</xdr:colOff>
      <xdr:row>209</xdr:row>
      <xdr:rowOff>2363660</xdr:rowOff>
    </xdr:to>
    <xdr:pic macro="[2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3494336" cy="23382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3933045</xdr:colOff>
      <xdr:row>210</xdr:row>
      <xdr:rowOff>2006817</xdr:rowOff>
    </xdr:to>
    <xdr:pic macro="[2]!'Execute &quot;1003&quot;, 0'">
      <xdr:nvPicPr>
        <xdr:cNvPr id="332" name="Picture 33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3907645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3707604</xdr:colOff>
      <xdr:row>211</xdr:row>
      <xdr:rowOff>2147676</xdr:rowOff>
    </xdr:to>
    <xdr:pic macro="[2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2223450</xdr:colOff>
      <xdr:row>212</xdr:row>
      <xdr:rowOff>1950473</xdr:rowOff>
    </xdr:to>
    <xdr:pic macro="[2]!'Execute &quot;1003&quot;, 0'">
      <xdr:nvPicPr>
        <xdr:cNvPr id="334" name="Picture 333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2198050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2176483</xdr:colOff>
      <xdr:row>213</xdr:row>
      <xdr:rowOff>1950473</xdr:rowOff>
    </xdr:to>
    <xdr:pic macro="[2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2151083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2223450</xdr:colOff>
      <xdr:row>214</xdr:row>
      <xdr:rowOff>2006817</xdr:rowOff>
    </xdr:to>
    <xdr:pic macro="[2]!'Execute &quot;1003&quot;, 0'">
      <xdr:nvPicPr>
        <xdr:cNvPr id="336" name="Picture 33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2198050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2495858</xdr:colOff>
      <xdr:row>215</xdr:row>
      <xdr:rowOff>1950473</xdr:rowOff>
    </xdr:to>
    <xdr:pic macro="[2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2470458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2956134</xdr:colOff>
      <xdr:row>216</xdr:row>
      <xdr:rowOff>2034988</xdr:rowOff>
    </xdr:to>
    <xdr:pic macro="[2]!'Execute &quot;1003&quot;, 0'">
      <xdr:nvPicPr>
        <xdr:cNvPr id="338" name="Picture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930734" cy="2009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3200361</xdr:colOff>
      <xdr:row>217</xdr:row>
      <xdr:rowOff>2006817</xdr:rowOff>
    </xdr:to>
    <xdr:pic macro="[2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317496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3707604</xdr:colOff>
      <xdr:row>218</xdr:row>
      <xdr:rowOff>2570253</xdr:rowOff>
    </xdr:to>
    <xdr:pic macro="[2]!'Execute &quot;1003&quot;, 0'">
      <xdr:nvPicPr>
        <xdr:cNvPr id="340" name="Picture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3682204" cy="25448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3144001</xdr:colOff>
      <xdr:row>219</xdr:row>
      <xdr:rowOff>2147676</xdr:rowOff>
    </xdr:to>
    <xdr:pic macro="[2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311860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3707604</xdr:colOff>
      <xdr:row>220</xdr:row>
      <xdr:rowOff>2147676</xdr:rowOff>
    </xdr:to>
    <xdr:pic macro="[2]!'Execute &quot;1003&quot;, 0'">
      <xdr:nvPicPr>
        <xdr:cNvPr id="342" name="Picture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2824626</xdr:colOff>
      <xdr:row>221</xdr:row>
      <xdr:rowOff>2006817</xdr:rowOff>
    </xdr:to>
    <xdr:pic macro="[2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799226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3848504</xdr:colOff>
      <xdr:row>222</xdr:row>
      <xdr:rowOff>2513910</xdr:rowOff>
    </xdr:to>
    <xdr:pic macro="[2]!'Execute &quot;1003&quot;, 0'">
      <xdr:nvPicPr>
        <xdr:cNvPr id="344" name="Picture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3823104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3144001</xdr:colOff>
      <xdr:row>223</xdr:row>
      <xdr:rowOff>2006817</xdr:rowOff>
    </xdr:to>
    <xdr:pic macro="[2]!'Execute &quot;1003&quot;, 0'">
      <xdr:nvPicPr>
        <xdr:cNvPr id="346" name="Picture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311860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4026978</xdr:colOff>
      <xdr:row>224</xdr:row>
      <xdr:rowOff>2063160</xdr:rowOff>
    </xdr:to>
    <xdr:pic macro="[2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4001578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3670030</xdr:colOff>
      <xdr:row>225</xdr:row>
      <xdr:rowOff>1696927</xdr:rowOff>
    </xdr:to>
    <xdr:pic macro="[2]!'Execute &quot;1003&quot;, 0'">
      <xdr:nvPicPr>
        <xdr:cNvPr id="348" name="Picture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3313082</xdr:colOff>
      <xdr:row>227</xdr:row>
      <xdr:rowOff>2513910</xdr:rowOff>
    </xdr:to>
    <xdr:pic macro="[2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3287682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1913469</xdr:colOff>
      <xdr:row>229</xdr:row>
      <xdr:rowOff>1527896</xdr:rowOff>
    </xdr:to>
    <xdr:pic macro="[2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888069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3331869</xdr:colOff>
      <xdr:row>242</xdr:row>
      <xdr:rowOff>1039585</xdr:rowOff>
    </xdr:to>
    <xdr:pic macro="[2]!'Execute &quot;1003&quot;, 0'">
      <xdr:nvPicPr>
        <xdr:cNvPr id="366" name="Picture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3306469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4844202</xdr:colOff>
      <xdr:row>243</xdr:row>
      <xdr:rowOff>1790833</xdr:rowOff>
    </xdr:to>
    <xdr:pic macro="[2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4818802" cy="17654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3237935</xdr:colOff>
      <xdr:row>244</xdr:row>
      <xdr:rowOff>1039585</xdr:rowOff>
    </xdr:to>
    <xdr:pic macro="[2]!'Execute &quot;1003&quot;, 0'">
      <xdr:nvPicPr>
        <xdr:cNvPr id="370" name="Picture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3212535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3716997</xdr:colOff>
      <xdr:row>245</xdr:row>
      <xdr:rowOff>1293131</xdr:rowOff>
    </xdr:to>
    <xdr:pic macro="[2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3691597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3237935</xdr:colOff>
      <xdr:row>246</xdr:row>
      <xdr:rowOff>1433990</xdr:rowOff>
    </xdr:to>
    <xdr:pic macro="[2]!'Execute &quot;1003&quot;, 0'">
      <xdr:nvPicPr>
        <xdr:cNvPr id="372" name="Picture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3212535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3237935</xdr:colOff>
      <xdr:row>248</xdr:row>
      <xdr:rowOff>1077147</xdr:rowOff>
    </xdr:to>
    <xdr:pic macro="[2]!'Execute &quot;1003&quot;, 0'">
      <xdr:nvPicPr>
        <xdr:cNvPr id="374" name="Pictur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3212535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3134608</xdr:colOff>
      <xdr:row>250</xdr:row>
      <xdr:rowOff>1659364</xdr:rowOff>
    </xdr:to>
    <xdr:pic macro="[2]!'Execute &quot;1003&quot;, 0'">
      <xdr:nvPicPr>
        <xdr:cNvPr id="376" name="Pictur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3109208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3003100</xdr:colOff>
      <xdr:row>251</xdr:row>
      <xdr:rowOff>1659364</xdr:rowOff>
    </xdr:to>
    <xdr:pic macro="[2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977700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3453983</xdr:colOff>
      <xdr:row>252</xdr:row>
      <xdr:rowOff>1659364</xdr:rowOff>
    </xdr:to>
    <xdr:pic macro="[2]!'Execute &quot;1003&quot;, 0'">
      <xdr:nvPicPr>
        <xdr:cNvPr id="378" name="Picture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3428583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3360049</xdr:colOff>
      <xdr:row>253</xdr:row>
      <xdr:rowOff>1462162</xdr:rowOff>
    </xdr:to>
    <xdr:pic macro="[2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3334649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3256722</xdr:colOff>
      <xdr:row>241</xdr:row>
      <xdr:rowOff>1114710</xdr:rowOff>
    </xdr:to>
    <xdr:pic macro="[2]!'Execute &quot;1003&quot;, 0'">
      <xdr:nvPicPr>
        <xdr:cNvPr id="7811" name="Picture 7810">
          <a:extLst>
            <a:ext uri="{FF2B5EF4-FFF2-40B4-BE49-F238E27FC236}">
              <a16:creationId xmlns:a16="http://schemas.microsoft.com/office/drawing/2014/main" id="{00000000-0008-0000-0100-00008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3231322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2862200</xdr:colOff>
      <xdr:row>240</xdr:row>
      <xdr:rowOff>1114710</xdr:rowOff>
    </xdr:to>
    <xdr:pic macro="[2]!'Execute &quot;1003&quot;, 0'">
      <xdr:nvPicPr>
        <xdr:cNvPr id="7817" name="Picture 7816">
          <a:extLst>
            <a:ext uri="{FF2B5EF4-FFF2-40B4-BE49-F238E27FC236}">
              <a16:creationId xmlns:a16="http://schemas.microsoft.com/office/drawing/2014/main" id="{00000000-0008-0000-0100-00008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836800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1885289</xdr:colOff>
      <xdr:row>239</xdr:row>
      <xdr:rowOff>1218006</xdr:rowOff>
    </xdr:to>
    <xdr:pic macro="[2]!'Execute &quot;1003&quot;, 0'">
      <xdr:nvPicPr>
        <xdr:cNvPr id="7820" name="Picture 7819">
          <a:extLst>
            <a:ext uri="{FF2B5EF4-FFF2-40B4-BE49-F238E27FC236}">
              <a16:creationId xmlns:a16="http://schemas.microsoft.com/office/drawing/2014/main" id="{00000000-0008-0000-0100-00008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1885289</xdr:colOff>
      <xdr:row>238</xdr:row>
      <xdr:rowOff>1218006</xdr:rowOff>
    </xdr:to>
    <xdr:pic macro="[2]!'Execute &quot;1003&quot;, 0'">
      <xdr:nvPicPr>
        <xdr:cNvPr id="7821" name="Picture 7820">
          <a:extLst>
            <a:ext uri="{FF2B5EF4-FFF2-40B4-BE49-F238E27FC236}">
              <a16:creationId xmlns:a16="http://schemas.microsoft.com/office/drawing/2014/main" id="{00000000-0008-0000-0100-00008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3219148</xdr:colOff>
      <xdr:row>237</xdr:row>
      <xdr:rowOff>1640583</xdr:rowOff>
    </xdr:to>
    <xdr:pic macro="[2]!'Execute &quot;1003&quot;, 0'">
      <xdr:nvPicPr>
        <xdr:cNvPr id="7823" name="Picture 7822">
          <a:extLst>
            <a:ext uri="{FF2B5EF4-FFF2-40B4-BE49-F238E27FC236}">
              <a16:creationId xmlns:a16="http://schemas.microsoft.com/office/drawing/2014/main" id="{00000000-0008-0000-0100-00008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319374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3745177</xdr:colOff>
      <xdr:row>236</xdr:row>
      <xdr:rowOff>1640583</xdr:rowOff>
    </xdr:to>
    <xdr:pic macro="[2]!'Execute &quot;1003&quot;, 0'">
      <xdr:nvPicPr>
        <xdr:cNvPr id="7825" name="Picture 7824">
          <a:extLst>
            <a:ext uri="{FF2B5EF4-FFF2-40B4-BE49-F238E27FC236}">
              <a16:creationId xmlns:a16="http://schemas.microsoft.com/office/drawing/2014/main" id="{00000000-0008-0000-0100-00009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371977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3087641</xdr:colOff>
      <xdr:row>235</xdr:row>
      <xdr:rowOff>1640583</xdr:rowOff>
    </xdr:to>
    <xdr:pic macro="[2]!'Execute &quot;1003&quot;, 0'">
      <xdr:nvPicPr>
        <xdr:cNvPr id="7827" name="Picture 7826">
          <a:extLst>
            <a:ext uri="{FF2B5EF4-FFF2-40B4-BE49-F238E27FC236}">
              <a16:creationId xmlns:a16="http://schemas.microsoft.com/office/drawing/2014/main" id="{00000000-0008-0000-0100-00009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3062241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2580399</xdr:colOff>
      <xdr:row>234</xdr:row>
      <xdr:rowOff>1640583</xdr:rowOff>
    </xdr:to>
    <xdr:pic macro="[2]!'Execute &quot;1003&quot;, 0'">
      <xdr:nvPicPr>
        <xdr:cNvPr id="7829" name="Picture 7828">
          <a:extLst>
            <a:ext uri="{FF2B5EF4-FFF2-40B4-BE49-F238E27FC236}">
              <a16:creationId xmlns:a16="http://schemas.microsoft.com/office/drawing/2014/main" id="{00000000-0008-0000-0100-00009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2554999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4336960</xdr:colOff>
      <xdr:row>233</xdr:row>
      <xdr:rowOff>1462162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431156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4336960</xdr:colOff>
      <xdr:row>232</xdr:row>
      <xdr:rowOff>1828395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4311560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4430894</xdr:colOff>
      <xdr:row>231</xdr:row>
      <xdr:rowOff>1462162</xdr:rowOff>
    </xdr:to>
    <xdr:pic macro="[2]!'Execute &quot;1003&quot;, 0'"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4405494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4797235</xdr:colOff>
      <xdr:row>230</xdr:row>
      <xdr:rowOff>1462162</xdr:rowOff>
    </xdr:to>
    <xdr:pic macro="[2]!'Execute &quot;1003&quot;, 0'"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4771835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3698079</xdr:colOff>
      <xdr:row>226</xdr:row>
      <xdr:rowOff>2532691</xdr:rowOff>
    </xdr:to>
    <xdr:pic macro="[2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0257" y="718019900"/>
          <a:ext cx="367267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3613670</xdr:colOff>
      <xdr:row>130</xdr:row>
      <xdr:rowOff>2532691</xdr:rowOff>
    </xdr:to>
    <xdr:pic macro="[2]!'Execute &quot;1003&quot;, 0'"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6906186"/>
          <a:ext cx="3588270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4026978</xdr:colOff>
      <xdr:row>129</xdr:row>
      <xdr:rowOff>1509115</xdr:rowOff>
    </xdr:to>
    <xdr:pic macro="[2]!'Execute &quot;1003&quot;, 0'"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4001578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3472769</xdr:colOff>
      <xdr:row>128</xdr:row>
      <xdr:rowOff>2119505</xdr:rowOff>
    </xdr:to>
    <xdr:pic macro="[2]!'Execute &quot;1003&quot;, 0'"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3447369" cy="2094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3651243</xdr:colOff>
      <xdr:row>127</xdr:row>
      <xdr:rowOff>1809614</xdr:rowOff>
    </xdr:to>
    <xdr:pic macro="[2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3625843" cy="17842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3782751</xdr:colOff>
      <xdr:row>126</xdr:row>
      <xdr:rowOff>1368256</xdr:rowOff>
    </xdr:to>
    <xdr:pic macro="[2]!'Execute &quot;1003&quot;, 0'"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3757351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2918560</xdr:colOff>
      <xdr:row>41</xdr:row>
      <xdr:rowOff>1471552</xdr:rowOff>
    </xdr:to>
    <xdr:pic macro="[2]!'Execute &quot;1003&quot;, 0'">
      <xdr:nvPicPr>
        <xdr:cNvPr id="7428" name="Picture 7427">
          <a:extLst>
            <a:ext uri="{FF2B5EF4-FFF2-40B4-BE49-F238E27FC236}">
              <a16:creationId xmlns:a16="http://schemas.microsoft.com/office/drawing/2014/main" id="{00000000-0008-0000-0100-00000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893160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2946740</xdr:colOff>
      <xdr:row>40</xdr:row>
      <xdr:rowOff>1621802</xdr:rowOff>
    </xdr:to>
    <xdr:pic macro="[2]!'Execute &quot;1003&quot;, 0'">
      <xdr:nvPicPr>
        <xdr:cNvPr id="7429" name="Picture 7428">
          <a:extLst>
            <a:ext uri="{FF2B5EF4-FFF2-40B4-BE49-F238E27FC236}">
              <a16:creationId xmlns:a16="http://schemas.microsoft.com/office/drawing/2014/main" id="{00000000-0008-0000-0100-00000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921340" cy="1596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2974920</xdr:colOff>
      <xdr:row>39</xdr:row>
      <xdr:rowOff>1124100</xdr:rowOff>
    </xdr:to>
    <xdr:pic macro="[2]!'Execute &quot;1003&quot;, 0'">
      <xdr:nvPicPr>
        <xdr:cNvPr id="7430" name="Picture 7429">
          <a:extLst>
            <a:ext uri="{FF2B5EF4-FFF2-40B4-BE49-F238E27FC236}">
              <a16:creationId xmlns:a16="http://schemas.microsoft.com/office/drawing/2014/main" id="{00000000-0008-0000-0100-00000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949520" cy="1098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2890380</xdr:colOff>
      <xdr:row>38</xdr:row>
      <xdr:rowOff>1462162</xdr:rowOff>
    </xdr:to>
    <xdr:pic macro="[2]!'Execute &quot;1003&quot;, 0'">
      <xdr:nvPicPr>
        <xdr:cNvPr id="7432" name="Picture 7431">
          <a:extLst>
            <a:ext uri="{FF2B5EF4-FFF2-40B4-BE49-F238E27FC236}">
              <a16:creationId xmlns:a16="http://schemas.microsoft.com/office/drawing/2014/main" id="{00000000-0008-0000-0100-00000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86498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3284902</xdr:colOff>
      <xdr:row>37</xdr:row>
      <xdr:rowOff>1377646</xdr:rowOff>
    </xdr:to>
    <xdr:pic macro="[2]!'Execute &quot;1003&quot;, 0'">
      <xdr:nvPicPr>
        <xdr:cNvPr id="7439" name="Picture 7438">
          <a:extLst>
            <a:ext uri="{FF2B5EF4-FFF2-40B4-BE49-F238E27FC236}">
              <a16:creationId xmlns:a16="http://schemas.microsoft.com/office/drawing/2014/main" id="{00000000-0008-0000-0100-00000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3259502" cy="13522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2533432</xdr:colOff>
      <xdr:row>36</xdr:row>
      <xdr:rowOff>1527896</xdr:rowOff>
    </xdr:to>
    <xdr:pic macro="[2]!'Execute &quot;1003&quot;, 0'">
      <xdr:nvPicPr>
        <xdr:cNvPr id="7448" name="Picture 7447">
          <a:extLst>
            <a:ext uri="{FF2B5EF4-FFF2-40B4-BE49-F238E27FC236}">
              <a16:creationId xmlns:a16="http://schemas.microsoft.com/office/drawing/2014/main" id="{00000000-0008-0000-0100-00001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2508032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3219148</xdr:colOff>
      <xdr:row>35</xdr:row>
      <xdr:rowOff>1368256</xdr:rowOff>
    </xdr:to>
    <xdr:pic macro="[2]!'Execute &quot;1003&quot;, 0'">
      <xdr:nvPicPr>
        <xdr:cNvPr id="7450" name="Picture 7449">
          <a:extLst>
            <a:ext uri="{FF2B5EF4-FFF2-40B4-BE49-F238E27FC236}">
              <a16:creationId xmlns:a16="http://schemas.microsoft.com/office/drawing/2014/main" id="{00000000-0008-0000-0100-00001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3193748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2871593</xdr:colOff>
      <xdr:row>34</xdr:row>
      <xdr:rowOff>1077147</xdr:rowOff>
    </xdr:to>
    <xdr:pic macro="[2]!'Execute &quot;1003&quot;, 0'">
      <xdr:nvPicPr>
        <xdr:cNvPr id="7451" name="Picture 7450">
          <a:extLst>
            <a:ext uri="{FF2B5EF4-FFF2-40B4-BE49-F238E27FC236}">
              <a16:creationId xmlns:a16="http://schemas.microsoft.com/office/drawing/2014/main" id="{00000000-0008-0000-0100-00001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846193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3050067</xdr:colOff>
      <xdr:row>33</xdr:row>
      <xdr:rowOff>1058366</xdr:rowOff>
    </xdr:to>
    <xdr:pic macro="[2]!'Execute &quot;1003&quot;, 0'">
      <xdr:nvPicPr>
        <xdr:cNvPr id="7455" name="Picture 7454">
          <a:extLst>
            <a:ext uri="{FF2B5EF4-FFF2-40B4-BE49-F238E27FC236}">
              <a16:creationId xmlns:a16="http://schemas.microsoft.com/office/drawing/2014/main" id="{00000000-0008-0000-0100-00001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3024667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3097034</xdr:colOff>
      <xdr:row>32</xdr:row>
      <xdr:rowOff>2063160</xdr:rowOff>
    </xdr:to>
    <xdr:pic macro="[2]!'Execute &quot;1003&quot;, 0'">
      <xdr:nvPicPr>
        <xdr:cNvPr id="7463" name="Picture 7462">
          <a:extLst>
            <a:ext uri="{FF2B5EF4-FFF2-40B4-BE49-F238E27FC236}">
              <a16:creationId xmlns:a16="http://schemas.microsoft.com/office/drawing/2014/main" id="{00000000-0008-0000-0100-00002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3071634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3219148</xdr:colOff>
      <xdr:row>30</xdr:row>
      <xdr:rowOff>1349475</xdr:rowOff>
    </xdr:to>
    <xdr:pic macro="[2]!'Execute &quot;1003&quot;, 0'">
      <xdr:nvPicPr>
        <xdr:cNvPr id="7468" name="Picture 7467">
          <a:extLst>
            <a:ext uri="{FF2B5EF4-FFF2-40B4-BE49-F238E27FC236}">
              <a16:creationId xmlns:a16="http://schemas.microsoft.com/office/drawing/2014/main" id="{00000000-0008-0000-0100-00002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3193748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2533432</xdr:colOff>
      <xdr:row>29</xdr:row>
      <xdr:rowOff>1264959</xdr:rowOff>
    </xdr:to>
    <xdr:pic macro="[2]!'Execute &quot;1003&quot;, 0'">
      <xdr:nvPicPr>
        <xdr:cNvPr id="7469" name="Picture 7468">
          <a:extLst>
            <a:ext uri="{FF2B5EF4-FFF2-40B4-BE49-F238E27FC236}">
              <a16:creationId xmlns:a16="http://schemas.microsoft.com/office/drawing/2014/main" id="{00000000-0008-0000-0100-00002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250803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2740086</xdr:colOff>
      <xdr:row>27</xdr:row>
      <xdr:rowOff>1443381</xdr:rowOff>
    </xdr:to>
    <xdr:pic macro="[2]!'Execute &quot;1003&quot;, 0'">
      <xdr:nvPicPr>
        <xdr:cNvPr id="7470" name="Picture 7469">
          <a:extLst>
            <a:ext uri="{FF2B5EF4-FFF2-40B4-BE49-F238E27FC236}">
              <a16:creationId xmlns:a16="http://schemas.microsoft.com/office/drawing/2014/main" id="{00000000-0008-0000-0100-00002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714686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3209755</xdr:colOff>
      <xdr:row>26</xdr:row>
      <xdr:rowOff>1649974</xdr:rowOff>
    </xdr:to>
    <xdr:pic macro="[2]!'Execute &quot;1003&quot;, 0'">
      <xdr:nvPicPr>
        <xdr:cNvPr id="7471" name="Picture 7470">
          <a:extLst>
            <a:ext uri="{FF2B5EF4-FFF2-40B4-BE49-F238E27FC236}">
              <a16:creationId xmlns:a16="http://schemas.microsoft.com/office/drawing/2014/main" id="{00000000-0008-0000-0100-00002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3184355" cy="1624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2533432</xdr:colOff>
      <xdr:row>25</xdr:row>
      <xdr:rowOff>1283740</xdr:rowOff>
    </xdr:to>
    <xdr:pic macro="[2]!'Execute &quot;1003&quot;, 0'">
      <xdr:nvPicPr>
        <xdr:cNvPr id="7472" name="Picture 7471">
          <a:extLst>
            <a:ext uri="{FF2B5EF4-FFF2-40B4-BE49-F238E27FC236}">
              <a16:creationId xmlns:a16="http://schemas.microsoft.com/office/drawing/2014/main" id="{00000000-0008-0000-0100-00003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2508032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2533432</xdr:colOff>
      <xdr:row>24</xdr:row>
      <xdr:rowOff>1640583</xdr:rowOff>
    </xdr:to>
    <xdr:pic macro="[2]!'Execute &quot;1003&quot;, 0'">
      <xdr:nvPicPr>
        <xdr:cNvPr id="7473" name="Picture 7472">
          <a:extLst>
            <a:ext uri="{FF2B5EF4-FFF2-40B4-BE49-F238E27FC236}">
              <a16:creationId xmlns:a16="http://schemas.microsoft.com/office/drawing/2014/main" id="{00000000-0008-0000-0100-00003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2508032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2749479</xdr:colOff>
      <xdr:row>139</xdr:row>
      <xdr:rowOff>2504519</xdr:rowOff>
    </xdr:to>
    <xdr:pic macro="[2]!'Execute &quot;1003&quot;, 0'">
      <xdr:nvPicPr>
        <xdr:cNvPr id="7482" name="Picture 7481">
          <a:extLst>
            <a:ext uri="{FF2B5EF4-FFF2-40B4-BE49-F238E27FC236}">
              <a16:creationId xmlns:a16="http://schemas.microsoft.com/office/drawing/2014/main" id="{00000000-0008-0000-0100-00003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724079" cy="24791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</xdr:row>
      <xdr:rowOff>2138794</xdr:rowOff>
    </xdr:from>
    <xdr:to>
      <xdr:col>10</xdr:col>
      <xdr:colOff>727364</xdr:colOff>
      <xdr:row>266</xdr:row>
      <xdr:rowOff>34637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074727" y="840304158"/>
          <a:ext cx="5351319" cy="423429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3172181</xdr:colOff>
      <xdr:row>2</xdr:row>
      <xdr:rowOff>1293131</xdr:rowOff>
    </xdr:to>
    <xdr:pic macro="[2]!'Execute &quot;1003&quot;, 0'"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3146781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1979222</xdr:colOff>
      <xdr:row>3</xdr:row>
      <xdr:rowOff>1311912</xdr:rowOff>
    </xdr:to>
    <xdr:pic macro="[2]!'Execute &quot;1003&quot;, 0'"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953822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2035583</xdr:colOff>
      <xdr:row>4</xdr:row>
      <xdr:rowOff>1340084</xdr:rowOff>
    </xdr:to>
    <xdr:pic macro="[2]!'Execute &quot;1003&quot;, 0'"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2010183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1828928</xdr:colOff>
      <xdr:row>6</xdr:row>
      <xdr:rowOff>823601</xdr:rowOff>
    </xdr:to>
    <xdr:pic macro="[2]!'Execute &quot;1003&quot;, 0'"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803528" cy="798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2035583</xdr:colOff>
      <xdr:row>7</xdr:row>
      <xdr:rowOff>1264959</xdr:rowOff>
    </xdr:to>
    <xdr:pic macro="[2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201018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2383138</xdr:colOff>
      <xdr:row>8</xdr:row>
      <xdr:rowOff>1762661</xdr:rowOff>
    </xdr:to>
    <xdr:pic macro="[2]!'Execute &quot;1003&quot;, 0'"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2357738" cy="17372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2815233</xdr:colOff>
      <xdr:row>9</xdr:row>
      <xdr:rowOff>1283740</xdr:rowOff>
    </xdr:to>
    <xdr:pic macro="[2]!'Execute &quot;1003&quot;, 0'">
      <xdr:nvPicPr>
        <xdr:cNvPr id="7447" name="Picture 7446">
          <a:extLst>
            <a:ext uri="{FF2B5EF4-FFF2-40B4-BE49-F238E27FC236}">
              <a16:creationId xmlns:a16="http://schemas.microsoft.com/office/drawing/2014/main" id="{00000000-0008-0000-0100-00001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42525"/>
          <a:ext cx="2789833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2148303</xdr:colOff>
      <xdr:row>10</xdr:row>
      <xdr:rowOff>1264959</xdr:rowOff>
    </xdr:to>
    <xdr:pic macro="[2]!'Execute &quot;1003&quot;, 0'">
      <xdr:nvPicPr>
        <xdr:cNvPr id="7483" name="Picture 7482">
          <a:extLst>
            <a:ext uri="{FF2B5EF4-FFF2-40B4-BE49-F238E27FC236}">
              <a16:creationId xmlns:a16="http://schemas.microsoft.com/office/drawing/2014/main" id="{00000000-0008-0000-0100-00003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212290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2176483</xdr:colOff>
      <xdr:row>11</xdr:row>
      <xdr:rowOff>1631193</xdr:rowOff>
    </xdr:to>
    <xdr:pic macro="[2]!'Execute &quot;1003&quot;, 0'">
      <xdr:nvPicPr>
        <xdr:cNvPr id="7484" name="Picture 7483">
          <a:extLst>
            <a:ext uri="{FF2B5EF4-FFF2-40B4-BE49-F238E27FC236}">
              <a16:creationId xmlns:a16="http://schemas.microsoft.com/office/drawing/2014/main" id="{00000000-0008-0000-0100-00003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2151083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2721299</xdr:colOff>
      <xdr:row>12</xdr:row>
      <xdr:rowOff>1988035</xdr:rowOff>
    </xdr:to>
    <xdr:pic macro="[2]!'Execute &quot;1003&quot;, 0'">
      <xdr:nvPicPr>
        <xdr:cNvPr id="7485" name="Picture 7484">
          <a:extLst>
            <a:ext uri="{FF2B5EF4-FFF2-40B4-BE49-F238E27FC236}">
              <a16:creationId xmlns:a16="http://schemas.microsoft.com/office/drawing/2014/main" id="{00000000-0008-0000-0100-00003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695899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2495858</xdr:colOff>
      <xdr:row>13</xdr:row>
      <xdr:rowOff>2138286</xdr:rowOff>
    </xdr:to>
    <xdr:pic macro="[2]!'Execute &quot;1003&quot;, 0'">
      <xdr:nvPicPr>
        <xdr:cNvPr id="7486" name="Picture 7485">
          <a:extLst>
            <a:ext uri="{FF2B5EF4-FFF2-40B4-BE49-F238E27FC236}">
              <a16:creationId xmlns:a16="http://schemas.microsoft.com/office/drawing/2014/main" id="{00000000-0008-0000-0100-00003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2470458" cy="2112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2232844</xdr:colOff>
      <xdr:row>14</xdr:row>
      <xdr:rowOff>1593630</xdr:rowOff>
    </xdr:to>
    <xdr:pic macro="[2]!'Execute &quot;1003&quot;, 0'">
      <xdr:nvPicPr>
        <xdr:cNvPr id="7487" name="Picture 7486">
          <a:extLst>
            <a:ext uri="{FF2B5EF4-FFF2-40B4-BE49-F238E27FC236}">
              <a16:creationId xmlns:a16="http://schemas.microsoft.com/office/drawing/2014/main" id="{00000000-0008-0000-0100-00003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2207444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3050067</xdr:colOff>
      <xdr:row>15</xdr:row>
      <xdr:rowOff>2861362</xdr:rowOff>
    </xdr:to>
    <xdr:pic macro="[2]!'Execute &quot;1003&quot;, 0'">
      <xdr:nvPicPr>
        <xdr:cNvPr id="7488" name="Picture 7487">
          <a:extLst>
            <a:ext uri="{FF2B5EF4-FFF2-40B4-BE49-F238E27FC236}">
              <a16:creationId xmlns:a16="http://schemas.microsoft.com/office/drawing/2014/main" id="{00000000-0008-0000-0100-00004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3024667" cy="28359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1415620</xdr:colOff>
      <xdr:row>16</xdr:row>
      <xdr:rowOff>1518505</xdr:rowOff>
    </xdr:to>
    <xdr:pic macro="[2]!'Execute &quot;1003&quot;, 0'">
      <xdr:nvPicPr>
        <xdr:cNvPr id="7493" name="Picture 7492">
          <a:extLst>
            <a:ext uri="{FF2B5EF4-FFF2-40B4-BE49-F238E27FC236}">
              <a16:creationId xmlns:a16="http://schemas.microsoft.com/office/drawing/2014/main" id="{00000000-0008-0000-0100-00004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39022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3003100</xdr:colOff>
      <xdr:row>17</xdr:row>
      <xdr:rowOff>1527896</xdr:rowOff>
    </xdr:to>
    <xdr:pic macro="[2]!'Execute &quot;1003&quot;, 0'">
      <xdr:nvPicPr>
        <xdr:cNvPr id="7494" name="Picture 7493">
          <a:extLst>
            <a:ext uri="{FF2B5EF4-FFF2-40B4-BE49-F238E27FC236}">
              <a16:creationId xmlns:a16="http://schemas.microsoft.com/office/drawing/2014/main" id="{00000000-0008-0000-0100-00004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977700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2392531</xdr:colOff>
      <xdr:row>18</xdr:row>
      <xdr:rowOff>1518505</xdr:rowOff>
    </xdr:to>
    <xdr:pic macro="[2]!'Execute &quot;1003&quot;, 0'">
      <xdr:nvPicPr>
        <xdr:cNvPr id="7495" name="Picture 7494">
          <a:extLst>
            <a:ext uri="{FF2B5EF4-FFF2-40B4-BE49-F238E27FC236}">
              <a16:creationId xmlns:a16="http://schemas.microsoft.com/office/drawing/2014/main" id="{00000000-0008-0000-0100-00004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236713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3472769</xdr:colOff>
      <xdr:row>19</xdr:row>
      <xdr:rowOff>1603021</xdr:rowOff>
    </xdr:to>
    <xdr:pic macro="[2]!'Execute &quot;1003&quot;, 0'">
      <xdr:nvPicPr>
        <xdr:cNvPr id="7497" name="Picture 7496">
          <a:extLst>
            <a:ext uri="{FF2B5EF4-FFF2-40B4-BE49-F238E27FC236}">
              <a16:creationId xmlns:a16="http://schemas.microsoft.com/office/drawing/2014/main" id="{00000000-0008-0000-0100-00004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3447369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1828928</xdr:colOff>
      <xdr:row>20</xdr:row>
      <xdr:rowOff>992632</xdr:rowOff>
    </xdr:to>
    <xdr:pic macro="[2]!'Execute &quot;1003&quot;, 0'">
      <xdr:nvPicPr>
        <xdr:cNvPr id="7500" name="Picture 7499">
          <a:extLst>
            <a:ext uri="{FF2B5EF4-FFF2-40B4-BE49-F238E27FC236}">
              <a16:creationId xmlns:a16="http://schemas.microsoft.com/office/drawing/2014/main" id="{00000000-0008-0000-0100-00004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803528" cy="9672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2401924</xdr:colOff>
      <xdr:row>21</xdr:row>
      <xdr:rowOff>1255569</xdr:rowOff>
    </xdr:to>
    <xdr:pic macro="[2]!'Execute &quot;1003&quot;, 0'">
      <xdr:nvPicPr>
        <xdr:cNvPr id="7501" name="Picture 7500">
          <a:extLst>
            <a:ext uri="{FF2B5EF4-FFF2-40B4-BE49-F238E27FC236}">
              <a16:creationId xmlns:a16="http://schemas.microsoft.com/office/drawing/2014/main" id="{00000000-0008-0000-0100-00004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2376524" cy="12301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1828928</xdr:colOff>
      <xdr:row>22</xdr:row>
      <xdr:rowOff>1227397</xdr:rowOff>
    </xdr:to>
    <xdr:pic macro="[2]!'Execute &quot;1003&quot;, 0'">
      <xdr:nvPicPr>
        <xdr:cNvPr id="7502" name="Picture 7501">
          <a:extLst>
            <a:ext uri="{FF2B5EF4-FFF2-40B4-BE49-F238E27FC236}">
              <a16:creationId xmlns:a16="http://schemas.microsoft.com/office/drawing/2014/main" id="{00000000-0008-0000-0100-00004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80352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4026978</xdr:colOff>
      <xdr:row>23</xdr:row>
      <xdr:rowOff>1640583</xdr:rowOff>
    </xdr:to>
    <xdr:pic macro="[2]!'Execute &quot;1003&quot;, 0'">
      <xdr:nvPicPr>
        <xdr:cNvPr id="7503" name="Picture 7502">
          <a:extLst>
            <a:ext uri="{FF2B5EF4-FFF2-40B4-BE49-F238E27FC236}">
              <a16:creationId xmlns:a16="http://schemas.microsoft.com/office/drawing/2014/main" id="{00000000-0008-0000-0100-00004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400157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3097034</xdr:colOff>
      <xdr:row>77</xdr:row>
      <xdr:rowOff>2091333</xdr:rowOff>
    </xdr:to>
    <xdr:pic macro="[2]!'Execute &quot;1003&quot;, 0'">
      <xdr:nvPicPr>
        <xdr:cNvPr id="7505" name="Picture 7504">
          <a:extLst>
            <a:ext uri="{FF2B5EF4-FFF2-40B4-BE49-F238E27FC236}">
              <a16:creationId xmlns:a16="http://schemas.microsoft.com/office/drawing/2014/main" id="{00000000-0008-0000-0100-00005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3071634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4336960</xdr:colOff>
      <xdr:row>78</xdr:row>
      <xdr:rowOff>1480943</xdr:rowOff>
    </xdr:to>
    <xdr:pic macro="[2]!'Execute &quot;1003&quot;, 0'">
      <xdr:nvPicPr>
        <xdr:cNvPr id="7508" name="Picture 7507">
          <a:extLst>
            <a:ext uri="{FF2B5EF4-FFF2-40B4-BE49-F238E27FC236}">
              <a16:creationId xmlns:a16="http://schemas.microsoft.com/office/drawing/2014/main" id="{00000000-0008-0000-0100-00005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4311560" cy="1455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2805840</xdr:colOff>
      <xdr:row>79</xdr:row>
      <xdr:rowOff>2016207</xdr:rowOff>
    </xdr:to>
    <xdr:pic macro="[2]!'Execute &quot;1003&quot;, 0'">
      <xdr:nvPicPr>
        <xdr:cNvPr id="7509" name="Picture 7508">
          <a:extLst>
            <a:ext uri="{FF2B5EF4-FFF2-40B4-BE49-F238E27FC236}">
              <a16:creationId xmlns:a16="http://schemas.microsoft.com/office/drawing/2014/main" id="{00000000-0008-0000-0100-00005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2805840</xdr:colOff>
      <xdr:row>80</xdr:row>
      <xdr:rowOff>1988035</xdr:rowOff>
    </xdr:to>
    <xdr:pic macro="[2]!'Execute &quot;1003&quot;, 0'">
      <xdr:nvPicPr>
        <xdr:cNvPr id="7510" name="Picture 7509">
          <a:extLst>
            <a:ext uri="{FF2B5EF4-FFF2-40B4-BE49-F238E27FC236}">
              <a16:creationId xmlns:a16="http://schemas.microsoft.com/office/drawing/2014/main" id="{00000000-0008-0000-0100-00005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2805840</xdr:colOff>
      <xdr:row>81</xdr:row>
      <xdr:rowOff>2063160</xdr:rowOff>
    </xdr:to>
    <xdr:pic macro="[2]!'Execute &quot;1003&quot;, 0'">
      <xdr:nvPicPr>
        <xdr:cNvPr id="7512" name="Picture 7511">
          <a:extLst>
            <a:ext uri="{FF2B5EF4-FFF2-40B4-BE49-F238E27FC236}">
              <a16:creationId xmlns:a16="http://schemas.microsoft.com/office/drawing/2014/main" id="{00000000-0008-0000-0100-00005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780440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3040674</xdr:colOff>
      <xdr:row>82</xdr:row>
      <xdr:rowOff>1668755</xdr:rowOff>
    </xdr:to>
    <xdr:pic macro="[2]!'Execute &quot;1003&quot;, 0'">
      <xdr:nvPicPr>
        <xdr:cNvPr id="104" name="Picture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3015274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3162788</xdr:colOff>
      <xdr:row>83</xdr:row>
      <xdr:rowOff>1668755</xdr:rowOff>
    </xdr:to>
    <xdr:pic macro="[2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3137388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3003100</xdr:colOff>
      <xdr:row>84</xdr:row>
      <xdr:rowOff>2410613</xdr:rowOff>
    </xdr:to>
    <xdr:pic macro="[2]!'Execute &quot;1003&quot;, 0'">
      <xdr:nvPicPr>
        <xdr:cNvPr id="106" name="Picture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977700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3341262</xdr:colOff>
      <xdr:row>85</xdr:row>
      <xdr:rowOff>2354270</xdr:rowOff>
    </xdr:to>
    <xdr:pic macro="[2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3315862" cy="23288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2805840</xdr:colOff>
      <xdr:row>86</xdr:row>
      <xdr:rowOff>2100723</xdr:rowOff>
    </xdr:to>
    <xdr:pic macro="[2]!'Execute &quot;1003&quot;, 0'">
      <xdr:nvPicPr>
        <xdr:cNvPr id="108" name="Picture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780440" cy="2075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2805840</xdr:colOff>
      <xdr:row>87</xdr:row>
      <xdr:rowOff>2692331</xdr:rowOff>
    </xdr:to>
    <xdr:pic macro="[2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3144001</xdr:colOff>
      <xdr:row>88</xdr:row>
      <xdr:rowOff>2635988</xdr:rowOff>
    </xdr:to>
    <xdr:pic macro="[2]!'Execute &quot;1003&quot;, 0'">
      <xdr:nvPicPr>
        <xdr:cNvPr id="110" name="Picture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3118601" cy="2610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3303688</xdr:colOff>
      <xdr:row>89</xdr:row>
      <xdr:rowOff>2410613</xdr:rowOff>
    </xdr:to>
    <xdr:pic macro="[2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3278288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2805840</xdr:colOff>
      <xdr:row>90</xdr:row>
      <xdr:rowOff>2542082</xdr:rowOff>
    </xdr:to>
    <xdr:pic macro="[2]!'Execute &quot;1003&quot;, 0'">
      <xdr:nvPicPr>
        <xdr:cNvPr id="112" name="Picture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3810931</xdr:colOff>
      <xdr:row>91</xdr:row>
      <xdr:rowOff>2805018</xdr:rowOff>
    </xdr:to>
    <xdr:pic macro="[2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3785531" cy="27796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2805840</xdr:colOff>
      <xdr:row>92</xdr:row>
      <xdr:rowOff>1988035</xdr:rowOff>
    </xdr:to>
    <xdr:pic macro="[2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2805840</xdr:colOff>
      <xdr:row>93</xdr:row>
      <xdr:rowOff>2016207</xdr:rowOff>
    </xdr:to>
    <xdr:pic macro="[2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4928743</xdr:colOff>
      <xdr:row>94</xdr:row>
      <xdr:rowOff>2720503</xdr:rowOff>
    </xdr:to>
    <xdr:pic macro="[2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4055159</xdr:colOff>
      <xdr:row>95</xdr:row>
      <xdr:rowOff>2870753</xdr:rowOff>
    </xdr:to>
    <xdr:pic macro="[2]!'Execute &quot;1003&quot;, 0'">
      <xdr:nvPicPr>
        <xdr:cNvPr id="122" name="Picture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4029759" cy="28453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2805840</xdr:colOff>
      <xdr:row>96</xdr:row>
      <xdr:rowOff>2542082</xdr:rowOff>
    </xdr:to>
    <xdr:pic macro="[2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3228541</xdr:colOff>
      <xdr:row>97</xdr:row>
      <xdr:rowOff>2551472</xdr:rowOff>
    </xdr:to>
    <xdr:pic macro="[2]!'Execute &quot;1003&quot;, 0'">
      <xdr:nvPicPr>
        <xdr:cNvPr id="126" name="Picture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3203141" cy="25260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4177272</xdr:colOff>
      <xdr:row>98</xdr:row>
      <xdr:rowOff>1912911</xdr:rowOff>
    </xdr:to>
    <xdr:pic macro="[2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4151872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2805840</xdr:colOff>
      <xdr:row>99</xdr:row>
      <xdr:rowOff>2091333</xdr:rowOff>
    </xdr:to>
    <xdr:pic macro="[2]!'Execute &quot;1003&quot;, 0'">
      <xdr:nvPicPr>
        <xdr:cNvPr id="224" name="Picture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780440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4308780</xdr:colOff>
      <xdr:row>100</xdr:row>
      <xdr:rowOff>1875348</xdr:rowOff>
    </xdr:to>
    <xdr:pic macro="[2]!'Execute &quot;1003&quot;, 0'">
      <xdr:nvPicPr>
        <xdr:cNvPr id="232" name="Picture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2035583</xdr:colOff>
      <xdr:row>101</xdr:row>
      <xdr:rowOff>2485738</xdr:rowOff>
    </xdr:to>
    <xdr:pic macro="[2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2010183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5614459</xdr:colOff>
      <xdr:row>102</xdr:row>
      <xdr:rowOff>1875348</xdr:rowOff>
    </xdr:to>
    <xdr:pic macro="[2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2561612</xdr:colOff>
      <xdr:row>103</xdr:row>
      <xdr:rowOff>1208616</xdr:rowOff>
    </xdr:to>
    <xdr:pic macro="[2]!'Execute &quot;1003&quot;, 0'">
      <xdr:nvPicPr>
        <xdr:cNvPr id="236" name="Picture 23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2536212" cy="1183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2683726</xdr:colOff>
      <xdr:row>105</xdr:row>
      <xdr:rowOff>2485738</xdr:rowOff>
    </xdr:to>
    <xdr:pic macro="[2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2658326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3576096</xdr:colOff>
      <xdr:row>106</xdr:row>
      <xdr:rowOff>2091333</xdr:rowOff>
    </xdr:to>
    <xdr:pic macro="[2]!'Execute &quot;1003&quot;, 0'">
      <xdr:nvPicPr>
        <xdr:cNvPr id="240" name="Picture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3550696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5389018</xdr:colOff>
      <xdr:row>107</xdr:row>
      <xdr:rowOff>2204020</xdr:rowOff>
    </xdr:to>
    <xdr:pic macro="[2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5363618" cy="21786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2984314</xdr:colOff>
      <xdr:row>108</xdr:row>
      <xdr:rowOff>1405818</xdr:rowOff>
    </xdr:to>
    <xdr:pic macro="[2]!'Execute &quot;1003&quot;, 0'">
      <xdr:nvPicPr>
        <xdr:cNvPr id="242" name="Picture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958914" cy="1380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5614459</xdr:colOff>
      <xdr:row>109</xdr:row>
      <xdr:rowOff>1875348</xdr:rowOff>
    </xdr:to>
    <xdr:pic macro="[2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4599974</xdr:colOff>
      <xdr:row>110</xdr:row>
      <xdr:rowOff>2044379</xdr:rowOff>
    </xdr:to>
    <xdr:pic macro="[2]!'Execute &quot;1003&quot;, 0'">
      <xdr:nvPicPr>
        <xdr:cNvPr id="244" name="Picture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4574574" cy="20189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3378836</xdr:colOff>
      <xdr:row>111</xdr:row>
      <xdr:rowOff>1499724</xdr:rowOff>
    </xdr:to>
    <xdr:pic macro="[2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3353436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3801537</xdr:colOff>
      <xdr:row>112</xdr:row>
      <xdr:rowOff>1875348</xdr:rowOff>
    </xdr:to>
    <xdr:pic macro="[2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3776137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3031281</xdr:colOff>
      <xdr:row>113</xdr:row>
      <xdr:rowOff>1856567</xdr:rowOff>
    </xdr:to>
    <xdr:pic macro="[2]!'Execute &quot;1003&quot;, 0'">
      <xdr:nvPicPr>
        <xdr:cNvPr id="248" name="Picture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3005881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3782751</xdr:colOff>
      <xdr:row>114</xdr:row>
      <xdr:rowOff>1340084</xdr:rowOff>
    </xdr:to>
    <xdr:pic macro="[2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3757351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3266115</xdr:colOff>
      <xdr:row>115</xdr:row>
      <xdr:rowOff>2720503</xdr:rowOff>
    </xdr:to>
    <xdr:pic macro="[2]!'Execute &quot;1003&quot;, 0'">
      <xdr:nvPicPr>
        <xdr:cNvPr id="250" name="Picture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3240715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2617972</xdr:colOff>
      <xdr:row>116</xdr:row>
      <xdr:rowOff>1490334</xdr:rowOff>
    </xdr:to>
    <xdr:pic macro="[2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2592572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4308780</xdr:colOff>
      <xdr:row>117</xdr:row>
      <xdr:rowOff>1875348</xdr:rowOff>
    </xdr:to>
    <xdr:pic macro="[2]!'Execute &quot;1003&quot;, 0'">
      <xdr:nvPicPr>
        <xdr:cNvPr id="252" name="Picture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2805840</xdr:colOff>
      <xdr:row>118</xdr:row>
      <xdr:rowOff>2692331</xdr:rowOff>
    </xdr:to>
    <xdr:pic macro="[2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2486465</xdr:colOff>
      <xdr:row>119</xdr:row>
      <xdr:rowOff>1715708</xdr:rowOff>
    </xdr:to>
    <xdr:pic macro="[2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246106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3407016</xdr:colOff>
      <xdr:row>120</xdr:row>
      <xdr:rowOff>1988035</xdr:rowOff>
    </xdr:to>
    <xdr:pic macro="[2]!'Execute &quot;1003&quot;, 0'">
      <xdr:nvPicPr>
        <xdr:cNvPr id="256" name="Picture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3068854</xdr:colOff>
      <xdr:row>121</xdr:row>
      <xdr:rowOff>2110114</xdr:rowOff>
    </xdr:to>
    <xdr:pic macro="[2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3043454" cy="2084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2683726</xdr:colOff>
      <xdr:row>122</xdr:row>
      <xdr:rowOff>1875348</xdr:rowOff>
    </xdr:to>
    <xdr:pic macro="[2]!'Execute &quot;1003&quot;, 0'">
      <xdr:nvPicPr>
        <xdr:cNvPr id="258" name="Picture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2658326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5003890</xdr:colOff>
      <xdr:row>123</xdr:row>
      <xdr:rowOff>2016207</xdr:rowOff>
    </xdr:to>
    <xdr:pic macro="[2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497849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3407016</xdr:colOff>
      <xdr:row>104</xdr:row>
      <xdr:rowOff>1988035</xdr:rowOff>
    </xdr:to>
    <xdr:pic macro="[2]!'Execute &quot;1003&quot;, 0'">
      <xdr:nvPicPr>
        <xdr:cNvPr id="260" name="Picture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3754571</xdr:colOff>
      <xdr:row>247</xdr:row>
      <xdr:rowOff>1349475</xdr:rowOff>
    </xdr:to>
    <xdr:pic macro="[2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3729171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3594883</xdr:colOff>
      <xdr:row>249</xdr:row>
      <xdr:rowOff>1330693</xdr:rowOff>
    </xdr:to>
    <xdr:pic macro="[2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3569483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3097034</xdr:colOff>
      <xdr:row>256</xdr:row>
      <xdr:rowOff>1330693</xdr:rowOff>
    </xdr:to>
    <xdr:pic macro="[2]!'Execute &quot;1003&quot;, 0'"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3071634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3256722</xdr:colOff>
      <xdr:row>254</xdr:row>
      <xdr:rowOff>1349475</xdr:rowOff>
    </xdr:to>
    <xdr:pic macro="[2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3231322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2740086</xdr:colOff>
      <xdr:row>255</xdr:row>
      <xdr:rowOff>1077147</xdr:rowOff>
    </xdr:to>
    <xdr:pic macro="[2]!'Execute &quot;1003&quot;, 0'">
      <xdr:nvPicPr>
        <xdr:cNvPr id="7475" name="Picture 7474">
          <a:extLst>
            <a:ext uri="{FF2B5EF4-FFF2-40B4-BE49-F238E27FC236}">
              <a16:creationId xmlns:a16="http://schemas.microsoft.com/office/drawing/2014/main" id="{00000000-0008-0000-0100-00003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714686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3670030</xdr:colOff>
      <xdr:row>258</xdr:row>
      <xdr:rowOff>1330693</xdr:rowOff>
    </xdr:to>
    <xdr:pic macro="[2]!'Execute &quot;1003&quot;, 0'">
      <xdr:nvPicPr>
        <xdr:cNvPr id="7477" name="Picture 7476">
          <a:extLst>
            <a:ext uri="{FF2B5EF4-FFF2-40B4-BE49-F238E27FC236}">
              <a16:creationId xmlns:a16="http://schemas.microsoft.com/office/drawing/2014/main" id="{00000000-0008-0000-0100-00003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3644630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4026978</xdr:colOff>
      <xdr:row>259</xdr:row>
      <xdr:rowOff>1330693</xdr:rowOff>
    </xdr:to>
    <xdr:pic macro="[2]!'Execute &quot;1003&quot;, 0'">
      <xdr:nvPicPr>
        <xdr:cNvPr id="7478" name="Picture 7477">
          <a:extLst>
            <a:ext uri="{FF2B5EF4-FFF2-40B4-BE49-F238E27FC236}">
              <a16:creationId xmlns:a16="http://schemas.microsoft.com/office/drawing/2014/main" id="{00000000-0008-0000-0100-00003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4001578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3670030</xdr:colOff>
      <xdr:row>261</xdr:row>
      <xdr:rowOff>1443381</xdr:rowOff>
    </xdr:to>
    <xdr:pic macro="[2]!'Execute &quot;1003&quot;, 0'">
      <xdr:nvPicPr>
        <xdr:cNvPr id="7479" name="Picture 7478">
          <a:extLst>
            <a:ext uri="{FF2B5EF4-FFF2-40B4-BE49-F238E27FC236}">
              <a16:creationId xmlns:a16="http://schemas.microsoft.com/office/drawing/2014/main" id="{00000000-0008-0000-0100-00003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3644630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3670030</xdr:colOff>
      <xdr:row>262</xdr:row>
      <xdr:rowOff>1696927</xdr:rowOff>
    </xdr:to>
    <xdr:pic macro="[2]!'Execute &quot;1003&quot;, 0'">
      <xdr:nvPicPr>
        <xdr:cNvPr id="7480" name="Picture 7479">
          <a:extLst>
            <a:ext uri="{FF2B5EF4-FFF2-40B4-BE49-F238E27FC236}">
              <a16:creationId xmlns:a16="http://schemas.microsoft.com/office/drawing/2014/main" id="{00000000-0008-0000-0100-00003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4186666</xdr:colOff>
      <xdr:row>257</xdr:row>
      <xdr:rowOff>1603021</xdr:rowOff>
    </xdr:to>
    <xdr:pic macro="[2]!'Execute &quot;1003&quot;, 0'">
      <xdr:nvPicPr>
        <xdr:cNvPr id="7481" name="Picture 7480">
          <a:extLst>
            <a:ext uri="{FF2B5EF4-FFF2-40B4-BE49-F238E27FC236}">
              <a16:creationId xmlns:a16="http://schemas.microsoft.com/office/drawing/2014/main" id="{00000000-0008-0000-0100-00003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4186666</xdr:colOff>
      <xdr:row>260</xdr:row>
      <xdr:rowOff>1603021</xdr:rowOff>
    </xdr:to>
    <xdr:pic macro="[2]!'Execute &quot;1003&quot;, 0'">
      <xdr:nvPicPr>
        <xdr:cNvPr id="7489" name="Picture 7488">
          <a:extLst>
            <a:ext uri="{FF2B5EF4-FFF2-40B4-BE49-F238E27FC236}">
              <a16:creationId xmlns:a16="http://schemas.microsoft.com/office/drawing/2014/main" id="{00000000-0008-0000-0100-00004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3670030</xdr:colOff>
      <xdr:row>263</xdr:row>
      <xdr:rowOff>1706317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3670030</xdr:colOff>
      <xdr:row>264</xdr:row>
      <xdr:rowOff>1706317</xdr:rowOff>
    </xdr:to>
    <xdr:pic macro="[2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3050067</xdr:colOff>
      <xdr:row>197</xdr:row>
      <xdr:rowOff>1274350</xdr:rowOff>
    </xdr:to>
    <xdr:pic macro="[2]!'Execute &quot;1003&quot;, 0'">
      <xdr:nvPicPr>
        <xdr:cNvPr id="7476" name="Picture 7475">
          <a:extLst>
            <a:ext uri="{FF2B5EF4-FFF2-40B4-BE49-F238E27FC236}">
              <a16:creationId xmlns:a16="http://schemas.microsoft.com/office/drawing/2014/main" id="{00000000-0008-0000-0100-00003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3024667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3472769</xdr:colOff>
      <xdr:row>267</xdr:row>
      <xdr:rowOff>1424599</xdr:rowOff>
    </xdr:to>
    <xdr:pic macro="[2]!'Execute &quot;1003&quot;, 0'">
      <xdr:nvPicPr>
        <xdr:cNvPr id="7492" name="Picture 7491">
          <a:extLst>
            <a:ext uri="{FF2B5EF4-FFF2-40B4-BE49-F238E27FC236}">
              <a16:creationId xmlns:a16="http://schemas.microsoft.com/office/drawing/2014/main" id="{00000000-0008-0000-0100-00004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3447369" cy="13991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3670030</xdr:colOff>
      <xdr:row>265</xdr:row>
      <xdr:rowOff>1706317</xdr:rowOff>
    </xdr:to>
    <xdr:pic macro="[2]!'Execute &quot;1003&quot;, 0'">
      <xdr:nvPicPr>
        <xdr:cNvPr id="7498" name="Picture 7497">
          <a:extLst>
            <a:ext uri="{FF2B5EF4-FFF2-40B4-BE49-F238E27FC236}">
              <a16:creationId xmlns:a16="http://schemas.microsoft.com/office/drawing/2014/main" id="{00000000-0008-0000-0100-00004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2533432</xdr:colOff>
      <xdr:row>266</xdr:row>
      <xdr:rowOff>1105319</xdr:rowOff>
    </xdr:to>
    <xdr:pic macro="[2]!'Execute &quot;1003&quot;, 0'">
      <xdr:nvPicPr>
        <xdr:cNvPr id="7504" name="Picture 7503">
          <a:extLst>
            <a:ext uri="{FF2B5EF4-FFF2-40B4-BE49-F238E27FC236}">
              <a16:creationId xmlns:a16="http://schemas.microsoft.com/office/drawing/2014/main" id="{00000000-0008-0000-0100-00005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2508032" cy="107991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6\ChemDraw%20for%20Excel\ChemDrawExcel16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7\ChemDraw%20for%20Excel\ChemDrawExcel17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6"/>
    </sheetNames>
    <definedNames>
      <definedName name="Execute &quot;1003&quot;, 0"/>
    </defined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xecute &quot;1003&quot;, 0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F9" sqref="F9"/>
    </sheetView>
  </sheetViews>
  <sheetFormatPr defaultColWidth="8.85546875" defaultRowHeight="1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Z508"/>
  <sheetViews>
    <sheetView tabSelected="1" zoomScaleNormal="100" workbookViewId="0">
      <pane ySplit="2" topLeftCell="A11" activePane="bottomLeft" state="frozen"/>
      <selection pane="bottomLeft" activeCell="A36" sqref="A36"/>
    </sheetView>
  </sheetViews>
  <sheetFormatPr defaultColWidth="8.85546875" defaultRowHeight="249.95" customHeight="1"/>
  <cols>
    <col min="1" max="1" width="89.7109375" style="5" customWidth="1"/>
    <col min="2" max="2" width="30.85546875" style="2" customWidth="1"/>
    <col min="3" max="4" width="16.140625" style="2" customWidth="1"/>
    <col min="5" max="5" width="18.28515625" style="3" customWidth="1"/>
    <col min="6" max="6" width="11.7109375" style="2" customWidth="1"/>
    <col min="7" max="7" width="14.5703125" style="2" customWidth="1"/>
    <col min="8" max="8" width="14.7109375" style="2" customWidth="1"/>
    <col min="9" max="9" width="13.28515625" style="2" customWidth="1"/>
    <col min="10" max="10" width="15" style="2" customWidth="1"/>
    <col min="11" max="11" width="11.28515625" style="2" customWidth="1"/>
    <col min="12" max="12" width="56.28515625" style="2" customWidth="1"/>
    <col min="13" max="13" width="21.7109375" style="2" customWidth="1"/>
    <col min="14" max="17" width="13.28515625" style="2" customWidth="1"/>
    <col min="18" max="18" width="18.140625" style="2" customWidth="1"/>
    <col min="19" max="19" width="22.140625" style="37" customWidth="1"/>
    <col min="20" max="20" width="12.140625" style="2" customWidth="1"/>
    <col min="21" max="21" width="19.140625" style="31" customWidth="1"/>
    <col min="22" max="22" width="17.42578125" style="5" customWidth="1"/>
    <col min="23" max="23" width="11.28515625" style="5" customWidth="1"/>
    <col min="24" max="26" width="10" style="5" customWidth="1"/>
  </cols>
  <sheetData>
    <row r="1" spans="1:26" ht="20.25" customHeight="1">
      <c r="A1" s="75" t="s">
        <v>5</v>
      </c>
      <c r="B1" s="77" t="s">
        <v>6</v>
      </c>
      <c r="C1" s="67" t="s">
        <v>7</v>
      </c>
      <c r="D1" s="67" t="s">
        <v>8</v>
      </c>
      <c r="E1" s="23" t="s">
        <v>9</v>
      </c>
      <c r="F1" s="69" t="s">
        <v>10</v>
      </c>
      <c r="G1" s="69" t="s">
        <v>11</v>
      </c>
      <c r="H1" s="79" t="s">
        <v>12</v>
      </c>
      <c r="I1" s="69" t="s">
        <v>13</v>
      </c>
      <c r="J1" s="18" t="s">
        <v>14</v>
      </c>
      <c r="K1" s="20" t="s">
        <v>15</v>
      </c>
      <c r="L1" s="81" t="s">
        <v>16</v>
      </c>
      <c r="M1" s="73" t="s">
        <v>17</v>
      </c>
      <c r="N1" s="83" t="s">
        <v>18</v>
      </c>
      <c r="O1" s="84"/>
      <c r="P1" s="84"/>
      <c r="Q1" s="85"/>
      <c r="R1" s="81" t="s">
        <v>19</v>
      </c>
      <c r="S1" s="34" t="s">
        <v>20</v>
      </c>
      <c r="T1" s="81" t="s">
        <v>21</v>
      </c>
      <c r="U1" s="26" t="s">
        <v>22</v>
      </c>
      <c r="V1" s="71" t="s">
        <v>23</v>
      </c>
      <c r="W1" s="83" t="s">
        <v>24</v>
      </c>
      <c r="X1" s="84"/>
      <c r="Y1" s="84"/>
      <c r="Z1" s="85"/>
    </row>
    <row r="2" spans="1:26" ht="20.25" customHeight="1" thickBot="1">
      <c r="A2" s="76"/>
      <c r="B2" s="78"/>
      <c r="C2" s="68" t="s">
        <v>25</v>
      </c>
      <c r="D2" s="68" t="s">
        <v>25</v>
      </c>
      <c r="E2" s="24" t="s">
        <v>25</v>
      </c>
      <c r="F2" s="70" t="s">
        <v>26</v>
      </c>
      <c r="G2" s="70" t="s">
        <v>26</v>
      </c>
      <c r="H2" s="80"/>
      <c r="I2" s="70" t="s">
        <v>27</v>
      </c>
      <c r="J2" s="19" t="s">
        <v>28</v>
      </c>
      <c r="K2" s="21" t="s">
        <v>29</v>
      </c>
      <c r="L2" s="82"/>
      <c r="M2" s="41" t="s">
        <v>30</v>
      </c>
      <c r="N2" s="22" t="s">
        <v>31</v>
      </c>
      <c r="O2" s="11" t="s">
        <v>32</v>
      </c>
      <c r="P2" s="11" t="s">
        <v>33</v>
      </c>
      <c r="Q2" s="17" t="s">
        <v>34</v>
      </c>
      <c r="R2" s="82"/>
      <c r="S2" s="35" t="s">
        <v>35</v>
      </c>
      <c r="T2" s="82"/>
      <c r="U2" s="72" t="s">
        <v>36</v>
      </c>
      <c r="V2" s="72" t="s">
        <v>37</v>
      </c>
      <c r="W2" s="22" t="s">
        <v>38</v>
      </c>
      <c r="X2" s="11" t="s">
        <v>32</v>
      </c>
      <c r="Y2" s="11" t="s">
        <v>33</v>
      </c>
      <c r="Z2" s="17" t="s">
        <v>34</v>
      </c>
    </row>
    <row r="3" spans="1:26" ht="249.95" customHeight="1">
      <c r="A3" s="13" t="s">
        <v>39</v>
      </c>
      <c r="B3" s="4" t="str">
        <f>_xll.ChemDrawExcelAddIn17.Functions.CHEM_SMILES(A3)</f>
        <v>OCCS(=O)(C1=CC=C2C(OC(N2)=O)=C1)=O</v>
      </c>
      <c r="C3" s="14" t="s">
        <v>40</v>
      </c>
      <c r="D3" s="14" t="s">
        <v>41</v>
      </c>
      <c r="E3" s="32" t="s">
        <v>42</v>
      </c>
      <c r="F3" s="53">
        <f>_xll.ChemDrawExcelAddIn17.Functions.CHEM_MOLWEIGHT(A3)</f>
        <v>243.23300000124999</v>
      </c>
      <c r="G3" s="7">
        <f>_xll.ChemDrawExcelAddIn17.Functions.CHEMPROPSTD_EXACT_MASS(A3)</f>
        <v>243.02014309460003</v>
      </c>
      <c r="H3" s="7">
        <f>_xll.ChemDrawExcelAddIn17.Functions.CLOGP_DRIVER_PARTITION_COEFFICIENT(A3)</f>
        <v>-0.95040011405944824</v>
      </c>
      <c r="I3" s="7">
        <f>_xll.ChemDrawExcelAddIn17.Functions.MOLECULAR_TOPOLOGY_POLAR_SURFACE_AREA(A3)</f>
        <v>92.699999999999989</v>
      </c>
      <c r="J3" s="15"/>
      <c r="K3" s="15"/>
      <c r="L3" s="15"/>
      <c r="M3" s="42" t="s">
        <v>43</v>
      </c>
      <c r="N3" s="15"/>
      <c r="O3" s="15"/>
      <c r="P3" s="15"/>
      <c r="Q3" s="15"/>
      <c r="R3" s="15"/>
      <c r="S3" s="36">
        <v>41.300311577925214</v>
      </c>
      <c r="T3" s="15" t="s">
        <v>44</v>
      </c>
      <c r="U3" s="27"/>
      <c r="V3" s="27"/>
      <c r="W3"/>
      <c r="X3" s="16"/>
      <c r="Y3" s="16"/>
      <c r="Z3" s="16"/>
    </row>
    <row r="4" spans="1:26" ht="249.95" customHeight="1">
      <c r="A4" s="1" t="s">
        <v>45</v>
      </c>
      <c r="B4" s="4" t="str">
        <f>_xll.ChemDrawExcelAddIn17.Functions.CHEM_SMILES(A4)</f>
        <v>O=C(C1=C(C=C(C=C1)O)O)O</v>
      </c>
      <c r="C4" s="6" t="s">
        <v>46</v>
      </c>
      <c r="D4" s="6"/>
      <c r="E4" s="3" t="s">
        <v>47</v>
      </c>
      <c r="F4" s="53">
        <f>_xll.ChemDrawExcelAddIn17.Functions.CHEM_MOLWEIGHT(A4)</f>
        <v>154.12100000084996</v>
      </c>
      <c r="G4" s="7">
        <f>_xll.ChemDrawExcelAddIn17.Functions.CHEMPROPSTD_EXACT_MASS(A4)</f>
        <v>154.026608681</v>
      </c>
      <c r="H4" s="7">
        <f>_xll.ChemDrawExcelAddIn17.Functions.CLOGP_DRIVER_PARTITION_COEFFICIENT(A4)</f>
        <v>1.621959924697876</v>
      </c>
      <c r="I4" s="7">
        <f>_xll.ChemDrawExcelAddIn17.Functions.MOLECULAR_TOPOLOGY_POLAR_SURFACE_AREA(A4)</f>
        <v>77.760000000000005</v>
      </c>
      <c r="J4" s="8"/>
      <c r="K4" s="8"/>
      <c r="L4" s="55"/>
      <c r="M4" s="8"/>
      <c r="N4" s="8"/>
      <c r="O4" s="8"/>
      <c r="P4" s="8"/>
      <c r="Q4" s="8"/>
      <c r="R4" s="8"/>
      <c r="S4" s="33"/>
      <c r="T4" s="8" t="s">
        <v>48</v>
      </c>
      <c r="U4" s="28"/>
      <c r="V4" s="28"/>
    </row>
    <row r="5" spans="1:26" ht="249.95" customHeight="1">
      <c r="A5" s="1" t="s">
        <v>49</v>
      </c>
      <c r="B5" s="4" t="str">
        <f>_xll.ChemDrawExcelAddIn17.Functions.CHEM_SMILES(A5)</f>
        <v>O=C(C1=C(C=C(C=C1)N)O)O</v>
      </c>
      <c r="C5" s="6" t="s">
        <v>50</v>
      </c>
      <c r="D5" s="6"/>
      <c r="E5" s="3" t="s">
        <v>51</v>
      </c>
      <c r="F5" s="53">
        <f>_xll.ChemDrawExcelAddIn17.Functions.CHEM_MOLWEIGHT(A5)</f>
        <v>153.13700000089997</v>
      </c>
      <c r="G5" s="7">
        <f>_xll.ChemDrawExcelAddIn17.Functions.CHEMPROPSTD_EXACT_MASS(A5)</f>
        <v>153.04259309619999</v>
      </c>
      <c r="H5" s="7">
        <f>_xll.ChemDrawExcelAddIn17.Functions.CLOGP_DRIVER_PARTITION_COEFFICIENT(A5)</f>
        <v>1.0561999082565308</v>
      </c>
      <c r="I5" s="7">
        <f>_xll.ChemDrawExcelAddIn17.Functions.MOLECULAR_TOPOLOGY_POLAR_SURFACE_AREA(A5)</f>
        <v>83.55</v>
      </c>
      <c r="J5" s="8"/>
      <c r="K5" s="8"/>
      <c r="L5" s="8"/>
      <c r="M5" s="8"/>
      <c r="N5" s="8"/>
      <c r="O5" s="8"/>
      <c r="P5" s="8"/>
      <c r="Q5" s="8"/>
      <c r="R5" s="8"/>
      <c r="S5" s="33"/>
      <c r="T5" s="8" t="s">
        <v>48</v>
      </c>
      <c r="U5" s="28"/>
      <c r="V5" s="28"/>
    </row>
    <row r="6" spans="1:26" ht="249.95" customHeight="1">
      <c r="A6" s="1" t="s">
        <v>52</v>
      </c>
      <c r="B6" s="4" t="str">
        <f>_xll.ChemDrawExcelAddIn17.Functions.CHEM_SMILES(A6)</f>
        <v>O=C(CP(O)(O)=O)O</v>
      </c>
      <c r="C6" s="6" t="s">
        <v>53</v>
      </c>
      <c r="D6" s="6"/>
      <c r="E6" s="3" t="s">
        <v>54</v>
      </c>
      <c r="F6" s="53">
        <f>_xll.ChemDrawExcelAddIn17.Functions.CHEM_MOLWEIGHT(A6)</f>
        <v>140.03076200064999</v>
      </c>
      <c r="G6" s="7">
        <f>_xll.ChemDrawExcelAddIn17.Functions.CHEMPROPSTD_EXACT_MASS(A6)</f>
        <v>139.98745978100001</v>
      </c>
      <c r="H6" s="7">
        <f>_xll.ChemDrawExcelAddIn17.Functions.CLOGP_DRIVER_PARTITION_COEFFICIENT(A6)</f>
        <v>-1.3675999641418457</v>
      </c>
      <c r="I6" s="7">
        <f>_xll.ChemDrawExcelAddIn17.Functions.MOLECULAR_TOPOLOGY_POLAR_SURFACE_AREA(A6)</f>
        <v>94.83</v>
      </c>
      <c r="J6" s="8"/>
      <c r="K6" s="8"/>
      <c r="L6" s="8"/>
      <c r="M6" s="8"/>
      <c r="N6" s="8"/>
      <c r="O6" s="8"/>
      <c r="P6" s="8"/>
      <c r="Q6" s="8"/>
      <c r="R6" s="8"/>
      <c r="S6" s="33"/>
      <c r="T6" s="8" t="s">
        <v>48</v>
      </c>
      <c r="U6" s="28"/>
      <c r="V6" s="28"/>
    </row>
    <row r="7" spans="1:26" ht="249.95" customHeight="1">
      <c r="A7" s="1" t="s">
        <v>55</v>
      </c>
      <c r="B7" s="4" t="str">
        <f>_xll.ChemDrawExcelAddIn17.Functions.CHEM_SMILES(A7)</f>
        <v>O=C(CC1=NN=NN1)O</v>
      </c>
      <c r="C7" s="6" t="s">
        <v>56</v>
      </c>
      <c r="D7" s="6"/>
      <c r="E7" s="3" t="s">
        <v>57</v>
      </c>
      <c r="F7" s="53">
        <f>_xll.ChemDrawExcelAddIn17.Functions.CHEM_MOLWEIGHT(A7)</f>
        <v>128.09100000064998</v>
      </c>
      <c r="G7" s="7">
        <f>_xll.ChemDrawExcelAddIn17.Functions.CHEMPROPSTD_EXACT_MASS(A7)</f>
        <v>128.03342539339999</v>
      </c>
      <c r="H7" s="7">
        <f>_xll.ChemDrawExcelAddIn17.Functions.CLOGP_DRIVER_PARTITION_COEFFICIENT(A7)</f>
        <v>-1.1909999847412109</v>
      </c>
      <c r="I7" s="7">
        <f>_xll.ChemDrawExcelAddIn17.Functions.MOLECULAR_TOPOLOGY_POLAR_SURFACE_AREA(A7)</f>
        <v>86.41</v>
      </c>
      <c r="J7" s="8"/>
      <c r="K7" s="8"/>
      <c r="L7" s="8"/>
      <c r="M7" s="8"/>
      <c r="N7" s="8"/>
      <c r="O7" s="8"/>
      <c r="P7" s="8"/>
      <c r="Q7" s="8"/>
      <c r="R7" s="8"/>
      <c r="S7" s="33"/>
      <c r="T7" s="8" t="s">
        <v>48</v>
      </c>
      <c r="U7" s="28"/>
      <c r="V7" s="28"/>
    </row>
    <row r="8" spans="1:26" ht="249.95" customHeight="1">
      <c r="A8" s="1" t="s">
        <v>58</v>
      </c>
      <c r="B8" s="4" t="str">
        <f>_xll.ChemDrawExcelAddIn17.Functions.CHEM_SMILES(A8)</f>
        <v>OB(C1=C(C=CC(N)=C1)CO)O</v>
      </c>
      <c r="C8" s="6" t="s">
        <v>59</v>
      </c>
      <c r="D8" s="6"/>
      <c r="E8" s="3" t="s">
        <v>60</v>
      </c>
      <c r="F8" s="53">
        <f>_xll.ChemDrawExcelAddIn17.Functions.CHEM_MOLWEIGHT(A8)</f>
        <v>166.97100000109998</v>
      </c>
      <c r="G8" s="7">
        <f>_xll.ChemDrawExcelAddIn17.Functions.CHEMPROPSTD_EXACT_MASS(A8)</f>
        <v>167.07537369249999</v>
      </c>
      <c r="H8" s="7">
        <f>_xll.ChemDrawExcelAddIn17.Functions.CLOGP_DRIVER_PARTITION_COEFFICIENT(A8)</f>
        <v>-0.67000019550323486</v>
      </c>
      <c r="I8" s="7">
        <f>_xll.ChemDrawExcelAddIn17.Functions.MOLECULAR_TOPOLOGY_POLAR_SURFACE_AREA(A8)</f>
        <v>86.71</v>
      </c>
      <c r="J8" s="8"/>
      <c r="K8" s="8"/>
      <c r="L8" s="8"/>
      <c r="M8" s="9" t="s">
        <v>43</v>
      </c>
      <c r="N8" s="8"/>
      <c r="O8" s="8"/>
      <c r="P8" s="8"/>
      <c r="Q8" s="8"/>
      <c r="R8" s="8"/>
      <c r="S8" s="33">
        <v>600.99661748137021</v>
      </c>
      <c r="T8" s="8" t="s">
        <v>44</v>
      </c>
      <c r="U8" s="28"/>
      <c r="V8" s="28"/>
    </row>
    <row r="9" spans="1:26" ht="249.95" customHeight="1">
      <c r="A9" s="1" t="s">
        <v>61</v>
      </c>
      <c r="B9" s="4" t="str">
        <f>_xll.ChemDrawExcelAddIn17.Functions.CHEM_SMILES(A9)</f>
        <v>O=C(C1=NOC(C2=C(C=CC=C2)[N+]([O-])=O)=C1)O</v>
      </c>
      <c r="C9" s="6" t="s">
        <v>62</v>
      </c>
      <c r="D9" s="6" t="s">
        <v>63</v>
      </c>
      <c r="E9" s="3" t="s">
        <v>64</v>
      </c>
      <c r="F9" s="53">
        <f>_xll.ChemDrawExcelAddIn17.Functions.CHEM_MOLWEIGHT(A9)</f>
        <v>234.16700000114997</v>
      </c>
      <c r="G9" s="7">
        <f>_xll.ChemDrawExcelAddIn17.Functions.CHEMPROPSTD_EXACT_MASS(A9)</f>
        <v>234.02767131349998</v>
      </c>
      <c r="H9" s="7">
        <f>_xll.ChemDrawExcelAddIn17.Functions.CLOGP_DRIVER_PARTITION_COEFFICIENT(A9)</f>
        <v>2.1966347694396973</v>
      </c>
      <c r="I9" s="7">
        <f>_xll.ChemDrawExcelAddIn17.Functions.MOLECULAR_TOPOLOGY_POLAR_SURFACE_AREA(A9)</f>
        <v>110.69999999999999</v>
      </c>
      <c r="J9" s="8"/>
      <c r="K9" s="8"/>
      <c r="L9" s="8"/>
      <c r="M9" s="9" t="s">
        <v>43</v>
      </c>
      <c r="N9" s="8"/>
      <c r="O9" s="8"/>
      <c r="P9" s="8"/>
      <c r="Q9" s="8"/>
      <c r="R9" s="8"/>
      <c r="S9" s="33">
        <v>62.997235821161453</v>
      </c>
      <c r="T9" s="8" t="s">
        <v>44</v>
      </c>
      <c r="U9" s="28"/>
      <c r="V9" s="28"/>
    </row>
    <row r="10" spans="1:26" ht="249.95" customHeight="1">
      <c r="A10" s="1" t="s">
        <v>65</v>
      </c>
      <c r="B10" s="4" t="str">
        <f>_xll.ChemDrawExcelAddIn17.Functions.CHEM_SMILES(A10)</f>
        <v>O=S(NC1=NCCS1)(C2=CC=C(N)C=C2)=O</v>
      </c>
      <c r="C10" s="6" t="s">
        <v>66</v>
      </c>
      <c r="D10" s="6"/>
      <c r="E10" s="3" t="s">
        <v>67</v>
      </c>
      <c r="F10" s="53">
        <f>_xll.ChemDrawExcelAddIn17.Functions.CHEM_MOLWEIGHT(A10)</f>
        <v>257.32600000135</v>
      </c>
      <c r="G10" s="7">
        <f>_xll.ChemDrawExcelAddIn17.Functions.CHEMPROPSTD_EXACT_MASS(A10)</f>
        <v>257.02926799290003</v>
      </c>
      <c r="H10" s="7">
        <f>_xll.ChemDrawExcelAddIn17.Functions.CLOGP_DRIVER_PARTITION_COEFFICIENT(A10)</f>
        <v>-1.1000001430511475</v>
      </c>
      <c r="I10" s="7">
        <f>_xll.ChemDrawExcelAddIn17.Functions.MOLECULAR_TOPOLOGY_POLAR_SURFACE_AREA(A10)</f>
        <v>84.55</v>
      </c>
      <c r="J10" s="8"/>
      <c r="K10" s="8"/>
      <c r="L10" s="8"/>
      <c r="M10" s="9" t="s">
        <v>43</v>
      </c>
      <c r="N10" s="8"/>
      <c r="O10" s="8"/>
      <c r="P10" s="8"/>
      <c r="Q10" s="8"/>
      <c r="R10" s="8"/>
      <c r="S10" s="33">
        <v>263.27181970991688</v>
      </c>
      <c r="T10" s="8" t="s">
        <v>44</v>
      </c>
      <c r="U10" s="28"/>
      <c r="V10" s="28"/>
    </row>
    <row r="11" spans="1:26" ht="249.95" customHeight="1">
      <c r="A11" s="1" t="s">
        <v>68</v>
      </c>
      <c r="B11" s="4" t="str">
        <f>_xll.ChemDrawExcelAddIn17.Functions.CHEM_SMILES(A11)</f>
        <v>OB1OCC2=CC=C(C(O)=O)C=C21</v>
      </c>
      <c r="C11" s="6" t="s">
        <v>69</v>
      </c>
      <c r="D11" s="6"/>
      <c r="E11" s="3" t="s">
        <v>70</v>
      </c>
      <c r="F11" s="53">
        <f>_xll.ChemDrawExcelAddIn17.Functions.CHEM_MOLWEIGHT(A11)</f>
        <v>177.95000000099998</v>
      </c>
      <c r="G11" s="7">
        <f>_xll.ChemDrawExcelAddIn17.Functions.CHEMPROPSTD_EXACT_MASS(A11)</f>
        <v>178.0437392131</v>
      </c>
      <c r="H11" s="7">
        <f>_xll.ChemDrawExcelAddIn17.Functions.CLOGP_DRIVER_PARTITION_COEFFICIENT(A11)</f>
        <v>0.84100008010864258</v>
      </c>
      <c r="I11" s="7">
        <f>_xll.ChemDrawExcelAddIn17.Functions.MOLECULAR_TOPOLOGY_POLAR_SURFACE_AREA(A11)</f>
        <v>66.760000000000005</v>
      </c>
      <c r="J11" s="8"/>
      <c r="K11" s="8"/>
      <c r="L11" s="8"/>
      <c r="M11" s="9" t="s">
        <v>43</v>
      </c>
      <c r="N11" s="8"/>
      <c r="O11" s="8"/>
      <c r="P11" s="8"/>
      <c r="Q11" s="8"/>
      <c r="R11" s="8"/>
      <c r="S11" s="33">
        <v>1288.8993795682754</v>
      </c>
      <c r="T11" s="8" t="s">
        <v>44</v>
      </c>
      <c r="U11" s="28"/>
      <c r="V11" s="28"/>
    </row>
    <row r="12" spans="1:26" ht="249.95" customHeight="1">
      <c r="A12" s="1" t="s">
        <v>71</v>
      </c>
      <c r="B12" s="4" t="str">
        <f>_xll.ChemDrawExcelAddIn17.Functions.CHEM_SMILES(A12)</f>
        <v>O=C(CS(=O)(C1=CC=CC=C1[N+]([O-])=O)=O)O</v>
      </c>
      <c r="C12" s="6" t="s">
        <v>72</v>
      </c>
      <c r="D12" s="6"/>
      <c r="E12" s="3" t="s">
        <v>73</v>
      </c>
      <c r="F12" s="53">
        <f>_xll.ChemDrawExcelAddIn17.Functions.CHEM_MOLWEIGHT(A12)</f>
        <v>245.20500000114995</v>
      </c>
      <c r="G12" s="7">
        <f>_xll.ChemDrawExcelAddIn17.Functions.CHEMPROPSTD_EXACT_MASS(A12)</f>
        <v>244.9994076525</v>
      </c>
      <c r="H12" s="7">
        <f>_xll.ChemDrawExcelAddIn17.Functions.CLOGP_DRIVER_PARTITION_COEFFICIENT(A12)</f>
        <v>0.45779970288276672</v>
      </c>
      <c r="I12" s="7">
        <f>_xll.ChemDrawExcelAddIn17.Functions.MOLECULAR_TOPOLOGY_POLAR_SURFACE_AREA(A12)</f>
        <v>123.25</v>
      </c>
      <c r="J12" s="8"/>
      <c r="K12" s="8"/>
      <c r="L12" s="8"/>
      <c r="M12" s="9" t="s">
        <v>43</v>
      </c>
      <c r="N12" s="8"/>
      <c r="O12" s="8"/>
      <c r="P12" s="8"/>
      <c r="Q12" s="8"/>
      <c r="R12" s="8"/>
      <c r="S12" s="33">
        <v>458.49580100232038</v>
      </c>
      <c r="T12" s="8" t="s">
        <v>44</v>
      </c>
      <c r="U12" s="28"/>
      <c r="V12" s="28"/>
    </row>
    <row r="13" spans="1:26" ht="249.95" customHeight="1">
      <c r="A13" s="1" t="s">
        <v>74</v>
      </c>
      <c r="B13" s="4" t="str">
        <f>_xll.ChemDrawExcelAddIn17.Functions.CHEM_SMILES(A13)</f>
        <v>CC1(C(N(C2=CC=C(S(=O)(Cl)=O)C=C2)S(=O)(C1)=O)=O)C</v>
      </c>
      <c r="C13" s="6" t="s">
        <v>75</v>
      </c>
      <c r="D13" s="6"/>
      <c r="E13" s="3" t="s">
        <v>76</v>
      </c>
      <c r="F13" s="53">
        <f>_xll.ChemDrawExcelAddIn17.Functions.CHEM_MOLWEIGHT(A13)</f>
        <v>337.78900000159996</v>
      </c>
      <c r="G13" s="7">
        <f>_xll.ChemDrawExcelAddIn17.Functions.CHEMPROPSTD_EXACT_MASS(A13)</f>
        <v>336.98454159089999</v>
      </c>
      <c r="H13" s="7">
        <f>_xll.ChemDrawExcelAddIn17.Functions.CLOGP_DRIVER_PARTITION_COEFFICIENT(A13)</f>
        <v>-1.1409997940063477</v>
      </c>
      <c r="I13" s="7">
        <f>_xll.ChemDrawExcelAddIn17.Functions.MOLECULAR_TOPOLOGY_POLAR_SURFACE_AREA(A13)</f>
        <v>88.59</v>
      </c>
      <c r="J13" s="8"/>
      <c r="K13" s="8"/>
      <c r="L13" s="8"/>
      <c r="M13" s="9" t="s">
        <v>43</v>
      </c>
      <c r="N13" s="8"/>
      <c r="O13" s="8"/>
      <c r="P13" s="8"/>
      <c r="Q13" s="8"/>
      <c r="R13" s="8"/>
      <c r="S13" s="33">
        <v>1180.1094363651785</v>
      </c>
      <c r="T13" s="8" t="s">
        <v>48</v>
      </c>
      <c r="U13" s="28"/>
      <c r="V13" s="28"/>
    </row>
    <row r="14" spans="1:26" ht="249.95" customHeight="1">
      <c r="A14" s="1" t="s">
        <v>77</v>
      </c>
      <c r="B14" s="4" t="str">
        <f>_xll.ChemDrawExcelAddIn17.Functions.CHEM_SMILES(A14)</f>
        <v>O=C(C1CCCN1S(=O)(C2=CC=C(N)C=C2)=O)O</v>
      </c>
      <c r="C14" s="6" t="s">
        <v>78</v>
      </c>
      <c r="D14" s="6"/>
      <c r="E14" s="3" t="s">
        <v>79</v>
      </c>
      <c r="F14" s="53">
        <f>_xll.ChemDrawExcelAddIn17.Functions.CHEM_MOLWEIGHT(A14)</f>
        <v>270.30300000159997</v>
      </c>
      <c r="G14" s="7">
        <f>_xll.ChemDrawExcelAddIn17.Functions.CHEMPROPSTD_EXACT_MASS(A14)</f>
        <v>270.0674276382</v>
      </c>
      <c r="H14" s="7">
        <f>_xll.ChemDrawExcelAddIn17.Functions.CLOGP_DRIVER_PARTITION_COEFFICIENT(A14)</f>
        <v>0.89619994163513184</v>
      </c>
      <c r="I14" s="7">
        <f>_xll.ChemDrawExcelAddIn17.Functions.MOLECULAR_TOPOLOGY_POLAR_SURFACE_AREA(A14)</f>
        <v>100.7</v>
      </c>
      <c r="J14" s="8"/>
      <c r="K14" s="8"/>
      <c r="L14" s="8"/>
      <c r="M14" s="9" t="s">
        <v>43</v>
      </c>
      <c r="N14" s="8"/>
      <c r="O14" s="8"/>
      <c r="P14" s="8"/>
      <c r="Q14" s="8"/>
      <c r="R14" s="8"/>
      <c r="S14" s="33">
        <v>73.896017373765062</v>
      </c>
      <c r="T14" s="8" t="s">
        <v>48</v>
      </c>
      <c r="U14" s="28"/>
      <c r="V14" s="28"/>
    </row>
    <row r="15" spans="1:26" ht="249.95" customHeight="1">
      <c r="A15" s="1" t="s">
        <v>80</v>
      </c>
      <c r="B15" s="4" t="str">
        <f>_xll.ChemDrawExcelAddIn17.Functions.CHEM_SMILES(A15)</f>
        <v>O=C(O)C1=CC=C2C(S(=O)(NC2=O)=O)=C1</v>
      </c>
      <c r="C15" s="6" t="s">
        <v>81</v>
      </c>
      <c r="D15" s="6"/>
      <c r="E15" s="3" t="s">
        <v>82</v>
      </c>
      <c r="F15" s="53">
        <f>_xll.ChemDrawExcelAddIn17.Functions.CHEM_MOLWEIGHT(A15)</f>
        <v>227.19000000099999</v>
      </c>
      <c r="G15" s="7">
        <f>_xll.ChemDrawExcelAddIn17.Functions.CHEMPROPSTD_EXACT_MASS(A15)</f>
        <v>226.98884296620002</v>
      </c>
      <c r="H15" s="7">
        <f>_xll.ChemDrawExcelAddIn17.Functions.CLOGP_DRIVER_PARTITION_COEFFICIENT(A15)</f>
        <v>0.93935942649841309</v>
      </c>
      <c r="I15" s="7">
        <f>_xll.ChemDrawExcelAddIn17.Functions.MOLECULAR_TOPOLOGY_POLAR_SURFACE_AREA(A15)</f>
        <v>100.53999999999999</v>
      </c>
      <c r="J15" s="8"/>
      <c r="K15" s="8"/>
      <c r="L15" s="8"/>
      <c r="M15" s="9" t="s">
        <v>43</v>
      </c>
      <c r="N15" s="8"/>
      <c r="O15" s="8"/>
      <c r="P15" s="8"/>
      <c r="Q15" s="8"/>
      <c r="R15" s="8"/>
      <c r="S15" s="33">
        <v>26843546100</v>
      </c>
      <c r="T15" s="8" t="s">
        <v>48</v>
      </c>
      <c r="U15" s="28"/>
      <c r="V15" s="28"/>
    </row>
    <row r="16" spans="1:26" ht="249.95" customHeight="1">
      <c r="A16" s="1" t="s">
        <v>83</v>
      </c>
      <c r="B16" s="4" t="str">
        <f>_xll.ChemDrawExcelAddIn17.Functions.CHEM_SMILES(A16)</f>
        <v>CCOC(C1=O)=C(N2CCN(C3=C(OCC)C(C3=O)=O)CC2)C1=O</v>
      </c>
      <c r="C16" s="6" t="s">
        <v>84</v>
      </c>
      <c r="D16" s="6"/>
      <c r="E16" s="3" t="s">
        <v>85</v>
      </c>
      <c r="F16" s="53">
        <f>_xll.ChemDrawExcelAddIn17.Functions.CHEM_MOLWEIGHT(A16)</f>
        <v>334.3280000021</v>
      </c>
      <c r="G16" s="7">
        <f>_xll.ChemDrawExcelAddIn17.Functions.CHEMPROPSTD_EXACT_MASS(A16)</f>
        <v>334.11648632079999</v>
      </c>
      <c r="H16" s="7">
        <f>_xll.ChemDrawExcelAddIn17.Functions.CLOGP_DRIVER_PARTITION_COEFFICIENT(A16)</f>
        <v>0.43740034103393555</v>
      </c>
      <c r="I16" s="7">
        <f>_xll.ChemDrawExcelAddIn17.Functions.MOLECULAR_TOPOLOGY_POLAR_SURFACE_AREA(A16)</f>
        <v>93.220000000000013</v>
      </c>
      <c r="J16" s="8"/>
      <c r="K16" s="8"/>
      <c r="L16" s="8"/>
      <c r="M16" s="8"/>
      <c r="N16" s="8"/>
      <c r="O16" s="8"/>
      <c r="P16" s="8"/>
      <c r="Q16" s="8"/>
      <c r="R16" s="8"/>
      <c r="S16" s="33"/>
      <c r="T16" s="8" t="s">
        <v>48</v>
      </c>
      <c r="U16" s="28"/>
      <c r="V16" s="28"/>
    </row>
    <row r="17" spans="1:23" ht="249.95" customHeight="1">
      <c r="A17" s="1" t="s">
        <v>86</v>
      </c>
      <c r="B17" s="4" t="str">
        <f>_xll.ChemDrawExcelAddIn17.Functions.CHEM_SMILES(A17)</f>
        <v>O=C1CS(=O)(C2=CC=CC=C21)=O</v>
      </c>
      <c r="C17" s="6" t="s">
        <v>87</v>
      </c>
      <c r="D17" s="6"/>
      <c r="E17" s="3" t="s">
        <v>88</v>
      </c>
      <c r="F17" s="53">
        <f>_xll.ChemDrawExcelAddIn17.Functions.CHEM_MOLWEIGHT(A17)</f>
        <v>182.19300000089999</v>
      </c>
      <c r="G17" s="7">
        <f>_xll.ChemDrawExcelAddIn17.Functions.CHEMPROPSTD_EXACT_MASS(A17)</f>
        <v>182.00376474890001</v>
      </c>
      <c r="H17" s="7">
        <f>_xll.ChemDrawExcelAddIn17.Functions.CLOGP_DRIVER_PARTITION_COEFFICIENT(A17)</f>
        <v>0.35869961977005005</v>
      </c>
      <c r="I17" s="7">
        <f>_xll.ChemDrawExcelAddIn17.Functions.MOLECULAR_TOPOLOGY_POLAR_SURFACE_AREA(A17)</f>
        <v>51.21</v>
      </c>
      <c r="J17" s="8"/>
      <c r="K17" s="8"/>
      <c r="L17" s="8"/>
      <c r="M17" s="9" t="s">
        <v>43</v>
      </c>
      <c r="N17" s="8"/>
      <c r="O17" s="8"/>
      <c r="P17" s="8"/>
      <c r="Q17" s="8"/>
      <c r="R17" s="8"/>
      <c r="S17" s="33">
        <v>489.82685381683871</v>
      </c>
      <c r="T17" s="8" t="s">
        <v>48</v>
      </c>
      <c r="U17" s="28"/>
      <c r="V17" s="28"/>
    </row>
    <row r="18" spans="1:23" ht="249.95" customHeight="1">
      <c r="A18" s="1" t="s">
        <v>89</v>
      </c>
      <c r="B18" s="4" t="str">
        <f>_xll.ChemDrawExcelAddIn17.Functions.CHEM_SMILES(A18)</f>
        <v>O=C(CNS(=O)(C1=CC=C(N)C=C1)=O)O</v>
      </c>
      <c r="C18" s="6" t="s">
        <v>90</v>
      </c>
      <c r="D18" s="6"/>
      <c r="E18" s="3" t="s">
        <v>91</v>
      </c>
      <c r="F18" s="53">
        <f>_xll.ChemDrawExcelAddIn17.Functions.CHEM_MOLWEIGHT(A18)</f>
        <v>230.23800000124996</v>
      </c>
      <c r="G18" s="7">
        <f>_xll.ChemDrawExcelAddIn17.Functions.CHEMPROPSTD_EXACT_MASS(A18)</f>
        <v>230.0361275098</v>
      </c>
      <c r="H18" s="7">
        <f>_xll.ChemDrawExcelAddIn17.Functions.CLOGP_DRIVER_PARTITION_COEFFICIENT(A18)</f>
        <v>-0.1886003315448761</v>
      </c>
      <c r="I18" s="7">
        <f>_xll.ChemDrawExcelAddIn17.Functions.MOLECULAR_TOPOLOGY_POLAR_SURFACE_AREA(A18)</f>
        <v>109.49</v>
      </c>
      <c r="J18" s="8"/>
      <c r="K18" s="8"/>
      <c r="L18" s="8"/>
      <c r="M18" s="9" t="s">
        <v>43</v>
      </c>
      <c r="N18" s="8"/>
      <c r="O18" s="8"/>
      <c r="P18" s="8"/>
      <c r="Q18" s="8"/>
      <c r="R18" s="8"/>
      <c r="S18" s="33">
        <v>229.58162983375362</v>
      </c>
      <c r="T18" s="8" t="s">
        <v>48</v>
      </c>
      <c r="U18" s="28"/>
      <c r="V18" s="28"/>
    </row>
    <row r="19" spans="1:23" ht="249.95" customHeight="1">
      <c r="A19" s="1" t="s">
        <v>92</v>
      </c>
      <c r="B19" s="4" t="str">
        <f>_xll.ChemDrawExcelAddIn17.Functions.CHEM_SMILES(A19)</f>
        <v>O=C(CN(S(=O)(C1=CC=CC=C12)=O)C2=O)O</v>
      </c>
      <c r="C19" s="6" t="s">
        <v>93</v>
      </c>
      <c r="D19" s="6"/>
      <c r="E19" s="3" t="s">
        <v>94</v>
      </c>
      <c r="F19" s="53">
        <f>_xll.ChemDrawExcelAddIn17.Functions.CHEM_MOLWEIGHT(A19)</f>
        <v>241.21700000114998</v>
      </c>
      <c r="G19" s="7">
        <f>_xll.ChemDrawExcelAddIn17.Functions.CHEMPROPSTD_EXACT_MASS(A19)</f>
        <v>241.0044930304</v>
      </c>
      <c r="H19" s="7">
        <f>_xll.ChemDrawExcelAddIn17.Functions.CLOGP_DRIVER_PARTITION_COEFFICIENT(A19)</f>
        <v>0.27029979228973389</v>
      </c>
      <c r="I19" s="7">
        <f>_xll.ChemDrawExcelAddIn17.Functions.MOLECULAR_TOPOLOGY_POLAR_SURFACE_AREA(A19)</f>
        <v>91.75</v>
      </c>
      <c r="J19" s="8"/>
      <c r="K19" s="8"/>
      <c r="L19" s="8"/>
      <c r="M19" s="9" t="s">
        <v>43</v>
      </c>
      <c r="N19" s="8"/>
      <c r="O19" s="8"/>
      <c r="P19" s="8"/>
      <c r="Q19" s="8"/>
      <c r="R19" s="8"/>
      <c r="S19" s="33">
        <v>26843546100</v>
      </c>
      <c r="T19" s="8" t="s">
        <v>48</v>
      </c>
      <c r="U19" s="28"/>
      <c r="V19" s="28"/>
    </row>
    <row r="20" spans="1:23" ht="249.95" customHeight="1">
      <c r="A20" s="1" t="s">
        <v>95</v>
      </c>
      <c r="B20" s="4" t="str">
        <f>_xll.ChemDrawExcelAddIn17.Functions.CHEM_SMILES(A20)</f>
        <v>O=C(C(NS(=O)(C1=CC=C(NC(C)=O)C=C1)=O)CO)O</v>
      </c>
      <c r="C20" s="6" t="s">
        <v>96</v>
      </c>
      <c r="D20" s="6"/>
      <c r="E20" s="3" t="s">
        <v>97</v>
      </c>
      <c r="F20" s="53">
        <f>_xll.ChemDrawExcelAddIn17.Functions.CHEM_MOLWEIGHT(A20)</f>
        <v>302.30100000169995</v>
      </c>
      <c r="G20" s="7">
        <f>_xll.ChemDrawExcelAddIn17.Functions.CHEMPROPSTD_EXACT_MASS(A20)</f>
        <v>302.0572568824</v>
      </c>
      <c r="H20" s="7">
        <f>_xll.ChemDrawExcelAddIn17.Functions.CLOGP_DRIVER_PARTITION_COEFFICIENT(A20)</f>
        <v>-0.85560023784637451</v>
      </c>
      <c r="I20" s="7">
        <f>_xll.ChemDrawExcelAddIn17.Functions.MOLECULAR_TOPOLOGY_POLAR_SURFACE_AREA(A20)</f>
        <v>132.79999999999998</v>
      </c>
      <c r="J20" s="8"/>
      <c r="K20" s="8"/>
      <c r="L20" s="8"/>
      <c r="M20" s="9" t="s">
        <v>43</v>
      </c>
      <c r="N20" s="8"/>
      <c r="O20" s="8"/>
      <c r="P20" s="8"/>
      <c r="Q20" s="8"/>
      <c r="R20" s="8"/>
      <c r="S20" s="33">
        <v>3713.7374045799643</v>
      </c>
      <c r="T20" s="8" t="s">
        <v>48</v>
      </c>
      <c r="U20" s="28"/>
      <c r="V20" s="28"/>
    </row>
    <row r="21" spans="1:23" ht="249.95" customHeight="1">
      <c r="A21" s="1" t="s">
        <v>98</v>
      </c>
      <c r="B21" s="4" t="str">
        <f>_xll.ChemDrawExcelAddIn17.Functions.CHEM_SMILES(A21)</f>
        <v>O=C(CN1N=NN=C1N)O</v>
      </c>
      <c r="C21" s="6" t="s">
        <v>99</v>
      </c>
      <c r="D21" s="6"/>
      <c r="E21" s="3" t="s">
        <v>100</v>
      </c>
      <c r="F21" s="53">
        <f>_xll.ChemDrawExcelAddIn17.Functions.CHEM_MOLWEIGHT(A21)</f>
        <v>143.10600000074999</v>
      </c>
      <c r="G21" s="7">
        <f>_xll.ChemDrawExcelAddIn17.Functions.CHEMPROPSTD_EXACT_MASS(A21)</f>
        <v>143.04432443069999</v>
      </c>
      <c r="H21" s="7">
        <f>_xll.ChemDrawExcelAddIn17.Functions.CLOGP_DRIVER_PARTITION_COEFFICIENT(A21)</f>
        <v>-1.122300386428833</v>
      </c>
      <c r="I21" s="7">
        <f>_xll.ChemDrawExcelAddIn17.Functions.MOLECULAR_TOPOLOGY_POLAR_SURFACE_AREA(A21)</f>
        <v>103.63999999999999</v>
      </c>
      <c r="J21" s="8"/>
      <c r="K21" s="8"/>
      <c r="L21" s="8"/>
      <c r="M21" s="9" t="s">
        <v>43</v>
      </c>
      <c r="N21" s="8"/>
      <c r="O21" s="8"/>
      <c r="P21" s="8"/>
      <c r="Q21" s="8"/>
      <c r="R21" s="8"/>
      <c r="S21" s="33">
        <v>26843546100000</v>
      </c>
      <c r="T21" s="8" t="s">
        <v>48</v>
      </c>
      <c r="U21" s="28"/>
      <c r="V21" s="28"/>
    </row>
    <row r="22" spans="1:23" ht="249.95" customHeight="1">
      <c r="A22" s="1" t="s">
        <v>101</v>
      </c>
      <c r="B22" s="4" t="str">
        <f>_xll.ChemDrawExcelAddIn17.Functions.CHEM_SMILES(A22)</f>
        <v>N#CC1=CC=C(NS(=O)(C)=O)C=C1</v>
      </c>
      <c r="C22" s="6" t="s">
        <v>102</v>
      </c>
      <c r="D22" s="6"/>
      <c r="E22" s="3" t="s">
        <v>103</v>
      </c>
      <c r="F22" s="53">
        <f>_xll.ChemDrawExcelAddIn17.Functions.CHEM_MOLWEIGHT(A22)</f>
        <v>196.22400000105</v>
      </c>
      <c r="G22" s="7">
        <f>_xll.ChemDrawExcelAddIn17.Functions.CHEMPROPSTD_EXACT_MASS(A22)</f>
        <v>196.0306482014</v>
      </c>
      <c r="H22" s="7">
        <f>_xll.ChemDrawExcelAddIn17.Functions.CLOGP_DRIVER_PARTITION_COEFFICIENT(A22)</f>
        <v>0.83899992704391479</v>
      </c>
      <c r="I22" s="7">
        <f>_xll.ChemDrawExcelAddIn17.Functions.MOLECULAR_TOPOLOGY_POLAR_SURFACE_AREA(A22)</f>
        <v>69.960000000000008</v>
      </c>
      <c r="J22" s="8"/>
      <c r="K22" s="8"/>
      <c r="L22" s="8"/>
      <c r="M22" s="9" t="s">
        <v>43</v>
      </c>
      <c r="N22" s="8"/>
      <c r="O22" s="8"/>
      <c r="P22" s="8"/>
      <c r="Q22" s="8"/>
      <c r="R22" s="8"/>
      <c r="S22" s="33">
        <v>26843546100</v>
      </c>
      <c r="T22" s="8" t="s">
        <v>48</v>
      </c>
      <c r="U22" s="28"/>
      <c r="V22" s="28"/>
    </row>
    <row r="23" spans="1:23" ht="249.95" customHeight="1">
      <c r="A23" s="1" t="s">
        <v>98</v>
      </c>
      <c r="B23" s="4" t="str">
        <f>_xll.ChemDrawExcelAddIn17.Functions.CHEM_SMILES(A23)</f>
        <v>O=C(C(C1=NN=NN1)N)O</v>
      </c>
      <c r="C23" s="6" t="s">
        <v>104</v>
      </c>
      <c r="D23" s="6"/>
      <c r="E23" s="3" t="s">
        <v>105</v>
      </c>
      <c r="F23" s="53">
        <f>_xll.ChemDrawExcelAddIn17.Functions.CHEM_MOLWEIGHT(A23)</f>
        <v>143.10600000074999</v>
      </c>
      <c r="G23" s="7">
        <f>_xll.ChemDrawExcelAddIn17.Functions.CHEMPROPSTD_EXACT_MASS(A23)</f>
        <v>143.04432443069999</v>
      </c>
      <c r="H23" s="7">
        <f>_xll.ChemDrawExcelAddIn17.Functions.CLOGP_DRIVER_PARTITION_COEFFICIENT(A23)</f>
        <v>-4.2999997138977051</v>
      </c>
      <c r="I23" s="7">
        <f>_xll.ChemDrawExcelAddIn17.Functions.MOLECULAR_TOPOLOGY_POLAR_SURFACE_AREA(A23)</f>
        <v>112.42999999999999</v>
      </c>
      <c r="J23" s="8"/>
      <c r="K23" s="8"/>
      <c r="L23" s="8"/>
      <c r="M23" s="8"/>
      <c r="N23" s="8"/>
      <c r="O23" s="8"/>
      <c r="P23" s="8"/>
      <c r="Q23" s="8"/>
      <c r="R23" s="8"/>
      <c r="S23" s="33"/>
      <c r="T23" s="8" t="s">
        <v>44</v>
      </c>
      <c r="U23" s="28"/>
      <c r="V23" s="28"/>
    </row>
    <row r="24" spans="1:23" ht="249.95" customHeight="1">
      <c r="A24" s="1" t="s">
        <v>106</v>
      </c>
      <c r="B24" s="4" t="str">
        <f>_xll.ChemDrawExcelAddIn17.Functions.CHEM_SMILES(A24)</f>
        <v>CCOC(C1=CC=C(S(=O)(NC(SC2)=NC2=O)=O)C=C1)=O</v>
      </c>
      <c r="C24" s="6" t="s">
        <v>107</v>
      </c>
      <c r="D24" s="6" t="s">
        <v>108</v>
      </c>
      <c r="E24" s="3" t="s">
        <v>109</v>
      </c>
      <c r="F24" s="53">
        <f>_xll.ChemDrawExcelAddIn17.Functions.CHEM_MOLWEIGHT(A24)</f>
        <v>328.35700000164996</v>
      </c>
      <c r="G24" s="7">
        <f>_xll.ChemDrawExcelAddIn17.Functions.CHEMPROPSTD_EXACT_MASS(A24)</f>
        <v>328.01876288610003</v>
      </c>
      <c r="H24" s="7">
        <f>_xll.ChemDrawExcelAddIn17.Functions.CLOGP_DRIVER_PARTITION_COEFFICIENT(A24)</f>
        <v>0.70800000429153442</v>
      </c>
      <c r="I24" s="7">
        <f>_xll.ChemDrawExcelAddIn17.Functions.MOLECULAR_TOPOLOGY_POLAR_SURFACE_AREA(A24)</f>
        <v>101.9</v>
      </c>
      <c r="J24" s="8"/>
      <c r="K24" s="8"/>
      <c r="L24" s="46" t="s">
        <v>110</v>
      </c>
      <c r="M24" s="9" t="s">
        <v>43</v>
      </c>
      <c r="N24" s="8"/>
      <c r="O24" s="8"/>
      <c r="P24" s="8"/>
      <c r="Q24" s="8"/>
      <c r="R24" s="8"/>
      <c r="S24" s="47">
        <v>50.224148833757859</v>
      </c>
      <c r="T24" s="8" t="s">
        <v>44</v>
      </c>
      <c r="U24" s="28"/>
      <c r="V24" s="28"/>
    </row>
    <row r="25" spans="1:23" ht="249.95" customHeight="1">
      <c r="A25" s="1" t="s">
        <v>111</v>
      </c>
      <c r="B25" s="4" t="str">
        <f>_xll.ChemDrawExcelAddIn17.Functions.CHEM_SMILES(A25)</f>
        <v>O=C(O)C1=NOC(C2=C(C(O)=O)C=CC=C2)=C1</v>
      </c>
      <c r="C25" s="6" t="s">
        <v>112</v>
      </c>
      <c r="D25" s="6" t="s">
        <v>113</v>
      </c>
      <c r="E25" s="3" t="s">
        <v>114</v>
      </c>
      <c r="F25" s="53">
        <f>_xll.ChemDrawExcelAddIn17.Functions.CHEM_MOLWEIGHT(A25)</f>
        <v>233.17900000119997</v>
      </c>
      <c r="G25" s="7">
        <f>_xll.ChemDrawExcelAddIn17.Functions.CHEMPROPSTD_EXACT_MASS(A25)</f>
        <v>233.03242234039999</v>
      </c>
      <c r="H25" s="7">
        <f>_xll.ChemDrawExcelAddIn17.Functions.CLOGP_DRIVER_PARTITION_COEFFICIENT(A25)</f>
        <v>1.4541254043579102</v>
      </c>
      <c r="I25" s="7">
        <f>_xll.ChemDrawExcelAddIn17.Functions.MOLECULAR_TOPOLOGY_POLAR_SURFACE_AREA(A25)</f>
        <v>96.19</v>
      </c>
      <c r="J25" s="8"/>
      <c r="K25" s="8"/>
      <c r="L25" s="8"/>
      <c r="M25" s="9" t="s">
        <v>115</v>
      </c>
      <c r="N25" s="8"/>
      <c r="O25" s="8"/>
      <c r="P25" s="8"/>
      <c r="Q25" s="8"/>
      <c r="R25" s="8"/>
      <c r="S25" s="39" t="s">
        <v>116</v>
      </c>
      <c r="T25" s="8"/>
      <c r="U25" s="9" t="s">
        <v>117</v>
      </c>
      <c r="V25" s="30" t="s">
        <v>118</v>
      </c>
    </row>
    <row r="26" spans="1:23" ht="249.95" customHeight="1">
      <c r="A26" s="1" t="s">
        <v>119</v>
      </c>
      <c r="B26" s="4" t="str">
        <f>_xll.ChemDrawExcelAddIn17.Functions.CHEM_SMILES(A26)</f>
        <v>O=C(O)C1=NOC(C2=C(OC)C=CC=C2)=C1</v>
      </c>
      <c r="C26" s="6" t="s">
        <v>120</v>
      </c>
      <c r="D26" s="6" t="s">
        <v>121</v>
      </c>
      <c r="E26" s="3" t="s">
        <v>122</v>
      </c>
      <c r="F26" s="53">
        <f>_xll.ChemDrawExcelAddIn17.Functions.CHEM_MOLWEIGHT(A26)</f>
        <v>219.19600000124996</v>
      </c>
      <c r="G26" s="7">
        <f>_xll.ChemDrawExcelAddIn17.Functions.CHEMPROPSTD_EXACT_MASS(A26)</f>
        <v>219.05315778249999</v>
      </c>
      <c r="H26" s="7">
        <f>_xll.ChemDrawExcelAddIn17.Functions.CLOGP_DRIVER_PARTITION_COEFFICIENT(A26)</f>
        <v>1.8943352699279785</v>
      </c>
      <c r="I26" s="7">
        <f>_xll.ChemDrawExcelAddIn17.Functions.MOLECULAR_TOPOLOGY_POLAR_SURFACE_AREA(A26)</f>
        <v>68.12</v>
      </c>
      <c r="J26" s="8"/>
      <c r="K26" s="8"/>
      <c r="L26" s="60" t="s">
        <v>123</v>
      </c>
      <c r="M26" s="9" t="s">
        <v>115</v>
      </c>
      <c r="N26" s="8"/>
      <c r="O26" s="8"/>
      <c r="P26" s="8"/>
      <c r="Q26" s="8"/>
      <c r="R26" s="8"/>
      <c r="S26" s="39" t="s">
        <v>124</v>
      </c>
      <c r="T26" s="8"/>
      <c r="U26" s="9" t="s">
        <v>125</v>
      </c>
      <c r="V26" s="30" t="s">
        <v>126</v>
      </c>
      <c r="W26" s="12"/>
    </row>
    <row r="27" spans="1:23" ht="249.95" customHeight="1">
      <c r="A27" s="1" t="s">
        <v>127</v>
      </c>
      <c r="B27" s="4" t="str">
        <f>_xll.ChemDrawExcelAddIn17.Functions.CHEM_SMILES(A27)</f>
        <v>O=C(O)C1=NOC(C2=C(C(O)=O)C=C([N+]([O-])=O)C=C2)=C1</v>
      </c>
      <c r="C27" s="6" t="s">
        <v>128</v>
      </c>
      <c r="D27" s="6"/>
      <c r="E27" s="3" t="s">
        <v>129</v>
      </c>
      <c r="F27" s="53">
        <f>_xll.ChemDrawExcelAddIn17.Functions.CHEM_MOLWEIGHT(A27)</f>
        <v>278.17600000129994</v>
      </c>
      <c r="G27" s="7">
        <f>_xll.ChemDrawExcelAddIn17.Functions.CHEMPROPSTD_EXACT_MASS(A27)</f>
        <v>278.01750055770003</v>
      </c>
      <c r="H27" s="7">
        <f>_xll.ChemDrawExcelAddIn17.Functions.CLOGP_DRIVER_PARTITION_COEFFICIENT(A27)</f>
        <v>1.3657662868499756</v>
      </c>
      <c r="I27" s="7">
        <f>_xll.ChemDrawExcelAddIn17.Functions.MOLECULAR_TOPOLOGY_POLAR_SURFACE_AREA(A27)</f>
        <v>148</v>
      </c>
      <c r="J27" s="8"/>
      <c r="K27" s="8"/>
      <c r="L27" s="60" t="s">
        <v>130</v>
      </c>
      <c r="M27" s="9" t="s">
        <v>43</v>
      </c>
      <c r="N27" s="8"/>
      <c r="O27" s="8"/>
      <c r="P27" s="8"/>
      <c r="Q27" s="8"/>
      <c r="R27" s="8"/>
      <c r="S27" s="33">
        <v>47.22798229984334</v>
      </c>
      <c r="T27" s="8"/>
      <c r="U27" s="9" t="s">
        <v>131</v>
      </c>
      <c r="V27" s="30" t="s">
        <v>132</v>
      </c>
    </row>
    <row r="28" spans="1:23" ht="249.95" customHeight="1">
      <c r="A28" s="1" t="s">
        <v>133</v>
      </c>
      <c r="B28" s="4" t="str">
        <f>_xll.ChemDrawExcelAddIn17.Functions.CHEM_SMILES(A28)</f>
        <v>CC1=CC(C)=CC(C2=CC(C(O)=O)=NO2)=C1</v>
      </c>
      <c r="C28" s="6" t="s">
        <v>134</v>
      </c>
      <c r="D28" s="6" t="s">
        <v>135</v>
      </c>
      <c r="E28" s="3" t="s">
        <v>136</v>
      </c>
      <c r="F28" s="53">
        <f>_xll.ChemDrawExcelAddIn17.Functions.CHEM_MOLWEIGHT(A28)</f>
        <v>217.22400000134999</v>
      </c>
      <c r="G28" s="7">
        <f>_xll.ChemDrawExcelAddIn17.Functions.CHEMPROPSTD_EXACT_MASS(A28)</f>
        <v>217.0738932246</v>
      </c>
      <c r="H28" s="7">
        <f>_xll.ChemDrawExcelAddIn17.Functions.CLOGP_DRIVER_PARTITION_COEFFICIENT(A28)</f>
        <v>3.4430499076843262</v>
      </c>
      <c r="I28" s="7">
        <f>_xll.ChemDrawExcelAddIn17.Functions.MOLECULAR_TOPOLOGY_POLAR_SURFACE_AREA(A28)</f>
        <v>58.89</v>
      </c>
      <c r="J28" s="8"/>
      <c r="K28" s="8"/>
      <c r="L28" s="9" t="s">
        <v>137</v>
      </c>
      <c r="M28" s="9" t="s">
        <v>138</v>
      </c>
      <c r="N28" s="8"/>
      <c r="O28" s="8"/>
      <c r="P28" s="8"/>
      <c r="Q28" s="8"/>
      <c r="R28" s="8"/>
      <c r="S28" s="39" t="s">
        <v>139</v>
      </c>
      <c r="T28" s="8"/>
      <c r="U28" s="9" t="s">
        <v>140</v>
      </c>
      <c r="V28" s="30" t="s">
        <v>141</v>
      </c>
    </row>
    <row r="29" spans="1:23" ht="249.95" customHeight="1">
      <c r="A29" s="1" t="s">
        <v>142</v>
      </c>
      <c r="B29" s="4" t="str">
        <f>_xll.ChemDrawExcelAddIn17.Functions.CHEM_SMILES(A29)</f>
        <v>CC1=C(C=NN1C)C2=CC(C(O)=O)=NO2</v>
      </c>
      <c r="C29" s="6" t="s">
        <v>143</v>
      </c>
      <c r="D29" s="6" t="s">
        <v>144</v>
      </c>
      <c r="E29" s="3" t="s">
        <v>145</v>
      </c>
      <c r="F29" s="53">
        <f>_xll.ChemDrawExcelAddIn17.Functions.CHEM_MOLWEIGHT(A29)</f>
        <v>207.18900000119999</v>
      </c>
      <c r="G29" s="7">
        <f>_xll.ChemDrawExcelAddIn17.Functions.CHEMPROPSTD_EXACT_MASS(A29)</f>
        <v>207.06439117079998</v>
      </c>
      <c r="H29" s="7">
        <f>_xll.ChemDrawExcelAddIn17.Functions.CLOGP_DRIVER_PARTITION_COEFFICIENT(A29)</f>
        <v>0.59624165296554565</v>
      </c>
      <c r="I29" s="7">
        <f>_xll.ChemDrawExcelAddIn17.Functions.MOLECULAR_TOPOLOGY_POLAR_SURFACE_AREA(A29)</f>
        <v>74.490000000000009</v>
      </c>
      <c r="J29" s="8"/>
      <c r="K29" s="8"/>
      <c r="L29" s="60" t="s">
        <v>123</v>
      </c>
      <c r="M29" s="9" t="s">
        <v>146</v>
      </c>
      <c r="N29" s="8"/>
      <c r="O29" s="8"/>
      <c r="P29" s="8"/>
      <c r="Q29" s="8"/>
      <c r="R29" s="8"/>
      <c r="S29" s="33">
        <v>1591.4721938245352</v>
      </c>
      <c r="T29" s="9" t="s">
        <v>147</v>
      </c>
      <c r="U29" s="9" t="s">
        <v>148</v>
      </c>
      <c r="V29" s="45" t="s">
        <v>149</v>
      </c>
    </row>
    <row r="30" spans="1:23" ht="249.95" customHeight="1">
      <c r="A30" s="1" t="s">
        <v>150</v>
      </c>
      <c r="B30" s="4" t="str">
        <f>_xll.ChemDrawExcelAddIn17.Functions.CHEM_SMILES(A30)</f>
        <v>CC1=NC(C2=CC(C(O)=O)=NO2)=CS1</v>
      </c>
      <c r="C30" s="6" t="s">
        <v>151</v>
      </c>
      <c r="D30" s="6" t="s">
        <v>152</v>
      </c>
      <c r="E30" s="3" t="s">
        <v>153</v>
      </c>
      <c r="F30" s="53">
        <f>_xll.ChemDrawExcelAddIn17.Functions.CHEM_MOLWEIGHT(A30)</f>
        <v>210.20700000099998</v>
      </c>
      <c r="G30" s="7">
        <f>_xll.ChemDrawExcelAddIn17.Functions.CHEMPROPSTD_EXACT_MASS(A30)</f>
        <v>210.00991275929999</v>
      </c>
      <c r="H30" s="7">
        <f>_xll.ChemDrawExcelAddIn17.Functions.CLOGP_DRIVER_PARTITION_COEFFICIENT(A30)</f>
        <v>1.5493042469024658</v>
      </c>
      <c r="I30" s="7">
        <f>_xll.ChemDrawExcelAddIn17.Functions.MOLECULAR_TOPOLOGY_POLAR_SURFACE_AREA(A30)</f>
        <v>71.25</v>
      </c>
      <c r="J30" s="8"/>
      <c r="K30" s="8"/>
      <c r="L30" s="8"/>
      <c r="M30" s="9" t="s">
        <v>43</v>
      </c>
      <c r="N30" s="8"/>
      <c r="O30" s="8"/>
      <c r="P30" s="8"/>
      <c r="Q30" s="8"/>
      <c r="R30" s="8"/>
      <c r="S30" s="33">
        <v>41.680153995141723</v>
      </c>
      <c r="T30" s="9" t="s">
        <v>147</v>
      </c>
      <c r="U30" s="9" t="s">
        <v>154</v>
      </c>
      <c r="V30" s="45" t="s">
        <v>149</v>
      </c>
    </row>
    <row r="31" spans="1:23" ht="249.95" customHeight="1">
      <c r="A31" s="1" t="s">
        <v>111</v>
      </c>
      <c r="B31" s="4" t="str">
        <f>_xll.ChemDrawExcelAddIn17.Functions.CHEM_SMILES(A31)</f>
        <v>O=C(O)C1=NOC(C2=CC=C(C(O)=O)C=C2)=C1</v>
      </c>
      <c r="C31" s="6" t="s">
        <v>155</v>
      </c>
      <c r="D31" s="6" t="s">
        <v>156</v>
      </c>
      <c r="E31" s="3" t="s">
        <v>157</v>
      </c>
      <c r="F31" s="53">
        <f>_xll.ChemDrawExcelAddIn17.Functions.CHEM_MOLWEIGHT(A31)</f>
        <v>233.17900000119997</v>
      </c>
      <c r="G31" s="7">
        <f>_xll.ChemDrawExcelAddIn17.Functions.CHEMPROPSTD_EXACT_MASS(A31)</f>
        <v>233.03242234039999</v>
      </c>
      <c r="H31" s="7">
        <f>_xll.ChemDrawExcelAddIn17.Functions.CLOGP_DRIVER_PARTITION_COEFFICIENT(A31)</f>
        <v>2.2541253566741943</v>
      </c>
      <c r="I31" s="7">
        <f>_xll.ChemDrawExcelAddIn17.Functions.MOLECULAR_TOPOLOGY_POLAR_SURFACE_AREA(A31)</f>
        <v>96.190000000000012</v>
      </c>
      <c r="J31" s="8"/>
      <c r="K31" s="8"/>
      <c r="L31" s="60" t="s">
        <v>123</v>
      </c>
      <c r="M31" s="9" t="s">
        <v>158</v>
      </c>
      <c r="N31" s="8"/>
      <c r="O31" s="8"/>
      <c r="P31" s="8"/>
      <c r="Q31" s="8"/>
      <c r="R31" s="8"/>
      <c r="S31" s="39" t="s">
        <v>159</v>
      </c>
      <c r="T31" s="8"/>
      <c r="U31" s="29" t="s">
        <v>160</v>
      </c>
      <c r="V31" s="30" t="s">
        <v>161</v>
      </c>
    </row>
    <row r="32" spans="1:23" ht="249.95" customHeight="1">
      <c r="A32" s="1" t="s">
        <v>111</v>
      </c>
      <c r="B32" s="4" t="str">
        <f>_xll.ChemDrawExcelAddIn17.Functions.CHEM_SMILES(A32)</f>
        <v>O=C(O)C1=NOC(C2=CC=CC(C(O)=O)=C2)=C1</v>
      </c>
      <c r="C32" s="6" t="s">
        <v>162</v>
      </c>
      <c r="D32" s="6" t="s">
        <v>163</v>
      </c>
      <c r="E32" s="3" t="s">
        <v>164</v>
      </c>
      <c r="F32" s="53">
        <f>_xll.ChemDrawExcelAddIn17.Functions.CHEM_MOLWEIGHT(A32)</f>
        <v>233.17900000119997</v>
      </c>
      <c r="G32" s="7">
        <f>_xll.ChemDrawExcelAddIn17.Functions.CHEMPROPSTD_EXACT_MASS(A32)</f>
        <v>233.03242234039999</v>
      </c>
      <c r="H32" s="7">
        <f>_xll.ChemDrawExcelAddIn17.Functions.CLOGP_DRIVER_PARTITION_COEFFICIENT(A32)</f>
        <v>2.2541253566741943</v>
      </c>
      <c r="I32" s="7">
        <f>_xll.ChemDrawExcelAddIn17.Functions.MOLECULAR_TOPOLOGY_POLAR_SURFACE_AREA(A32)</f>
        <v>96.19</v>
      </c>
      <c r="J32" s="8"/>
      <c r="K32" s="8"/>
      <c r="L32" s="8"/>
      <c r="M32" s="9" t="s">
        <v>165</v>
      </c>
      <c r="N32" s="8"/>
      <c r="O32" s="8"/>
      <c r="P32" s="8"/>
      <c r="Q32" s="8"/>
      <c r="R32" s="8"/>
      <c r="S32" s="39" t="s">
        <v>166</v>
      </c>
      <c r="T32" s="8"/>
      <c r="U32" s="29" t="s">
        <v>167</v>
      </c>
      <c r="V32" s="30" t="s">
        <v>168</v>
      </c>
    </row>
    <row r="33" spans="1:23" ht="249.95" customHeight="1">
      <c r="A33" s="1" t="s">
        <v>169</v>
      </c>
      <c r="B33" s="4" t="str">
        <f>_xll.ChemDrawExcelAddIn17.Functions.CHEM_SMILES(A33)</f>
        <v>CC(C)(C)C1=CC(C(C)(C)C)=CC(C2=CC(C(O)=O)=NO2)=C1</v>
      </c>
      <c r="C33" s="6" t="s">
        <v>170</v>
      </c>
      <c r="D33" s="6" t="s">
        <v>171</v>
      </c>
      <c r="E33" s="3" t="s">
        <v>172</v>
      </c>
      <c r="F33" s="53">
        <f>_xll.ChemDrawExcelAddIn17.Functions.CHEM_MOLWEIGHT(A33)</f>
        <v>301.38600000224994</v>
      </c>
      <c r="G33" s="7">
        <f>_xll.ChemDrawExcelAddIn17.Functions.CHEMPROPSTD_EXACT_MASS(A33)</f>
        <v>301.16779360980001</v>
      </c>
      <c r="H33" s="7">
        <f>_xll.ChemDrawExcelAddIn17.Functions.CLOGP_DRIVER_PARTITION_COEFFICIENT(A33)</f>
        <v>6.0970497131347656</v>
      </c>
      <c r="I33" s="7">
        <f>_xll.ChemDrawExcelAddIn17.Functions.MOLECULAR_TOPOLOGY_POLAR_SURFACE_AREA(A33)</f>
        <v>58.89</v>
      </c>
      <c r="J33" s="8"/>
      <c r="K33" s="8"/>
      <c r="L33" s="9" t="s">
        <v>173</v>
      </c>
      <c r="M33" s="9" t="s">
        <v>138</v>
      </c>
      <c r="N33" s="8"/>
      <c r="O33" s="8"/>
      <c r="P33" s="8"/>
      <c r="Q33" s="8"/>
      <c r="R33" s="8"/>
      <c r="S33" s="39" t="s">
        <v>174</v>
      </c>
      <c r="T33" s="8"/>
      <c r="U33" s="29" t="s">
        <v>175</v>
      </c>
      <c r="V33" s="30" t="s">
        <v>141</v>
      </c>
    </row>
    <row r="34" spans="1:23" ht="249.95" customHeight="1">
      <c r="A34" s="1" t="s">
        <v>176</v>
      </c>
      <c r="B34" s="4" t="str">
        <f>_xll.ChemDrawExcelAddIn17.Functions.CHEM_SMILES(A34)</f>
        <v>OC(C=C1)=CC=C1C2=CC(C(O)=O)=NO2</v>
      </c>
      <c r="C34" s="6" t="s">
        <v>177</v>
      </c>
      <c r="D34" s="6"/>
      <c r="E34" s="3" t="s">
        <v>178</v>
      </c>
      <c r="F34" s="53">
        <f>_xll.ChemDrawExcelAddIn17.Functions.CHEM_MOLWEIGHT(A34)</f>
        <v>205.16900000109996</v>
      </c>
      <c r="G34" s="7">
        <f>_xll.ChemDrawExcelAddIn17.Functions.CHEMPROPSTD_EXACT_MASS(A34)</f>
        <v>205.03750771829999</v>
      </c>
      <c r="H34" s="7">
        <f>_xll.ChemDrawExcelAddIn17.Functions.CLOGP_DRIVER_PARTITION_COEFFICIENT(A34)</f>
        <v>1.9642977714538574</v>
      </c>
      <c r="I34" s="7">
        <f>_xll.ChemDrawExcelAddIn17.Functions.MOLECULAR_TOPOLOGY_POLAR_SURFACE_AREA(A34)</f>
        <v>79.12</v>
      </c>
      <c r="J34" s="8"/>
      <c r="K34" s="8"/>
      <c r="L34" s="8"/>
      <c r="M34" s="9" t="s">
        <v>43</v>
      </c>
      <c r="N34" s="8"/>
      <c r="O34" s="8"/>
      <c r="P34" s="8"/>
      <c r="Q34" s="8"/>
      <c r="R34" s="8"/>
      <c r="S34" s="33">
        <v>2617.6046723618374</v>
      </c>
      <c r="T34" s="8" t="s">
        <v>179</v>
      </c>
      <c r="U34" s="9" t="s">
        <v>180</v>
      </c>
      <c r="V34" s="30" t="s">
        <v>181</v>
      </c>
      <c r="W34" s="54"/>
    </row>
    <row r="35" spans="1:23" ht="249.95" customHeight="1">
      <c r="A35" s="1" t="s">
        <v>176</v>
      </c>
      <c r="B35" s="4" t="str">
        <f>_xll.ChemDrawExcelAddIn17.Functions.CHEM_SMILES(A35)</f>
        <v>OC1=CC(C2=CC(C(O)=O)=NO2)=CC=C1</v>
      </c>
      <c r="C35" s="6" t="s">
        <v>182</v>
      </c>
      <c r="D35" s="6"/>
      <c r="E35" s="3" t="s">
        <v>183</v>
      </c>
      <c r="F35" s="53">
        <f>_xll.ChemDrawExcelAddIn17.Functions.CHEM_MOLWEIGHT(A35)</f>
        <v>205.16900000109996</v>
      </c>
      <c r="G35" s="7">
        <f>_xll.ChemDrawExcelAddIn17.Functions.CHEMPROPSTD_EXACT_MASS(A35)</f>
        <v>205.03750771829999</v>
      </c>
      <c r="H35" s="7">
        <f>_xll.ChemDrawExcelAddIn17.Functions.CLOGP_DRIVER_PARTITION_COEFFICIENT(A35)</f>
        <v>1.9642977714538574</v>
      </c>
      <c r="I35" s="7">
        <f>_xll.ChemDrawExcelAddIn17.Functions.MOLECULAR_TOPOLOGY_POLAR_SURFACE_AREA(A35)</f>
        <v>79.12</v>
      </c>
      <c r="J35" s="8"/>
      <c r="K35" s="8"/>
      <c r="L35" s="59" t="s">
        <v>123</v>
      </c>
      <c r="M35" s="9" t="s">
        <v>43</v>
      </c>
      <c r="N35" s="8"/>
      <c r="O35" s="8"/>
      <c r="P35" s="8"/>
      <c r="Q35" s="8"/>
      <c r="R35" s="8"/>
      <c r="S35" s="33">
        <v>26843546100</v>
      </c>
      <c r="T35" s="8" t="s">
        <v>179</v>
      </c>
      <c r="U35" s="9" t="s">
        <v>184</v>
      </c>
      <c r="V35" s="30" t="s">
        <v>181</v>
      </c>
    </row>
    <row r="36" spans="1:23" ht="249.95" customHeight="1">
      <c r="A36" s="1" t="s">
        <v>61</v>
      </c>
      <c r="B36" s="4" t="str">
        <f>_xll.ChemDrawExcelAddIn17.Functions.CHEM_SMILES(A36)</f>
        <v>O=C(O)C1=NOC(C2=CC=C([N+]([O-])=O)C=C2)=C1</v>
      </c>
      <c r="C36" s="6" t="s">
        <v>185</v>
      </c>
      <c r="D36" s="6" t="s">
        <v>186</v>
      </c>
      <c r="E36" s="3" t="s">
        <v>1256</v>
      </c>
      <c r="F36" s="53">
        <f>_xll.ChemDrawExcelAddIn17.Functions.CHEM_MOLWEIGHT(A36)</f>
        <v>234.16700000114997</v>
      </c>
      <c r="G36" s="7">
        <f>_xll.ChemDrawExcelAddIn17.Functions.CHEMPROPSTD_EXACT_MASS(A36)</f>
        <v>234.02767131349998</v>
      </c>
      <c r="H36" s="7">
        <f>_xll.ChemDrawExcelAddIn17.Functions.CLOGP_DRIVER_PARTITION_COEFFICIENT(A36)</f>
        <v>2.1966347694396973</v>
      </c>
      <c r="I36" s="7">
        <f>_xll.ChemDrawExcelAddIn17.Functions.MOLECULAR_TOPOLOGY_POLAR_SURFACE_AREA(A36)</f>
        <v>110.69999999999999</v>
      </c>
      <c r="J36" s="8"/>
      <c r="K36" s="8"/>
      <c r="L36" s="59" t="s">
        <v>123</v>
      </c>
      <c r="M36" s="9" t="s">
        <v>43</v>
      </c>
      <c r="N36" s="8"/>
      <c r="O36" s="8"/>
      <c r="P36" s="8"/>
      <c r="Q36" s="8"/>
      <c r="R36" s="8"/>
      <c r="S36" s="33">
        <v>20.151123729106317</v>
      </c>
      <c r="T36" s="8"/>
      <c r="U36" s="9" t="s">
        <v>187</v>
      </c>
      <c r="V36" s="30" t="s">
        <v>188</v>
      </c>
    </row>
    <row r="37" spans="1:23" ht="249.95" customHeight="1">
      <c r="A37" s="1" t="s">
        <v>189</v>
      </c>
      <c r="B37" s="4" t="str">
        <f>_xll.ChemDrawExcelAddIn17.Functions.CHEM_SMILES(A37)</f>
        <v>ClC1=CC=CC(C2=CC(C(O)=O)=NO2)=C1</v>
      </c>
      <c r="C37" s="6" t="s">
        <v>190</v>
      </c>
      <c r="D37" s="6"/>
      <c r="E37" s="3" t="s">
        <v>191</v>
      </c>
      <c r="F37" s="53">
        <f>_xll.ChemDrawExcelAddIn17.Functions.CHEM_MOLWEIGHT(A37)</f>
        <v>223.61200000104998</v>
      </c>
      <c r="G37" s="7">
        <f>_xll.ChemDrawExcelAddIn17.Functions.CHEMPROPSTD_EXACT_MASS(A37)</f>
        <v>223.0036207741</v>
      </c>
      <c r="H37" s="7">
        <f>_xll.ChemDrawExcelAddIn17.Functions.CLOGP_DRIVER_PARTITION_COEFFICIENT(A37)</f>
        <v>3.1620562076568604</v>
      </c>
      <c r="I37" s="7">
        <f>_xll.ChemDrawExcelAddIn17.Functions.MOLECULAR_TOPOLOGY_POLAR_SURFACE_AREA(A37)</f>
        <v>58.89</v>
      </c>
      <c r="J37" s="8"/>
      <c r="K37" s="8"/>
      <c r="L37" s="8"/>
      <c r="M37" s="9" t="s">
        <v>43</v>
      </c>
      <c r="N37" s="8"/>
      <c r="O37" s="8"/>
      <c r="P37" s="8"/>
      <c r="Q37" s="8"/>
      <c r="R37" s="8"/>
      <c r="S37" s="33">
        <v>3639.0787073165916</v>
      </c>
      <c r="T37" s="8" t="s">
        <v>192</v>
      </c>
      <c r="U37" s="9" t="s">
        <v>193</v>
      </c>
      <c r="V37" s="9"/>
    </row>
    <row r="38" spans="1:23" ht="249.95" customHeight="1">
      <c r="A38" s="1" t="s">
        <v>194</v>
      </c>
      <c r="B38" s="4" t="str">
        <f>_xll.ChemDrawExcelAddIn17.Functions.CHEM_SMILES(A38)</f>
        <v>OC(C1=NOC(C2=CC=C(C(F)(F)F)C=C2)=C1)=O</v>
      </c>
      <c r="C38" s="6" t="s">
        <v>195</v>
      </c>
      <c r="D38" s="6"/>
      <c r="E38" s="3" t="s">
        <v>196</v>
      </c>
      <c r="F38" s="53">
        <f>_xll.ChemDrawExcelAddIn17.Functions.CHEM_MOLWEIGHT(A38)</f>
        <v>257.16820960119992</v>
      </c>
      <c r="G38" s="7">
        <f>_xll.ChemDrawExcelAddIn17.Functions.CHEMPROPSTD_EXACT_MASS(A38)</f>
        <v>257.02997766410004</v>
      </c>
      <c r="H38" s="7">
        <f>_xll.ChemDrawExcelAddIn17.Functions.CLOGP_DRIVER_PARTITION_COEFFICIENT(A38)</f>
        <v>3.3350608348846436</v>
      </c>
      <c r="I38" s="7">
        <f>_xll.ChemDrawExcelAddIn17.Functions.MOLECULAR_TOPOLOGY_POLAR_SURFACE_AREA(A38)</f>
        <v>58.89</v>
      </c>
      <c r="J38" s="8"/>
      <c r="K38" s="8"/>
      <c r="L38" s="8"/>
      <c r="M38" s="9" t="s">
        <v>43</v>
      </c>
      <c r="N38" s="8"/>
      <c r="O38" s="8"/>
      <c r="P38" s="8"/>
      <c r="Q38" s="8"/>
      <c r="R38" s="8"/>
      <c r="S38" s="33">
        <v>161.98057749653145</v>
      </c>
      <c r="T38" s="8" t="s">
        <v>192</v>
      </c>
      <c r="U38" s="9" t="s">
        <v>193</v>
      </c>
      <c r="V38" s="9"/>
    </row>
    <row r="39" spans="1:23" ht="249.95" customHeight="1">
      <c r="A39" s="1" t="s">
        <v>133</v>
      </c>
      <c r="B39" s="4" t="str">
        <f>_xll.ChemDrawExcelAddIn17.Functions.CHEM_SMILES(A39)</f>
        <v>OC(C1=NOC(C2=CC=C(C)C(C)=C2)=C1)=O</v>
      </c>
      <c r="C39" s="6" t="s">
        <v>197</v>
      </c>
      <c r="D39" s="6"/>
      <c r="E39" s="3" t="s">
        <v>198</v>
      </c>
      <c r="F39" s="53">
        <f>_xll.ChemDrawExcelAddIn17.Functions.CHEM_MOLWEIGHT(A39)</f>
        <v>217.22400000134999</v>
      </c>
      <c r="G39" s="7">
        <f>_xll.ChemDrawExcelAddIn17.Functions.CHEMPROPSTD_EXACT_MASS(A39)</f>
        <v>217.0738932246</v>
      </c>
      <c r="H39" s="7">
        <f>_xll.ChemDrawExcelAddIn17.Functions.CLOGP_DRIVER_PARTITION_COEFFICIENT(A39)</f>
        <v>3.393049955368042</v>
      </c>
      <c r="I39" s="7">
        <f>_xll.ChemDrawExcelAddIn17.Functions.MOLECULAR_TOPOLOGY_POLAR_SURFACE_AREA(A39)</f>
        <v>58.89</v>
      </c>
      <c r="J39" s="8"/>
      <c r="K39" s="8"/>
      <c r="L39" s="8"/>
      <c r="M39" s="9" t="s">
        <v>43</v>
      </c>
      <c r="N39" s="8"/>
      <c r="O39" s="8"/>
      <c r="P39" s="8"/>
      <c r="Q39" s="8"/>
      <c r="R39" s="8"/>
      <c r="S39" s="33">
        <v>268435461000</v>
      </c>
      <c r="T39" s="8" t="s">
        <v>192</v>
      </c>
      <c r="U39" s="9" t="s">
        <v>199</v>
      </c>
      <c r="V39" s="9"/>
    </row>
    <row r="40" spans="1:23" ht="249.95" customHeight="1">
      <c r="A40" s="1" t="s">
        <v>200</v>
      </c>
      <c r="B40" s="4" t="str">
        <f>_xll.ChemDrawExcelAddIn17.Functions.CHEM_SMILES(A40)</f>
        <v>BrC1=CC=C(C2=CC(C(O)=O)=NO2)C=C1</v>
      </c>
      <c r="C40" s="6" t="s">
        <v>201</v>
      </c>
      <c r="D40" s="6"/>
      <c r="E40" s="3" t="s">
        <v>202</v>
      </c>
      <c r="F40" s="53">
        <f>_xll.ChemDrawExcelAddIn17.Functions.CHEM_MOLWEIGHT(A40)</f>
        <v>268.06600000104993</v>
      </c>
      <c r="G40" s="7">
        <f>_xll.ChemDrawExcelAddIn17.Functions.CHEMPROPSTD_EXACT_MASS(A40)</f>
        <v>266.95310566410001</v>
      </c>
      <c r="H40" s="7">
        <f>_xll.ChemDrawExcelAddIn17.Functions.CLOGP_DRIVER_PARTITION_COEFFICIENT(A40)</f>
        <v>3.312056303024292</v>
      </c>
      <c r="I40" s="7">
        <f>_xll.ChemDrawExcelAddIn17.Functions.MOLECULAR_TOPOLOGY_POLAR_SURFACE_AREA(A40)</f>
        <v>58.89</v>
      </c>
      <c r="J40" s="8"/>
      <c r="K40" s="8"/>
      <c r="L40" s="8"/>
      <c r="M40" s="9" t="s">
        <v>43</v>
      </c>
      <c r="N40" s="8"/>
      <c r="O40" s="8"/>
      <c r="P40" s="8"/>
      <c r="Q40" s="8"/>
      <c r="R40" s="8"/>
      <c r="S40" s="33">
        <v>1108.7228774694565</v>
      </c>
      <c r="T40" s="8" t="s">
        <v>192</v>
      </c>
      <c r="U40" s="9" t="s">
        <v>193</v>
      </c>
      <c r="V40" s="9"/>
    </row>
    <row r="41" spans="1:23" ht="249.95" customHeight="1">
      <c r="A41" s="1" t="s">
        <v>203</v>
      </c>
      <c r="B41" s="4" t="str">
        <f>_xll.ChemDrawExcelAddIn17.Functions.CHEM_SMILES(A41)</f>
        <v>OC(C1=NOC(C2=CC=C3OCCOC3=C2)=C1)=O</v>
      </c>
      <c r="C41" s="6" t="s">
        <v>204</v>
      </c>
      <c r="D41" s="6"/>
      <c r="E41" s="3" t="s">
        <v>205</v>
      </c>
      <c r="F41" s="53">
        <f>_xll.ChemDrawExcelAddIn17.Functions.CHEM_MOLWEIGHT(A41)</f>
        <v>247.20600000134999</v>
      </c>
      <c r="G41" s="7">
        <f>_xll.ChemDrawExcelAddIn17.Functions.CHEMPROPSTD_EXACT_MASS(A41)</f>
        <v>247.04807240460002</v>
      </c>
      <c r="H41" s="7">
        <f>_xll.ChemDrawExcelAddIn17.Functions.CLOGP_DRIVER_PARTITION_COEFFICIENT(A41)</f>
        <v>2.4312887191772461</v>
      </c>
      <c r="I41" s="7">
        <f>_xll.ChemDrawExcelAddIn17.Functions.MOLECULAR_TOPOLOGY_POLAR_SURFACE_AREA(A41)</f>
        <v>77.350000000000009</v>
      </c>
      <c r="J41" s="8"/>
      <c r="K41" s="8"/>
      <c r="L41" s="8"/>
      <c r="M41" s="9" t="s">
        <v>43</v>
      </c>
      <c r="N41" s="8"/>
      <c r="O41" s="8"/>
      <c r="P41" s="8"/>
      <c r="Q41" s="8"/>
      <c r="R41" s="8"/>
      <c r="S41" s="33">
        <v>1357.5376043717065</v>
      </c>
      <c r="T41" s="8" t="s">
        <v>192</v>
      </c>
      <c r="U41" s="30" t="s">
        <v>206</v>
      </c>
      <c r="V41" s="30"/>
    </row>
    <row r="42" spans="1:23" ht="249.95" customHeight="1">
      <c r="A42" s="1" t="s">
        <v>111</v>
      </c>
      <c r="B42" s="4" t="str">
        <f>_xll.ChemDrawExcelAddIn17.Functions.CHEM_SMILES(A42)</f>
        <v>OC(C1=NOC(C2=CC=C3OCOC3=C2)=C1)=O</v>
      </c>
      <c r="C42" s="6" t="s">
        <v>207</v>
      </c>
      <c r="D42" s="6"/>
      <c r="E42" s="3" t="s">
        <v>208</v>
      </c>
      <c r="F42" s="53">
        <f>_xll.ChemDrawExcelAddIn17.Functions.CHEM_MOLWEIGHT(A42)</f>
        <v>233.17900000119997</v>
      </c>
      <c r="G42" s="7">
        <f>_xll.ChemDrawExcelAddIn17.Functions.CHEMPROPSTD_EXACT_MASS(A42)</f>
        <v>233.03242234039999</v>
      </c>
      <c r="H42" s="7">
        <f>_xll.ChemDrawExcelAddIn17.Functions.CLOGP_DRIVER_PARTITION_COEFFICIENT(A42)</f>
        <v>2.4722886085510254</v>
      </c>
      <c r="I42" s="7">
        <f>_xll.ChemDrawExcelAddIn17.Functions.MOLECULAR_TOPOLOGY_POLAR_SURFACE_AREA(A42)</f>
        <v>77.350000000000009</v>
      </c>
      <c r="J42" s="8"/>
      <c r="K42" s="8"/>
      <c r="L42" s="8"/>
      <c r="M42" s="9" t="s">
        <v>43</v>
      </c>
      <c r="N42" s="8"/>
      <c r="O42" s="8"/>
      <c r="P42" s="8"/>
      <c r="Q42" s="8"/>
      <c r="R42" s="8"/>
      <c r="S42" s="33">
        <v>585.31823774267627</v>
      </c>
      <c r="T42" s="8" t="s">
        <v>192</v>
      </c>
      <c r="U42" s="30" t="s">
        <v>206</v>
      </c>
      <c r="V42" s="30"/>
    </row>
    <row r="43" spans="1:23" ht="249.95" customHeight="1">
      <c r="A43" s="1" t="s">
        <v>209</v>
      </c>
      <c r="B43" s="4" t="str">
        <f>_xll.ChemDrawExcelAddIn17.Functions.CHEM_SMILES(A43)</f>
        <v>CCOC(C1=NOC(C2=CC=C(OC)C(S(=O)(N3CCOCC3)=O)=C2)=C1)=O</v>
      </c>
      <c r="C43" s="6" t="s">
        <v>210</v>
      </c>
      <c r="D43" s="6"/>
      <c r="E43" s="3" t="s">
        <v>211</v>
      </c>
      <c r="F43" s="53">
        <f>_xll.ChemDrawExcelAddIn17.Functions.CHEM_MOLWEIGHT(A43)</f>
        <v>396.41400000234995</v>
      </c>
      <c r="G43" s="7">
        <f>_xll.ChemDrawExcelAddIn17.Functions.CHEMPROPSTD_EXACT_MASS(A43)</f>
        <v>396.09912169710003</v>
      </c>
      <c r="H43" s="7">
        <f>_xll.ChemDrawExcelAddIn17.Functions.CLOGP_DRIVER_PARTITION_COEFFICIENT(A43)</f>
        <v>1.8582930564880371</v>
      </c>
      <c r="I43" s="7">
        <f>_xll.ChemDrawExcelAddIn17.Functions.MOLECULAR_TOPOLOGY_POLAR_SURFACE_AREA(A43)</f>
        <v>103.73</v>
      </c>
      <c r="J43" s="8"/>
      <c r="K43" s="8"/>
      <c r="L43" s="8"/>
      <c r="M43" s="9" t="s">
        <v>43</v>
      </c>
      <c r="N43" s="8"/>
      <c r="O43" s="8"/>
      <c r="P43" s="8"/>
      <c r="Q43" s="8"/>
      <c r="R43" s="8"/>
      <c r="S43" s="33">
        <v>3090.0721801271093</v>
      </c>
      <c r="T43" s="8" t="s">
        <v>192</v>
      </c>
      <c r="U43" s="9" t="s">
        <v>212</v>
      </c>
      <c r="V43" s="30"/>
    </row>
    <row r="44" spans="1:23" ht="255.2" customHeight="1">
      <c r="A44" s="1" t="s">
        <v>213</v>
      </c>
      <c r="B44" s="4" t="str">
        <f>_xll.ChemDrawExcelAddIn17.Functions.CHEM_SMILES(A44)</f>
        <v>CCOC(C1=NOC(C2=CC=C(OC)C(S(=O)(NC3=CC=C(F)C=C3Cl)=O)=C2)=C1)=O</v>
      </c>
      <c r="C44" s="6" t="s">
        <v>214</v>
      </c>
      <c r="D44" s="6"/>
      <c r="E44" s="3" t="s">
        <v>215</v>
      </c>
      <c r="F44" s="53">
        <f>_xll.ChemDrawExcelAddIn17.Functions.CHEM_MOLWEIGHT(A44)</f>
        <v>454.8534032023</v>
      </c>
      <c r="G44" s="7">
        <f>_xll.ChemDrawExcelAddIn17.Functions.CHEMPROPSTD_EXACT_MASS(A44)</f>
        <v>454.04016285660003</v>
      </c>
      <c r="H44" s="7">
        <f>_xll.ChemDrawExcelAddIn17.Functions.CLOGP_DRIVER_PARTITION_COEFFICIENT(A44)</f>
        <v>3.6693830490112305</v>
      </c>
      <c r="I44" s="7">
        <f>_xll.ChemDrawExcelAddIn17.Functions.MOLECULAR_TOPOLOGY_POLAR_SURFACE_AREA(A44)</f>
        <v>103.29</v>
      </c>
      <c r="J44" s="8"/>
      <c r="K44" s="8"/>
      <c r="L44" s="8"/>
      <c r="M44" s="9" t="s">
        <v>43</v>
      </c>
      <c r="N44" s="8"/>
      <c r="O44" s="8"/>
      <c r="P44" s="8"/>
      <c r="Q44" s="8"/>
      <c r="R44" s="8"/>
      <c r="S44" s="33">
        <v>154.21736519062466</v>
      </c>
      <c r="T44" s="8" t="s">
        <v>192</v>
      </c>
      <c r="U44" s="9" t="s">
        <v>216</v>
      </c>
      <c r="V44" s="30"/>
    </row>
    <row r="45" spans="1:23" ht="255.95" customHeight="1">
      <c r="A45" s="1" t="s">
        <v>213</v>
      </c>
      <c r="B45" s="4" t="str">
        <f>_xll.ChemDrawExcelAddIn17.Functions.CHEM_SMILES(A45)</f>
        <v>CCOC(C1=NOC(C2=CC=C(OC)C(S(=O)(NC3=CC=C(Cl)C=C3F)=O)=C2)=C1)=O</v>
      </c>
      <c r="C45" s="6" t="s">
        <v>217</v>
      </c>
      <c r="D45" s="6"/>
      <c r="E45" s="3" t="s">
        <v>218</v>
      </c>
      <c r="F45" s="53">
        <f>_xll.ChemDrawExcelAddIn17.Functions.CHEM_MOLWEIGHT(A45)</f>
        <v>454.8534032023</v>
      </c>
      <c r="G45" s="7">
        <f>_xll.ChemDrawExcelAddIn17.Functions.CHEMPROPSTD_EXACT_MASS(A45)</f>
        <v>454.04016285660003</v>
      </c>
      <c r="H45" s="7">
        <f>_xll.ChemDrawExcelAddIn17.Functions.CLOGP_DRIVER_PARTITION_COEFFICIENT(A45)</f>
        <v>3.7793831825256348</v>
      </c>
      <c r="I45" s="7">
        <f>_xll.ChemDrawExcelAddIn17.Functions.MOLECULAR_TOPOLOGY_POLAR_SURFACE_AREA(A45)</f>
        <v>103.29</v>
      </c>
      <c r="J45" s="8"/>
      <c r="K45" s="8"/>
      <c r="L45" s="8"/>
      <c r="M45" s="9" t="s">
        <v>43</v>
      </c>
      <c r="N45" s="8"/>
      <c r="O45" s="8"/>
      <c r="P45" s="8"/>
      <c r="Q45" s="8"/>
      <c r="R45" s="8"/>
      <c r="S45" s="33">
        <v>72.432157326263805</v>
      </c>
      <c r="T45" s="8" t="s">
        <v>192</v>
      </c>
      <c r="U45" s="9" t="s">
        <v>219</v>
      </c>
      <c r="V45" s="30"/>
    </row>
    <row r="46" spans="1:23" ht="255.2" customHeight="1">
      <c r="A46" s="1" t="s">
        <v>213</v>
      </c>
      <c r="B46" s="4" t="str">
        <f>_xll.ChemDrawExcelAddIn17.Functions.CHEM_SMILES(A46)</f>
        <v>CCOC(C1=NOC(C2=CC=C(OC)C(S(=O)(NC3=CC=C(F)C(Cl)=C3)=O)=C2)=C1)=O</v>
      </c>
      <c r="C46" s="6" t="s">
        <v>220</v>
      </c>
      <c r="D46" s="6"/>
      <c r="E46" s="3" t="s">
        <v>221</v>
      </c>
      <c r="F46" s="53">
        <f>_xll.ChemDrawExcelAddIn17.Functions.CHEM_MOLWEIGHT(A46)</f>
        <v>454.8534032023</v>
      </c>
      <c r="G46" s="7">
        <f>_xll.ChemDrawExcelAddIn17.Functions.CHEMPROPSTD_EXACT_MASS(A46)</f>
        <v>454.04016285660003</v>
      </c>
      <c r="H46" s="7">
        <f>_xll.ChemDrawExcelAddIn17.Functions.CLOGP_DRIVER_PARTITION_COEFFICIENT(A46)</f>
        <v>4.2293829917907715</v>
      </c>
      <c r="I46" s="7">
        <f>_xll.ChemDrawExcelAddIn17.Functions.MOLECULAR_TOPOLOGY_POLAR_SURFACE_AREA(A46)</f>
        <v>103.29</v>
      </c>
      <c r="J46" s="8"/>
      <c r="K46" s="8"/>
      <c r="L46" s="8"/>
      <c r="M46" s="9" t="s">
        <v>43</v>
      </c>
      <c r="N46" s="8"/>
      <c r="O46" s="8"/>
      <c r="P46" s="8"/>
      <c r="Q46" s="8"/>
      <c r="R46" s="8"/>
      <c r="S46" s="33">
        <v>62.959086353403364</v>
      </c>
      <c r="T46" s="8" t="s">
        <v>192</v>
      </c>
      <c r="U46" s="9" t="s">
        <v>222</v>
      </c>
      <c r="V46" s="30"/>
    </row>
    <row r="47" spans="1:23" ht="249.95" customHeight="1">
      <c r="A47" s="1" t="s">
        <v>223</v>
      </c>
      <c r="B47" s="4" t="str">
        <f>_xll.ChemDrawExcelAddIn17.Functions.CHEM_SMILES(A47)</f>
        <v>CCOC(C1=NOC(C2=CC=C(OC)C(S(=O)(NC3C(C=CC=C4)=C4CCC3)=O)=C2)=C1)=O</v>
      </c>
      <c r="C47" s="6" t="s">
        <v>224</v>
      </c>
      <c r="D47" s="6"/>
      <c r="E47" s="3" t="s">
        <v>225</v>
      </c>
      <c r="F47" s="53">
        <f>_xll.ChemDrawExcelAddIn17.Functions.CHEM_MOLWEIGHT(A47)</f>
        <v>456.51300000279997</v>
      </c>
      <c r="G47" s="7">
        <f>_xll.ChemDrawExcelAddIn17.Functions.CHEMPROPSTD_EXACT_MASS(A47)</f>
        <v>456.13550720339998</v>
      </c>
      <c r="H47" s="7">
        <f>_xll.ChemDrawExcelAddIn17.Functions.CLOGP_DRIVER_PARTITION_COEFFICIENT(A47)</f>
        <v>4.4034581184387207</v>
      </c>
      <c r="I47" s="7">
        <f>_xll.ChemDrawExcelAddIn17.Functions.MOLECULAR_TOPOLOGY_POLAR_SURFACE_AREA(A47)</f>
        <v>103.29</v>
      </c>
      <c r="J47" s="8"/>
      <c r="K47" s="8"/>
      <c r="L47" s="8"/>
      <c r="M47" s="9" t="s">
        <v>43</v>
      </c>
      <c r="N47" s="8"/>
      <c r="O47" s="8"/>
      <c r="P47" s="8"/>
      <c r="Q47" s="8"/>
      <c r="R47" s="8"/>
      <c r="S47" s="33">
        <v>20.168354251263061</v>
      </c>
      <c r="T47" s="8" t="s">
        <v>192</v>
      </c>
      <c r="U47" s="9" t="s">
        <v>226</v>
      </c>
      <c r="V47" s="30"/>
    </row>
    <row r="48" spans="1:23" ht="265.5" customHeight="1">
      <c r="A48" s="1" t="s">
        <v>227</v>
      </c>
      <c r="B48" s="4" t="str">
        <f>_xll.ChemDrawExcelAddIn17.Functions.CHEM_SMILES(A48)</f>
        <v>CCOC(C1=NOC(C2=CC=C(OC)C(S(=O)(NC3=CC=C4OCOC4=C3)=O)=C2)=C1)=O</v>
      </c>
      <c r="C48" s="6" t="s">
        <v>228</v>
      </c>
      <c r="D48" s="6" t="s">
        <v>229</v>
      </c>
      <c r="E48" s="3" t="s">
        <v>230</v>
      </c>
      <c r="F48" s="53">
        <f>_xll.ChemDrawExcelAddIn17.Functions.CHEM_MOLWEIGHT(A48)</f>
        <v>446.43000000244996</v>
      </c>
      <c r="G48" s="7">
        <f>_xll.ChemDrawExcelAddIn17.Functions.CHEMPROPSTD_EXACT_MASS(A48)</f>
        <v>446.078386255</v>
      </c>
      <c r="H48" s="7">
        <f>_xll.ChemDrawExcelAddIn17.Functions.CLOGP_DRIVER_PARTITION_COEFFICIENT(A48)</f>
        <v>3.1820085048675537</v>
      </c>
      <c r="I48" s="7">
        <f>_xll.ChemDrawExcelAddIn17.Functions.MOLECULAR_TOPOLOGY_POLAR_SURFACE_AREA(A48)</f>
        <v>121.75000000000001</v>
      </c>
      <c r="J48" s="8"/>
      <c r="K48" s="8"/>
      <c r="L48" s="8"/>
      <c r="M48" s="9" t="s">
        <v>43</v>
      </c>
      <c r="N48" s="8"/>
      <c r="O48" s="8"/>
      <c r="P48" s="8"/>
      <c r="Q48" s="8"/>
      <c r="R48" s="8"/>
      <c r="S48" s="33">
        <v>29.906114694278319</v>
      </c>
      <c r="T48" s="8" t="s">
        <v>192</v>
      </c>
      <c r="U48" s="9" t="s">
        <v>212</v>
      </c>
      <c r="V48" s="30"/>
    </row>
    <row r="49" spans="1:22" ht="249.95" customHeight="1">
      <c r="A49" s="1" t="s">
        <v>231</v>
      </c>
      <c r="B49" s="4" t="str">
        <f>_xll.ChemDrawExcelAddIn17.Functions.CHEM_SMILES(A49)</f>
        <v>CCOC(C1=NOC(C2=CSC(C3=CC=CC(Cl)=C3)=N2)=C1)=O</v>
      </c>
      <c r="C49" s="6" t="s">
        <v>232</v>
      </c>
      <c r="D49" s="6"/>
      <c r="E49" s="3" t="s">
        <v>233</v>
      </c>
      <c r="F49" s="53">
        <f>_xll.ChemDrawExcelAddIn17.Functions.CHEM_MOLWEIGHT(A49)</f>
        <v>334.77400000164999</v>
      </c>
      <c r="G49" s="7">
        <f>_xll.ChemDrawExcelAddIn17.Functions.CHEMPROPSTD_EXACT_MASS(A49)</f>
        <v>334.01789062980004</v>
      </c>
      <c r="H49" s="7">
        <f>_xll.ChemDrawExcelAddIn17.Functions.CLOGP_DRIVER_PARTITION_COEFFICIENT(A49)</f>
        <v>4.4037208557128906</v>
      </c>
      <c r="I49" s="7">
        <f>_xll.ChemDrawExcelAddIn17.Functions.MOLECULAR_TOPOLOGY_POLAR_SURFACE_AREA(A49)</f>
        <v>60.25</v>
      </c>
      <c r="J49" s="8"/>
      <c r="K49" s="8"/>
      <c r="L49" s="8"/>
      <c r="M49" s="9" t="s">
        <v>43</v>
      </c>
      <c r="N49" s="8"/>
      <c r="O49" s="8"/>
      <c r="P49" s="8"/>
      <c r="Q49" s="8"/>
      <c r="R49" s="8"/>
      <c r="S49" s="33">
        <v>137.639876054566</v>
      </c>
      <c r="T49" s="8" t="s">
        <v>192</v>
      </c>
      <c r="U49" s="30" t="s">
        <v>234</v>
      </c>
      <c r="V49" s="30"/>
    </row>
    <row r="50" spans="1:22" ht="249.95" customHeight="1">
      <c r="A50" s="1" t="s">
        <v>235</v>
      </c>
      <c r="B50" s="4" t="str">
        <f>_xll.ChemDrawExcelAddIn17.Functions.CHEM_SMILES(A50)</f>
        <v>CCOC(C1=NOC(C2=CSC(CS(=O)(C3=CC=CC=N3)=O)=N2)=C1)=O</v>
      </c>
      <c r="C50" s="6" t="s">
        <v>236</v>
      </c>
      <c r="D50" s="6"/>
      <c r="E50" s="3" t="s">
        <v>237</v>
      </c>
      <c r="F50" s="53">
        <f>_xll.ChemDrawExcelAddIn17.Functions.CHEM_MOLWEIGHT(A50)</f>
        <v>379.40500000189996</v>
      </c>
      <c r="G50" s="7">
        <f>_xll.ChemDrawExcelAddIn17.Functions.CHEMPROPSTD_EXACT_MASS(A50)</f>
        <v>379.0296619234</v>
      </c>
      <c r="H50" s="7">
        <f>_xll.ChemDrawExcelAddIn17.Functions.CLOGP_DRIVER_PARTITION_COEFFICIENT(A50)</f>
        <v>1.4374310970306396</v>
      </c>
      <c r="I50" s="7">
        <f>_xll.ChemDrawExcelAddIn17.Functions.MOLECULAR_TOPOLOGY_POLAR_SURFACE_AREA(A50)</f>
        <v>106.74999999999999</v>
      </c>
      <c r="J50" s="8"/>
      <c r="K50" s="8"/>
      <c r="L50" s="8"/>
      <c r="M50" s="9" t="s">
        <v>43</v>
      </c>
      <c r="N50" s="8"/>
      <c r="O50" s="8"/>
      <c r="P50" s="8"/>
      <c r="Q50" s="8"/>
      <c r="R50" s="8"/>
      <c r="S50" s="33">
        <v>1212.2075503142291</v>
      </c>
      <c r="T50" s="8" t="s">
        <v>192</v>
      </c>
      <c r="U50" s="30" t="s">
        <v>238</v>
      </c>
      <c r="V50" s="30"/>
    </row>
    <row r="51" spans="1:22" ht="249.95" customHeight="1">
      <c r="A51" s="1" t="s">
        <v>239</v>
      </c>
      <c r="B51" s="4" t="str">
        <f>_xll.ChemDrawExcelAddIn17.Functions.CHEM_SMILES(A51)</f>
        <v>CCOC(C1=NOC(C2=CSC(NC3=CC=CC=C3)=N2)=C1)=O</v>
      </c>
      <c r="C51" s="6" t="s">
        <v>240</v>
      </c>
      <c r="D51" s="6"/>
      <c r="E51" s="3" t="s">
        <v>241</v>
      </c>
      <c r="F51" s="53">
        <f>_xll.ChemDrawExcelAddIn17.Functions.CHEM_MOLWEIGHT(A51)</f>
        <v>315.34700000175002</v>
      </c>
      <c r="G51" s="7">
        <f>_xll.ChemDrawExcelAddIn17.Functions.CHEMPROPSTD_EXACT_MASS(A51)</f>
        <v>315.06776198919999</v>
      </c>
      <c r="H51" s="7">
        <f>_xll.ChemDrawExcelAddIn17.Functions.CLOGP_DRIVER_PARTITION_COEFFICIENT(A51)</f>
        <v>3.9883275032043457</v>
      </c>
      <c r="I51" s="7">
        <f>_xll.ChemDrawExcelAddIn17.Functions.MOLECULAR_TOPOLOGY_POLAR_SURFACE_AREA(A51)</f>
        <v>72.28</v>
      </c>
      <c r="J51" s="8"/>
      <c r="K51" s="8"/>
      <c r="L51" s="8"/>
      <c r="M51" s="9" t="s">
        <v>43</v>
      </c>
      <c r="N51" s="8"/>
      <c r="O51" s="8"/>
      <c r="P51" s="8"/>
      <c r="Q51" s="8"/>
      <c r="R51" s="8"/>
      <c r="S51" s="33">
        <v>1781.9077375784586</v>
      </c>
      <c r="T51" s="8" t="s">
        <v>192</v>
      </c>
      <c r="U51" s="30" t="s">
        <v>234</v>
      </c>
      <c r="V51" s="30"/>
    </row>
    <row r="52" spans="1:22" ht="249.95" customHeight="1">
      <c r="A52" s="1" t="s">
        <v>242</v>
      </c>
      <c r="B52" s="4" t="str">
        <f>_xll.ChemDrawExcelAddIn17.Functions.CHEM_SMILES(A52)</f>
        <v>CCOC(C1=NOC(C2=CSC(CS(=O)(C)=O)=N2)=C1)=O</v>
      </c>
      <c r="C52" s="6" t="s">
        <v>243</v>
      </c>
      <c r="D52" s="6"/>
      <c r="E52" s="3" t="s">
        <v>244</v>
      </c>
      <c r="F52" s="53">
        <f>_xll.ChemDrawExcelAddIn17.Functions.CHEM_MOLWEIGHT(A52)</f>
        <v>316.34600000159998</v>
      </c>
      <c r="G52" s="7">
        <f>_xll.ChemDrawExcelAddIn17.Functions.CHEMPROPSTD_EXACT_MASS(A52)</f>
        <v>316.01876288610003</v>
      </c>
      <c r="H52" s="7">
        <f>_xll.ChemDrawExcelAddIn17.Functions.CLOGP_DRIVER_PARTITION_COEFFICIENT(A52)</f>
        <v>-0.27956825494766235</v>
      </c>
      <c r="I52" s="7">
        <f>_xll.ChemDrawExcelAddIn17.Functions.MOLECULAR_TOPOLOGY_POLAR_SURFACE_AREA(A52)</f>
        <v>94.389999999999986</v>
      </c>
      <c r="J52" s="8"/>
      <c r="K52" s="8"/>
      <c r="L52" s="8"/>
      <c r="M52" s="9" t="s">
        <v>43</v>
      </c>
      <c r="N52" s="8"/>
      <c r="O52" s="8"/>
      <c r="P52" s="8"/>
      <c r="Q52" s="8"/>
      <c r="R52" s="8"/>
      <c r="S52" s="33">
        <v>397.98118861370375</v>
      </c>
      <c r="T52" s="8" t="s">
        <v>192</v>
      </c>
      <c r="U52" s="30" t="s">
        <v>234</v>
      </c>
      <c r="V52" s="30"/>
    </row>
    <row r="53" spans="1:22" ht="249.95" customHeight="1">
      <c r="A53" s="1" t="s">
        <v>245</v>
      </c>
      <c r="B53" s="4" t="str">
        <f>_xll.ChemDrawExcelAddIn17.Functions.CHEM_SMILES(A53)</f>
        <v>OC(C1=NOC(C2=CC=C(C3=CC=CC=C3)C=C2)=C1)=O</v>
      </c>
      <c r="C53" s="6" t="s">
        <v>246</v>
      </c>
      <c r="D53" s="6"/>
      <c r="E53" s="3" t="s">
        <v>247</v>
      </c>
      <c r="F53" s="53">
        <f>_xll.ChemDrawExcelAddIn17.Functions.CHEM_MOLWEIGHT(A53)</f>
        <v>265.26800000154998</v>
      </c>
      <c r="G53" s="7">
        <f>_xll.ChemDrawExcelAddIn17.Functions.CHEMPROPSTD_EXACT_MASS(A53)</f>
        <v>265.0738932246</v>
      </c>
      <c r="H53" s="7">
        <f>_xll.ChemDrawExcelAddIn17.Functions.CLOGP_DRIVER_PARTITION_COEFFICIENT(A53)</f>
        <v>4.3330497741699219</v>
      </c>
      <c r="I53" s="7">
        <f>_xll.ChemDrawExcelAddIn17.Functions.MOLECULAR_TOPOLOGY_POLAR_SURFACE_AREA(A53)</f>
        <v>58.89</v>
      </c>
      <c r="J53" s="8"/>
      <c r="K53" s="8"/>
      <c r="L53" s="8"/>
      <c r="M53" s="9" t="s">
        <v>43</v>
      </c>
      <c r="N53" s="8"/>
      <c r="O53" s="8"/>
      <c r="P53" s="8"/>
      <c r="Q53" s="8"/>
      <c r="R53" s="8"/>
      <c r="S53" s="33">
        <v>486.33847478492436</v>
      </c>
      <c r="T53" s="8" t="s">
        <v>192</v>
      </c>
      <c r="U53" s="30" t="s">
        <v>248</v>
      </c>
      <c r="V53" s="30"/>
    </row>
    <row r="54" spans="1:22" ht="249.95" customHeight="1">
      <c r="A54" s="1" t="s">
        <v>249</v>
      </c>
      <c r="B54" s="4" t="str">
        <f>_xll.ChemDrawExcelAddIn17.Functions.CHEM_SMILES(A54)</f>
        <v>OC(C1=NOC(C2=CC=C(S(=O)(C)=O)C=C2)=C1)=O</v>
      </c>
      <c r="C54" s="6" t="s">
        <v>250</v>
      </c>
      <c r="D54" s="6"/>
      <c r="E54" s="3" t="s">
        <v>251</v>
      </c>
      <c r="F54" s="53">
        <f>_xll.ChemDrawExcelAddIn17.Functions.CHEM_MOLWEIGHT(A54)</f>
        <v>267.25500000134997</v>
      </c>
      <c r="G54" s="7">
        <f>_xll.ChemDrawExcelAddIn17.Functions.CHEMPROPSTD_EXACT_MASS(A54)</f>
        <v>267.02014309460003</v>
      </c>
      <c r="H54" s="7">
        <f>_xll.ChemDrawExcelAddIn17.Functions.CLOGP_DRIVER_PARTITION_COEFFICIENT(A54)</f>
        <v>0.89313280582427979</v>
      </c>
      <c r="I54" s="7">
        <f>_xll.ChemDrawExcelAddIn17.Functions.MOLECULAR_TOPOLOGY_POLAR_SURFACE_AREA(A54)</f>
        <v>93.03</v>
      </c>
      <c r="J54" s="8"/>
      <c r="K54" s="8"/>
      <c r="L54" s="8"/>
      <c r="M54" s="9" t="s">
        <v>43</v>
      </c>
      <c r="N54" s="8"/>
      <c r="O54" s="8"/>
      <c r="P54" s="8"/>
      <c r="Q54" s="8"/>
      <c r="R54" s="8"/>
      <c r="S54" s="33">
        <v>87.836606137940095</v>
      </c>
      <c r="T54" s="8" t="s">
        <v>192</v>
      </c>
      <c r="U54" s="30" t="s">
        <v>248</v>
      </c>
      <c r="V54" s="30"/>
    </row>
    <row r="55" spans="1:22" ht="249.95" customHeight="1">
      <c r="A55" s="1" t="s">
        <v>252</v>
      </c>
      <c r="B55" s="4" t="str">
        <f>_xll.ChemDrawExcelAddIn17.Functions.CHEM_SMILES(A55)</f>
        <v>OC(C1=NOC(C2=CC=C(F)C(F)=C2)=C1)=O</v>
      </c>
      <c r="C55" s="6" t="s">
        <v>253</v>
      </c>
      <c r="D55" s="6"/>
      <c r="E55" s="3" t="s">
        <v>254</v>
      </c>
      <c r="F55" s="53">
        <f>_xll.ChemDrawExcelAddIn17.Functions.CHEM_MOLWEIGHT(A55)</f>
        <v>225.15080640104995</v>
      </c>
      <c r="G55" s="7">
        <f>_xll.ChemDrawExcelAddIn17.Functions.CHEMPROPSTD_EXACT_MASS(A55)</f>
        <v>225.02374943199999</v>
      </c>
      <c r="H55" s="7">
        <f>_xll.ChemDrawExcelAddIn17.Functions.CLOGP_DRIVER_PARTITION_COEFFICIENT(A55)</f>
        <v>2.6655962467193604</v>
      </c>
      <c r="I55" s="7">
        <f>_xll.ChemDrawExcelAddIn17.Functions.MOLECULAR_TOPOLOGY_POLAR_SURFACE_AREA(A55)</f>
        <v>58.89</v>
      </c>
      <c r="J55" s="8"/>
      <c r="K55" s="8"/>
      <c r="L55" s="8"/>
      <c r="M55" s="9" t="s">
        <v>43</v>
      </c>
      <c r="N55" s="8"/>
      <c r="O55" s="8"/>
      <c r="P55" s="8"/>
      <c r="Q55" s="8"/>
      <c r="R55" s="8"/>
      <c r="S55" s="33">
        <v>81.32228266118571</v>
      </c>
      <c r="T55" s="8" t="s">
        <v>192</v>
      </c>
      <c r="U55" s="30" t="s">
        <v>248</v>
      </c>
      <c r="V55" s="30"/>
    </row>
    <row r="56" spans="1:22" ht="249.95" customHeight="1">
      <c r="A56" s="1" t="s">
        <v>255</v>
      </c>
      <c r="B56" s="4" t="str">
        <f>_xll.ChemDrawExcelAddIn17.Functions.CHEM_SMILES(A56)</f>
        <v>OC(C1=NOC(C2=CC=CC3=C2C=CC=C3)=C1)=O</v>
      </c>
      <c r="C56" s="6" t="s">
        <v>256</v>
      </c>
      <c r="D56" s="6"/>
      <c r="E56" s="3" t="s">
        <v>257</v>
      </c>
      <c r="F56" s="53">
        <f>_xll.ChemDrawExcelAddIn17.Functions.CHEM_MOLWEIGHT(A56)</f>
        <v>239.23000000134996</v>
      </c>
      <c r="G56" s="7">
        <f>_xll.ChemDrawExcelAddIn17.Functions.CHEMPROPSTD_EXACT_MASS(A56)</f>
        <v>239.0582431604</v>
      </c>
      <c r="H56" s="7">
        <f>_xll.ChemDrawExcelAddIn17.Functions.CLOGP_DRIVER_PARTITION_COEFFICIENT(A56)</f>
        <v>3.6190497875213623</v>
      </c>
      <c r="I56" s="7">
        <f>_xll.ChemDrawExcelAddIn17.Functions.MOLECULAR_TOPOLOGY_POLAR_SURFACE_AREA(A56)</f>
        <v>58.89</v>
      </c>
      <c r="J56" s="8"/>
      <c r="K56" s="8"/>
      <c r="L56" s="8"/>
      <c r="M56" s="9" t="s">
        <v>43</v>
      </c>
      <c r="N56" s="8"/>
      <c r="O56" s="8"/>
      <c r="P56" s="8"/>
      <c r="Q56" s="8"/>
      <c r="R56" s="8"/>
      <c r="S56" s="33">
        <v>553.0068770705218</v>
      </c>
      <c r="T56" s="8" t="s">
        <v>192</v>
      </c>
      <c r="U56" s="30" t="s">
        <v>248</v>
      </c>
      <c r="V56" s="30"/>
    </row>
    <row r="57" spans="1:22" ht="249.95" customHeight="1">
      <c r="A57" s="1" t="s">
        <v>200</v>
      </c>
      <c r="B57" s="4" t="str">
        <f>_xll.ChemDrawExcelAddIn17.Functions.CHEM_SMILES(A57)</f>
        <v>BrC1=CC=CC=C1C2=CC(C(O)=O)=NO2</v>
      </c>
      <c r="C57" s="6" t="s">
        <v>258</v>
      </c>
      <c r="D57" s="6"/>
      <c r="E57" s="3" t="s">
        <v>259</v>
      </c>
      <c r="F57" s="53">
        <f>_xll.ChemDrawExcelAddIn17.Functions.CHEM_MOLWEIGHT(A57)</f>
        <v>268.06600000104993</v>
      </c>
      <c r="G57" s="7">
        <f>_xll.ChemDrawExcelAddIn17.Functions.CHEMPROPSTD_EXACT_MASS(A57)</f>
        <v>266.95310566410001</v>
      </c>
      <c r="H57" s="7">
        <f>_xll.ChemDrawExcelAddIn17.Functions.CLOGP_DRIVER_PARTITION_COEFFICIENT(A57)</f>
        <v>3.0120563507080078</v>
      </c>
      <c r="I57" s="7">
        <f>_xll.ChemDrawExcelAddIn17.Functions.MOLECULAR_TOPOLOGY_POLAR_SURFACE_AREA(A57)</f>
        <v>58.89</v>
      </c>
      <c r="J57" s="8"/>
      <c r="K57" s="8"/>
      <c r="L57" s="8"/>
      <c r="M57" s="9" t="s">
        <v>43</v>
      </c>
      <c r="N57" s="8"/>
      <c r="O57" s="8"/>
      <c r="P57" s="8"/>
      <c r="Q57" s="8"/>
      <c r="R57" s="8"/>
      <c r="S57" s="33">
        <v>616.25058004141636</v>
      </c>
      <c r="T57" s="8" t="s">
        <v>192</v>
      </c>
      <c r="U57" s="30" t="s">
        <v>248</v>
      </c>
      <c r="V57" s="30"/>
    </row>
    <row r="58" spans="1:22" ht="249.95" customHeight="1">
      <c r="A58" s="1" t="s">
        <v>260</v>
      </c>
      <c r="B58" s="4" t="str">
        <f>_xll.ChemDrawExcelAddIn17.Functions.CHEM_SMILES(A58)</f>
        <v>COC1=CC=C(C2=CC(C(O)=O)=NO2)C=C1S(=O)(N3CCOCC3)=O</v>
      </c>
      <c r="C58" s="6" t="s">
        <v>261</v>
      </c>
      <c r="D58" s="6"/>
      <c r="E58" s="3" t="s">
        <v>262</v>
      </c>
      <c r="F58" s="53">
        <f>_xll.ChemDrawExcelAddIn17.Functions.CHEM_MOLWEIGHT(A58)</f>
        <v>368.36000000205001</v>
      </c>
      <c r="G58" s="7">
        <f>_xll.ChemDrawExcelAddIn17.Functions.CHEMPROPSTD_EXACT_MASS(A58)</f>
        <v>368.06782156870003</v>
      </c>
      <c r="H58" s="7">
        <f>_xll.ChemDrawExcelAddIn17.Functions.CLOGP_DRIVER_PARTITION_COEFFICIENT(A58)</f>
        <v>1.3082723617553711</v>
      </c>
      <c r="I58" s="7">
        <f>_xll.ChemDrawExcelAddIn17.Functions.MOLECULAR_TOPOLOGY_POLAR_SURFACE_AREA(A58)</f>
        <v>114.73</v>
      </c>
      <c r="J58" s="8"/>
      <c r="K58" s="8"/>
      <c r="L58" s="8"/>
      <c r="M58" s="9" t="s">
        <v>43</v>
      </c>
      <c r="N58" s="8"/>
      <c r="O58" s="8"/>
      <c r="P58" s="8"/>
      <c r="Q58" s="8"/>
      <c r="R58" s="8"/>
      <c r="S58" s="33">
        <v>1818.3099807167421</v>
      </c>
      <c r="T58" s="8" t="s">
        <v>192</v>
      </c>
      <c r="U58" s="30" t="s">
        <v>248</v>
      </c>
      <c r="V58" s="30"/>
    </row>
    <row r="59" spans="1:22" ht="249.95" customHeight="1">
      <c r="A59" s="1" t="s">
        <v>263</v>
      </c>
      <c r="B59" s="4" t="str">
        <f>_xll.ChemDrawExcelAddIn17.Functions.CHEM_SMILES(A59)</f>
        <v>COC1=CC=C(C2=CC(C(O)=O)=NO2)C=C1S(=O)(N3CCCC3)=O</v>
      </c>
      <c r="C59" s="6" t="s">
        <v>264</v>
      </c>
      <c r="D59" s="6"/>
      <c r="E59" s="3" t="s">
        <v>265</v>
      </c>
      <c r="F59" s="53">
        <f>_xll.ChemDrawExcelAddIn17.Functions.CHEM_MOLWEIGHT(A59)</f>
        <v>352.36100000200003</v>
      </c>
      <c r="G59" s="7">
        <f>_xll.ChemDrawExcelAddIn17.Functions.CHEMPROPSTD_EXACT_MASS(A59)</f>
        <v>352.07290694660003</v>
      </c>
      <c r="H59" s="7">
        <f>_xll.ChemDrawExcelAddIn17.Functions.CLOGP_DRIVER_PARTITION_COEFFICIENT(A59)</f>
        <v>1.9962723255157471</v>
      </c>
      <c r="I59" s="7">
        <f>_xll.ChemDrawExcelAddIn17.Functions.MOLECULAR_TOPOLOGY_POLAR_SURFACE_AREA(A59)</f>
        <v>105.50000000000001</v>
      </c>
      <c r="J59" s="8"/>
      <c r="K59" s="8"/>
      <c r="L59" s="8"/>
      <c r="M59" s="9" t="s">
        <v>43</v>
      </c>
      <c r="N59" s="8"/>
      <c r="O59" s="8"/>
      <c r="P59" s="8"/>
      <c r="Q59" s="8"/>
      <c r="R59" s="8"/>
      <c r="S59" s="33">
        <v>2197.4357132171972</v>
      </c>
      <c r="T59" s="8" t="s">
        <v>192</v>
      </c>
      <c r="U59" s="30" t="s">
        <v>248</v>
      </c>
      <c r="V59" s="30"/>
    </row>
    <row r="60" spans="1:22" ht="254.45" customHeight="1">
      <c r="A60" s="1" t="s">
        <v>266</v>
      </c>
      <c r="B60" s="4" t="str">
        <f>_xll.ChemDrawExcelAddIn17.Functions.CHEM_SMILES(A60)</f>
        <v>CCOC(C1=NOC(C2=CC=C(OC)C(S(=O)(N3C(C=CC=C4)=C4CCC3)=O)=C2)=C1)=O</v>
      </c>
      <c r="C60" s="6" t="s">
        <v>267</v>
      </c>
      <c r="D60" s="6"/>
      <c r="E60" s="3" t="s">
        <v>268</v>
      </c>
      <c r="F60" s="53">
        <f>_xll.ChemDrawExcelAddIn17.Functions.CHEM_MOLWEIGHT(A60)</f>
        <v>442.48600000264997</v>
      </c>
      <c r="G60" s="7">
        <f>_xll.ChemDrawExcelAddIn17.Functions.CHEMPROPSTD_EXACT_MASS(A60)</f>
        <v>442.11985713920001</v>
      </c>
      <c r="H60" s="7">
        <f>_xll.ChemDrawExcelAddIn17.Functions.CLOGP_DRIVER_PARTITION_COEFFICIENT(A60)</f>
        <v>4.0352931022644043</v>
      </c>
      <c r="I60" s="7">
        <f>_xll.ChemDrawExcelAddIn17.Functions.MOLECULAR_TOPOLOGY_POLAR_SURFACE_AREA(A60)</f>
        <v>94.5</v>
      </c>
      <c r="J60" s="8"/>
      <c r="K60" s="8"/>
      <c r="L60" s="8"/>
      <c r="M60" s="9" t="s">
        <v>43</v>
      </c>
      <c r="N60" s="8"/>
      <c r="O60" s="8"/>
      <c r="P60" s="8"/>
      <c r="Q60" s="8"/>
      <c r="R60" s="8"/>
      <c r="S60" s="33">
        <v>124.73289032367298</v>
      </c>
      <c r="T60" s="8" t="s">
        <v>192</v>
      </c>
      <c r="U60" s="30" t="s">
        <v>269</v>
      </c>
      <c r="V60" s="30"/>
    </row>
    <row r="61" spans="1:22" ht="249.95" customHeight="1">
      <c r="A61" s="1" t="s">
        <v>270</v>
      </c>
      <c r="B61" s="4" t="str">
        <f>_xll.ChemDrawExcelAddIn17.Functions.CHEM_SMILES(A61)</f>
        <v>CCOC(C1=NOC(C2=CC=C(OC)C(S(=O)(N3CCCC3)=O)=C2)=C1)=O</v>
      </c>
      <c r="C61" s="6" t="s">
        <v>271</v>
      </c>
      <c r="D61" s="6"/>
      <c r="E61" s="3" t="s">
        <v>272</v>
      </c>
      <c r="F61" s="53">
        <f>_xll.ChemDrawExcelAddIn17.Functions.CHEM_MOLWEIGHT(A61)</f>
        <v>380.41500000229996</v>
      </c>
      <c r="G61" s="7">
        <f>_xll.ChemDrawExcelAddIn17.Functions.CHEMPROPSTD_EXACT_MASS(A61)</f>
        <v>380.10420707500003</v>
      </c>
      <c r="H61" s="7">
        <f>_xll.ChemDrawExcelAddIn17.Functions.CLOGP_DRIVER_PARTITION_COEFFICIENT(A61)</f>
        <v>2.5462932586669922</v>
      </c>
      <c r="I61" s="7">
        <f>_xll.ChemDrawExcelAddIn17.Functions.MOLECULAR_TOPOLOGY_POLAR_SURFACE_AREA(A61)</f>
        <v>94.5</v>
      </c>
      <c r="J61" s="8"/>
      <c r="K61" s="8"/>
      <c r="L61" s="8"/>
      <c r="M61" s="9" t="s">
        <v>43</v>
      </c>
      <c r="N61" s="8"/>
      <c r="O61" s="8"/>
      <c r="P61" s="8"/>
      <c r="Q61" s="8"/>
      <c r="R61" s="8"/>
      <c r="S61" s="33">
        <v>328.25364411677128</v>
      </c>
      <c r="T61" s="8" t="s">
        <v>192</v>
      </c>
      <c r="U61" s="30" t="s">
        <v>273</v>
      </c>
      <c r="V61" s="30"/>
    </row>
    <row r="62" spans="1:22" ht="249.95" customHeight="1">
      <c r="A62" s="1" t="s">
        <v>274</v>
      </c>
      <c r="B62" s="4" t="str">
        <f>_xll.ChemDrawExcelAddIn17.Functions.CHEM_SMILES(A62)</f>
        <v>CCOC(C1=NOC(C2=CC=C(OC)C(S(=O)(NC)=O)=C2)=C1)=O</v>
      </c>
      <c r="C62" s="6" t="s">
        <v>275</v>
      </c>
      <c r="D62" s="6"/>
      <c r="E62" s="3" t="s">
        <v>276</v>
      </c>
      <c r="F62" s="53">
        <f>_xll.ChemDrawExcelAddIn17.Functions.CHEM_MOLWEIGHT(A62)</f>
        <v>340.35000000194998</v>
      </c>
      <c r="G62" s="7">
        <f>_xll.ChemDrawExcelAddIn17.Functions.CHEMPROPSTD_EXACT_MASS(A62)</f>
        <v>340.07290694660003</v>
      </c>
      <c r="H62" s="7">
        <f>_xll.ChemDrawExcelAddIn17.Functions.CLOGP_DRIVER_PARTITION_COEFFICIENT(A62)</f>
        <v>1.6624584197998047</v>
      </c>
      <c r="I62" s="7">
        <f>_xll.ChemDrawExcelAddIn17.Functions.MOLECULAR_TOPOLOGY_POLAR_SURFACE_AREA(A62)</f>
        <v>103.29</v>
      </c>
      <c r="J62" s="8"/>
      <c r="K62" s="8"/>
      <c r="L62" s="8"/>
      <c r="M62" s="8"/>
      <c r="N62" s="8"/>
      <c r="O62" s="8"/>
      <c r="P62" s="8"/>
      <c r="Q62" s="8"/>
      <c r="R62" s="8"/>
      <c r="S62" s="33"/>
      <c r="T62" s="8" t="s">
        <v>192</v>
      </c>
      <c r="U62" s="30" t="s">
        <v>277</v>
      </c>
      <c r="V62" s="30"/>
    </row>
    <row r="63" spans="1:22" ht="249.95" customHeight="1">
      <c r="A63" s="1" t="s">
        <v>278</v>
      </c>
      <c r="B63" s="4" t="str">
        <f>_xll.ChemDrawExcelAddIn17.Functions.CHEM_SMILES(A63)</f>
        <v>CCOC(C1=NOC(C2=CC=C(OC)C(S(=O)(N3C(C=CC=C4)=C4CC3)=O)=C2)=C1)=O</v>
      </c>
      <c r="C63" s="6" t="s">
        <v>279</v>
      </c>
      <c r="D63" s="6"/>
      <c r="E63" s="3" t="s">
        <v>280</v>
      </c>
      <c r="F63" s="53">
        <f>_xll.ChemDrawExcelAddIn17.Functions.CHEM_MOLWEIGHT(A63)</f>
        <v>428.45900000249998</v>
      </c>
      <c r="G63" s="7">
        <f>_xll.ChemDrawExcelAddIn17.Functions.CHEMPROPSTD_EXACT_MASS(A63)</f>
        <v>428.10420707499998</v>
      </c>
      <c r="H63" s="7">
        <f>_xll.ChemDrawExcelAddIn17.Functions.CLOGP_DRIVER_PARTITION_COEFFICIENT(A63)</f>
        <v>3.6262931823730469</v>
      </c>
      <c r="I63" s="7">
        <f>_xll.ChemDrawExcelAddIn17.Functions.MOLECULAR_TOPOLOGY_POLAR_SURFACE_AREA(A63)</f>
        <v>94.5</v>
      </c>
      <c r="J63" s="8"/>
      <c r="K63" s="8"/>
      <c r="L63" s="8"/>
      <c r="M63" s="9" t="s">
        <v>43</v>
      </c>
      <c r="N63" s="8"/>
      <c r="O63" s="8"/>
      <c r="P63" s="8"/>
      <c r="Q63" s="8"/>
      <c r="R63" s="8"/>
      <c r="S63" s="33">
        <v>259.99239091212621</v>
      </c>
      <c r="T63" s="8" t="s">
        <v>192</v>
      </c>
      <c r="U63" s="30" t="s">
        <v>273</v>
      </c>
      <c r="V63" s="30"/>
    </row>
    <row r="64" spans="1:22" ht="249.95" customHeight="1">
      <c r="A64" s="1" t="s">
        <v>281</v>
      </c>
      <c r="B64" s="4" t="str">
        <f>_xll.ChemDrawExcelAddIn17.Functions.CHEM_SMILES(A64)</f>
        <v>CCOC(C1=NOC(C2=CC=C(OC)C(S(=O)(NC3CCCC3)=O)=C2)=C1)=O</v>
      </c>
      <c r="C64" s="6" t="s">
        <v>282</v>
      </c>
      <c r="D64" s="6"/>
      <c r="E64" s="3" t="s">
        <v>283</v>
      </c>
      <c r="F64" s="53">
        <f>_xll.ChemDrawExcelAddIn17.Functions.CHEM_MOLWEIGHT(A64)</f>
        <v>394.44200000244996</v>
      </c>
      <c r="G64" s="7">
        <f>_xll.ChemDrawExcelAddIn17.Functions.CHEMPROPSTD_EXACT_MASS(A64)</f>
        <v>394.11985713920001</v>
      </c>
      <c r="H64" s="7">
        <f>_xll.ChemDrawExcelAddIn17.Functions.CLOGP_DRIVER_PARTITION_COEFFICIENT(A64)</f>
        <v>3.1344585418701172</v>
      </c>
      <c r="I64" s="7">
        <f>_xll.ChemDrawExcelAddIn17.Functions.MOLECULAR_TOPOLOGY_POLAR_SURFACE_AREA(A64)</f>
        <v>103.29</v>
      </c>
      <c r="J64" s="8"/>
      <c r="K64" s="8"/>
      <c r="L64" s="8"/>
      <c r="M64" s="9" t="s">
        <v>43</v>
      </c>
      <c r="N64" s="8"/>
      <c r="O64" s="8"/>
      <c r="P64" s="8"/>
      <c r="Q64" s="8"/>
      <c r="R64" s="8"/>
      <c r="S64" s="33">
        <v>932.61676591052174</v>
      </c>
      <c r="T64" s="8" t="s">
        <v>192</v>
      </c>
      <c r="U64" s="30" t="s">
        <v>284</v>
      </c>
      <c r="V64" s="30"/>
    </row>
    <row r="65" spans="1:22" ht="249.95" customHeight="1">
      <c r="A65" s="1" t="s">
        <v>285</v>
      </c>
      <c r="B65" s="4" t="str">
        <f>_xll.ChemDrawExcelAddIn17.Functions.CHEM_SMILES(A65)</f>
        <v>CCOC(C1=NOC(C2=CC=C(OC)C(S(=O)(NC3=NC=CC=C3C)=O)=C2)=C1)=O</v>
      </c>
      <c r="C65" s="6" t="s">
        <v>286</v>
      </c>
      <c r="D65" s="6"/>
      <c r="E65" s="3" t="s">
        <v>287</v>
      </c>
      <c r="F65" s="53">
        <f>_xll.ChemDrawExcelAddIn17.Functions.CHEM_MOLWEIGHT(A65)</f>
        <v>417.43600000239996</v>
      </c>
      <c r="G65" s="7">
        <f>_xll.ChemDrawExcelAddIn17.Functions.CHEMPROPSTD_EXACT_MASS(A65)</f>
        <v>417.09945604810002</v>
      </c>
      <c r="H65" s="7">
        <f>_xll.ChemDrawExcelAddIn17.Functions.CLOGP_DRIVER_PARTITION_COEFFICIENT(A65)</f>
        <v>2.2359209060668945</v>
      </c>
      <c r="I65" s="7">
        <f>_xll.ChemDrawExcelAddIn17.Functions.MOLECULAR_TOPOLOGY_POLAR_SURFACE_AREA(A65)</f>
        <v>115.65</v>
      </c>
      <c r="J65" s="8"/>
      <c r="K65" s="8"/>
      <c r="L65" s="8"/>
      <c r="M65" s="9" t="s">
        <v>43</v>
      </c>
      <c r="N65" s="8"/>
      <c r="O65" s="8"/>
      <c r="P65" s="8"/>
      <c r="Q65" s="8"/>
      <c r="R65" s="8"/>
      <c r="S65" s="33">
        <v>123.06521822364726</v>
      </c>
      <c r="T65" s="8" t="s">
        <v>192</v>
      </c>
      <c r="U65" s="30" t="s">
        <v>288</v>
      </c>
      <c r="V65" s="30"/>
    </row>
    <row r="66" spans="1:22" ht="249.95" customHeight="1">
      <c r="A66" s="1" t="s">
        <v>289</v>
      </c>
      <c r="B66" s="4" t="str">
        <f>_xll.ChemDrawExcelAddIn17.Functions.CHEM_SMILES(A66)</f>
        <v>CCOC(C1=NOC(C2=CC=C(OC)C(S(=O)(N3C(C=CC=C4)=C4OCC3)=O)=C2)=C1)=O</v>
      </c>
      <c r="C66" s="6" t="s">
        <v>290</v>
      </c>
      <c r="D66" s="6"/>
      <c r="E66" s="3" t="s">
        <v>291</v>
      </c>
      <c r="F66" s="53">
        <f>_xll.ChemDrawExcelAddIn17.Functions.CHEM_MOLWEIGHT(A66)</f>
        <v>444.45800000254997</v>
      </c>
      <c r="G66" s="7">
        <f>_xll.ChemDrawExcelAddIn17.Functions.CHEMPROPSTD_EXACT_MASS(A66)</f>
        <v>444.09912169709997</v>
      </c>
      <c r="H66" s="7">
        <f>_xll.ChemDrawExcelAddIn17.Functions.CLOGP_DRIVER_PARTITION_COEFFICIENT(A66)</f>
        <v>3.4299931526184082</v>
      </c>
      <c r="I66" s="7">
        <f>_xll.ChemDrawExcelAddIn17.Functions.MOLECULAR_TOPOLOGY_POLAR_SURFACE_AREA(A66)</f>
        <v>103.73</v>
      </c>
      <c r="J66" s="8"/>
      <c r="K66" s="8"/>
      <c r="L66" s="8"/>
      <c r="M66" s="9" t="s">
        <v>43</v>
      </c>
      <c r="N66" s="8"/>
      <c r="O66" s="8"/>
      <c r="P66" s="8"/>
      <c r="Q66" s="8"/>
      <c r="R66" s="8"/>
      <c r="S66" s="33">
        <v>119.15071444056288</v>
      </c>
      <c r="T66" s="8" t="s">
        <v>192</v>
      </c>
      <c r="U66" s="30" t="s">
        <v>292</v>
      </c>
      <c r="V66" s="30"/>
    </row>
    <row r="67" spans="1:22" ht="249.95" customHeight="1">
      <c r="A67" s="1" t="s">
        <v>293</v>
      </c>
      <c r="B67" s="4" t="str">
        <f>_xll.ChemDrawExcelAddIn17.Functions.CHEM_SMILES(A67)</f>
        <v>O=C(O)C1=NOC2=C1CC3=C2C=C(OC)C(OC)=C3</v>
      </c>
      <c r="C67" s="6" t="s">
        <v>294</v>
      </c>
      <c r="D67" s="6"/>
      <c r="E67" s="3" t="s">
        <v>295</v>
      </c>
      <c r="F67" s="53">
        <f>_xll.ChemDrawExcelAddIn17.Functions.CHEM_MOLWEIGHT(A67)</f>
        <v>261.23300000149999</v>
      </c>
      <c r="G67" s="7">
        <f>_xll.ChemDrawExcelAddIn17.Functions.CHEMPROPSTD_EXACT_MASS(A67)</f>
        <v>261.06372246879999</v>
      </c>
      <c r="H67" s="7">
        <f>_xll.ChemDrawExcelAddIn17.Functions.CLOGP_DRIVER_PARTITION_COEFFICIENT(A67)</f>
        <v>2.2102885246276855</v>
      </c>
      <c r="I67" s="7">
        <f>_xll.ChemDrawExcelAddIn17.Functions.MOLECULAR_TOPOLOGY_POLAR_SURFACE_AREA(A67)</f>
        <v>77.350000000000009</v>
      </c>
      <c r="J67" s="8"/>
      <c r="K67" s="8"/>
      <c r="L67" s="8"/>
      <c r="M67" s="9" t="s">
        <v>43</v>
      </c>
      <c r="N67" s="8"/>
      <c r="O67" s="8"/>
      <c r="P67" s="8"/>
      <c r="Q67" s="8"/>
      <c r="R67" s="8"/>
      <c r="S67" s="33">
        <v>132.49529670911386</v>
      </c>
      <c r="T67" s="8" t="s">
        <v>192</v>
      </c>
      <c r="U67" s="30" t="s">
        <v>206</v>
      </c>
      <c r="V67" s="30"/>
    </row>
    <row r="68" spans="1:22" ht="249.95" customHeight="1">
      <c r="A68" s="1" t="s">
        <v>296</v>
      </c>
      <c r="B68" s="4" t="str">
        <f>_xll.ChemDrawExcelAddIn17.Functions.CHEM_SMILES(A68)</f>
        <v>BrC1=CC=CC(OC(C2=NOC(C3=CC=C(C)C(C)=C3)=C2)=O)=C1</v>
      </c>
      <c r="C68" s="6" t="s">
        <v>297</v>
      </c>
      <c r="D68" s="6"/>
      <c r="E68" s="3" t="s">
        <v>298</v>
      </c>
      <c r="F68" s="53">
        <f>_xll.ChemDrawExcelAddIn17.Functions.CHEM_MOLWEIGHT(A68)</f>
        <v>372.21800000184999</v>
      </c>
      <c r="G68" s="7">
        <f>_xll.ChemDrawExcelAddIn17.Functions.CHEMPROPSTD_EXACT_MASS(A68)</f>
        <v>371.01570592089996</v>
      </c>
      <c r="H68" s="7">
        <f>_xll.ChemDrawExcelAddIn17.Functions.CLOGP_DRIVER_PARTITION_COEFFICIENT(A68)</f>
        <v>5.929774284362793</v>
      </c>
      <c r="I68" s="7">
        <f>_xll.ChemDrawExcelAddIn17.Functions.MOLECULAR_TOPOLOGY_POLAR_SURFACE_AREA(A68)</f>
        <v>47.89</v>
      </c>
      <c r="J68" s="8"/>
      <c r="K68" s="8"/>
      <c r="L68" s="8"/>
      <c r="M68" s="9" t="s">
        <v>43</v>
      </c>
      <c r="N68" s="8"/>
      <c r="O68" s="8"/>
      <c r="P68" s="8"/>
      <c r="Q68" s="8"/>
      <c r="R68" s="8"/>
      <c r="S68" s="33">
        <v>115.67219571608329</v>
      </c>
      <c r="T68" s="8" t="s">
        <v>192</v>
      </c>
      <c r="U68" s="30" t="s">
        <v>299</v>
      </c>
      <c r="V68" s="30"/>
    </row>
    <row r="69" spans="1:22" ht="249.95" customHeight="1">
      <c r="A69" s="1" t="s">
        <v>296</v>
      </c>
      <c r="B69" s="4" t="str">
        <f>_xll.ChemDrawExcelAddIn17.Functions.CHEM_SMILES(A69)</f>
        <v>BrC1=CC=C(OC(C2=NOC(C3=CC=C(C)C(C)=C3)=C2)=O)C=C1</v>
      </c>
      <c r="C69" s="6" t="s">
        <v>300</v>
      </c>
      <c r="D69" s="6"/>
      <c r="E69" s="3" t="s">
        <v>301</v>
      </c>
      <c r="F69" s="53">
        <f>_xll.ChemDrawExcelAddIn17.Functions.CHEM_MOLWEIGHT(A69)</f>
        <v>372.21800000184999</v>
      </c>
      <c r="G69" s="7">
        <f>_xll.ChemDrawExcelAddIn17.Functions.CHEMPROPSTD_EXACT_MASS(A69)</f>
        <v>371.01570592089996</v>
      </c>
      <c r="H69" s="7">
        <f>_xll.ChemDrawExcelAddIn17.Functions.CLOGP_DRIVER_PARTITION_COEFFICIENT(A69)</f>
        <v>5.929774284362793</v>
      </c>
      <c r="I69" s="7">
        <f>_xll.ChemDrawExcelAddIn17.Functions.MOLECULAR_TOPOLOGY_POLAR_SURFACE_AREA(A69)</f>
        <v>47.89</v>
      </c>
      <c r="J69" s="8"/>
      <c r="K69" s="8"/>
      <c r="L69" s="8"/>
      <c r="M69" s="9" t="s">
        <v>43</v>
      </c>
      <c r="N69" s="8"/>
      <c r="O69" s="8"/>
      <c r="P69" s="8"/>
      <c r="Q69" s="8"/>
      <c r="R69" s="8"/>
      <c r="S69" s="33">
        <v>83.909245332630007</v>
      </c>
      <c r="T69" s="8" t="s">
        <v>192</v>
      </c>
      <c r="U69" s="30" t="s">
        <v>302</v>
      </c>
      <c r="V69" s="30"/>
    </row>
    <row r="70" spans="1:22" ht="249.95" customHeight="1">
      <c r="A70" s="1" t="s">
        <v>296</v>
      </c>
      <c r="B70" s="4" t="str">
        <f>_xll.ChemDrawExcelAddIn17.Functions.CHEM_SMILES(A70)</f>
        <v>O=C(OC1=CC=CC=C1Br)C2=NOC(C3=CC=C(C)C(C)=C3)=C2</v>
      </c>
      <c r="C70" s="6" t="s">
        <v>303</v>
      </c>
      <c r="D70" s="6"/>
      <c r="E70" s="3" t="s">
        <v>304</v>
      </c>
      <c r="F70" s="53">
        <f>_xll.ChemDrawExcelAddIn17.Functions.CHEM_MOLWEIGHT(A70)</f>
        <v>372.21800000184999</v>
      </c>
      <c r="G70" s="7">
        <f>_xll.ChemDrawExcelAddIn17.Functions.CHEMPROPSTD_EXACT_MASS(A70)</f>
        <v>371.01570592089996</v>
      </c>
      <c r="H70" s="7">
        <f>_xll.ChemDrawExcelAddIn17.Functions.CLOGP_DRIVER_PARTITION_COEFFICIENT(A70)</f>
        <v>5.6997742652893066</v>
      </c>
      <c r="I70" s="7">
        <f>_xll.ChemDrawExcelAddIn17.Functions.MOLECULAR_TOPOLOGY_POLAR_SURFACE_AREA(A70)</f>
        <v>47.89</v>
      </c>
      <c r="J70" s="8"/>
      <c r="K70" s="8"/>
      <c r="L70" s="8"/>
      <c r="M70" s="9" t="s">
        <v>43</v>
      </c>
      <c r="N70" s="8"/>
      <c r="O70" s="8"/>
      <c r="P70" s="8"/>
      <c r="Q70" s="8"/>
      <c r="R70" s="8"/>
      <c r="S70" s="33">
        <v>18.330642523186416</v>
      </c>
      <c r="T70" s="8" t="s">
        <v>192</v>
      </c>
      <c r="U70" s="30" t="s">
        <v>292</v>
      </c>
      <c r="V70" s="30"/>
    </row>
    <row r="71" spans="1:22" ht="249.95" customHeight="1">
      <c r="A71" s="1" t="s">
        <v>305</v>
      </c>
      <c r="B71" s="4" t="str">
        <f>_xll.ChemDrawExcelAddIn17.Functions.CHEM_SMILES(A71)</f>
        <v>O=C(OC1=CC=CC=C1Br)C2=NOC(C3=CC=C4OCCOC4=C3)=C2</v>
      </c>
      <c r="C71" s="6" t="s">
        <v>306</v>
      </c>
      <c r="D71" s="6"/>
      <c r="E71" s="3" t="s">
        <v>307</v>
      </c>
      <c r="F71" s="53">
        <f>_xll.ChemDrawExcelAddIn17.Functions.CHEM_MOLWEIGHT(A71)</f>
        <v>402.20000000184996</v>
      </c>
      <c r="G71" s="7">
        <f>_xll.ChemDrawExcelAddIn17.Functions.CHEMPROPSTD_EXACT_MASS(A71)</f>
        <v>400.98988510089998</v>
      </c>
      <c r="H71" s="7">
        <f>_xll.ChemDrawExcelAddIn17.Functions.CLOGP_DRIVER_PARTITION_COEFFICIENT(A71)</f>
        <v>4.7305679321289063</v>
      </c>
      <c r="I71" s="7">
        <f>_xll.ChemDrawExcelAddIn17.Functions.MOLECULAR_TOPOLOGY_POLAR_SURFACE_AREA(A71)</f>
        <v>66.350000000000009</v>
      </c>
      <c r="J71" s="8"/>
      <c r="K71" s="8"/>
      <c r="L71" s="8"/>
      <c r="M71" s="9" t="s">
        <v>43</v>
      </c>
      <c r="N71" s="8"/>
      <c r="O71" s="8"/>
      <c r="P71" s="8"/>
      <c r="Q71" s="8"/>
      <c r="R71" s="8"/>
      <c r="S71" s="33">
        <v>57.227546207062822</v>
      </c>
      <c r="T71" s="8" t="s">
        <v>192</v>
      </c>
      <c r="U71" s="30" t="s">
        <v>206</v>
      </c>
      <c r="V71" s="30"/>
    </row>
    <row r="72" spans="1:22" ht="249.95" customHeight="1">
      <c r="A72" s="1" t="s">
        <v>305</v>
      </c>
      <c r="B72" s="4" t="str">
        <f>_xll.ChemDrawExcelAddIn17.Functions.CHEM_SMILES(A72)</f>
        <v>BrC1=CC=C(OC(C2=NOC(C3=CC=C4OCCOC4=C3)=C2)=O)C=C1</v>
      </c>
      <c r="C72" s="6" t="s">
        <v>308</v>
      </c>
      <c r="D72" s="6"/>
      <c r="E72" s="3" t="s">
        <v>309</v>
      </c>
      <c r="F72" s="53">
        <f>_xll.ChemDrawExcelAddIn17.Functions.CHEM_MOLWEIGHT(A72)</f>
        <v>402.20000000184996</v>
      </c>
      <c r="G72" s="7">
        <f>_xll.ChemDrawExcelAddIn17.Functions.CHEMPROPSTD_EXACT_MASS(A72)</f>
        <v>400.98988510089998</v>
      </c>
      <c r="H72" s="7">
        <f>_xll.ChemDrawExcelAddIn17.Functions.CLOGP_DRIVER_PARTITION_COEFFICIENT(A72)</f>
        <v>4.9605679512023926</v>
      </c>
      <c r="I72" s="7">
        <f>_xll.ChemDrawExcelAddIn17.Functions.MOLECULAR_TOPOLOGY_POLAR_SURFACE_AREA(A72)</f>
        <v>66.350000000000009</v>
      </c>
      <c r="J72" s="8"/>
      <c r="K72" s="8"/>
      <c r="L72" s="8"/>
      <c r="M72" s="9" t="s">
        <v>43</v>
      </c>
      <c r="N72" s="8"/>
      <c r="O72" s="8"/>
      <c r="P72" s="8"/>
      <c r="Q72" s="8"/>
      <c r="R72" s="8"/>
      <c r="S72" s="33">
        <v>10000</v>
      </c>
      <c r="T72" s="8" t="s">
        <v>192</v>
      </c>
      <c r="U72" s="30" t="s">
        <v>310</v>
      </c>
      <c r="V72" s="30"/>
    </row>
    <row r="73" spans="1:22" ht="249.95" customHeight="1">
      <c r="A73" s="1" t="s">
        <v>305</v>
      </c>
      <c r="B73" s="4" t="str">
        <f>_xll.ChemDrawExcelAddIn17.Functions.CHEM_SMILES(A73)</f>
        <v>BrC1=CC=CC(OC(C2=NOC(C3=CC=C4OCCOC4=C3)=C2)=O)=C1</v>
      </c>
      <c r="C73" s="6" t="s">
        <v>311</v>
      </c>
      <c r="D73" s="6"/>
      <c r="E73" s="3" t="s">
        <v>312</v>
      </c>
      <c r="F73" s="53">
        <f>_xll.ChemDrawExcelAddIn17.Functions.CHEM_MOLWEIGHT(A73)</f>
        <v>402.20000000184996</v>
      </c>
      <c r="G73" s="7">
        <f>_xll.ChemDrawExcelAddIn17.Functions.CHEMPROPSTD_EXACT_MASS(A73)</f>
        <v>400.98988510089998</v>
      </c>
      <c r="H73" s="7">
        <f>_xll.ChemDrawExcelAddIn17.Functions.CLOGP_DRIVER_PARTITION_COEFFICIENT(A73)</f>
        <v>4.9605679512023926</v>
      </c>
      <c r="I73" s="7">
        <f>_xll.ChemDrawExcelAddIn17.Functions.MOLECULAR_TOPOLOGY_POLAR_SURFACE_AREA(A73)</f>
        <v>66.350000000000009</v>
      </c>
      <c r="J73" s="8"/>
      <c r="K73" s="8"/>
      <c r="L73" s="8"/>
      <c r="M73" s="9" t="s">
        <v>43</v>
      </c>
      <c r="N73" s="8"/>
      <c r="O73" s="8"/>
      <c r="P73" s="8"/>
      <c r="Q73" s="8"/>
      <c r="R73" s="8"/>
      <c r="S73" s="33">
        <v>564.35893164943434</v>
      </c>
      <c r="T73" s="8" t="s">
        <v>192</v>
      </c>
      <c r="U73" s="30" t="s">
        <v>206</v>
      </c>
      <c r="V73" s="30"/>
    </row>
    <row r="74" spans="1:22" ht="249.95" customHeight="1">
      <c r="A74" s="1" t="s">
        <v>313</v>
      </c>
      <c r="B74" s="4" t="str">
        <f>_xll.ChemDrawExcelAddIn17.Functions.CHEM_SMILES(A74)</f>
        <v>COC1=CC=C(C2=CC(C(OCC)=O)=NO2)C=C1S(=O)(NC3=CC=CC(Cl)=C3)=O</v>
      </c>
      <c r="C74" s="6" t="s">
        <v>314</v>
      </c>
      <c r="D74" s="6"/>
      <c r="E74" s="3" t="s">
        <v>315</v>
      </c>
      <c r="F74" s="53">
        <f>_xll.ChemDrawExcelAddIn17.Functions.CHEM_MOLWEIGHT(A74)</f>
        <v>436.8630000023</v>
      </c>
      <c r="G74" s="7">
        <f>_xll.ChemDrawExcelAddIn17.Functions.CHEMPROPSTD_EXACT_MASS(A74)</f>
        <v>436.04958468870001</v>
      </c>
      <c r="H74" s="7">
        <f>_xll.ChemDrawExcelAddIn17.Functions.CLOGP_DRIVER_PARTITION_COEFFICIENT(A74)</f>
        <v>4.0729212760925293</v>
      </c>
      <c r="I74" s="7">
        <f>_xll.ChemDrawExcelAddIn17.Functions.MOLECULAR_TOPOLOGY_POLAR_SURFACE_AREA(A74)</f>
        <v>103.29</v>
      </c>
      <c r="J74" s="8"/>
      <c r="K74" s="8"/>
      <c r="L74" s="8"/>
      <c r="M74" s="9" t="s">
        <v>43</v>
      </c>
      <c r="N74" s="8"/>
      <c r="O74" s="8"/>
      <c r="P74" s="8"/>
      <c r="Q74" s="8"/>
      <c r="R74" s="8"/>
      <c r="S74" s="33">
        <v>528.88168272440987</v>
      </c>
      <c r="T74" s="8" t="s">
        <v>192</v>
      </c>
      <c r="U74" s="30" t="s">
        <v>222</v>
      </c>
      <c r="V74" s="30"/>
    </row>
    <row r="75" spans="1:22" ht="255.2" customHeight="1">
      <c r="A75" s="1" t="s">
        <v>313</v>
      </c>
      <c r="B75" s="4" t="str">
        <f>_xll.ChemDrawExcelAddIn17.Functions.CHEM_SMILES(A75)</f>
        <v>COC1=CC=C(C2=CC(C(OCC)=O)=NO2)C=C1S(=O)(NC3=CC=C(C=C3)Cl)=O</v>
      </c>
      <c r="C75" s="6" t="s">
        <v>316</v>
      </c>
      <c r="D75" s="6"/>
      <c r="E75" s="3" t="s">
        <v>317</v>
      </c>
      <c r="F75" s="53">
        <f>_xll.ChemDrawExcelAddIn17.Functions.CHEM_MOLWEIGHT(A75)</f>
        <v>436.8630000023</v>
      </c>
      <c r="G75" s="7">
        <f>_xll.ChemDrawExcelAddIn17.Functions.CHEMPROPSTD_EXACT_MASS(A75)</f>
        <v>436.04958468870001</v>
      </c>
      <c r="H75" s="7">
        <f>_xll.ChemDrawExcelAddIn17.Functions.CLOGP_DRIVER_PARTITION_COEFFICIENT(A75)</f>
        <v>4.0729212760925293</v>
      </c>
      <c r="I75" s="7">
        <f>_xll.ChemDrawExcelAddIn17.Functions.MOLECULAR_TOPOLOGY_POLAR_SURFACE_AREA(A75)</f>
        <v>103.29</v>
      </c>
      <c r="J75" s="8"/>
      <c r="K75" s="8"/>
      <c r="L75" s="8"/>
      <c r="M75" s="9" t="s">
        <v>43</v>
      </c>
      <c r="N75" s="8"/>
      <c r="O75" s="8"/>
      <c r="P75" s="8"/>
      <c r="Q75" s="8"/>
      <c r="R75" s="8"/>
      <c r="S75" s="33">
        <v>137.47439743674028</v>
      </c>
      <c r="T75" s="8" t="s">
        <v>192</v>
      </c>
      <c r="U75" s="30" t="s">
        <v>318</v>
      </c>
      <c r="V75" s="30"/>
    </row>
    <row r="76" spans="1:22" ht="249.95" customHeight="1">
      <c r="A76" s="1" t="s">
        <v>319</v>
      </c>
      <c r="B76" s="4" t="str">
        <f>_xll.ChemDrawExcelAddIn17.Functions.CHEM_SMILES(A76)</f>
        <v>CC1=CC(NS(=O)(C2=CC(C3=CC(C(OCC)=O)=NO3)=CC=C2OC)=O)=NO1</v>
      </c>
      <c r="C76" s="6" t="s">
        <v>320</v>
      </c>
      <c r="D76" s="6"/>
      <c r="E76" s="3" t="s">
        <v>321</v>
      </c>
      <c r="F76" s="53">
        <f>_xll.ChemDrawExcelAddIn17.Functions.CHEM_MOLWEIGHT(A76)</f>
        <v>407.39700000224997</v>
      </c>
      <c r="G76" s="7">
        <f>_xll.ChemDrawExcelAddIn17.Functions.CHEMPROPSTD_EXACT_MASS(A76)</f>
        <v>407.07872060599999</v>
      </c>
      <c r="H76" s="7">
        <f>_xll.ChemDrawExcelAddIn17.Functions.CLOGP_DRIVER_PARTITION_COEFFICIENT(A76)</f>
        <v>1.9692831039428711</v>
      </c>
      <c r="I76" s="7">
        <f>_xll.ChemDrawExcelAddIn17.Functions.MOLECULAR_TOPOLOGY_POLAR_SURFACE_AREA(A76)</f>
        <v>124.88000000000001</v>
      </c>
      <c r="J76" s="8"/>
      <c r="K76" s="8"/>
      <c r="L76" s="8"/>
      <c r="M76" s="9" t="s">
        <v>43</v>
      </c>
      <c r="N76" s="8"/>
      <c r="O76" s="8"/>
      <c r="P76" s="8"/>
      <c r="Q76" s="8"/>
      <c r="R76" s="8"/>
      <c r="S76" s="33">
        <v>100.55605256491729</v>
      </c>
      <c r="T76" s="8" t="s">
        <v>192</v>
      </c>
      <c r="U76" s="30" t="s">
        <v>322</v>
      </c>
      <c r="V76" s="30"/>
    </row>
    <row r="77" spans="1:22" ht="249.95" customHeight="1">
      <c r="A77" s="1" t="s">
        <v>323</v>
      </c>
      <c r="B77" s="4" t="str">
        <f>_xll.ChemDrawExcelAddIn17.Functions.CHEM_SMILES(A77)</f>
        <v>COC1=CC=C(C2=CC(C(OCC)=O)=NO2)C=C1S(=O)(N(C3)C4=CC=CC=C4NC3=O)=O</v>
      </c>
      <c r="C77" s="6" t="s">
        <v>324</v>
      </c>
      <c r="D77" s="6"/>
      <c r="E77" s="3" t="s">
        <v>325</v>
      </c>
      <c r="F77" s="53">
        <f>_xll.ChemDrawExcelAddIn17.Functions.CHEM_MOLWEIGHT(A77)</f>
        <v>457.45700000254993</v>
      </c>
      <c r="G77" s="7">
        <f>_xll.ChemDrawExcelAddIn17.Functions.CHEMPROPSTD_EXACT_MASS(A77)</f>
        <v>457.09437067020002</v>
      </c>
      <c r="H77" s="7">
        <f>_xll.ChemDrawExcelAddIn17.Functions.CLOGP_DRIVER_PARTITION_COEFFICIENT(A77)</f>
        <v>2.4848926067352295</v>
      </c>
      <c r="I77" s="7">
        <f>_xll.ChemDrawExcelAddIn17.Functions.MOLECULAR_TOPOLOGY_POLAR_SURFACE_AREA(A77)</f>
        <v>123.60000000000001</v>
      </c>
      <c r="J77" s="8"/>
      <c r="K77" s="8"/>
      <c r="L77" s="8"/>
      <c r="M77" s="9" t="s">
        <v>43</v>
      </c>
      <c r="N77" s="8"/>
      <c r="O77" s="8"/>
      <c r="P77" s="8"/>
      <c r="Q77" s="8"/>
      <c r="R77" s="8"/>
      <c r="S77" s="33">
        <v>1490.8316876182769</v>
      </c>
      <c r="T77" s="8" t="s">
        <v>192</v>
      </c>
      <c r="U77" s="30" t="s">
        <v>234</v>
      </c>
      <c r="V77" s="30"/>
    </row>
    <row r="78" spans="1:22" ht="249.95" customHeight="1">
      <c r="A78" s="1" t="s">
        <v>326</v>
      </c>
      <c r="B78" s="4" t="str">
        <f>_xll.ChemDrawExcelAddIn17.Functions.CHEM_SMILES(A78)</f>
        <v>O=C1C(C(F)(F)F)=CC2=C3C1=C(NCCO)C(C)=C3C=C(C(C)C)C=C2</v>
      </c>
      <c r="C78" s="6" t="s">
        <v>327</v>
      </c>
      <c r="D78" s="6"/>
      <c r="E78" s="3" t="s">
        <v>328</v>
      </c>
      <c r="F78" s="53">
        <f>_xll.ChemDrawExcelAddIn17.Functions.CHEM_MOLWEIGHT(A78)</f>
        <v>363.38020960229994</v>
      </c>
      <c r="G78" s="7">
        <f>_xll.ChemDrawExcelAddIn17.Functions.CHEMPROPSTD_EXACT_MASS(A78)</f>
        <v>363.14461349140004</v>
      </c>
      <c r="H78" s="7">
        <f>_xll.ChemDrawExcelAddIn17.Functions.CLOGP_DRIVER_PARTITION_COEFFICIENT(A78)</f>
        <v>4.5441150665283203</v>
      </c>
      <c r="I78" s="7">
        <f>_xll.ChemDrawExcelAddIn17.Functions.MOLECULAR_TOPOLOGY_POLAR_SURFACE_AREA(A78)</f>
        <v>49.33</v>
      </c>
      <c r="J78" s="8"/>
      <c r="K78" s="8"/>
      <c r="L78" s="43" t="s">
        <v>329</v>
      </c>
      <c r="M78" s="9" t="s">
        <v>43</v>
      </c>
      <c r="N78" s="8"/>
      <c r="O78" s="8"/>
      <c r="P78" s="8"/>
      <c r="Q78" s="8"/>
      <c r="R78" s="8"/>
      <c r="S78" s="38">
        <v>136.1</v>
      </c>
      <c r="T78" s="8" t="s">
        <v>330</v>
      </c>
      <c r="U78" s="9" t="s">
        <v>331</v>
      </c>
      <c r="V78" s="30" t="s">
        <v>332</v>
      </c>
    </row>
    <row r="79" spans="1:22" ht="249.95" customHeight="1">
      <c r="A79" s="1" t="s">
        <v>333</v>
      </c>
      <c r="B79" s="4" t="str">
        <f>_xll.ChemDrawExcelAddIn17.Functions.CHEM_SMILES(A79)</f>
        <v>O=C(NCC1=CC=C2C(SC(N)=N2)=C1)C3=CC4=CC=CC=C4N3</v>
      </c>
      <c r="C79" s="6" t="s">
        <v>334</v>
      </c>
      <c r="D79" s="6"/>
      <c r="E79" s="3" t="s">
        <v>335</v>
      </c>
      <c r="F79" s="53">
        <f>_xll.ChemDrawExcelAddIn17.Functions.CHEM_MOLWEIGHT(A79)</f>
        <v>322.38600000184999</v>
      </c>
      <c r="G79" s="7">
        <f>_xll.ChemDrawExcelAddIn17.Functions.CHEMPROPSTD_EXACT_MASS(A79)</f>
        <v>322.08883178230002</v>
      </c>
      <c r="H79" s="7">
        <f>_xll.ChemDrawExcelAddIn17.Functions.CLOGP_DRIVER_PARTITION_COEFFICIENT(A79)</f>
        <v>3.0960004329681396</v>
      </c>
      <c r="I79" s="7">
        <f>_xll.ChemDrawExcelAddIn17.Functions.MOLECULAR_TOPOLOGY_POLAR_SURFACE_AREA(A79)</f>
        <v>79.510000000000005</v>
      </c>
      <c r="J79" s="8"/>
      <c r="K79" s="8"/>
      <c r="L79" s="8"/>
      <c r="M79" s="9" t="s">
        <v>336</v>
      </c>
      <c r="N79" s="8"/>
      <c r="O79" s="8"/>
      <c r="P79" s="8"/>
      <c r="Q79" s="8"/>
      <c r="R79" s="8"/>
      <c r="S79" s="33">
        <v>2.2992274913878976</v>
      </c>
      <c r="T79" s="8" t="s">
        <v>330</v>
      </c>
      <c r="U79" s="30" t="s">
        <v>337</v>
      </c>
      <c r="V79" s="30" t="s">
        <v>338</v>
      </c>
    </row>
    <row r="80" spans="1:22" ht="249.95" customHeight="1">
      <c r="A80" s="1" t="s">
        <v>339</v>
      </c>
      <c r="B80" s="4" t="str">
        <f>_xll.ChemDrawExcelAddIn17.Functions.CHEM_SMILES(A80)</f>
        <v>O=CC(C=C12)=C3C1=C(C=CC(C(C)C)=C3)CC(C(F)(F)F)(O)C2=O</v>
      </c>
      <c r="C80" s="6" t="s">
        <v>340</v>
      </c>
      <c r="D80" s="6"/>
      <c r="E80" s="3" t="s">
        <v>341</v>
      </c>
      <c r="F80" s="53">
        <f>_xll.ChemDrawExcelAddIn17.Functions.CHEM_MOLWEIGHT(A80)</f>
        <v>336.31020960194996</v>
      </c>
      <c r="G80" s="7">
        <f>_xll.ChemDrawExcelAddIn17.Functions.CHEMPROPSTD_EXACT_MASS(A80)</f>
        <v>336.09732894780001</v>
      </c>
      <c r="H80" s="7">
        <f>_xll.ChemDrawExcelAddIn17.Functions.CLOGP_DRIVER_PARTITION_COEFFICIENT(A80)</f>
        <v>3.9170999526977539</v>
      </c>
      <c r="I80" s="7">
        <f>_xll.ChemDrawExcelAddIn17.Functions.MOLECULAR_TOPOLOGY_POLAR_SURFACE_AREA(A80)</f>
        <v>54.370000000000005</v>
      </c>
      <c r="J80" s="8"/>
      <c r="K80" s="8"/>
      <c r="L80" s="8"/>
      <c r="M80" s="9" t="s">
        <v>43</v>
      </c>
      <c r="N80" s="8"/>
      <c r="O80" s="8"/>
      <c r="P80" s="8"/>
      <c r="Q80" s="8"/>
      <c r="R80" s="8"/>
      <c r="S80" s="33">
        <v>3.2585751150363875</v>
      </c>
      <c r="T80" s="8" t="s">
        <v>330</v>
      </c>
      <c r="U80" s="9" t="s">
        <v>331</v>
      </c>
      <c r="V80" s="30" t="s">
        <v>332</v>
      </c>
    </row>
    <row r="81" spans="1:22" ht="249.95" customHeight="1">
      <c r="A81" s="1" t="s">
        <v>342</v>
      </c>
      <c r="B81" s="4" t="str">
        <f>_xll.ChemDrawExcelAddIn17.Functions.CHEM_SMILES(A81)</f>
        <v>CC(C=C12)=C3C1=C(C=CC(C(C)C)=C3)C=C(C(F)(F)F)C2=O</v>
      </c>
      <c r="C81" s="6" t="s">
        <v>343</v>
      </c>
      <c r="D81" s="6"/>
      <c r="E81" s="3" t="s">
        <v>344</v>
      </c>
      <c r="F81" s="53">
        <f>_xll.ChemDrawExcelAddIn17.Functions.CHEM_MOLWEIGHT(A81)</f>
        <v>304.31220960184999</v>
      </c>
      <c r="G81" s="7">
        <f>_xll.ChemDrawExcelAddIn17.Functions.CHEMPROPSTD_EXACT_MASS(A81)</f>
        <v>304.10749970360001</v>
      </c>
      <c r="H81" s="7">
        <f>_xll.ChemDrawExcelAddIn17.Functions.CLOGP_DRIVER_PARTITION_COEFFICIENT(A81)</f>
        <v>5.2650003433227539</v>
      </c>
      <c r="I81" s="7">
        <f>_xll.ChemDrawExcelAddIn17.Functions.MOLECULAR_TOPOLOGY_POLAR_SURFACE_AREA(A81)</f>
        <v>17.07</v>
      </c>
      <c r="J81" s="8"/>
      <c r="K81" s="8"/>
      <c r="L81" s="8"/>
      <c r="M81" s="9" t="s">
        <v>43</v>
      </c>
      <c r="N81" s="8"/>
      <c r="O81" s="8"/>
      <c r="P81" s="8"/>
      <c r="Q81" s="8"/>
      <c r="R81" s="8"/>
      <c r="S81" s="33">
        <v>7.3349250733134319</v>
      </c>
      <c r="T81" s="8" t="s">
        <v>330</v>
      </c>
      <c r="U81" s="9" t="s">
        <v>331</v>
      </c>
      <c r="V81" s="30" t="s">
        <v>332</v>
      </c>
    </row>
    <row r="82" spans="1:22" ht="249.95" customHeight="1">
      <c r="A82" s="1" t="s">
        <v>345</v>
      </c>
      <c r="B82" s="4" t="str">
        <f>_xll.ChemDrawExcelAddIn17.Functions.CHEM_SMILES(A82)</f>
        <v>O=C1C(C(F)(F)F)=CC2=C3C1=C(NC)C(C)=C3C=C(C(C)C)C=C2</v>
      </c>
      <c r="C82" s="6" t="s">
        <v>346</v>
      </c>
      <c r="D82" s="6"/>
      <c r="E82" s="3" t="s">
        <v>347</v>
      </c>
      <c r="F82" s="53">
        <f>_xll.ChemDrawExcelAddIn17.Functions.CHEM_MOLWEIGHT(A82)</f>
        <v>333.35420960209996</v>
      </c>
      <c r="G82" s="7">
        <f>_xll.ChemDrawExcelAddIn17.Functions.CHEMPROPSTD_EXACT_MASS(A82)</f>
        <v>333.13404880510001</v>
      </c>
      <c r="H82" s="7">
        <f>_xll.ChemDrawExcelAddIn17.Functions.CLOGP_DRIVER_PARTITION_COEFFICIENT(A82)</f>
        <v>5.3079147338867188</v>
      </c>
      <c r="I82" s="7">
        <f>_xll.ChemDrawExcelAddIn17.Functions.MOLECULAR_TOPOLOGY_POLAR_SURFACE_AREA(A82)</f>
        <v>29.1</v>
      </c>
      <c r="J82" s="8"/>
      <c r="K82" s="8"/>
      <c r="L82" s="48" t="s">
        <v>348</v>
      </c>
      <c r="M82" s="9" t="s">
        <v>43</v>
      </c>
      <c r="N82" s="8"/>
      <c r="O82" s="8"/>
      <c r="P82" s="8"/>
      <c r="Q82" s="8"/>
      <c r="R82" s="8"/>
      <c r="S82" s="38">
        <v>268435461000000</v>
      </c>
      <c r="T82" s="8" t="s">
        <v>330</v>
      </c>
      <c r="U82" s="9" t="s">
        <v>331</v>
      </c>
      <c r="V82" s="30" t="s">
        <v>349</v>
      </c>
    </row>
    <row r="83" spans="1:22" ht="249.95" customHeight="1">
      <c r="A83" s="1" t="s">
        <v>350</v>
      </c>
      <c r="B83" s="4" t="str">
        <f>_xll.ChemDrawExcelAddIn17.Functions.CHEM_SMILES(A83)</f>
        <v>O=C(OC(C=C1)=C2C1=CC=C(C=C2)Cl)C3=CC=CS3</v>
      </c>
      <c r="C83" s="6" t="s">
        <v>351</v>
      </c>
      <c r="D83" s="6"/>
      <c r="E83" s="3" t="s">
        <v>352</v>
      </c>
      <c r="F83" s="53">
        <f>_xll.ChemDrawExcelAddIn17.Functions.CHEM_MOLWEIGHT(A83)</f>
        <v>288.7450000014</v>
      </c>
      <c r="G83" s="7">
        <f>_xll.ChemDrawExcelAddIn17.Functions.CHEMPROPSTD_EXACT_MASS(A83)</f>
        <v>288.0011779331</v>
      </c>
      <c r="H83" s="7">
        <f>_xll.ChemDrawExcelAddIn17.Functions.CLOGP_DRIVER_PARTITION_COEFFICIENT(A83)</f>
        <v>5.3344998359680176</v>
      </c>
      <c r="I83" s="7">
        <f>_xll.ChemDrawExcelAddIn17.Functions.MOLECULAR_TOPOLOGY_POLAR_SURFACE_AREA(A83)</f>
        <v>26.3</v>
      </c>
      <c r="J83" s="8"/>
      <c r="K83" s="8"/>
      <c r="L83" s="8"/>
      <c r="M83" s="9" t="s">
        <v>43</v>
      </c>
      <c r="N83" s="8"/>
      <c r="O83" s="8"/>
      <c r="P83" s="8"/>
      <c r="Q83" s="8"/>
      <c r="R83" s="8"/>
      <c r="S83" s="33">
        <v>7.9582118241660327</v>
      </c>
      <c r="T83" s="8" t="s">
        <v>330</v>
      </c>
      <c r="U83" s="9" t="s">
        <v>331</v>
      </c>
      <c r="V83" s="30" t="s">
        <v>349</v>
      </c>
    </row>
    <row r="84" spans="1:22" ht="249.95" customHeight="1">
      <c r="A84" s="1" t="s">
        <v>353</v>
      </c>
      <c r="B84" s="4" t="str">
        <f>_xll.ChemDrawExcelAddIn17.Functions.CHEM_SMILES(A84)</f>
        <v>O=C(OC(C=C1)=C2C1=CC=C(C=C2)Cl)C3=CC=CN=C3</v>
      </c>
      <c r="C84" s="6" t="s">
        <v>354</v>
      </c>
      <c r="D84" s="6"/>
      <c r="E84" s="3" t="s">
        <v>355</v>
      </c>
      <c r="F84" s="53">
        <f>_xll.ChemDrawExcelAddIn17.Functions.CHEM_MOLWEIGHT(A84)</f>
        <v>283.7110000015</v>
      </c>
      <c r="G84" s="7">
        <f>_xll.ChemDrawExcelAddIn17.Functions.CHEMPROPSTD_EXACT_MASS(A84)</f>
        <v>283.04000628040001</v>
      </c>
      <c r="H84" s="7">
        <f>_xll.ChemDrawExcelAddIn17.Functions.CLOGP_DRIVER_PARTITION_COEFFICIENT(A84)</f>
        <v>4.2680001258850098</v>
      </c>
      <c r="I84" s="7">
        <f>_xll.ChemDrawExcelAddIn17.Functions.MOLECULAR_TOPOLOGY_POLAR_SURFACE_AREA(A84)</f>
        <v>38.659999999999997</v>
      </c>
      <c r="J84" s="8"/>
      <c r="K84" s="8"/>
      <c r="L84" s="8"/>
      <c r="M84" s="9" t="s">
        <v>43</v>
      </c>
      <c r="N84" s="8"/>
      <c r="O84" s="8"/>
      <c r="P84" s="8"/>
      <c r="Q84" s="8"/>
      <c r="R84" s="8"/>
      <c r="S84" s="33">
        <v>8.6228125778153615</v>
      </c>
      <c r="T84" s="8" t="s">
        <v>330</v>
      </c>
      <c r="U84" s="9" t="s">
        <v>331</v>
      </c>
      <c r="V84" s="30" t="s">
        <v>349</v>
      </c>
    </row>
    <row r="85" spans="1:22" ht="249.95" customHeight="1">
      <c r="A85" s="1" t="s">
        <v>356</v>
      </c>
      <c r="B85" s="4" t="str">
        <f>_xll.ChemDrawExcelAddIn17.Functions.CHEM_SMILES(A85)</f>
        <v>ClC(C=C1)=CC=C2C1=C(C=C2CN3CCOCC3)OC(C)=O</v>
      </c>
      <c r="C85" s="6" t="s">
        <v>357</v>
      </c>
      <c r="D85" s="6"/>
      <c r="E85" s="3" t="s">
        <v>358</v>
      </c>
      <c r="F85" s="53">
        <f>_xll.ChemDrawExcelAddIn17.Functions.CHEM_MOLWEIGHT(A85)</f>
        <v>319.78500000199995</v>
      </c>
      <c r="G85" s="7">
        <f>_xll.ChemDrawExcelAddIn17.Functions.CHEMPROPSTD_EXACT_MASS(A85)</f>
        <v>319.09752115930002</v>
      </c>
      <c r="H85" s="7">
        <f>_xll.ChemDrawExcelAddIn17.Functions.CLOGP_DRIVER_PARTITION_COEFFICIENT(A85)</f>
        <v>3.2300002574920654</v>
      </c>
      <c r="I85" s="7">
        <f>_xll.ChemDrawExcelAddIn17.Functions.MOLECULAR_TOPOLOGY_POLAR_SURFACE_AREA(A85)</f>
        <v>38.769999999999996</v>
      </c>
      <c r="J85" s="8"/>
      <c r="K85" s="8"/>
      <c r="L85" s="8"/>
      <c r="M85" s="9" t="s">
        <v>43</v>
      </c>
      <c r="N85" s="8"/>
      <c r="O85" s="8"/>
      <c r="P85" s="8"/>
      <c r="Q85" s="8"/>
      <c r="R85" s="8"/>
      <c r="S85" s="33">
        <v>8.6512589485932487</v>
      </c>
      <c r="T85" s="8" t="s">
        <v>330</v>
      </c>
      <c r="U85" s="9" t="s">
        <v>331</v>
      </c>
      <c r="V85" s="30" t="s">
        <v>359</v>
      </c>
    </row>
    <row r="86" spans="1:22" ht="249.95" customHeight="1">
      <c r="A86" s="1" t="s">
        <v>360</v>
      </c>
      <c r="B86" s="4" t="str">
        <f>_xll.ChemDrawExcelAddIn17.Functions.CHEM_SMILES(A86)</f>
        <v>O=C(CCSC1=C2C3=C(C=C(C2=O)C(F)(F)F)C=CC(C(C)C)=CC3=C1C)O</v>
      </c>
      <c r="C86" s="6" t="s">
        <v>361</v>
      </c>
      <c r="D86" s="6"/>
      <c r="E86" s="3" t="s">
        <v>362</v>
      </c>
      <c r="F86" s="53">
        <f>_xll.ChemDrawExcelAddIn17.Functions.CHEM_MOLWEIGHT(A86)</f>
        <v>408.43520960234997</v>
      </c>
      <c r="G86" s="7">
        <f>_xll.ChemDrawExcelAddIn17.Functions.CHEMPROPSTD_EXACT_MASS(A86)</f>
        <v>408.10069976620002</v>
      </c>
      <c r="H86" s="7">
        <f>_xll.ChemDrawExcelAddIn17.Functions.CLOGP_DRIVER_PARTITION_COEFFICIENT(A86)</f>
        <v>5.4367246627807617</v>
      </c>
      <c r="I86" s="7">
        <f>_xll.ChemDrawExcelAddIn17.Functions.MOLECULAR_TOPOLOGY_POLAR_SURFACE_AREA(A86)</f>
        <v>54.37</v>
      </c>
      <c r="J86" s="8"/>
      <c r="K86" s="8"/>
      <c r="L86" s="8"/>
      <c r="M86" s="9" t="s">
        <v>43</v>
      </c>
      <c r="N86" s="8"/>
      <c r="O86" s="8"/>
      <c r="P86" s="8"/>
      <c r="Q86" s="8"/>
      <c r="R86" s="8"/>
      <c r="S86" s="33">
        <v>8.5116314611240913</v>
      </c>
      <c r="T86" s="8" t="s">
        <v>330</v>
      </c>
      <c r="U86" s="9" t="s">
        <v>331</v>
      </c>
      <c r="V86" s="30" t="s">
        <v>332</v>
      </c>
    </row>
    <row r="87" spans="1:22" ht="249.95" customHeight="1">
      <c r="A87" s="1" t="s">
        <v>363</v>
      </c>
      <c r="B87" s="4" t="str">
        <f>_xll.ChemDrawExcelAddIn17.Functions.CHEM_SMILES(A87)</f>
        <v>O=C1C(C(F)(F)F)=CC2=C3C1=C(NC(C)C)C(C)=C3C=C(C(C)C)C=C2</v>
      </c>
      <c r="C87" s="6" t="s">
        <v>364</v>
      </c>
      <c r="D87" s="6"/>
      <c r="E87" s="3" t="s">
        <v>365</v>
      </c>
      <c r="F87" s="53">
        <f>_xll.ChemDrawExcelAddIn17.Functions.CHEM_MOLWEIGHT(A87)</f>
        <v>361.40820960239995</v>
      </c>
      <c r="G87" s="7">
        <f>_xll.ChemDrawExcelAddIn17.Functions.CHEMPROPSTD_EXACT_MASS(A87)</f>
        <v>361.16534893350001</v>
      </c>
      <c r="H87" s="7">
        <f>_xll.ChemDrawExcelAddIn17.Functions.CLOGP_DRIVER_PARTITION_COEFFICIENT(A87)</f>
        <v>6.1459150314331055</v>
      </c>
      <c r="I87" s="7">
        <f>_xll.ChemDrawExcelAddIn17.Functions.MOLECULAR_TOPOLOGY_POLAR_SURFACE_AREA(A87)</f>
        <v>29.1</v>
      </c>
      <c r="J87" s="8"/>
      <c r="K87" s="8"/>
      <c r="L87" s="49" t="s">
        <v>366</v>
      </c>
      <c r="M87" s="9" t="s">
        <v>43</v>
      </c>
      <c r="N87" s="8"/>
      <c r="O87" s="8"/>
      <c r="P87" s="8"/>
      <c r="Q87" s="8"/>
      <c r="R87" s="8"/>
      <c r="S87" s="47">
        <v>15.182640711674214</v>
      </c>
      <c r="T87" s="8"/>
      <c r="U87" s="9" t="s">
        <v>331</v>
      </c>
      <c r="V87" s="30" t="s">
        <v>332</v>
      </c>
    </row>
    <row r="88" spans="1:22" ht="249.95" customHeight="1">
      <c r="A88" s="1" t="s">
        <v>367</v>
      </c>
      <c r="B88" s="4" t="str">
        <f>_xll.ChemDrawExcelAddIn17.Functions.CHEM_SMILES(A88)</f>
        <v>CC(OCC(C=C12)=C3C1=C(C=CC(C(C)C)=C3)CC(C(F)(F)F)(O)C2=O)=O</v>
      </c>
      <c r="C88" s="6" t="s">
        <v>368</v>
      </c>
      <c r="D88" s="6"/>
      <c r="E88" s="3" t="s">
        <v>369</v>
      </c>
      <c r="F88" s="53">
        <f>_xll.ChemDrawExcelAddIn17.Functions.CHEM_MOLWEIGHT(A88)</f>
        <v>380.3632096023</v>
      </c>
      <c r="G88" s="7">
        <f>_xll.ChemDrawExcelAddIn17.Functions.CHEMPROPSTD_EXACT_MASS(A88)</f>
        <v>380.12354369830001</v>
      </c>
      <c r="H88" s="7">
        <f>_xll.ChemDrawExcelAddIn17.Functions.CLOGP_DRIVER_PARTITION_COEFFICIENT(A88)</f>
        <v>4.0011000633239746</v>
      </c>
      <c r="I88" s="7">
        <f>_xll.ChemDrawExcelAddIn17.Functions.MOLECULAR_TOPOLOGY_POLAR_SURFACE_AREA(A88)</f>
        <v>63.600000000000009</v>
      </c>
      <c r="J88" s="8"/>
      <c r="K88" s="8"/>
      <c r="L88" s="49" t="s">
        <v>370</v>
      </c>
      <c r="M88" s="9" t="s">
        <v>43</v>
      </c>
      <c r="N88" s="8"/>
      <c r="O88" s="8"/>
      <c r="P88" s="8"/>
      <c r="Q88" s="8"/>
      <c r="R88" s="8"/>
      <c r="S88" s="47">
        <v>29.066560010694545</v>
      </c>
      <c r="T88" s="8"/>
      <c r="U88" s="9" t="s">
        <v>331</v>
      </c>
      <c r="V88" s="30" t="s">
        <v>332</v>
      </c>
    </row>
    <row r="89" spans="1:22" ht="249.95" customHeight="1">
      <c r="A89" s="1" t="s">
        <v>371</v>
      </c>
      <c r="B89" s="4" t="str">
        <f>_xll.ChemDrawExcelAddIn17.Functions.CHEM_SMILES(A89)</f>
        <v>O=C1C(C(F)(F)F)=CC2=C3C1=C(NCC4=CC=CO4)C(C)=C3C=C(C(C)C)C=C2</v>
      </c>
      <c r="C89" s="6" t="s">
        <v>372</v>
      </c>
      <c r="D89" s="6"/>
      <c r="E89" s="3" t="s">
        <v>373</v>
      </c>
      <c r="F89" s="53">
        <f>_xll.ChemDrawExcelAddIn17.Functions.CHEM_MOLWEIGHT(A89)</f>
        <v>399.41320960245002</v>
      </c>
      <c r="G89" s="7">
        <f>_xll.ChemDrawExcelAddIn17.Functions.CHEMPROPSTD_EXACT_MASS(A89)</f>
        <v>399.14461349140004</v>
      </c>
      <c r="H89" s="7">
        <f>_xll.ChemDrawExcelAddIn17.Functions.CLOGP_DRIVER_PARTITION_COEFFICIENT(A89)</f>
        <v>5.9319143295288086</v>
      </c>
      <c r="I89" s="7">
        <f>_xll.ChemDrawExcelAddIn17.Functions.MOLECULAR_TOPOLOGY_POLAR_SURFACE_AREA(A89)</f>
        <v>38.33</v>
      </c>
      <c r="J89" s="8"/>
      <c r="K89" s="8"/>
      <c r="L89" s="49" t="s">
        <v>374</v>
      </c>
      <c r="M89" s="9" t="s">
        <v>43</v>
      </c>
      <c r="N89" s="8"/>
      <c r="O89" s="8"/>
      <c r="P89" s="8"/>
      <c r="Q89" s="8"/>
      <c r="R89" s="8"/>
      <c r="S89" s="47">
        <v>18.215178510741758</v>
      </c>
      <c r="T89" s="8" t="s">
        <v>330</v>
      </c>
      <c r="U89" s="30" t="s">
        <v>375</v>
      </c>
      <c r="V89" s="30" t="s">
        <v>332</v>
      </c>
    </row>
    <row r="90" spans="1:22" ht="249.95" customHeight="1">
      <c r="A90" s="1" t="s">
        <v>376</v>
      </c>
      <c r="B90" s="4" t="str">
        <f>_xll.ChemDrawExcelAddIn17.Functions.CHEM_SMILES(A90)</f>
        <v>O=C(CCSC1C(C)=C2C=C(C=CC3=CC(C(F)(F)F)=C(O)C1=C23)C(C)C)O</v>
      </c>
      <c r="C90" s="6" t="s">
        <v>377</v>
      </c>
      <c r="D90" s="6"/>
      <c r="E90" s="3" t="s">
        <v>378</v>
      </c>
      <c r="F90" s="53">
        <f>_xll.ChemDrawExcelAddIn17.Functions.CHEM_MOLWEIGHT(A90)</f>
        <v>410.45120960244998</v>
      </c>
      <c r="G90" s="7">
        <f>_xll.ChemDrawExcelAddIn17.Functions.CHEMPROPSTD_EXACT_MASS(A90)</f>
        <v>410.1163498304</v>
      </c>
      <c r="H90" s="7">
        <f>_xll.ChemDrawExcelAddIn17.Functions.CLOGP_DRIVER_PARTITION_COEFFICIENT(A90)</f>
        <v>6.077399730682373</v>
      </c>
      <c r="I90" s="7">
        <f>_xll.ChemDrawExcelAddIn17.Functions.MOLECULAR_TOPOLOGY_POLAR_SURFACE_AREA(A90)</f>
        <v>57.53</v>
      </c>
      <c r="J90" s="8"/>
      <c r="K90" s="8"/>
      <c r="L90" s="49" t="s">
        <v>379</v>
      </c>
      <c r="M90" s="9" t="s">
        <v>43</v>
      </c>
      <c r="N90" s="8"/>
      <c r="O90" s="8"/>
      <c r="P90" s="8"/>
      <c r="Q90" s="8"/>
      <c r="R90" s="8"/>
      <c r="S90" s="47">
        <v>11.105911288681748</v>
      </c>
      <c r="T90" s="8" t="s">
        <v>330</v>
      </c>
      <c r="U90" s="30" t="s">
        <v>380</v>
      </c>
      <c r="V90" s="30" t="s">
        <v>381</v>
      </c>
    </row>
    <row r="91" spans="1:22" ht="249.95" customHeight="1">
      <c r="A91" s="1" t="s">
        <v>382</v>
      </c>
      <c r="B91" s="4" t="str">
        <f>_xll.ChemDrawExcelAddIn17.Functions.CHEM_SMILES(A91)</f>
        <v>O=C1C(C(F)(F)F)=CC2=CC=C(C=C3C2=C1C(N4CCCCC4)=C3C)C(C)C</v>
      </c>
      <c r="C91" s="6" t="s">
        <v>383</v>
      </c>
      <c r="D91" s="6"/>
      <c r="E91" s="3" t="s">
        <v>384</v>
      </c>
      <c r="F91" s="53">
        <f>_xll.ChemDrawExcelAddIn17.Functions.CHEM_MOLWEIGHT(A91)</f>
        <v>387.44620960259994</v>
      </c>
      <c r="G91" s="7">
        <f>_xll.ChemDrawExcelAddIn17.Functions.CHEMPROPSTD_EXACT_MASS(A91)</f>
        <v>387.18099899769999</v>
      </c>
      <c r="H91" s="7">
        <f>_xll.ChemDrawExcelAddIn17.Functions.CLOGP_DRIVER_PARTITION_COEFFICIENT(A91)</f>
        <v>6.4102106094360352</v>
      </c>
      <c r="I91" s="7">
        <f>_xll.ChemDrawExcelAddIn17.Functions.MOLECULAR_TOPOLOGY_POLAR_SURFACE_AREA(A91)</f>
        <v>20.310000000000002</v>
      </c>
      <c r="J91" s="8"/>
      <c r="K91" s="8"/>
      <c r="L91" s="51" t="s">
        <v>385</v>
      </c>
      <c r="M91" s="9" t="s">
        <v>43</v>
      </c>
      <c r="N91" s="8"/>
      <c r="O91" s="8"/>
      <c r="P91" s="8"/>
      <c r="Q91" s="8"/>
      <c r="R91" s="8"/>
      <c r="S91" s="38">
        <v>12.7747985651626</v>
      </c>
      <c r="T91" s="8"/>
      <c r="U91" s="30" t="s">
        <v>386</v>
      </c>
      <c r="V91" s="30" t="s">
        <v>332</v>
      </c>
    </row>
    <row r="92" spans="1:22" ht="249.95" customHeight="1">
      <c r="A92" s="1" t="s">
        <v>387</v>
      </c>
      <c r="B92" s="4" t="str">
        <f>_xll.ChemDrawExcelAddIn17.Functions.CHEM_SMILES(A92)</f>
        <v>O=C1C(C(F)(F)F)=CC2=C3C1=C(NCCCN4C=CN=C4)C(C)=C3C=C(C(C)C)C=C2</v>
      </c>
      <c r="C92" s="6" t="s">
        <v>388</v>
      </c>
      <c r="D92" s="6"/>
      <c r="E92" s="3" t="s">
        <v>389</v>
      </c>
      <c r="F92" s="53">
        <f>_xll.ChemDrawExcelAddIn17.Functions.CHEM_MOLWEIGHT(A92)</f>
        <v>427.47120960274998</v>
      </c>
      <c r="G92" s="7">
        <f>_xll.ChemDrawExcelAddIn17.Functions.CHEMPROPSTD_EXACT_MASS(A92)</f>
        <v>427.1871470081</v>
      </c>
      <c r="H92" s="7">
        <f>_xll.ChemDrawExcelAddIn17.Functions.CLOGP_DRIVER_PARTITION_COEFFICIENT(A92)</f>
        <v>5.4479150772094727</v>
      </c>
      <c r="I92" s="7">
        <f>_xll.ChemDrawExcelAddIn17.Functions.MOLECULAR_TOPOLOGY_POLAR_SURFACE_AREA(A92)</f>
        <v>44.7</v>
      </c>
      <c r="J92" s="8"/>
      <c r="K92" s="8"/>
      <c r="L92" s="49" t="s">
        <v>390</v>
      </c>
      <c r="M92" s="9" t="s">
        <v>43</v>
      </c>
      <c r="N92" s="8"/>
      <c r="O92" s="8"/>
      <c r="P92" s="8"/>
      <c r="Q92" s="8"/>
      <c r="R92" s="8"/>
      <c r="S92" s="38">
        <v>114.173839513418</v>
      </c>
      <c r="T92" s="8" t="s">
        <v>330</v>
      </c>
      <c r="U92" s="30" t="s">
        <v>386</v>
      </c>
      <c r="V92" s="30" t="s">
        <v>391</v>
      </c>
    </row>
    <row r="93" spans="1:22" ht="249.95" customHeight="1">
      <c r="A93" s="1" t="s">
        <v>392</v>
      </c>
      <c r="B93" s="4" t="str">
        <f>_xll.ChemDrawExcelAddIn17.Functions.CHEM_SMILES(A93)</f>
        <v>O=C1C(C(F)(F)F)=CC2=C3C1=C(N)C(C)=C3C=C(C(C)C)C=C2</v>
      </c>
      <c r="C93" s="6" t="s">
        <v>393</v>
      </c>
      <c r="D93" s="6"/>
      <c r="E93" s="3" t="s">
        <v>394</v>
      </c>
      <c r="F93" s="53">
        <f>_xll.ChemDrawExcelAddIn17.Functions.CHEM_MOLWEIGHT(A93)</f>
        <v>319.32720960194996</v>
      </c>
      <c r="G93" s="7">
        <f>_xll.ChemDrawExcelAddIn17.Functions.CHEMPROPSTD_EXACT_MASS(A93)</f>
        <v>319.11839874090003</v>
      </c>
      <c r="H93" s="7">
        <f>_xll.ChemDrawExcelAddIn17.Functions.CLOGP_DRIVER_PARTITION_COEFFICIENT(A93)</f>
        <v>4.4916248321533203</v>
      </c>
      <c r="I93" s="7">
        <f>_xll.ChemDrawExcelAddIn17.Functions.MOLECULAR_TOPOLOGY_POLAR_SURFACE_AREA(A93)</f>
        <v>43.09</v>
      </c>
      <c r="J93" s="8"/>
      <c r="K93" s="8"/>
      <c r="L93" s="8"/>
      <c r="M93" s="9" t="s">
        <v>43</v>
      </c>
      <c r="N93" s="8"/>
      <c r="O93" s="8"/>
      <c r="P93" s="8"/>
      <c r="Q93" s="8"/>
      <c r="R93" s="8"/>
      <c r="S93" s="33">
        <v>25.976702997846829</v>
      </c>
      <c r="T93" s="8" t="s">
        <v>330</v>
      </c>
      <c r="U93" s="9" t="s">
        <v>331</v>
      </c>
      <c r="V93" s="30" t="s">
        <v>332</v>
      </c>
    </row>
    <row r="94" spans="1:22" ht="249.95" customHeight="1">
      <c r="A94" s="1" t="s">
        <v>395</v>
      </c>
      <c r="B94" s="4" t="str">
        <f>_xll.ChemDrawExcelAddIn17.Functions.CHEM_SMILES(A94)</f>
        <v>O=C1C(C(F)(F)F)=CC2=C3C1=C(N)C(C=O)=C3C=C(C(C)C)C=C2</v>
      </c>
      <c r="C94" s="6" t="s">
        <v>396</v>
      </c>
      <c r="D94" s="6"/>
      <c r="E94" s="3" t="s">
        <v>397</v>
      </c>
      <c r="F94" s="53">
        <f>_xll.ChemDrawExcelAddIn17.Functions.CHEM_MOLWEIGHT(A94)</f>
        <v>333.31020960189994</v>
      </c>
      <c r="G94" s="7">
        <f>_xll.ChemDrawExcelAddIn17.Functions.CHEMPROPSTD_EXACT_MASS(A94)</f>
        <v>333.0976632988</v>
      </c>
      <c r="H94" s="7">
        <f>_xll.ChemDrawExcelAddIn17.Functions.CLOGP_DRIVER_PARTITION_COEFFICIENT(A94)</f>
        <v>4.0847468376159668</v>
      </c>
      <c r="I94" s="7">
        <f>_xll.ChemDrawExcelAddIn17.Functions.MOLECULAR_TOPOLOGY_POLAR_SURFACE_AREA(A94)</f>
        <v>60.16</v>
      </c>
      <c r="J94" s="8"/>
      <c r="K94" s="8"/>
      <c r="L94" s="49" t="s">
        <v>398</v>
      </c>
      <c r="M94" s="9" t="s">
        <v>43</v>
      </c>
      <c r="N94" s="8"/>
      <c r="O94" s="8"/>
      <c r="P94" s="8"/>
      <c r="Q94" s="8"/>
      <c r="R94" s="8"/>
      <c r="S94" s="47">
        <v>41.04934894969665</v>
      </c>
      <c r="T94" s="8" t="s">
        <v>330</v>
      </c>
      <c r="U94" s="9" t="s">
        <v>331</v>
      </c>
      <c r="V94" s="30" t="s">
        <v>332</v>
      </c>
    </row>
    <row r="95" spans="1:22" ht="249.95" customHeight="1">
      <c r="A95" s="1" t="s">
        <v>399</v>
      </c>
      <c r="B95" s="4" t="str">
        <f>_xll.ChemDrawExcelAddIn17.Functions.CHEM_SMILES(A95)</f>
        <v>O=C(NCCNC1=C2C3=C(C=C(C2=O)C(F)(F)F)C=CC(C(C)C)=CC3=C1C)OCC4=CC=CC=C4</v>
      </c>
      <c r="C95" s="6" t="s">
        <v>400</v>
      </c>
      <c r="D95" s="6"/>
      <c r="E95" s="3" t="s">
        <v>401</v>
      </c>
      <c r="F95" s="53">
        <f>_xll.ChemDrawExcelAddIn17.Functions.CHEM_MOLWEIGHT(A95)</f>
        <v>496.53020960314996</v>
      </c>
      <c r="G95" s="7">
        <f>_xll.ChemDrawExcelAddIn17.Functions.CHEMPROPSTD_EXACT_MASS(A95)</f>
        <v>496.19737734340003</v>
      </c>
      <c r="H95" s="7">
        <f>_xll.ChemDrawExcelAddIn17.Functions.CLOGP_DRIVER_PARTITION_COEFFICIENT(A95)</f>
        <v>6.9051151275634766</v>
      </c>
      <c r="I95" s="7">
        <f>_xll.ChemDrawExcelAddIn17.Functions.MOLECULAR_TOPOLOGY_POLAR_SURFACE_AREA(A95)</f>
        <v>67.430000000000007</v>
      </c>
      <c r="J95" s="8"/>
      <c r="K95" s="8"/>
      <c r="L95" s="49" t="s">
        <v>402</v>
      </c>
      <c r="M95" s="9" t="s">
        <v>43</v>
      </c>
      <c r="N95" s="8"/>
      <c r="O95" s="8"/>
      <c r="P95" s="8"/>
      <c r="Q95" s="46"/>
      <c r="R95" s="8"/>
      <c r="S95" s="47">
        <v>11.992193339146628</v>
      </c>
      <c r="T95" s="8" t="s">
        <v>330</v>
      </c>
      <c r="U95" s="9" t="s">
        <v>331</v>
      </c>
      <c r="V95" s="30" t="s">
        <v>332</v>
      </c>
    </row>
    <row r="96" spans="1:22" ht="249.95" customHeight="1">
      <c r="A96" s="1" t="s">
        <v>403</v>
      </c>
      <c r="B96" s="4" t="str">
        <f>_xll.ChemDrawExcelAddIn17.Functions.CHEM_SMILES(A96)</f>
        <v>O=C(O)/C=C/C1=CC(C2=CC=CC=C2)=C3C1=CC=C(CCC4=CC=CC=C4)C=C3</v>
      </c>
      <c r="C96" s="6" t="s">
        <v>404</v>
      </c>
      <c r="D96" s="6"/>
      <c r="E96" s="3" t="s">
        <v>405</v>
      </c>
      <c r="F96" s="53">
        <f>_xll.ChemDrawExcelAddIn17.Functions.CHEM_MOLWEIGHT(A96)</f>
        <v>378.47100000254994</v>
      </c>
      <c r="G96" s="7">
        <f>_xll.ChemDrawExcelAddIn17.Functions.CHEMPROPSTD_EXACT_MASS(A96)</f>
        <v>378.1619799504</v>
      </c>
      <c r="H96" s="7">
        <f>_xll.ChemDrawExcelAddIn17.Functions.CLOGP_DRIVER_PARTITION_COEFFICIENT(A96)</f>
        <v>7.7469997406005859</v>
      </c>
      <c r="I96" s="7">
        <f>_xll.ChemDrawExcelAddIn17.Functions.MOLECULAR_TOPOLOGY_POLAR_SURFACE_AREA(A96)</f>
        <v>37.299999999999997</v>
      </c>
      <c r="J96" s="8"/>
      <c r="K96" s="8"/>
      <c r="L96" s="8"/>
      <c r="M96" s="9" t="s">
        <v>43</v>
      </c>
      <c r="N96" s="8"/>
      <c r="O96" s="8"/>
      <c r="P96" s="8"/>
      <c r="Q96" s="46"/>
      <c r="R96" s="8"/>
      <c r="S96" s="33">
        <v>35.849306104434923</v>
      </c>
      <c r="T96" s="8" t="s">
        <v>330</v>
      </c>
      <c r="U96" s="30" t="s">
        <v>406</v>
      </c>
      <c r="V96" s="30" t="s">
        <v>332</v>
      </c>
    </row>
    <row r="97" spans="1:22" ht="249.95" customHeight="1">
      <c r="A97" s="1" t="s">
        <v>407</v>
      </c>
      <c r="B97" s="4" t="str">
        <f>_xll.ChemDrawExcelAddIn17.Functions.CHEM_SMILES(A97)</f>
        <v>O=C1C(C(F)(F)F)=CC(C=CC(C(C)C)=C2)=C(C1=C3N4CCOCC4)C2=C3C</v>
      </c>
      <c r="C97" s="6" t="s">
        <v>408</v>
      </c>
      <c r="D97" s="6"/>
      <c r="E97" s="3" t="s">
        <v>409</v>
      </c>
      <c r="F97" s="53">
        <f>_xll.ChemDrawExcelAddIn17.Functions.CHEM_MOLWEIGHT(A97)</f>
        <v>389.41820960249993</v>
      </c>
      <c r="G97" s="7">
        <f>_xll.ChemDrawExcelAddIn17.Functions.CHEMPROPSTD_EXACT_MASS(A97)</f>
        <v>389.16026355560001</v>
      </c>
      <c r="H97" s="7">
        <f>_xll.ChemDrawExcelAddIn17.Functions.CLOGP_DRIVER_PARTITION_COEFFICIENT(A97)</f>
        <v>5.0282111167907715</v>
      </c>
      <c r="I97" s="7">
        <f>_xll.ChemDrawExcelAddIn17.Functions.MOLECULAR_TOPOLOGY_POLAR_SURFACE_AREA(A97)</f>
        <v>29.540000000000003</v>
      </c>
      <c r="J97" s="8"/>
      <c r="K97" s="8"/>
      <c r="L97" s="49" t="s">
        <v>410</v>
      </c>
      <c r="M97" s="9" t="s">
        <v>43</v>
      </c>
      <c r="N97" s="8"/>
      <c r="O97" s="8"/>
      <c r="P97" s="8"/>
      <c r="Q97" s="8"/>
      <c r="R97" s="8"/>
      <c r="S97" s="47">
        <v>27.867318974880245</v>
      </c>
      <c r="T97" s="8"/>
      <c r="U97" s="9" t="s">
        <v>331</v>
      </c>
      <c r="V97" s="30" t="s">
        <v>332</v>
      </c>
    </row>
    <row r="98" spans="1:22" ht="249.95" customHeight="1">
      <c r="A98" s="1" t="s">
        <v>411</v>
      </c>
      <c r="B98" s="4" t="str">
        <f>_xll.ChemDrawExcelAddIn17.Functions.CHEM_SMILES(A98)</f>
        <v>O=C1C(C(F)(F)F)=CC2=C3C1=C(NCC(OC)OC)C(C)=C3C=C(C(C)C)C=C2</v>
      </c>
      <c r="C98" s="6" t="s">
        <v>412</v>
      </c>
      <c r="D98" s="6"/>
      <c r="E98" s="3" t="s">
        <v>413</v>
      </c>
      <c r="F98" s="53">
        <f>_xll.ChemDrawExcelAddIn17.Functions.CHEM_MOLWEIGHT(A98)</f>
        <v>407.43320960264998</v>
      </c>
      <c r="G98" s="7">
        <f>_xll.ChemDrawExcelAddIn17.Functions.CHEMPROPSTD_EXACT_MASS(A98)</f>
        <v>407.17082824189998</v>
      </c>
      <c r="H98" s="7">
        <f>_xll.ChemDrawExcelAddIn17.Functions.CLOGP_DRIVER_PARTITION_COEFFICIENT(A98)</f>
        <v>4.9807138442993164</v>
      </c>
      <c r="I98" s="7">
        <f>_xll.ChemDrawExcelAddIn17.Functions.MOLECULAR_TOPOLOGY_POLAR_SURFACE_AREA(A98)</f>
        <v>47.56</v>
      </c>
      <c r="J98" s="8"/>
      <c r="K98" s="8"/>
      <c r="L98" s="49" t="s">
        <v>414</v>
      </c>
      <c r="M98" s="9" t="s">
        <v>43</v>
      </c>
      <c r="N98" s="8"/>
      <c r="O98" s="8"/>
      <c r="P98" s="8"/>
      <c r="Q98" s="8"/>
      <c r="R98" s="8"/>
      <c r="S98" s="47">
        <v>104.25105467380543</v>
      </c>
      <c r="T98" s="8"/>
      <c r="U98" s="9" t="s">
        <v>331</v>
      </c>
      <c r="V98" s="30" t="s">
        <v>332</v>
      </c>
    </row>
    <row r="99" spans="1:22" ht="249.95" customHeight="1">
      <c r="A99" s="1" t="s">
        <v>415</v>
      </c>
      <c r="B99" s="4" t="str">
        <f>_xll.ChemDrawExcelAddIn17.Functions.CHEM_SMILES(A99)</f>
        <v>C1(CCC(C=C2)=CC=C3C2=C(CN4CCCCC4)C=C3)=CC=CC=C1</v>
      </c>
      <c r="C99" s="6" t="s">
        <v>416</v>
      </c>
      <c r="D99" s="6"/>
      <c r="E99" s="3" t="s">
        <v>417</v>
      </c>
      <c r="F99" s="53">
        <f>_xll.ChemDrawExcelAddIn17.Functions.CHEM_MOLWEIGHT(A99)</f>
        <v>329.48700000259998</v>
      </c>
      <c r="G99" s="7">
        <f>_xll.ChemDrawExcelAddIn17.Functions.CHEMPROPSTD_EXACT_MASS(A99)</f>
        <v>329.21434987190003</v>
      </c>
      <c r="H99" s="7">
        <f>_xll.ChemDrawExcelAddIn17.Functions.CLOGP_DRIVER_PARTITION_COEFFICIENT(A99)</f>
        <v>6.788999080657959</v>
      </c>
      <c r="I99" s="7">
        <f>_xll.ChemDrawExcelAddIn17.Functions.MOLECULAR_TOPOLOGY_POLAR_SURFACE_AREA(A99)</f>
        <v>3.24</v>
      </c>
      <c r="J99" s="8"/>
      <c r="K99" s="8"/>
      <c r="L99" s="8"/>
      <c r="M99" s="9" t="s">
        <v>43</v>
      </c>
      <c r="N99" s="8"/>
      <c r="O99" s="8"/>
      <c r="P99" s="8"/>
      <c r="Q99" s="8"/>
      <c r="R99" s="8"/>
      <c r="S99" s="33">
        <v>56.946518694463322</v>
      </c>
      <c r="T99" s="8" t="s">
        <v>330</v>
      </c>
      <c r="V99" s="31"/>
    </row>
    <row r="100" spans="1:22" ht="249.95" customHeight="1">
      <c r="A100" s="1" t="s">
        <v>418</v>
      </c>
      <c r="B100" s="4" t="str">
        <f>_xll.ChemDrawExcelAddIn17.Functions.CHEM_SMILES(A100)</f>
        <v>O=C1C(C(F)(F)F)=CC2=C3C1=C(NCC)C(C=O)=C3C=C(C(C)C)C=C2</v>
      </c>
      <c r="C100" s="6" t="s">
        <v>419</v>
      </c>
      <c r="D100" s="6"/>
      <c r="E100" s="3" t="s">
        <v>420</v>
      </c>
      <c r="F100" s="53">
        <f>_xll.ChemDrawExcelAddIn17.Functions.CHEM_MOLWEIGHT(A100)</f>
        <v>361.36420960219994</v>
      </c>
      <c r="G100" s="7">
        <f>_xll.ChemDrawExcelAddIn17.Functions.CHEMPROPSTD_EXACT_MASS(A100)</f>
        <v>361.12896342720001</v>
      </c>
      <c r="H100" s="7">
        <f>_xll.ChemDrawExcelAddIn17.Functions.CLOGP_DRIVER_PARTITION_COEFFICIENT(A100)</f>
        <v>5.0302486419677734</v>
      </c>
      <c r="I100" s="7">
        <f>_xll.ChemDrawExcelAddIn17.Functions.MOLECULAR_TOPOLOGY_POLAR_SURFACE_AREA(A100)</f>
        <v>46.17</v>
      </c>
      <c r="J100" s="8"/>
      <c r="K100" s="8"/>
      <c r="L100" s="49" t="s">
        <v>421</v>
      </c>
      <c r="M100" s="9" t="s">
        <v>43</v>
      </c>
      <c r="N100" s="8"/>
      <c r="O100" s="8"/>
      <c r="P100" s="8"/>
      <c r="Q100" s="8"/>
      <c r="R100" s="8"/>
      <c r="S100" s="47">
        <v>21.62206171625596</v>
      </c>
      <c r="T100" s="8"/>
      <c r="U100" s="9" t="s">
        <v>331</v>
      </c>
      <c r="V100" s="30" t="s">
        <v>332</v>
      </c>
    </row>
    <row r="101" spans="1:22" ht="249.95" customHeight="1">
      <c r="A101" s="1" t="s">
        <v>422</v>
      </c>
      <c r="B101" s="4" t="str">
        <f>_xll.ChemDrawExcelAddIn17.Functions.CHEM_SMILES(A101)</f>
        <v>CCOC(C1=NC(COC2=CC=C(OC)C=C2)=NC(Cl)=C1C)=O</v>
      </c>
      <c r="C101" s="6" t="s">
        <v>423</v>
      </c>
      <c r="D101" s="6"/>
      <c r="E101" s="3" t="s">
        <v>424</v>
      </c>
      <c r="F101" s="53">
        <f>_xll.ChemDrawExcelAddIn17.Functions.CHEM_MOLWEIGHT(A101)</f>
        <v>336.77200000199997</v>
      </c>
      <c r="G101" s="7">
        <f>_xll.ChemDrawExcelAddIn17.Functions.CHEMPROPSTD_EXACT_MASS(A101)</f>
        <v>336.0876847545</v>
      </c>
      <c r="H101" s="7">
        <f>_xll.ChemDrawExcelAddIn17.Functions.CLOGP_DRIVER_PARTITION_COEFFICIENT(A101)</f>
        <v>2.8569917678833008</v>
      </c>
      <c r="I101" s="7">
        <f>_xll.ChemDrawExcelAddIn17.Functions.MOLECULAR_TOPOLOGY_POLAR_SURFACE_AREA(A101)</f>
        <v>69.48</v>
      </c>
      <c r="J101" s="8"/>
      <c r="K101" s="8"/>
      <c r="L101" s="8"/>
      <c r="M101" s="9" t="s">
        <v>43</v>
      </c>
      <c r="N101" s="8"/>
      <c r="O101" s="8"/>
      <c r="P101" s="8"/>
      <c r="Q101" s="8"/>
      <c r="R101" s="8"/>
      <c r="S101" s="33">
        <v>64.416746782122885</v>
      </c>
      <c r="T101" s="8"/>
      <c r="V101" s="31"/>
    </row>
    <row r="102" spans="1:22" ht="249.95" customHeight="1">
      <c r="A102" s="1" t="s">
        <v>425</v>
      </c>
      <c r="B102" s="4" t="str">
        <f>_xll.ChemDrawExcelAddIn17.Functions.CHEM_SMILES(A102)</f>
        <v>CN(C(C(C(C=C1)=CC=C2C1=CC=C2)C(N(C)C)=O)=O)C</v>
      </c>
      <c r="C102" s="6" t="s">
        <v>426</v>
      </c>
      <c r="D102" s="6"/>
      <c r="E102" s="3" t="s">
        <v>427</v>
      </c>
      <c r="F102" s="53">
        <f>_xll.ChemDrawExcelAddIn17.Functions.CHEM_MOLWEIGHT(A102)</f>
        <v>284.35900000204992</v>
      </c>
      <c r="G102" s="7">
        <f>_xll.ChemDrawExcelAddIn17.Functions.CHEMPROPSTD_EXACT_MASS(A102)</f>
        <v>284.15247789660003</v>
      </c>
      <c r="H102" s="7">
        <f>_xll.ChemDrawExcelAddIn17.Functions.CLOGP_DRIVER_PARTITION_COEFFICIENT(A102)</f>
        <v>2.0085997581481934</v>
      </c>
      <c r="I102" s="7">
        <f>_xll.ChemDrawExcelAddIn17.Functions.MOLECULAR_TOPOLOGY_POLAR_SURFACE_AREA(A102)</f>
        <v>40.620000000000005</v>
      </c>
      <c r="J102" s="8"/>
      <c r="K102" s="8"/>
      <c r="L102" s="8"/>
      <c r="M102" s="9" t="s">
        <v>43</v>
      </c>
      <c r="N102" s="8"/>
      <c r="O102" s="8"/>
      <c r="P102" s="8"/>
      <c r="Q102" s="8"/>
      <c r="R102" s="8"/>
      <c r="S102" s="33">
        <v>60.903082644099953</v>
      </c>
      <c r="T102" s="8"/>
      <c r="V102" s="31"/>
    </row>
    <row r="103" spans="1:22" ht="249.95" customHeight="1">
      <c r="A103" s="1" t="s">
        <v>428</v>
      </c>
      <c r="B103" s="4" t="str">
        <f>_xll.ChemDrawExcelAddIn17.Functions.CHEM_SMILES(A103)</f>
        <v>COC(C=CC(C(NCCC1=CC(Br)=C(OCCCN(C)C)C(Br)=C1)=O)=C2)=C2Cl</v>
      </c>
      <c r="C103" s="6" t="s">
        <v>429</v>
      </c>
      <c r="D103" s="6"/>
      <c r="E103" s="3" t="s">
        <v>430</v>
      </c>
      <c r="F103" s="53">
        <f>_xll.ChemDrawExcelAddIn17.Functions.CHEM_MOLWEIGHT(A103)</f>
        <v>548.70000000269988</v>
      </c>
      <c r="G103" s="7">
        <f>_xll.ChemDrawExcelAddIn17.Functions.CHEMPROPSTD_EXACT_MASS(A103)</f>
        <v>545.99204558920007</v>
      </c>
      <c r="H103" s="7">
        <f>_xll.ChemDrawExcelAddIn17.Functions.CLOGP_DRIVER_PARTITION_COEFFICIENT(A103)</f>
        <v>5.6021404266357422</v>
      </c>
      <c r="I103" s="7">
        <f>_xll.ChemDrawExcelAddIn17.Functions.MOLECULAR_TOPOLOGY_POLAR_SURFACE_AREA(A103)</f>
        <v>50.800000000000004</v>
      </c>
      <c r="J103" s="8"/>
      <c r="K103" s="8"/>
      <c r="L103" s="8"/>
      <c r="M103" s="9" t="s">
        <v>43</v>
      </c>
      <c r="N103" s="8"/>
      <c r="O103" s="8"/>
      <c r="P103" s="8"/>
      <c r="Q103" s="8"/>
      <c r="R103" s="8"/>
      <c r="S103" s="33">
        <v>73.486094621781916</v>
      </c>
      <c r="T103" s="8"/>
      <c r="V103" s="31"/>
    </row>
    <row r="104" spans="1:22" ht="249.95" customHeight="1">
      <c r="A104" s="1" t="s">
        <v>431</v>
      </c>
      <c r="B104" s="4" t="str">
        <f>_xll.ChemDrawExcelAddIn17.Functions.CHEM_SMILES(A104)</f>
        <v>O=C(CC(C=C1)=CC=C2C1=CC=C2)O</v>
      </c>
      <c r="C104" s="6" t="s">
        <v>432</v>
      </c>
      <c r="D104" s="6"/>
      <c r="E104" s="3" t="s">
        <v>433</v>
      </c>
      <c r="F104" s="53">
        <f>_xll.ChemDrawExcelAddIn17.Functions.CHEM_MOLWEIGHT(A104)</f>
        <v>186.2100000012</v>
      </c>
      <c r="G104" s="7">
        <f>_xll.ChemDrawExcelAddIn17.Functions.CHEMPROPSTD_EXACT_MASS(A104)</f>
        <v>186.06807956519998</v>
      </c>
      <c r="H104" s="7">
        <f>_xll.ChemDrawExcelAddIn17.Functions.CLOGP_DRIVER_PARTITION_COEFFICIENT(A104)</f>
        <v>2.5880000591278076</v>
      </c>
      <c r="I104" s="7">
        <f>_xll.ChemDrawExcelAddIn17.Functions.MOLECULAR_TOPOLOGY_POLAR_SURFACE_AREA(A104)</f>
        <v>37.299999999999997</v>
      </c>
      <c r="J104" s="8"/>
      <c r="K104" s="8"/>
      <c r="L104" s="9" t="s">
        <v>434</v>
      </c>
      <c r="M104" s="9" t="s">
        <v>43</v>
      </c>
      <c r="N104" s="8"/>
      <c r="O104" s="8"/>
      <c r="P104" s="8"/>
      <c r="Q104" s="8"/>
      <c r="R104" s="8"/>
      <c r="S104" s="33">
        <v>58.362841401006399</v>
      </c>
      <c r="T104" s="8" t="s">
        <v>330</v>
      </c>
      <c r="U104" s="30" t="s">
        <v>435</v>
      </c>
      <c r="V104" s="30" t="s">
        <v>359</v>
      </c>
    </row>
    <row r="105" spans="1:22" ht="249.95" customHeight="1">
      <c r="A105" s="1" t="s">
        <v>436</v>
      </c>
      <c r="B105" s="4" t="str">
        <f>_xll.ChemDrawExcelAddIn17.Functions.CHEM_SMILES(A105)</f>
        <v>CC1=CC2=C(C(C(F)(F)F)=CC(C=C3)=C2C1=CC3=O)OCC(O)=O</v>
      </c>
      <c r="C105" s="6" t="s">
        <v>437</v>
      </c>
      <c r="D105" s="6"/>
      <c r="E105" s="3" t="s">
        <v>438</v>
      </c>
      <c r="F105" s="53">
        <f>_xll.ChemDrawExcelAddIn17.Functions.CHEM_MOLWEIGHT(A105)</f>
        <v>336.26620960174995</v>
      </c>
      <c r="G105" s="7">
        <f>_xll.ChemDrawExcelAddIn17.Functions.CHEMPROPSTD_EXACT_MASS(A105)</f>
        <v>336.0609434415</v>
      </c>
      <c r="H105" s="7">
        <f>_xll.ChemDrawExcelAddIn17.Functions.CLOGP_DRIVER_PARTITION_COEFFICIENT(A105)</f>
        <v>3.0062251091003418</v>
      </c>
      <c r="I105" s="7">
        <f>_xll.ChemDrawExcelAddIn17.Functions.MOLECULAR_TOPOLOGY_POLAR_SURFACE_AREA(A105)</f>
        <v>63.6</v>
      </c>
      <c r="J105" s="8"/>
      <c r="K105" s="8"/>
      <c r="L105" s="8"/>
      <c r="M105" s="9" t="s">
        <v>43</v>
      </c>
      <c r="N105" s="8"/>
      <c r="O105" s="8"/>
      <c r="P105" s="8"/>
      <c r="Q105" s="8"/>
      <c r="R105" s="8"/>
      <c r="S105" s="33">
        <v>48.651197859391594</v>
      </c>
      <c r="T105" s="8" t="s">
        <v>330</v>
      </c>
      <c r="U105" s="30" t="s">
        <v>439</v>
      </c>
      <c r="V105" s="30" t="s">
        <v>440</v>
      </c>
    </row>
    <row r="106" spans="1:22" ht="249.95" customHeight="1">
      <c r="A106" s="1" t="s">
        <v>441</v>
      </c>
      <c r="B106" s="4" t="str">
        <f>_xll.ChemDrawExcelAddIn17.Functions.CHEM_SMILES(A106)</f>
        <v>CCOC(C(C(C=C1)=CC=C2C1=CC=C2)C(OCC)=O)=O</v>
      </c>
      <c r="C106" s="6" t="s">
        <v>442</v>
      </c>
      <c r="D106" s="6"/>
      <c r="E106" s="3" t="s">
        <v>443</v>
      </c>
      <c r="F106" s="53">
        <f>_xll.ChemDrawExcelAddIn17.Functions.CHEM_MOLWEIGHT(A106)</f>
        <v>286.32700000194995</v>
      </c>
      <c r="G106" s="7">
        <f>_xll.ChemDrawExcelAddIn17.Functions.CHEMPROPSTD_EXACT_MASS(A106)</f>
        <v>286.12050906619999</v>
      </c>
      <c r="H106" s="7">
        <f>_xll.ChemDrawExcelAddIn17.Functions.CLOGP_DRIVER_PARTITION_COEFFICIENT(A106)</f>
        <v>3.7441997528076172</v>
      </c>
      <c r="I106" s="7">
        <f>_xll.ChemDrawExcelAddIn17.Functions.MOLECULAR_TOPOLOGY_POLAR_SURFACE_AREA(A106)</f>
        <v>52.600000000000009</v>
      </c>
      <c r="J106" s="8"/>
      <c r="K106" s="8"/>
      <c r="L106" s="8"/>
      <c r="M106" s="9" t="s">
        <v>43</v>
      </c>
      <c r="N106" s="8"/>
      <c r="O106" s="8"/>
      <c r="P106" s="8"/>
      <c r="Q106" s="8"/>
      <c r="R106" s="8"/>
      <c r="S106" s="33">
        <v>99.150948443263474</v>
      </c>
      <c r="T106" s="8" t="s">
        <v>330</v>
      </c>
      <c r="U106" s="30" t="s">
        <v>444</v>
      </c>
      <c r="V106" s="30" t="s">
        <v>359</v>
      </c>
    </row>
    <row r="107" spans="1:22" ht="249.95" customHeight="1">
      <c r="A107" s="1" t="s">
        <v>445</v>
      </c>
      <c r="B107" s="4" t="str">
        <f>_xll.ChemDrawExcelAddIn17.Functions.CHEM_SMILES(A107)</f>
        <v>O=C(NC1=CC=CC(C2=NC3=CC=CC=C3N2)=C1)C4=CC=CC=C4</v>
      </c>
      <c r="C107" s="6" t="s">
        <v>446</v>
      </c>
      <c r="D107" s="6"/>
      <c r="E107" s="3" t="s">
        <v>447</v>
      </c>
      <c r="F107" s="53">
        <f>_xll.ChemDrawExcelAddIn17.Functions.CHEM_MOLWEIGHT(A107)</f>
        <v>313.36000000194991</v>
      </c>
      <c r="G107" s="7">
        <f>_xll.ChemDrawExcelAddIn17.Functions.CHEMPROPSTD_EXACT_MASS(A107)</f>
        <v>313.12151211920002</v>
      </c>
      <c r="H107" s="7">
        <f>_xll.ChemDrawExcelAddIn17.Functions.CLOGP_DRIVER_PARTITION_COEFFICIENT(A107)</f>
        <v>4.3365998268127441</v>
      </c>
      <c r="I107" s="7">
        <f>_xll.ChemDrawExcelAddIn17.Functions.MOLECULAR_TOPOLOGY_POLAR_SURFACE_AREA(A107)</f>
        <v>53.49</v>
      </c>
      <c r="J107" s="8"/>
      <c r="K107" s="8"/>
      <c r="L107" s="8"/>
      <c r="M107" s="9" t="s">
        <v>43</v>
      </c>
      <c r="N107" s="8"/>
      <c r="O107" s="8"/>
      <c r="P107" s="8"/>
      <c r="Q107" s="8"/>
      <c r="R107" s="8"/>
      <c r="S107" s="33">
        <v>113.13777256380088</v>
      </c>
      <c r="T107" s="8"/>
      <c r="V107" s="31"/>
    </row>
    <row r="108" spans="1:22" ht="249.95" customHeight="1">
      <c r="A108" s="1" t="s">
        <v>448</v>
      </c>
      <c r="B108" s="4" t="str">
        <f>_xll.ChemDrawExcelAddIn17.Functions.CHEM_SMILES(A108)</f>
        <v>ClC1=CC(C(NCCC2=CC=C(OCCCN(C)C)C=C2)=O)=CC(Cl)=C1</v>
      </c>
      <c r="C108" s="6" t="s">
        <v>449</v>
      </c>
      <c r="D108" s="6"/>
      <c r="E108" s="3" t="s">
        <v>450</v>
      </c>
      <c r="F108" s="53">
        <f>_xll.ChemDrawExcelAddIn17.Functions.CHEM_MOLWEIGHT(A108)</f>
        <v>395.32400000249999</v>
      </c>
      <c r="G108" s="7">
        <f>_xll.ChemDrawExcelAddIn17.Functions.CHEMPROPSTD_EXACT_MASS(A108)</f>
        <v>394.12148344499997</v>
      </c>
      <c r="H108" s="7">
        <f>_xll.ChemDrawExcelAddIn17.Functions.CLOGP_DRIVER_PARTITION_COEFFICIENT(A108)</f>
        <v>5.0241603851318359</v>
      </c>
      <c r="I108" s="7">
        <f>_xll.ChemDrawExcelAddIn17.Functions.MOLECULAR_TOPOLOGY_POLAR_SURFACE_AREA(A108)</f>
        <v>41.57</v>
      </c>
      <c r="J108" s="8"/>
      <c r="K108" s="8"/>
      <c r="L108" s="8"/>
      <c r="M108" s="9" t="s">
        <v>43</v>
      </c>
      <c r="N108" s="8"/>
      <c r="O108" s="8"/>
      <c r="P108" s="8"/>
      <c r="Q108" s="8"/>
      <c r="R108" s="8"/>
      <c r="S108" s="33">
        <v>113.27178421179063</v>
      </c>
      <c r="T108" s="8"/>
      <c r="V108" s="31"/>
    </row>
    <row r="109" spans="1:22" ht="249.95" customHeight="1">
      <c r="A109" s="1" t="s">
        <v>451</v>
      </c>
      <c r="B109" s="4" t="str">
        <f>_xll.ChemDrawExcelAddIn17.Functions.CHEM_SMILES(A109)</f>
        <v>O=C(NC1=CC=CC=C1)C2=CC3=NON=C3C=C2</v>
      </c>
      <c r="C109" s="6" t="s">
        <v>452</v>
      </c>
      <c r="D109" s="6"/>
      <c r="E109" s="3" t="s">
        <v>453</v>
      </c>
      <c r="F109" s="53">
        <f>_xll.ChemDrawExcelAddIn17.Functions.CHEM_MOLWEIGHT(A109)</f>
        <v>239.23400000134998</v>
      </c>
      <c r="G109" s="7">
        <f>_xll.ChemDrawExcelAddIn17.Functions.CHEMPROPSTD_EXACT_MASS(A109)</f>
        <v>239.06947654869998</v>
      </c>
      <c r="H109" s="7">
        <f>_xll.ChemDrawExcelAddIn17.Functions.CLOGP_DRIVER_PARTITION_COEFFICIENT(A109)</f>
        <v>3.0846102237701416</v>
      </c>
      <c r="I109" s="7">
        <f>_xll.ChemDrawExcelAddIn17.Functions.MOLECULAR_TOPOLOGY_POLAR_SURFACE_AREA(A109)</f>
        <v>63.050000000000004</v>
      </c>
      <c r="J109" s="8"/>
      <c r="K109" s="8"/>
      <c r="L109" s="8"/>
      <c r="M109" s="9" t="s">
        <v>43</v>
      </c>
      <c r="N109" s="8"/>
      <c r="O109" s="8"/>
      <c r="P109" s="8"/>
      <c r="Q109" s="8"/>
      <c r="R109" s="8"/>
      <c r="S109" s="33">
        <v>90.607627964857443</v>
      </c>
      <c r="T109" s="8"/>
      <c r="V109" s="31"/>
    </row>
    <row r="110" spans="1:22" ht="249.95" customHeight="1">
      <c r="A110" s="1" t="s">
        <v>454</v>
      </c>
      <c r="B110" s="4" t="str">
        <f>_xll.ChemDrawExcelAddIn17.Functions.CHEM_SMILES(A110)</f>
        <v>COC(C=CC(C(NCCC1=CC(Br)=C(OCCCN(C)C)C(Br)=C1)=O)=C2)=C2C</v>
      </c>
      <c r="C110" s="6" t="s">
        <v>455</v>
      </c>
      <c r="D110" s="6"/>
      <c r="E110" s="3" t="s">
        <v>456</v>
      </c>
      <c r="F110" s="53">
        <f>_xll.ChemDrawExcelAddIn17.Functions.CHEM_MOLWEIGHT(A110)</f>
        <v>528.28500000284987</v>
      </c>
      <c r="G110" s="7">
        <f>_xll.ChemDrawExcelAddIn17.Functions.CHEMPROPSTD_EXACT_MASS(A110)</f>
        <v>526.04666797549999</v>
      </c>
      <c r="H110" s="7">
        <f>_xll.ChemDrawExcelAddIn17.Functions.CLOGP_DRIVER_PARTITION_COEFFICIENT(A110)</f>
        <v>5.4814004898071289</v>
      </c>
      <c r="I110" s="7">
        <f>_xll.ChemDrawExcelAddIn17.Functions.MOLECULAR_TOPOLOGY_POLAR_SURFACE_AREA(A110)</f>
        <v>50.800000000000004</v>
      </c>
      <c r="J110" s="8"/>
      <c r="K110" s="8"/>
      <c r="L110" s="8"/>
      <c r="M110" s="9" t="s">
        <v>43</v>
      </c>
      <c r="N110" s="8"/>
      <c r="O110" s="8"/>
      <c r="P110" s="8"/>
      <c r="Q110" s="8"/>
      <c r="R110" s="8"/>
      <c r="S110" s="33">
        <v>119.65796915051492</v>
      </c>
      <c r="T110" s="8"/>
      <c r="V110" s="31"/>
    </row>
    <row r="111" spans="1:22" ht="249.95" customHeight="1">
      <c r="A111" s="1" t="s">
        <v>457</v>
      </c>
      <c r="B111" s="4" t="str">
        <f>_xll.ChemDrawExcelAddIn17.Functions.CHEM_SMILES(A111)</f>
        <v>ClC1=CC(C(NCCCNC2=NC3=CC=CC=C3N2)=O)=CC(Cl)=C1</v>
      </c>
      <c r="C111" s="6" t="s">
        <v>458</v>
      </c>
      <c r="D111" s="6"/>
      <c r="E111" s="3" t="s">
        <v>459</v>
      </c>
      <c r="F111" s="53">
        <f>_xll.ChemDrawExcelAddIn17.Functions.CHEM_MOLWEIGHT(A111)</f>
        <v>363.24200000199994</v>
      </c>
      <c r="G111" s="7">
        <f>_xll.ChemDrawExcelAddIn17.Functions.CHEMPROPSTD_EXACT_MASS(A111)</f>
        <v>362.07011657650003</v>
      </c>
      <c r="H111" s="7">
        <f>_xll.ChemDrawExcelAddIn17.Functions.CLOGP_DRIVER_PARTITION_COEFFICIENT(A111)</f>
        <v>4.9981603622436523</v>
      </c>
      <c r="I111" s="7">
        <f>_xll.ChemDrawExcelAddIn17.Functions.MOLECULAR_TOPOLOGY_POLAR_SURFACE_AREA(A111)</f>
        <v>65.52</v>
      </c>
      <c r="J111" s="8"/>
      <c r="K111" s="8"/>
      <c r="L111" s="8"/>
      <c r="M111" s="9" t="s">
        <v>43</v>
      </c>
      <c r="N111" s="8"/>
      <c r="O111" s="8"/>
      <c r="P111" s="8"/>
      <c r="Q111" s="8"/>
      <c r="R111" s="8"/>
      <c r="S111" s="33">
        <v>105.865384133913</v>
      </c>
      <c r="T111" s="8"/>
      <c r="V111" s="31"/>
    </row>
    <row r="112" spans="1:22" ht="249.95" customHeight="1">
      <c r="A112" s="1" t="s">
        <v>460</v>
      </c>
      <c r="B112" s="4" t="str">
        <f>_xll.ChemDrawExcelAddIn17.Functions.CHEM_SMILES(A112)</f>
        <v>O=C(C1=NC(C2=CC=CC=C2)=CN1)NC3=CC=CC=C3</v>
      </c>
      <c r="C112" s="6" t="s">
        <v>461</v>
      </c>
      <c r="D112" s="6"/>
      <c r="E112" s="3" t="s">
        <v>462</v>
      </c>
      <c r="F112" s="53">
        <f>_xll.ChemDrawExcelAddIn17.Functions.CHEM_MOLWEIGHT(A112)</f>
        <v>263.30000000164995</v>
      </c>
      <c r="G112" s="7">
        <f>_xll.ChemDrawExcelAddIn17.Functions.CHEMPROPSTD_EXACT_MASS(A112)</f>
        <v>263.10586205499999</v>
      </c>
      <c r="H112" s="7">
        <f>_xll.ChemDrawExcelAddIn17.Functions.CLOGP_DRIVER_PARTITION_COEFFICIENT(A112)</f>
        <v>3.6933999061584473</v>
      </c>
      <c r="I112" s="7">
        <f>_xll.ChemDrawExcelAddIn17.Functions.MOLECULAR_TOPOLOGY_POLAR_SURFACE_AREA(A112)</f>
        <v>53.49</v>
      </c>
      <c r="J112" s="8"/>
      <c r="K112" s="8"/>
      <c r="L112" s="8"/>
      <c r="M112" s="9" t="s">
        <v>43</v>
      </c>
      <c r="N112" s="8"/>
      <c r="O112" s="8"/>
      <c r="P112" s="8"/>
      <c r="Q112" s="8"/>
      <c r="R112" s="8"/>
      <c r="S112" s="33">
        <v>122.19466714725596</v>
      </c>
      <c r="T112" s="8"/>
      <c r="V112" s="31"/>
    </row>
    <row r="113" spans="1:22" ht="249.95" customHeight="1">
      <c r="A113" s="1" t="s">
        <v>463</v>
      </c>
      <c r="B113" s="4" t="str">
        <f>_xll.ChemDrawExcelAddIn17.Functions.CHEM_SMILES(A113)</f>
        <v>O=C(C1=NC(COC2=CC=C(OC)C=C2)=NC(O)=C1C)O</v>
      </c>
      <c r="C113" s="6" t="s">
        <v>464</v>
      </c>
      <c r="D113" s="6"/>
      <c r="E113" s="3" t="s">
        <v>465</v>
      </c>
      <c r="F113" s="53">
        <f>_xll.ChemDrawExcelAddIn17.Functions.CHEM_MOLWEIGHT(A113)</f>
        <v>290.27500000174996</v>
      </c>
      <c r="G113" s="7">
        <f>_xll.ChemDrawExcelAddIn17.Functions.CHEMPROPSTD_EXACT_MASS(A113)</f>
        <v>290.09027157029999</v>
      </c>
      <c r="H113" s="7">
        <f>_xll.ChemDrawExcelAddIn17.Functions.CLOGP_DRIVER_PARTITION_COEFFICIENT(A113)</f>
        <v>2.6568062305450439</v>
      </c>
      <c r="I113" s="7">
        <f>_xll.ChemDrawExcelAddIn17.Functions.MOLECULAR_TOPOLOGY_POLAR_SURFACE_AREA(A113)</f>
        <v>100.71000000000001</v>
      </c>
      <c r="J113" s="8"/>
      <c r="K113" s="8"/>
      <c r="L113" s="8"/>
      <c r="M113" s="9" t="s">
        <v>43</v>
      </c>
      <c r="N113" s="8"/>
      <c r="O113" s="8"/>
      <c r="P113" s="8"/>
      <c r="Q113" s="8"/>
      <c r="R113" s="8"/>
      <c r="S113" s="33">
        <v>115.18630506496967</v>
      </c>
      <c r="T113" s="8"/>
      <c r="V113" s="31"/>
    </row>
    <row r="114" spans="1:22" ht="249.95" customHeight="1">
      <c r="A114" s="1" t="s">
        <v>466</v>
      </c>
      <c r="B114" s="4" t="str">
        <f>_xll.ChemDrawExcelAddIn17.Functions.CHEM_SMILES(A114)</f>
        <v>N#CC(C#N)=C(C=C1)C=C2C(C)=CC3=C(C(F)(F)F)C(OC)=CC1=C23</v>
      </c>
      <c r="C114" s="6" t="s">
        <v>467</v>
      </c>
      <c r="D114" s="6"/>
      <c r="E114" s="3" t="s">
        <v>468</v>
      </c>
      <c r="F114" s="53">
        <f>_xll.ChemDrawExcelAddIn17.Functions.CHEM_MOLWEIGHT(A114)</f>
        <v>340.30520960179996</v>
      </c>
      <c r="G114" s="7">
        <f>_xll.ChemDrawExcelAddIn17.Functions.CHEMPROPSTD_EXACT_MASS(A114)</f>
        <v>340.08234758560002</v>
      </c>
      <c r="H114" s="7">
        <f>_xll.ChemDrawExcelAddIn17.Functions.CLOGP_DRIVER_PARTITION_COEFFICIENT(A114)</f>
        <v>4.6669998168945313</v>
      </c>
      <c r="I114" s="7">
        <f>_xll.ChemDrawExcelAddIn17.Functions.MOLECULAR_TOPOLOGY_POLAR_SURFACE_AREA(A114)</f>
        <v>56.81</v>
      </c>
      <c r="J114" s="8"/>
      <c r="K114" s="8"/>
      <c r="L114" s="8"/>
      <c r="M114" s="9" t="s">
        <v>43</v>
      </c>
      <c r="N114" s="8"/>
      <c r="O114" s="8"/>
      <c r="P114" s="8"/>
      <c r="Q114" s="8"/>
      <c r="R114" s="8"/>
      <c r="S114" s="33">
        <v>147.05136375522613</v>
      </c>
      <c r="T114" s="8" t="s">
        <v>330</v>
      </c>
      <c r="U114" s="30" t="s">
        <v>469</v>
      </c>
      <c r="V114" s="30" t="s">
        <v>470</v>
      </c>
    </row>
    <row r="115" spans="1:22" ht="249.95" customHeight="1">
      <c r="A115" s="1" t="s">
        <v>471</v>
      </c>
      <c r="B115" s="4" t="str">
        <f>_xll.ChemDrawExcelAddIn17.Functions.CHEM_SMILES(A115)</f>
        <v>O=C(NCC1=CC=C(NC(N(C)C)=N2)C2=C1)C3=CC=CN3</v>
      </c>
      <c r="C115" s="6" t="s">
        <v>472</v>
      </c>
      <c r="D115" s="6"/>
      <c r="E115" s="3" t="s">
        <v>473</v>
      </c>
      <c r="F115" s="53">
        <f>_xll.ChemDrawExcelAddIn17.Functions.CHEM_MOLWEIGHT(A115)</f>
        <v>283.33500000189997</v>
      </c>
      <c r="G115" s="7">
        <f>_xll.ChemDrawExcelAddIn17.Functions.CHEMPROPSTD_EXACT_MASS(A115)</f>
        <v>283.1433101938</v>
      </c>
      <c r="H115" s="7">
        <f>_xll.ChemDrawExcelAddIn17.Functions.CLOGP_DRIVER_PARTITION_COEFFICIENT(A115)</f>
        <v>2.1679999828338623</v>
      </c>
      <c r="I115" s="7">
        <f>_xll.ChemDrawExcelAddIn17.Functions.MOLECULAR_TOPOLOGY_POLAR_SURFACE_AREA(A115)</f>
        <v>68.760000000000005</v>
      </c>
      <c r="J115" s="8"/>
      <c r="K115" s="8"/>
      <c r="L115" s="8"/>
      <c r="M115" s="9" t="s">
        <v>43</v>
      </c>
      <c r="N115" s="8"/>
      <c r="O115" s="8"/>
      <c r="P115" s="8"/>
      <c r="Q115" s="8"/>
      <c r="R115" s="8"/>
      <c r="S115" s="33">
        <v>164.79579340688352</v>
      </c>
      <c r="T115" s="8"/>
      <c r="V115" s="31"/>
    </row>
    <row r="116" spans="1:22" ht="249.95" customHeight="1">
      <c r="A116" s="1" t="s">
        <v>474</v>
      </c>
      <c r="B116" s="4" t="str">
        <f>_xll.ChemDrawExcelAddIn17.Functions.CHEM_SMILES(A116)</f>
        <v>O=C1C(C(F)(F)F)=CC2=C3C1=C(NCC4=CC=CN=C4)C(C)=C3C=C(C(C)C)C=C2</v>
      </c>
      <c r="C116" s="6" t="s">
        <v>475</v>
      </c>
      <c r="D116" s="6"/>
      <c r="E116" s="3" t="s">
        <v>476</v>
      </c>
      <c r="F116" s="53">
        <f>_xll.ChemDrawExcelAddIn17.Functions.CHEM_MOLWEIGHT(A116)</f>
        <v>410.44020960255</v>
      </c>
      <c r="G116" s="7">
        <f>_xll.ChemDrawExcelAddIn17.Functions.CHEMPROPSTD_EXACT_MASS(A116)</f>
        <v>410.1605979066</v>
      </c>
      <c r="H116" s="7">
        <f>_xll.ChemDrawExcelAddIn17.Functions.CLOGP_DRIVER_PARTITION_COEFFICIENT(A116)</f>
        <v>5.2589149475097656</v>
      </c>
      <c r="I116" s="7">
        <f>_xll.ChemDrawExcelAddIn17.Functions.MOLECULAR_TOPOLOGY_POLAR_SURFACE_AREA(A116)</f>
        <v>41.46</v>
      </c>
      <c r="J116" s="8"/>
      <c r="K116" s="8"/>
      <c r="L116" s="8"/>
      <c r="M116" s="9" t="s">
        <v>43</v>
      </c>
      <c r="N116" s="8"/>
      <c r="O116" s="8"/>
      <c r="P116" s="8"/>
      <c r="Q116" s="8"/>
      <c r="R116" s="8"/>
      <c r="S116" s="33">
        <v>153.39210118137652</v>
      </c>
      <c r="T116" s="8" t="s">
        <v>330</v>
      </c>
      <c r="U116" s="9" t="s">
        <v>331</v>
      </c>
      <c r="V116" s="30" t="s">
        <v>332</v>
      </c>
    </row>
    <row r="117" spans="1:22" ht="249.95" customHeight="1">
      <c r="A117" s="1" t="s">
        <v>477</v>
      </c>
      <c r="B117" s="4" t="str">
        <f>_xll.ChemDrawExcelAddIn17.Functions.CHEM_SMILES(A117)</f>
        <v>N1(CC(C=C2)=CC=C3C2=CC=C3)CCCCC1</v>
      </c>
      <c r="C117" s="6" t="s">
        <v>478</v>
      </c>
      <c r="D117" s="6"/>
      <c r="E117" s="3" t="s">
        <v>479</v>
      </c>
      <c r="F117" s="53">
        <f>_xll.ChemDrawExcelAddIn17.Functions.CHEM_MOLWEIGHT(A117)</f>
        <v>225.33500000179998</v>
      </c>
      <c r="G117" s="7">
        <f>_xll.ChemDrawExcelAddIn17.Functions.CHEMPROPSTD_EXACT_MASS(A117)</f>
        <v>225.15174961510002</v>
      </c>
      <c r="H117" s="7">
        <f>_xll.ChemDrawExcelAddIn17.Functions.CLOGP_DRIVER_PARTITION_COEFFICIENT(A117)</f>
        <v>4.3429999351501465</v>
      </c>
      <c r="I117" s="7">
        <f>_xll.ChemDrawExcelAddIn17.Functions.MOLECULAR_TOPOLOGY_POLAR_SURFACE_AREA(A117)</f>
        <v>3.24</v>
      </c>
      <c r="J117" s="8"/>
      <c r="K117" s="8"/>
      <c r="L117" s="8"/>
      <c r="M117" s="9" t="s">
        <v>43</v>
      </c>
      <c r="N117" s="8"/>
      <c r="O117" s="8"/>
      <c r="P117" s="8"/>
      <c r="Q117" s="8"/>
      <c r="R117" s="8"/>
      <c r="S117" s="33">
        <v>232.71333178311116</v>
      </c>
      <c r="T117" s="8" t="s">
        <v>330</v>
      </c>
      <c r="U117" s="30" t="s">
        <v>444</v>
      </c>
      <c r="V117" s="30" t="s">
        <v>332</v>
      </c>
    </row>
    <row r="118" spans="1:22" ht="249.95" customHeight="1">
      <c r="A118" s="1" t="s">
        <v>480</v>
      </c>
      <c r="B118" s="4" t="str">
        <f>_xll.ChemDrawExcelAddIn17.Functions.CHEM_SMILES(A118)</f>
        <v>CCOC(C1=C(C(O)=NC(COC2=CC=C(OC)C=C2)=N1)C)=O</v>
      </c>
      <c r="C118" s="6" t="s">
        <v>481</v>
      </c>
      <c r="D118" s="6"/>
      <c r="E118" s="3" t="s">
        <v>482</v>
      </c>
      <c r="F118" s="53">
        <f>_xll.ChemDrawExcelAddIn17.Functions.CHEM_MOLWEIGHT(A118)</f>
        <v>318.32900000204995</v>
      </c>
      <c r="G118" s="7">
        <f>_xll.ChemDrawExcelAddIn17.Functions.CHEMPROPSTD_EXACT_MASS(A118)</f>
        <v>318.1215716987</v>
      </c>
      <c r="H118" s="7">
        <f>_xll.ChemDrawExcelAddIn17.Functions.CLOGP_DRIVER_PARTITION_COEFFICIENT(A118)</f>
        <v>2.7190077304840088</v>
      </c>
      <c r="I118" s="7">
        <f>_xll.ChemDrawExcelAddIn17.Functions.MOLECULAR_TOPOLOGY_POLAR_SURFACE_AREA(A118)</f>
        <v>89.710000000000008</v>
      </c>
      <c r="J118" s="8"/>
      <c r="K118" s="8"/>
      <c r="L118" s="8"/>
      <c r="M118" s="9" t="s">
        <v>43</v>
      </c>
      <c r="N118" s="8"/>
      <c r="O118" s="8"/>
      <c r="P118" s="8"/>
      <c r="Q118" s="8"/>
      <c r="R118" s="8"/>
      <c r="S118" s="33">
        <v>229.69877588854791</v>
      </c>
      <c r="T118" s="8"/>
      <c r="V118" s="31"/>
    </row>
    <row r="119" spans="1:22" ht="249.95" customHeight="1">
      <c r="A119" s="1" t="s">
        <v>483</v>
      </c>
      <c r="B119" s="4" t="str">
        <f>_xll.ChemDrawExcelAddIn17.Functions.CHEM_SMILES(A119)</f>
        <v>CC(OCC(C=C12)=C3C1=C(C=CC(C(C)C)=C3)C=C(C(F)(F)F)C2=O)=O</v>
      </c>
      <c r="C119" s="6" t="s">
        <v>484</v>
      </c>
      <c r="D119" s="6"/>
      <c r="E119" s="3" t="s">
        <v>485</v>
      </c>
      <c r="F119" s="53">
        <f>_xll.ChemDrawExcelAddIn17.Functions.CHEM_MOLWEIGHT(A119)</f>
        <v>362.34820960214995</v>
      </c>
      <c r="G119" s="7">
        <f>_xll.ChemDrawExcelAddIn17.Functions.CHEMPROPSTD_EXACT_MASS(A119)</f>
        <v>362.11297901199998</v>
      </c>
      <c r="H119" s="7">
        <f>_xll.ChemDrawExcelAddIn17.Functions.CLOGP_DRIVER_PARTITION_COEFFICIENT(A119)</f>
        <v>4.5839996337890625</v>
      </c>
      <c r="I119" s="7">
        <f>_xll.ChemDrawExcelAddIn17.Functions.MOLECULAR_TOPOLOGY_POLAR_SURFACE_AREA(A119)</f>
        <v>43.370000000000005</v>
      </c>
      <c r="J119" s="8"/>
      <c r="K119" s="8"/>
      <c r="L119" s="43" t="s">
        <v>486</v>
      </c>
      <c r="M119" s="9" t="s">
        <v>43</v>
      </c>
      <c r="N119" s="8"/>
      <c r="O119" s="8"/>
      <c r="P119" s="8"/>
      <c r="Q119" s="8"/>
      <c r="R119" s="8"/>
      <c r="S119" s="38">
        <v>5.95</v>
      </c>
      <c r="T119" s="8"/>
      <c r="U119" s="9" t="s">
        <v>331</v>
      </c>
      <c r="V119" s="30" t="s">
        <v>332</v>
      </c>
    </row>
    <row r="120" spans="1:22" ht="249.95" customHeight="1">
      <c r="A120" s="1" t="s">
        <v>487</v>
      </c>
      <c r="B120" s="4" t="str">
        <f>_xll.ChemDrawExcelAddIn17.Functions.CHEM_SMILES(A120)</f>
        <v>CC(C(C=CC(NC1=O)=C23)=CC2=C(C)C=C3C1=O)C</v>
      </c>
      <c r="C120" s="6" t="s">
        <v>488</v>
      </c>
      <c r="D120" s="6"/>
      <c r="E120" s="3" t="s">
        <v>489</v>
      </c>
      <c r="F120" s="53">
        <f>_xll.ChemDrawExcelAddIn17.Functions.CHEM_MOLWEIGHT(A120)</f>
        <v>253.30100000169998</v>
      </c>
      <c r="G120" s="7">
        <f>_xll.ChemDrawExcelAddIn17.Functions.CHEMPROPSTD_EXACT_MASS(A120)</f>
        <v>253.11027873090001</v>
      </c>
      <c r="H120" s="7">
        <f>_xll.ChemDrawExcelAddIn17.Functions.CLOGP_DRIVER_PARTITION_COEFFICIENT(A120)</f>
        <v>2.9839999675750732</v>
      </c>
      <c r="I120" s="7">
        <f>_xll.ChemDrawExcelAddIn17.Functions.MOLECULAR_TOPOLOGY_POLAR_SURFACE_AREA(A120)</f>
        <v>46.17</v>
      </c>
      <c r="J120" s="8"/>
      <c r="K120" s="8"/>
      <c r="L120" s="8"/>
      <c r="M120" s="9" t="s">
        <v>43</v>
      </c>
      <c r="N120" s="8"/>
      <c r="O120" s="8"/>
      <c r="P120" s="8"/>
      <c r="Q120" s="8"/>
      <c r="R120" s="8"/>
      <c r="S120" s="33">
        <v>357.72067563952072</v>
      </c>
      <c r="T120" s="8" t="s">
        <v>330</v>
      </c>
      <c r="U120" s="9" t="s">
        <v>331</v>
      </c>
      <c r="V120" s="30" t="s">
        <v>470</v>
      </c>
    </row>
    <row r="121" spans="1:22" ht="249.95" customHeight="1">
      <c r="A121" s="1" t="s">
        <v>436</v>
      </c>
      <c r="B121" s="4" t="str">
        <f>_xll.ChemDrawExcelAddIn17.Functions.CHEM_SMILES(A121)</f>
        <v>CC1=CC2=C(C(OCC(O)=O)=CC(C=C3)=C2C1=CC3=O)C(F)(F)F</v>
      </c>
      <c r="C121" s="6" t="s">
        <v>490</v>
      </c>
      <c r="D121" s="6"/>
      <c r="E121" s="3" t="s">
        <v>491</v>
      </c>
      <c r="F121" s="53">
        <f>_xll.ChemDrawExcelAddIn17.Functions.CHEM_MOLWEIGHT(A121)</f>
        <v>336.26620960174995</v>
      </c>
      <c r="G121" s="7">
        <f>_xll.ChemDrawExcelAddIn17.Functions.CHEMPROPSTD_EXACT_MASS(A121)</f>
        <v>336.0609434415</v>
      </c>
      <c r="H121" s="7">
        <f>_xll.ChemDrawExcelAddIn17.Functions.CLOGP_DRIVER_PARTITION_COEFFICIENT(A121)</f>
        <v>3.0062251091003418</v>
      </c>
      <c r="I121" s="7">
        <f>_xll.ChemDrawExcelAddIn17.Functions.MOLECULAR_TOPOLOGY_POLAR_SURFACE_AREA(A121)</f>
        <v>63.6</v>
      </c>
      <c r="J121" s="8"/>
      <c r="K121" s="8"/>
      <c r="L121" s="8"/>
      <c r="M121" s="9" t="s">
        <v>43</v>
      </c>
      <c r="N121" s="8"/>
      <c r="O121" s="8"/>
      <c r="P121" s="8"/>
      <c r="Q121" s="8"/>
      <c r="R121" s="8"/>
      <c r="S121" s="33">
        <v>994.03110234151654</v>
      </c>
      <c r="T121" s="8" t="s">
        <v>330</v>
      </c>
      <c r="U121" s="9" t="s">
        <v>331</v>
      </c>
      <c r="V121" s="30" t="s">
        <v>492</v>
      </c>
    </row>
    <row r="122" spans="1:22" ht="249.95" customHeight="1">
      <c r="A122" s="1" t="s">
        <v>493</v>
      </c>
      <c r="B122" s="4" t="str">
        <f>_xll.ChemDrawExcelAddIn17.Functions.CHEM_SMILES(A122)</f>
        <v>O=C1C(C(F)(F)F)=CC(C=CC(C(C)C)=C2)=C(C1=C3NC4=CC=CC=C4)C2=C3C</v>
      </c>
      <c r="C122" s="6" t="s">
        <v>494</v>
      </c>
      <c r="D122" s="6"/>
      <c r="E122" s="3" t="s">
        <v>495</v>
      </c>
      <c r="F122" s="53">
        <f>_xll.ChemDrawExcelAddIn17.Functions.CHEM_MOLWEIGHT(A122)</f>
        <v>395.42520960245002</v>
      </c>
      <c r="G122" s="7">
        <f>_xll.ChemDrawExcelAddIn17.Functions.CHEMPROPSTD_EXACT_MASS(A122)</f>
        <v>395.14969886930004</v>
      </c>
      <c r="H122" s="7">
        <f>_xll.ChemDrawExcelAddIn17.Functions.CLOGP_DRIVER_PARTITION_COEFFICIENT(A122)</f>
        <v>7.1369142532348633</v>
      </c>
      <c r="I122" s="7">
        <f>_xll.ChemDrawExcelAddIn17.Functions.MOLECULAR_TOPOLOGY_POLAR_SURFACE_AREA(A122)</f>
        <v>29.1</v>
      </c>
      <c r="J122" s="8"/>
      <c r="K122" s="8"/>
      <c r="L122" s="48" t="s">
        <v>496</v>
      </c>
      <c r="M122" s="9" t="s">
        <v>43</v>
      </c>
      <c r="N122" s="8"/>
      <c r="O122" s="8"/>
      <c r="P122" s="8"/>
      <c r="Q122" s="8"/>
      <c r="R122" s="8"/>
      <c r="S122" s="50">
        <v>7.4291829703357797</v>
      </c>
      <c r="T122" s="8" t="s">
        <v>330</v>
      </c>
      <c r="U122" s="9" t="s">
        <v>331</v>
      </c>
      <c r="V122" s="30" t="s">
        <v>332</v>
      </c>
    </row>
    <row r="123" spans="1:22" ht="249.95" customHeight="1">
      <c r="A123" s="1" t="s">
        <v>497</v>
      </c>
      <c r="B123" s="4" t="str">
        <f>_xll.ChemDrawExcelAddIn17.Functions.CHEM_SMILES(A123)</f>
        <v>CCOC(C1=C(C(O)=NC(C(OCC)OCC)=N1)C)=O</v>
      </c>
      <c r="C123" s="6" t="s">
        <v>498</v>
      </c>
      <c r="D123" s="6"/>
      <c r="E123" s="3" t="s">
        <v>499</v>
      </c>
      <c r="F123" s="53">
        <f>_xll.ChemDrawExcelAddIn17.Functions.CHEM_MOLWEIGHT(A123)</f>
        <v>284.31200000199999</v>
      </c>
      <c r="G123" s="7">
        <f>_xll.ChemDrawExcelAddIn17.Functions.CHEMPROPSTD_EXACT_MASS(A123)</f>
        <v>284.13722176290003</v>
      </c>
      <c r="H123" s="7">
        <f>_xll.ChemDrawExcelAddIn17.Functions.CLOGP_DRIVER_PARTITION_COEFFICIENT(A123)</f>
        <v>1.3440077304840088</v>
      </c>
      <c r="I123" s="7">
        <f>_xll.ChemDrawExcelAddIn17.Functions.MOLECULAR_TOPOLOGY_POLAR_SURFACE_AREA(A123)</f>
        <v>89.710000000000008</v>
      </c>
      <c r="J123" s="8"/>
      <c r="K123" s="8"/>
      <c r="L123" s="8"/>
      <c r="M123" s="9" t="s">
        <v>43</v>
      </c>
      <c r="N123" s="8"/>
      <c r="O123" s="8"/>
      <c r="P123" s="8"/>
      <c r="Q123" s="8"/>
      <c r="R123" s="8"/>
      <c r="S123" s="33">
        <v>2940.5099901227327</v>
      </c>
      <c r="T123" s="8"/>
      <c r="V123" s="31"/>
    </row>
    <row r="124" spans="1:22" ht="249.95" customHeight="1">
      <c r="A124" s="1" t="s">
        <v>500</v>
      </c>
      <c r="B124" s="4" t="str">
        <f>_xll.ChemDrawExcelAddIn17.Functions.CHEM_SMILES(A124)</f>
        <v>FC(F)(C1=CC=CC(COC(C2=CC(C(O)=O)=CC(COC3CCCCO3)=C2)=O)=C1)F</v>
      </c>
      <c r="C124" s="6" t="s">
        <v>501</v>
      </c>
      <c r="D124" s="6"/>
      <c r="E124" s="3" t="s">
        <v>502</v>
      </c>
      <c r="F124" s="53">
        <f>_xll.ChemDrawExcelAddIn17.Functions.CHEM_MOLWEIGHT(A124)</f>
        <v>438.39920960259997</v>
      </c>
      <c r="G124" s="7">
        <f>_xll.ChemDrawExcelAddIn17.Functions.CHEMPROPSTD_EXACT_MASS(A124)</f>
        <v>438.12902300669998</v>
      </c>
      <c r="H124" s="7">
        <f>_xll.ChemDrawExcelAddIn17.Functions.CLOGP_DRIVER_PARTITION_COEFFICIENT(A124)</f>
        <v>5.0415000915527344</v>
      </c>
      <c r="I124" s="7">
        <f>_xll.ChemDrawExcelAddIn17.Functions.MOLECULAR_TOPOLOGY_POLAR_SURFACE_AREA(A124)</f>
        <v>82.060000000000016</v>
      </c>
      <c r="J124" s="8"/>
      <c r="K124" s="8"/>
      <c r="L124" s="8"/>
      <c r="M124" s="9" t="s">
        <v>43</v>
      </c>
      <c r="N124" s="8"/>
      <c r="O124" s="8"/>
      <c r="P124" s="8"/>
      <c r="Q124" s="8"/>
      <c r="R124" s="8"/>
      <c r="S124" s="33">
        <v>2515.4776125154526</v>
      </c>
      <c r="T124" s="8"/>
      <c r="V124" s="31"/>
    </row>
    <row r="125" spans="1:22" ht="249.95" customHeight="1">
      <c r="A125" s="1" t="s">
        <v>503</v>
      </c>
      <c r="B125" s="4" t="str">
        <f>_xll.ChemDrawExcelAddIn17.Functions.CHEM_SMILES(A125)</f>
        <v>ClC1=CC=C(N/N=C/C2=CC([N+]([O-])=O)=CC=C2O)N=N1</v>
      </c>
      <c r="C125" s="6" t="s">
        <v>504</v>
      </c>
      <c r="D125" s="6"/>
      <c r="E125" s="3" t="s">
        <v>505</v>
      </c>
      <c r="F125" s="53">
        <f>_xll.ChemDrawExcelAddIn17.Functions.CHEM_MOLWEIGHT(A125)</f>
        <v>293.66700000139997</v>
      </c>
      <c r="G125" s="7">
        <f>_xll.ChemDrawExcelAddIn17.Functions.CHEMPROPSTD_EXACT_MASS(A125)</f>
        <v>293.0315668591</v>
      </c>
      <c r="H125" s="7">
        <f>_xll.ChemDrawExcelAddIn17.Functions.CLOGP_DRIVER_PARTITION_COEFFICIENT(A125)</f>
        <v>3.4062848091125488</v>
      </c>
      <c r="I125" s="7">
        <f>_xll.ChemDrawExcelAddIn17.Functions.MOLECULAR_TOPOLOGY_POLAR_SURFACE_AREA(A125)</f>
        <v>121.15</v>
      </c>
      <c r="J125" s="8"/>
      <c r="K125" s="8"/>
      <c r="L125" s="8"/>
      <c r="M125" s="30" t="s">
        <v>506</v>
      </c>
      <c r="N125" s="8"/>
      <c r="O125" s="8"/>
      <c r="P125" s="8"/>
      <c r="Q125" s="8"/>
      <c r="R125" s="8"/>
      <c r="S125" s="62"/>
      <c r="T125" s="8" t="s">
        <v>507</v>
      </c>
      <c r="V125" s="31"/>
    </row>
    <row r="126" spans="1:22" ht="249.95" customHeight="1">
      <c r="A126" s="1" t="s">
        <v>508</v>
      </c>
      <c r="B126" s="4" t="str">
        <f>_xll.ChemDrawExcelAddIn17.Functions.CHEM_SMILES(A126)</f>
        <v>OC1=CC=C([N+]([O-])=O)C=C1/C=N/NC2=CC=CC=N2</v>
      </c>
      <c r="C126" s="6" t="s">
        <v>509</v>
      </c>
      <c r="D126" s="6"/>
      <c r="E126" s="3" t="s">
        <v>510</v>
      </c>
      <c r="F126" s="53">
        <f>_xll.ChemDrawExcelAddIn17.Functions.CHEM_MOLWEIGHT(A126)</f>
        <v>258.23700000144999</v>
      </c>
      <c r="G126" s="7">
        <f>_xll.ChemDrawExcelAddIn17.Functions.CHEMPROPSTD_EXACT_MASS(A126)</f>
        <v>258.0752902081</v>
      </c>
      <c r="H126" s="7">
        <f>_xll.ChemDrawExcelAddIn17.Functions.CLOGP_DRIVER_PARTITION_COEFFICIENT(A126)</f>
        <v>3.3748002052307129</v>
      </c>
      <c r="I126" s="7">
        <f>_xll.ChemDrawExcelAddIn17.Functions.MOLECULAR_TOPOLOGY_POLAR_SURFACE_AREA(A126)</f>
        <v>108.78999999999999</v>
      </c>
      <c r="J126" s="8"/>
      <c r="K126" s="8"/>
      <c r="L126" s="8"/>
      <c r="M126" s="30" t="s">
        <v>506</v>
      </c>
      <c r="N126" s="8"/>
      <c r="O126" s="8"/>
      <c r="P126" s="8"/>
      <c r="Q126" s="8"/>
      <c r="R126" s="8"/>
      <c r="S126" s="63"/>
      <c r="T126" s="8" t="s">
        <v>507</v>
      </c>
      <c r="V126" s="31"/>
    </row>
    <row r="127" spans="1:22" ht="249.95" customHeight="1">
      <c r="A127" s="1" t="s">
        <v>511</v>
      </c>
      <c r="B127" s="4" t="str">
        <f>_xll.ChemDrawExcelAddIn17.Functions.CHEM_SMILES(A127)</f>
        <v>O=C(NC1=CC=C(Cl)C=C1)NC2=CC=C(S(N)(=O)=O)C=C2</v>
      </c>
      <c r="C127" s="6" t="s">
        <v>512</v>
      </c>
      <c r="D127" s="6"/>
      <c r="E127" s="3" t="s">
        <v>513</v>
      </c>
      <c r="F127" s="53">
        <f>_xll.ChemDrawExcelAddIn17.Functions.CHEM_MOLWEIGHT(A127)</f>
        <v>325.76700000164999</v>
      </c>
      <c r="G127" s="7">
        <f>_xll.ChemDrawExcelAddIn17.Functions.CHEMPROPSTD_EXACT_MASS(A127)</f>
        <v>325.0287896671</v>
      </c>
      <c r="H127" s="7">
        <f>_xll.ChemDrawExcelAddIn17.Functions.CLOGP_DRIVER_PARTITION_COEFFICIENT(A127)</f>
        <v>2.369840145111084</v>
      </c>
      <c r="I127" s="7">
        <f>_xll.ChemDrawExcelAddIn17.Functions.MOLECULAR_TOPOLOGY_POLAR_SURFACE_AREA(A127)</f>
        <v>101.28999999999999</v>
      </c>
      <c r="J127" s="8"/>
      <c r="K127" s="8"/>
      <c r="L127" s="8"/>
      <c r="M127" s="30" t="s">
        <v>506</v>
      </c>
      <c r="N127" s="8"/>
      <c r="O127" s="8"/>
      <c r="P127" s="8"/>
      <c r="Q127" s="8"/>
      <c r="R127" s="8"/>
      <c r="S127" s="63"/>
      <c r="T127" s="8" t="s">
        <v>507</v>
      </c>
      <c r="V127" s="31"/>
    </row>
    <row r="128" spans="1:22" ht="249.95" customHeight="1">
      <c r="A128" s="1" t="s">
        <v>514</v>
      </c>
      <c r="B128" s="4" t="str">
        <f>_xll.ChemDrawExcelAddIn17.Functions.CHEM_SMILES(A128)</f>
        <v>OC1=C([N+]([O-])=O)C=CC=C1/C=N/NC(N2)=NC3=C2C=CC=C3</v>
      </c>
      <c r="C128" s="6" t="s">
        <v>515</v>
      </c>
      <c r="D128" s="6"/>
      <c r="E128" s="3" t="s">
        <v>516</v>
      </c>
      <c r="F128" s="53">
        <f>_xll.ChemDrawExcelAddIn17.Functions.CHEM_MOLWEIGHT(A128)</f>
        <v>297.27400000164994</v>
      </c>
      <c r="G128" s="7">
        <f>_xll.ChemDrawExcelAddIn17.Functions.CHEMPROPSTD_EXACT_MASS(A128)</f>
        <v>297.08618924540002</v>
      </c>
      <c r="H128" s="7">
        <f>_xll.ChemDrawExcelAddIn17.Functions.CLOGP_DRIVER_PARTITION_COEFFICIENT(A128)</f>
        <v>4.2947998046875</v>
      </c>
      <c r="I128" s="7">
        <f>_xll.ChemDrawExcelAddIn17.Functions.MOLECULAR_TOPOLOGY_POLAR_SURFACE_AREA(A128)</f>
        <v>120.82</v>
      </c>
      <c r="J128" s="8"/>
      <c r="K128" s="8"/>
      <c r="L128" s="8"/>
      <c r="M128" s="30" t="s">
        <v>506</v>
      </c>
      <c r="N128" s="8"/>
      <c r="O128" s="8"/>
      <c r="P128" s="8"/>
      <c r="Q128" s="8"/>
      <c r="R128" s="8"/>
      <c r="S128" s="63"/>
      <c r="T128" s="8" t="s">
        <v>507</v>
      </c>
      <c r="V128" s="31"/>
    </row>
    <row r="129" spans="1:22" ht="249.95" customHeight="1">
      <c r="A129" s="1" t="s">
        <v>517</v>
      </c>
      <c r="B129" s="4" t="str">
        <f>_xll.ChemDrawExcelAddIn17.Functions.CHEM_SMILES(A129)</f>
        <v>O=C(N/C(C(NC1=CC=C(S(N)(=O)=O)C=C1)=O)=C/C2=CC=CS2)C3=CC=CC=C3</v>
      </c>
      <c r="C129" s="6" t="s">
        <v>518</v>
      </c>
      <c r="D129" s="6"/>
      <c r="E129" s="3" t="s">
        <v>519</v>
      </c>
      <c r="F129" s="53">
        <f>_xll.ChemDrawExcelAddIn17.Functions.CHEM_MOLWEIGHT(A129)</f>
        <v>427.49300000229994</v>
      </c>
      <c r="G129" s="7">
        <f>_xll.ChemDrawExcelAddIn17.Functions.CHEMPROPSTD_EXACT_MASS(A129)</f>
        <v>427.06604742970001</v>
      </c>
      <c r="H129" s="7">
        <f>_xll.ChemDrawExcelAddIn17.Functions.CLOGP_DRIVER_PARTITION_COEFFICIENT(A129)</f>
        <v>2.3129997253417969</v>
      </c>
      <c r="I129" s="7">
        <f>_xll.ChemDrawExcelAddIn17.Functions.MOLECULAR_TOPOLOGY_POLAR_SURFACE_AREA(A129)</f>
        <v>118.35999999999999</v>
      </c>
      <c r="J129" s="8"/>
      <c r="K129" s="8"/>
      <c r="L129" s="8"/>
      <c r="M129" s="30" t="s">
        <v>506</v>
      </c>
      <c r="N129" s="8"/>
      <c r="O129" s="8"/>
      <c r="P129" s="8"/>
      <c r="Q129" s="8"/>
      <c r="R129" s="8"/>
      <c r="S129" s="63"/>
      <c r="T129" s="8" t="s">
        <v>507</v>
      </c>
      <c r="V129" s="31"/>
    </row>
    <row r="130" spans="1:22" ht="249.95" customHeight="1">
      <c r="A130" s="1" t="s">
        <v>520</v>
      </c>
      <c r="B130" s="4" t="str">
        <f>_xll.ChemDrawExcelAddIn17.Functions.CHEM_SMILES(A130)</f>
        <v>O=C(N(CC(NC1=CC=C(C(N)=O)C=C1)=O)C2=O)C3=C2C=CC=C3</v>
      </c>
      <c r="C130" s="6" t="s">
        <v>521</v>
      </c>
      <c r="D130" s="6"/>
      <c r="E130" s="3" t="s">
        <v>522</v>
      </c>
      <c r="F130" s="53">
        <f>_xll.ChemDrawExcelAddIn17.Functions.CHEM_MOLWEIGHT(A130)</f>
        <v>323.30800000184996</v>
      </c>
      <c r="G130" s="7">
        <f>_xll.ChemDrawExcelAddIn17.Functions.CHEMPROPSTD_EXACT_MASS(A130)</f>
        <v>323.09060592129998</v>
      </c>
      <c r="H130" s="7">
        <f>_xll.ChemDrawExcelAddIn17.Functions.CLOGP_DRIVER_PARTITION_COEFFICIENT(A130)</f>
        <v>1.0785999298095703</v>
      </c>
      <c r="I130" s="7">
        <f>_xll.ChemDrawExcelAddIn17.Functions.MOLECULAR_TOPOLOGY_POLAR_SURFACE_AREA(A130)</f>
        <v>109.57000000000001</v>
      </c>
      <c r="J130" s="8"/>
      <c r="K130" s="8"/>
      <c r="L130" s="8"/>
      <c r="M130" s="30" t="s">
        <v>506</v>
      </c>
      <c r="N130" s="8"/>
      <c r="O130" s="8"/>
      <c r="P130" s="8"/>
      <c r="Q130" s="8"/>
      <c r="R130" s="8"/>
      <c r="S130" s="63"/>
      <c r="T130" s="8" t="s">
        <v>507</v>
      </c>
      <c r="V130" s="31"/>
    </row>
    <row r="131" spans="1:22" ht="249.95" customHeight="1">
      <c r="A131" s="1" t="s">
        <v>523</v>
      </c>
      <c r="B131" s="4" t="str">
        <f>_xll.ChemDrawExcelAddIn17.Functions.CHEM_SMILES(A131)</f>
        <v>CC(C)C1=CC2=C(C)C(NCCC3=CNC=N3)=C4C2=C(C=C(C4=O)C(F)(F)F)C=C1</v>
      </c>
      <c r="C131" s="6" t="s">
        <v>524</v>
      </c>
      <c r="D131" s="6"/>
      <c r="E131" s="3" t="s">
        <v>525</v>
      </c>
      <c r="F131" s="53">
        <f>_xll.ChemDrawExcelAddIn17.Functions.CHEM_MOLWEIGHT(A131)</f>
        <v>413.44420960259998</v>
      </c>
      <c r="G131" s="7">
        <f>_xll.ChemDrawExcelAddIn17.Functions.CHEMPROPSTD_EXACT_MASS(A131)</f>
        <v>413.17149694390002</v>
      </c>
      <c r="H131" s="7">
        <f>_xll.ChemDrawExcelAddIn17.Functions.CLOGP_DRIVER_PARTITION_COEFFICIENT(A131)</f>
        <v>5.0039153099060059</v>
      </c>
      <c r="I131" s="7">
        <f>_xll.ChemDrawExcelAddIn17.Functions.MOLECULAR_TOPOLOGY_POLAR_SURFACE_AREA(A131)</f>
        <v>53.49</v>
      </c>
      <c r="J131" s="8"/>
      <c r="K131" s="8"/>
      <c r="L131" s="8"/>
      <c r="M131" s="30" t="s">
        <v>526</v>
      </c>
      <c r="N131" s="8"/>
      <c r="O131" s="8"/>
      <c r="P131" s="8"/>
      <c r="Q131" s="8"/>
      <c r="R131" s="8"/>
      <c r="S131" s="33">
        <v>75.275584256956321</v>
      </c>
      <c r="T131" s="8" t="s">
        <v>330</v>
      </c>
      <c r="U131" s="9" t="s">
        <v>331</v>
      </c>
      <c r="V131" s="30" t="s">
        <v>332</v>
      </c>
    </row>
    <row r="132" spans="1:22" ht="249.95" customHeight="1">
      <c r="A132" s="1" t="s">
        <v>527</v>
      </c>
      <c r="B132" s="4" t="str">
        <f>_xll.ChemDrawExcelAddIn17.Functions.CHEM_SMILES(A132)</f>
        <v>CC1=C2C(C3=C1NCCCO)=C(C=C(C(F)(F)F)C3=O)C=CC(C(C)C)=C2</v>
      </c>
      <c r="C132" s="6" t="s">
        <v>528</v>
      </c>
      <c r="D132" s="6"/>
      <c r="E132" s="3" t="s">
        <v>529</v>
      </c>
      <c r="F132" s="53">
        <f>_xll.ChemDrawExcelAddIn17.Functions.CHEM_MOLWEIGHT(A132)</f>
        <v>377.40720960244994</v>
      </c>
      <c r="G132" s="7">
        <f>_xll.ChemDrawExcelAddIn17.Functions.CHEMPROPSTD_EXACT_MASS(A132)</f>
        <v>377.16026355560001</v>
      </c>
      <c r="H132" s="7">
        <f>_xll.ChemDrawExcelAddIn17.Functions.CLOGP_DRIVER_PARTITION_COEFFICIENT(A132)</f>
        <v>4.9129161834716797</v>
      </c>
      <c r="I132" s="7">
        <f>_xll.ChemDrawExcelAddIn17.Functions.MOLECULAR_TOPOLOGY_POLAR_SURFACE_AREA(A132)</f>
        <v>49.33</v>
      </c>
      <c r="J132" s="8"/>
      <c r="K132" s="8"/>
      <c r="L132" s="8"/>
      <c r="M132" s="30" t="s">
        <v>526</v>
      </c>
      <c r="N132" s="8"/>
      <c r="O132" s="8"/>
      <c r="P132" s="8"/>
      <c r="Q132" s="8"/>
      <c r="R132" s="8"/>
      <c r="S132" s="33">
        <v>144.5545024621191</v>
      </c>
      <c r="T132" s="8" t="s">
        <v>330</v>
      </c>
      <c r="U132" s="9" t="s">
        <v>331</v>
      </c>
      <c r="V132" s="30" t="s">
        <v>332</v>
      </c>
    </row>
    <row r="133" spans="1:22" ht="306.95" customHeight="1">
      <c r="A133" s="1" t="s">
        <v>530</v>
      </c>
      <c r="B133" s="4" t="str">
        <f>_xll.ChemDrawExcelAddIn17.Functions.CHEM_SMILES(A133)</f>
        <v>CC(C)C1=CC2=C(/C=N/CCC(OCC)=O)C(N)=C3C2=C(C=C(C(F)(F)F)C3=O)C=C1</v>
      </c>
      <c r="C133" s="6" t="s">
        <v>531</v>
      </c>
      <c r="D133" s="6"/>
      <c r="E133" s="3" t="s">
        <v>532</v>
      </c>
      <c r="F133" s="53">
        <f>_xll.ChemDrawExcelAddIn17.Functions.CHEM_MOLWEIGHT(A133)</f>
        <v>432.44320960269999</v>
      </c>
      <c r="G133" s="7">
        <f>_xll.ChemDrawExcelAddIn17.Functions.CHEMPROPSTD_EXACT_MASS(A133)</f>
        <v>432.16607721500003</v>
      </c>
      <c r="H133" s="7">
        <f>_xll.ChemDrawExcelAddIn17.Functions.CLOGP_DRIVER_PARTITION_COEFFICIENT(A133)</f>
        <v>4.0812687873840332</v>
      </c>
      <c r="I133" s="7">
        <f>_xll.ChemDrawExcelAddIn17.Functions.MOLECULAR_TOPOLOGY_POLAR_SURFACE_AREA(A133)</f>
        <v>81.750000000000014</v>
      </c>
      <c r="J133" s="8"/>
      <c r="K133" s="8"/>
      <c r="L133" s="8"/>
      <c r="M133" s="30" t="s">
        <v>526</v>
      </c>
      <c r="N133" s="8"/>
      <c r="O133" s="8"/>
      <c r="P133" s="8"/>
      <c r="Q133" s="8"/>
      <c r="R133" s="8"/>
      <c r="S133" s="33">
        <v>497.77907554330562</v>
      </c>
      <c r="T133" s="8" t="s">
        <v>330</v>
      </c>
      <c r="U133" s="30" t="s">
        <v>533</v>
      </c>
      <c r="V133" s="30" t="s">
        <v>332</v>
      </c>
    </row>
    <row r="134" spans="1:22" ht="249.95" customHeight="1">
      <c r="A134" s="1" t="s">
        <v>534</v>
      </c>
      <c r="B134" s="4" t="str">
        <f>_xll.ChemDrawExcelAddIn17.Functions.CHEM_SMILES(A134)</f>
        <v>CC(C)C1=CC2=C(C=O)C(NCCO)=C3C2=C(C=C(C(F)(F)F)C3=O)C=C1</v>
      </c>
      <c r="C134" s="6" t="s">
        <v>535</v>
      </c>
      <c r="D134" s="6"/>
      <c r="E134" s="3" t="s">
        <v>536</v>
      </c>
      <c r="F134" s="53">
        <f>_xll.ChemDrawExcelAddIn17.Functions.CHEM_MOLWEIGHT(A134)</f>
        <v>377.36320960224998</v>
      </c>
      <c r="G134" s="7">
        <f>_xll.ChemDrawExcelAddIn17.Functions.CHEMPROPSTD_EXACT_MASS(A134)</f>
        <v>377.1238780493</v>
      </c>
      <c r="H134" s="7">
        <f>_xll.ChemDrawExcelAddIn17.Functions.CLOGP_DRIVER_PARTITION_COEFFICIENT(A134)</f>
        <v>3.7374486923217773</v>
      </c>
      <c r="I134" s="7">
        <f>_xll.ChemDrawExcelAddIn17.Functions.MOLECULAR_TOPOLOGY_POLAR_SURFACE_AREA(A134)</f>
        <v>66.400000000000006</v>
      </c>
      <c r="J134" s="8"/>
      <c r="K134" s="8"/>
      <c r="L134" s="8"/>
      <c r="M134" s="30" t="s">
        <v>526</v>
      </c>
      <c r="N134" s="8"/>
      <c r="O134" s="8"/>
      <c r="P134" s="8"/>
      <c r="Q134" s="8"/>
      <c r="R134" s="8"/>
      <c r="S134" s="33">
        <v>134.51907935433422</v>
      </c>
      <c r="T134" s="8"/>
      <c r="U134" s="9" t="s">
        <v>331</v>
      </c>
      <c r="V134" s="30" t="s">
        <v>332</v>
      </c>
    </row>
    <row r="135" spans="1:22" ht="249.95" customHeight="1">
      <c r="A135" s="1" t="s">
        <v>537</v>
      </c>
      <c r="B135" s="4" t="str">
        <f>_xll.ChemDrawExcelAddIn17.Functions.CHEM_SMILES(A135)</f>
        <v>CC(C)C1=CC2=C(C)C(NCCC3=CNC4=C3C=CC=C4)=C5C2=C(C=C(C(F)(F)F)C5=O)C=C1</v>
      </c>
      <c r="C135" s="6" t="s">
        <v>538</v>
      </c>
      <c r="D135" s="6"/>
      <c r="E135" s="3" t="s">
        <v>539</v>
      </c>
      <c r="F135" s="53">
        <f>_xll.ChemDrawExcelAddIn17.Functions.CHEM_MOLWEIGHT(A135)</f>
        <v>462.51620960294991</v>
      </c>
      <c r="G135" s="7">
        <f>_xll.ChemDrawExcelAddIn17.Functions.CHEMPROPSTD_EXACT_MASS(A135)</f>
        <v>462.19189803500001</v>
      </c>
      <c r="H135" s="7">
        <f>_xll.ChemDrawExcelAddIn17.Functions.CLOGP_DRIVER_PARTITION_COEFFICIENT(A135)</f>
        <v>7.3949146270751953</v>
      </c>
      <c r="I135" s="7">
        <f>_xll.ChemDrawExcelAddIn17.Functions.MOLECULAR_TOPOLOGY_POLAR_SURFACE_AREA(A135)</f>
        <v>41.13</v>
      </c>
      <c r="J135" s="8"/>
      <c r="K135" s="8"/>
      <c r="L135" s="8"/>
      <c r="M135" s="30" t="s">
        <v>526</v>
      </c>
      <c r="N135" s="8"/>
      <c r="O135" s="8"/>
      <c r="P135" s="8"/>
      <c r="Q135" s="8"/>
      <c r="R135" s="8"/>
      <c r="S135" s="33">
        <v>25.975056592184654</v>
      </c>
      <c r="T135" s="8" t="s">
        <v>330</v>
      </c>
      <c r="U135" s="9" t="s">
        <v>331</v>
      </c>
      <c r="V135" s="30" t="s">
        <v>332</v>
      </c>
    </row>
    <row r="136" spans="1:22" ht="249.95" customHeight="1">
      <c r="A136" s="1" t="s">
        <v>540</v>
      </c>
      <c r="B136" s="4" t="str">
        <f>_xll.ChemDrawExcelAddIn17.Functions.CHEM_SMILES(A136)</f>
        <v>CC(C)C1=CC2=C(C)C(NCC3=CC=C(C(O)=O)C=C3)=C4C2=C(C=C(C(F)(F)F)C4=O)C=C1</v>
      </c>
      <c r="C136" s="6" t="s">
        <v>541</v>
      </c>
      <c r="D136" s="6"/>
      <c r="E136" s="3" t="s">
        <v>542</v>
      </c>
      <c r="F136" s="53">
        <f>_xll.ChemDrawExcelAddIn17.Functions.CHEM_MOLWEIGHT(A136)</f>
        <v>453.46120960275005</v>
      </c>
      <c r="G136" s="7">
        <f>_xll.ChemDrawExcelAddIn17.Functions.CHEMPROPSTD_EXACT_MASS(A136)</f>
        <v>453.15517817770001</v>
      </c>
      <c r="H136" s="7">
        <f>_xll.ChemDrawExcelAddIn17.Functions.CLOGP_DRIVER_PARTITION_COEFFICIENT(A136)</f>
        <v>6.4989147186279297</v>
      </c>
      <c r="I136" s="7">
        <f>_xll.ChemDrawExcelAddIn17.Functions.MOLECULAR_TOPOLOGY_POLAR_SURFACE_AREA(A136)</f>
        <v>66.400000000000006</v>
      </c>
      <c r="J136" s="8"/>
      <c r="K136" s="8"/>
      <c r="L136" s="8"/>
      <c r="M136" s="30" t="s">
        <v>526</v>
      </c>
      <c r="N136" s="8"/>
      <c r="O136" s="8"/>
      <c r="P136" s="8"/>
      <c r="Q136" s="8"/>
      <c r="R136" s="8"/>
      <c r="S136" s="33">
        <v>20.05007654347904</v>
      </c>
      <c r="T136" s="8"/>
      <c r="U136" s="9" t="s">
        <v>331</v>
      </c>
      <c r="V136" s="30" t="s">
        <v>332</v>
      </c>
    </row>
    <row r="137" spans="1:22" ht="253.7" customHeight="1">
      <c r="A137" s="1" t="s">
        <v>543</v>
      </c>
      <c r="B137" s="4" t="str">
        <f>_xll.ChemDrawExcelAddIn17.Functions.CHEM_SMILES(A137)</f>
        <v>CC(C)C1=CC2=C(C)C(NCCCN3CCOCC3)=C4C2=C(C=C(C(F)(F)F)C4=O)C=C1</v>
      </c>
      <c r="C137" s="6" t="s">
        <v>544</v>
      </c>
      <c r="D137" s="6"/>
      <c r="E137" s="3" t="s">
        <v>545</v>
      </c>
      <c r="F137" s="53">
        <f>_xll.ChemDrawExcelAddIn17.Functions.CHEM_MOLWEIGHT(A137)</f>
        <v>446.51420960304995</v>
      </c>
      <c r="G137" s="7">
        <f>_xll.ChemDrawExcelAddIn17.Functions.CHEMPROPSTD_EXACT_MASS(A137)</f>
        <v>446.21811278550001</v>
      </c>
      <c r="H137" s="7">
        <f>_xll.ChemDrawExcelAddIn17.Functions.CLOGP_DRIVER_PARTITION_COEFFICIENT(A137)</f>
        <v>5.7944154739379883</v>
      </c>
      <c r="I137" s="7">
        <f>_xll.ChemDrawExcelAddIn17.Functions.MOLECULAR_TOPOLOGY_POLAR_SURFACE_AREA(A137)</f>
        <v>41.570000000000007</v>
      </c>
      <c r="J137" s="8"/>
      <c r="K137" s="8"/>
      <c r="L137" s="8"/>
      <c r="M137" s="30" t="s">
        <v>526</v>
      </c>
      <c r="N137" s="8"/>
      <c r="O137" s="8"/>
      <c r="P137" s="8"/>
      <c r="Q137" s="8"/>
      <c r="R137" s="8"/>
      <c r="S137" s="33">
        <v>93.753695019413499</v>
      </c>
      <c r="T137" s="8" t="s">
        <v>330</v>
      </c>
      <c r="U137" s="9" t="s">
        <v>331</v>
      </c>
      <c r="V137" s="30" t="s">
        <v>332</v>
      </c>
    </row>
    <row r="138" spans="1:22" ht="249.95" customHeight="1">
      <c r="A138" s="1" t="s">
        <v>546</v>
      </c>
      <c r="B138" s="4" t="str">
        <f>_xll.ChemDrawExcelAddIn17.Functions.CHEM_SMILES(A138)</f>
        <v>O=C1C=CC2=C(C(C=C3C)=C(C(F)(F)F)C(OCC4=NC=CC=C4)=C2)C3=C1</v>
      </c>
      <c r="C138" s="6" t="s">
        <v>547</v>
      </c>
      <c r="D138" s="6"/>
      <c r="E138" s="3" t="s">
        <v>548</v>
      </c>
      <c r="F138" s="53">
        <f>_xll.ChemDrawExcelAddIn17.Functions.CHEM_MOLWEIGHT(A138)</f>
        <v>369.34320960204991</v>
      </c>
      <c r="G138" s="7">
        <f>_xll.ChemDrawExcelAddIn17.Functions.CHEMPROPSTD_EXACT_MASS(A138)</f>
        <v>369.0976632988</v>
      </c>
      <c r="H138" s="7">
        <f>_xll.ChemDrawExcelAddIn17.Functions.CLOGP_DRIVER_PARTITION_COEFFICIENT(A138)</f>
        <v>3.9886250495910645</v>
      </c>
      <c r="I138" s="7">
        <f>_xll.ChemDrawExcelAddIn17.Functions.MOLECULAR_TOPOLOGY_POLAR_SURFACE_AREA(A138)</f>
        <v>38.659999999999997</v>
      </c>
      <c r="J138" s="8"/>
      <c r="K138" s="8"/>
      <c r="L138" s="8"/>
      <c r="M138" s="30" t="s">
        <v>526</v>
      </c>
      <c r="N138" s="8"/>
      <c r="O138" s="8"/>
      <c r="P138" s="8"/>
      <c r="Q138" s="8"/>
      <c r="R138" s="8"/>
      <c r="S138" s="39">
        <v>26843546100</v>
      </c>
      <c r="T138" s="8" t="s">
        <v>330</v>
      </c>
      <c r="U138" s="9" t="s">
        <v>331</v>
      </c>
      <c r="V138" s="30" t="s">
        <v>332</v>
      </c>
    </row>
    <row r="139" spans="1:22" ht="249.95" customHeight="1">
      <c r="A139" s="1" t="s">
        <v>549</v>
      </c>
      <c r="B139" s="4" t="str">
        <f>_xll.ChemDrawExcelAddIn17.Functions.CHEM_SMILES(A139)</f>
        <v>O=C1C=CC2=C(C(C(N3CCCC)=C4C)=C(OC3=O)C(C(F)(F)F)=C2)C4=C1</v>
      </c>
      <c r="C139" s="6" t="s">
        <v>550</v>
      </c>
      <c r="D139" s="6"/>
      <c r="E139" s="3" t="s">
        <v>551</v>
      </c>
      <c r="F139" s="53">
        <f>_xll.ChemDrawExcelAddIn17.Functions.CHEM_MOLWEIGHT(A139)</f>
        <v>375.34720960214997</v>
      </c>
      <c r="G139" s="7">
        <f>_xll.ChemDrawExcelAddIn17.Functions.CHEMPROPSTD_EXACT_MASS(A139)</f>
        <v>375.10822798510003</v>
      </c>
      <c r="H139" s="7">
        <f>_xll.ChemDrawExcelAddIn17.Functions.CLOGP_DRIVER_PARTITION_COEFFICIENT(A139)</f>
        <v>4.1569995880126953</v>
      </c>
      <c r="I139" s="7">
        <f>_xll.ChemDrawExcelAddIn17.Functions.MOLECULAR_TOPOLOGY_POLAR_SURFACE_AREA(A139)</f>
        <v>46.61</v>
      </c>
      <c r="J139" s="8"/>
      <c r="K139" s="8"/>
      <c r="L139" s="8"/>
      <c r="M139" s="30" t="s">
        <v>506</v>
      </c>
      <c r="N139" s="8"/>
      <c r="O139" s="8"/>
      <c r="P139" s="8"/>
      <c r="Q139" s="8"/>
      <c r="R139" s="8"/>
      <c r="S139" s="33">
        <v>57.736223442210957</v>
      </c>
      <c r="T139" s="8" t="s">
        <v>330</v>
      </c>
      <c r="U139" s="30" t="s">
        <v>332</v>
      </c>
      <c r="V139" s="30" t="s">
        <v>332</v>
      </c>
    </row>
    <row r="140" spans="1:22" ht="249.95" customHeight="1">
      <c r="A140" s="1" t="s">
        <v>552</v>
      </c>
      <c r="B140" s="4" t="str">
        <f>_xll.ChemDrawExcelAddIn17.Functions.CHEM_SMILES(A140)</f>
        <v>O=C1C=CC2=C(C(C=C3C)=C(C(F)(F)F)C(OCC4=NC(C=CC=C5)=C5N4)=C2)C3=C1</v>
      </c>
      <c r="C140" s="6" t="s">
        <v>553</v>
      </c>
      <c r="D140" s="6"/>
      <c r="E140" s="3" t="s">
        <v>554</v>
      </c>
      <c r="F140" s="53">
        <f>_xll.ChemDrawExcelAddIn17.Functions.CHEM_MOLWEIGHT(A140)</f>
        <v>408.38020960224998</v>
      </c>
      <c r="G140" s="7">
        <f>_xll.ChemDrawExcelAddIn17.Functions.CHEMPROPSTD_EXACT_MASS(A140)</f>
        <v>408.10856233610002</v>
      </c>
      <c r="H140" s="7">
        <f>_xll.ChemDrawExcelAddIn17.Functions.CLOGP_DRIVER_PARTITION_COEFFICIENT(A140)</f>
        <v>4.9086246490478516</v>
      </c>
      <c r="I140" s="7">
        <f>_xll.ChemDrawExcelAddIn17.Functions.MOLECULAR_TOPOLOGY_POLAR_SURFACE_AREA(A140)</f>
        <v>50.69</v>
      </c>
      <c r="J140" s="8"/>
      <c r="K140" s="8"/>
      <c r="L140" s="8"/>
      <c r="M140" s="30" t="s">
        <v>506</v>
      </c>
      <c r="N140" s="8"/>
      <c r="O140" s="8"/>
      <c r="P140" s="8"/>
      <c r="Q140" s="8"/>
      <c r="R140" s="8"/>
      <c r="S140" s="33">
        <v>113.09650525298954</v>
      </c>
      <c r="T140" s="8" t="s">
        <v>330</v>
      </c>
      <c r="U140" s="9" t="s">
        <v>331</v>
      </c>
      <c r="V140" s="30" t="s">
        <v>332</v>
      </c>
    </row>
    <row r="141" spans="1:22" ht="249.95" customHeight="1">
      <c r="A141" s="1" t="s">
        <v>555</v>
      </c>
      <c r="B141" s="4" t="str">
        <f>_xll.ChemDrawExcelAddIn17.Functions.CHEM_SMILES(A141)</f>
        <v>NCCCCCC(P(O)(O)=O)(P(O)(O)=O)O</v>
      </c>
      <c r="C141" s="6" t="s">
        <v>556</v>
      </c>
      <c r="D141" s="6"/>
      <c r="E141" s="3" t="s">
        <v>557</v>
      </c>
      <c r="F141" s="53">
        <f>_xll.ChemDrawExcelAddIn17.Functions.CHEM_MOLWEIGHT(A141)</f>
        <v>277.14952400164998</v>
      </c>
      <c r="G141" s="7">
        <f>_xll.ChemDrawExcelAddIn17.Functions.CHEMPROPSTD_EXACT_MASS(A141)</f>
        <v>277.04802492560003</v>
      </c>
      <c r="H141" s="7">
        <f>_xll.ChemDrawExcelAddIn17.Functions.CLOGP_DRIVER_PARTITION_COEFFICIENT(A141)</f>
        <v>-4.5843997001647949</v>
      </c>
      <c r="I141" s="7">
        <f>_xll.ChemDrawExcelAddIn17.Functions.MOLECULAR_TOPOLOGY_POLAR_SURFACE_AREA(A141)</f>
        <v>161.31</v>
      </c>
      <c r="J141" s="8"/>
      <c r="K141" s="8"/>
      <c r="L141" s="8" t="s">
        <v>558</v>
      </c>
      <c r="M141" s="8"/>
      <c r="N141" s="8"/>
      <c r="O141" s="8"/>
      <c r="P141" s="8"/>
      <c r="Q141" s="8"/>
      <c r="R141" s="8"/>
      <c r="S141" s="33"/>
      <c r="T141" s="8" t="s">
        <v>48</v>
      </c>
      <c r="U141" s="30" t="s">
        <v>559</v>
      </c>
      <c r="V141" s="31"/>
    </row>
    <row r="142" spans="1:22" ht="249.95" customHeight="1">
      <c r="A142" s="1" t="s">
        <v>560</v>
      </c>
      <c r="B142" s="4" t="str">
        <f>_xll.ChemDrawExcelAddIn17.Functions.CHEM_SMILES(A142)</f>
        <v>NCCCC(P(O)(O[Na])=O)(P(O)(O)=O)O</v>
      </c>
      <c r="C142" s="6" t="s">
        <v>561</v>
      </c>
      <c r="D142" s="6"/>
      <c r="E142" s="3" t="s">
        <v>562</v>
      </c>
      <c r="F142" s="53">
        <f>_xll.ChemDrawExcelAddIn17.Functions.CHEM_MOLWEIGHT(A142)</f>
        <v>271.07729328134997</v>
      </c>
      <c r="G142" s="7">
        <f>_xll.ChemDrawExcelAddIn17.Functions.CHEMPROPSTD_EXACT_MASS(A142)</f>
        <v>270.9986694351</v>
      </c>
      <c r="H142" s="7">
        <f>_xll.ChemDrawExcelAddIn17.Functions.CLOGP_DRIVER_PARTITION_COEFFICIENT(A142)</f>
        <v>-5.8964395523071289</v>
      </c>
      <c r="I142" s="7">
        <f>_xll.ChemDrawExcelAddIn17.Functions.MOLECULAR_TOPOLOGY_POLAR_SURFACE_AREA(A142)</f>
        <v>150.31</v>
      </c>
      <c r="J142" s="8"/>
      <c r="K142" s="8"/>
      <c r="L142" s="9" t="s">
        <v>563</v>
      </c>
      <c r="M142" s="8"/>
      <c r="N142" s="8"/>
      <c r="O142" s="8"/>
      <c r="P142" s="8"/>
      <c r="Q142" s="8"/>
      <c r="R142" s="8"/>
      <c r="S142" s="33"/>
      <c r="T142" s="8" t="s">
        <v>564</v>
      </c>
      <c r="U142" s="30" t="s">
        <v>559</v>
      </c>
      <c r="V142" s="31"/>
    </row>
    <row r="143" spans="1:22" ht="249.95" customHeight="1">
      <c r="A143" s="1" t="s">
        <v>565</v>
      </c>
      <c r="B143" s="4" t="str">
        <f>_xll.ChemDrawExcelAddIn17.Functions.CHEM_SMILES(A143)</f>
        <v>OC(P(O)(O[Na])=O)(P(O)(O)=O)CC1=CC=CN=C1</v>
      </c>
      <c r="C143" s="6" t="s">
        <v>566</v>
      </c>
      <c r="D143" s="6"/>
      <c r="E143" s="3" t="s">
        <v>567</v>
      </c>
      <c r="F143" s="53">
        <f>_xll.ChemDrawExcelAddIn17.Functions.CHEM_MOLWEIGHT(A143)</f>
        <v>305.09429328140004</v>
      </c>
      <c r="G143" s="7">
        <f>_xll.ChemDrawExcelAddIn17.Functions.CHEMPROPSTD_EXACT_MASS(A143)</f>
        <v>304.98301937090002</v>
      </c>
      <c r="H143" s="7">
        <f>_xll.ChemDrawExcelAddIn17.Functions.CLOGP_DRIVER_PARTITION_COEFFICIENT(A143)</f>
        <v>-2.8764400482177734</v>
      </c>
      <c r="I143" s="7">
        <f>_xll.ChemDrawExcelAddIn17.Functions.MOLECULAR_TOPOLOGY_POLAR_SURFACE_AREA(A143)</f>
        <v>136.65</v>
      </c>
      <c r="J143" s="8"/>
      <c r="K143" s="8"/>
      <c r="L143" s="9" t="s">
        <v>568</v>
      </c>
      <c r="M143" s="8"/>
      <c r="N143" s="8"/>
      <c r="O143" s="8"/>
      <c r="P143" s="8"/>
      <c r="Q143" s="8"/>
      <c r="R143" s="8"/>
      <c r="S143" s="33"/>
      <c r="T143" s="8" t="s">
        <v>564</v>
      </c>
      <c r="U143" s="30" t="s">
        <v>569</v>
      </c>
      <c r="V143" s="31"/>
    </row>
    <row r="144" spans="1:22" ht="249.95" customHeight="1">
      <c r="A144" s="1" t="s">
        <v>570</v>
      </c>
      <c r="B144" s="4" t="str">
        <f>_xll.ChemDrawExcelAddIn17.Functions.CHEM_SMILES(A144)</f>
        <v>OC(P(O)(O)=O)(P(O)(O[Na])=O)CCN(C)CCCCC</v>
      </c>
      <c r="C144" s="6" t="s">
        <v>571</v>
      </c>
      <c r="D144" s="6"/>
      <c r="E144" s="3" t="s">
        <v>572</v>
      </c>
      <c r="F144" s="53">
        <f>_xll.ChemDrawExcelAddIn17.Functions.CHEM_MOLWEIGHT(A144)</f>
        <v>341.21229328209995</v>
      </c>
      <c r="G144" s="7">
        <f>_xll.ChemDrawExcelAddIn17.Functions.CHEMPROPSTD_EXACT_MASS(A144)</f>
        <v>341.07691975609998</v>
      </c>
      <c r="H144" s="7">
        <f>_xll.ChemDrawExcelAddIn17.Functions.CLOGP_DRIVER_PARTITION_COEFFICIENT(A144)</f>
        <v>-3.627439022064209</v>
      </c>
      <c r="I144" s="7">
        <f>_xll.ChemDrawExcelAddIn17.Functions.MOLECULAR_TOPOLOGY_POLAR_SURFACE_AREA(A144)</f>
        <v>127.53000000000002</v>
      </c>
      <c r="J144" s="8"/>
      <c r="K144" s="8"/>
      <c r="L144" s="8" t="s">
        <v>558</v>
      </c>
      <c r="M144" s="8"/>
      <c r="N144" s="8"/>
      <c r="O144" s="8"/>
      <c r="P144" s="8"/>
      <c r="Q144" s="8"/>
      <c r="R144" s="8"/>
      <c r="S144" s="33"/>
      <c r="T144" s="8" t="s">
        <v>564</v>
      </c>
      <c r="U144" s="30" t="s">
        <v>573</v>
      </c>
      <c r="V144" s="31"/>
    </row>
    <row r="145" spans="1:22" ht="249.95" customHeight="1">
      <c r="A145" s="1" t="s">
        <v>574</v>
      </c>
      <c r="B145" s="4" t="str">
        <f>_xll.ChemDrawExcelAddIn17.Functions.CHEM_SMILES(A145)</f>
        <v>CC(P(O)(O[Na])=O)(P(O)(O[Na])=O)O</v>
      </c>
      <c r="C145" s="6" t="s">
        <v>575</v>
      </c>
      <c r="D145" s="6"/>
      <c r="E145" s="3" t="s">
        <v>576</v>
      </c>
      <c r="F145" s="53">
        <f>_xll.ChemDrawExcelAddIn17.Functions.CHEM_MOLWEIGHT(A145)</f>
        <v>249.99006256095001</v>
      </c>
      <c r="G145" s="7">
        <f>_xll.ChemDrawExcelAddIn17.Functions.CHEMPROPSTD_EXACT_MASS(A145)</f>
        <v>249.9384149073</v>
      </c>
      <c r="H145" s="7">
        <f>_xll.ChemDrawExcelAddIn17.Functions.CLOGP_DRIVER_PARTITION_COEFFICIENT(A145)</f>
        <v>-3.0514798164367676</v>
      </c>
      <c r="I145" s="7">
        <f>_xll.ChemDrawExcelAddIn17.Functions.MOLECULAR_TOPOLOGY_POLAR_SURFACE_AREA(A145)</f>
        <v>113.29000000000002</v>
      </c>
      <c r="J145" s="8"/>
      <c r="K145" s="8"/>
      <c r="L145" s="9" t="s">
        <v>577</v>
      </c>
      <c r="M145" s="8"/>
      <c r="N145" s="8"/>
      <c r="O145" s="8"/>
      <c r="P145" s="8"/>
      <c r="Q145" s="8"/>
      <c r="R145" s="8"/>
      <c r="S145" s="33"/>
      <c r="T145" s="8" t="s">
        <v>564</v>
      </c>
      <c r="U145" s="30" t="s">
        <v>569</v>
      </c>
      <c r="V145" s="31"/>
    </row>
    <row r="146" spans="1:22" ht="249.95" customHeight="1">
      <c r="A146" s="1" t="s">
        <v>578</v>
      </c>
      <c r="B146" s="4" t="str">
        <f>_xll.ChemDrawExcelAddIn17.Functions.CHEM_SMILES(A146)</f>
        <v>OC(P(O)(O[Na])=O)(P(O)(O[Na])=O)CCN</v>
      </c>
      <c r="C146" s="6" t="s">
        <v>579</v>
      </c>
      <c r="D146" s="6"/>
      <c r="E146" s="3" t="s">
        <v>580</v>
      </c>
      <c r="F146" s="53">
        <f>_xll.ChemDrawExcelAddIn17.Functions.CHEM_MOLWEIGHT(A146)</f>
        <v>279.03206256119995</v>
      </c>
      <c r="G146" s="7">
        <f>_xll.ChemDrawExcelAddIn17.Functions.CHEMPROPSTD_EXACT_MASS(A146)</f>
        <v>278.9649640088</v>
      </c>
      <c r="H146" s="7">
        <f>_xll.ChemDrawExcelAddIn17.Functions.CLOGP_DRIVER_PARTITION_COEFFICIENT(A146)</f>
        <v>-4.4094791412353516</v>
      </c>
      <c r="I146" s="7">
        <f>_xll.ChemDrawExcelAddIn17.Functions.MOLECULAR_TOPOLOGY_POLAR_SURFACE_AREA(A146)</f>
        <v>139.31</v>
      </c>
      <c r="J146" s="8"/>
      <c r="K146" s="8"/>
      <c r="L146" s="9" t="s">
        <v>581</v>
      </c>
      <c r="M146" s="8"/>
      <c r="N146" s="8"/>
      <c r="O146" s="8"/>
      <c r="P146" s="8"/>
      <c r="Q146" s="8"/>
      <c r="R146" s="8"/>
      <c r="S146" s="33"/>
      <c r="T146" s="8" t="s">
        <v>564</v>
      </c>
      <c r="U146" s="30" t="s">
        <v>559</v>
      </c>
      <c r="V146" s="31"/>
    </row>
    <row r="147" spans="1:22" ht="249.95" customHeight="1">
      <c r="A147" s="1" t="s">
        <v>582</v>
      </c>
      <c r="B147" s="4" t="str">
        <f>_xll.ChemDrawExcelAddIn17.Functions.CHEM_SMILES(A147)</f>
        <v>OC(P(O)(O)=O)(P(O)(O)=O)CN1C=NC=C1</v>
      </c>
      <c r="C147" s="6" t="s">
        <v>583</v>
      </c>
      <c r="D147" s="6"/>
      <c r="E147" s="3" t="s">
        <v>584</v>
      </c>
      <c r="F147" s="53">
        <f>_xll.ChemDrawExcelAddIn17.Functions.CHEM_MOLWEIGHT(A147)</f>
        <v>272.08952400129999</v>
      </c>
      <c r="G147" s="7">
        <f>_xll.ChemDrawExcelAddIn17.Functions.CHEMPROPSTD_EXACT_MASS(A147)</f>
        <v>271.99632370609999</v>
      </c>
      <c r="H147" s="7">
        <f>_xll.ChemDrawExcelAddIn17.Functions.CLOGP_DRIVER_PARTITION_COEFFICIENT(A147)</f>
        <v>-3.0656332969665527</v>
      </c>
      <c r="I147" s="7">
        <f>_xll.ChemDrawExcelAddIn17.Functions.MOLECULAR_TOPOLOGY_POLAR_SURFACE_AREA(A147)</f>
        <v>150.88999999999999</v>
      </c>
      <c r="J147" s="8"/>
      <c r="K147" s="8"/>
      <c r="L147" s="9" t="s">
        <v>585</v>
      </c>
      <c r="M147" s="8"/>
      <c r="N147" s="8"/>
      <c r="O147" s="8"/>
      <c r="P147" s="8"/>
      <c r="Q147" s="8"/>
      <c r="R147" s="8"/>
      <c r="S147" s="33"/>
      <c r="T147" s="8" t="s">
        <v>564</v>
      </c>
      <c r="U147" s="30" t="s">
        <v>569</v>
      </c>
      <c r="V147" s="31"/>
    </row>
    <row r="148" spans="1:22" ht="249.95" customHeight="1">
      <c r="A148" s="1" t="s">
        <v>586</v>
      </c>
      <c r="B148" s="4" t="str">
        <f>_xll.ChemDrawExcelAddIn17.Functions.CHEM_SMILES(A148)</f>
        <v>O=C(OCC)C1=NOC(C2=CC=C(C#N)C=C2)=C1</v>
      </c>
      <c r="C148" s="6" t="s">
        <v>587</v>
      </c>
      <c r="D148" s="6" t="s">
        <v>588</v>
      </c>
      <c r="E148" s="3" t="s">
        <v>1255</v>
      </c>
      <c r="F148" s="53">
        <f>_xll.ChemDrawExcelAddIn17.Functions.CHEM_MOLWEIGHT(A148)</f>
        <v>242.23400000139998</v>
      </c>
      <c r="G148" s="7">
        <f>_xll.ChemDrawExcelAddIn17.Functions.CHEMPROPSTD_EXACT_MASS(A148)</f>
        <v>242.06914219769999</v>
      </c>
      <c r="H148" s="7">
        <f>_xll.ChemDrawExcelAddIn17.Functions.CLOGP_DRIVER_PARTITION_COEFFICIENT(A148)</f>
        <v>2.4405734539031982</v>
      </c>
      <c r="I148" s="7">
        <f>_xll.ChemDrawExcelAddIn17.Functions.MOLECULAR_TOPOLOGY_POLAR_SURFACE_AREA(A148)</f>
        <v>71.680000000000007</v>
      </c>
      <c r="J148" s="8"/>
      <c r="K148" s="8"/>
      <c r="L148" s="8" t="s">
        <v>589</v>
      </c>
      <c r="M148" s="9" t="s">
        <v>590</v>
      </c>
      <c r="N148" s="8"/>
      <c r="O148" s="8"/>
      <c r="P148" s="8"/>
      <c r="Q148" s="8"/>
      <c r="R148" s="8"/>
      <c r="S148" s="33"/>
      <c r="T148" s="8"/>
      <c r="U148" s="57" t="s">
        <v>591</v>
      </c>
      <c r="V148" s="30" t="s">
        <v>592</v>
      </c>
    </row>
    <row r="149" spans="1:22" ht="249.95" customHeight="1">
      <c r="A149" s="1" t="s">
        <v>593</v>
      </c>
      <c r="B149" s="4" t="str">
        <f>_xll.ChemDrawExcelAddIn17.Functions.CHEM_SMILES(A149)</f>
        <v>OC(C1=NOC(C2=CC=C(C#N)C=C2)=C1)=O</v>
      </c>
      <c r="C149" s="6" t="s">
        <v>594</v>
      </c>
      <c r="D149" s="6" t="s">
        <v>595</v>
      </c>
      <c r="E149" s="3" t="s">
        <v>596</v>
      </c>
      <c r="F149" s="53">
        <f>_xll.ChemDrawExcelAddIn17.Functions.CHEM_MOLWEIGHT(A149)</f>
        <v>214.18000000109996</v>
      </c>
      <c r="G149" s="7">
        <f>_xll.ChemDrawExcelAddIn17.Functions.CHEMPROPSTD_EXACT_MASS(A149)</f>
        <v>214.03784206930001</v>
      </c>
      <c r="H149" s="7">
        <f>_xll.ChemDrawExcelAddIn17.Functions.CLOGP_DRIVER_PARTITION_COEFFICIENT(A149)</f>
        <v>1.8873500823974609</v>
      </c>
      <c r="I149" s="7">
        <f>_xll.ChemDrawExcelAddIn17.Functions.MOLECULAR_TOPOLOGY_POLAR_SURFACE_AREA(A149)</f>
        <v>82.68</v>
      </c>
      <c r="J149" s="8"/>
      <c r="K149" s="8"/>
      <c r="L149" s="8"/>
      <c r="M149" s="9" t="s">
        <v>597</v>
      </c>
      <c r="N149" s="8"/>
      <c r="O149" s="8"/>
      <c r="P149" s="8"/>
      <c r="Q149" s="8"/>
      <c r="R149" s="8"/>
      <c r="S149" s="33">
        <v>58.285815419378274</v>
      </c>
      <c r="T149" s="8"/>
      <c r="U149" s="57" t="s">
        <v>598</v>
      </c>
      <c r="V149" s="30" t="s">
        <v>599</v>
      </c>
    </row>
    <row r="150" spans="1:22" ht="249.95" customHeight="1">
      <c r="A150" s="1" t="s">
        <v>133</v>
      </c>
      <c r="B150" s="4" t="str">
        <f>_xll.ChemDrawExcelAddIn17.Functions.CHEM_SMILES(A150)</f>
        <v>O=C(OCC)C1=NOC(C2=CC=CC=C2)=C1</v>
      </c>
      <c r="C150" s="6" t="s">
        <v>600</v>
      </c>
      <c r="D150" s="6" t="s">
        <v>601</v>
      </c>
      <c r="E150" s="3" t="s">
        <v>602</v>
      </c>
      <c r="F150" s="53">
        <f>_xll.ChemDrawExcelAddIn17.Functions.CHEM_MOLWEIGHT(A150)</f>
        <v>217.22400000134999</v>
      </c>
      <c r="G150" s="7">
        <f>_xll.ChemDrawExcelAddIn17.Functions.CHEMPROPSTD_EXACT_MASS(A150)</f>
        <v>217.0738932246</v>
      </c>
      <c r="H150" s="7">
        <f>_xll.ChemDrawExcelAddIn17.Functions.CLOGP_DRIVER_PARTITION_COEFFICIENT(A150)</f>
        <v>2.9987750053405762</v>
      </c>
      <c r="I150" s="7">
        <f>_xll.ChemDrawExcelAddIn17.Functions.MOLECULAR_TOPOLOGY_POLAR_SURFACE_AREA(A150)</f>
        <v>47.89</v>
      </c>
      <c r="J150" s="8"/>
      <c r="K150" s="8"/>
      <c r="L150" s="8"/>
      <c r="M150" s="9" t="s">
        <v>597</v>
      </c>
      <c r="N150" s="8"/>
      <c r="O150" s="8"/>
      <c r="P150" s="8"/>
      <c r="Q150" s="8"/>
      <c r="R150" s="8"/>
      <c r="S150" s="33">
        <v>53687092200.000008</v>
      </c>
      <c r="T150" s="8"/>
      <c r="U150" s="57" t="s">
        <v>598</v>
      </c>
      <c r="V150" s="30" t="s">
        <v>141</v>
      </c>
    </row>
    <row r="151" spans="1:22" ht="249.95" customHeight="1">
      <c r="A151" s="1" t="s">
        <v>603</v>
      </c>
      <c r="B151" s="4" t="str">
        <f>_xll.ChemDrawExcelAddIn17.Functions.CHEM_SMILES(A151)</f>
        <v>OC(C1=NOC(C2=CC=CC=C2)=C1)=O</v>
      </c>
      <c r="C151" s="6" t="s">
        <v>604</v>
      </c>
      <c r="D151" s="6" t="s">
        <v>605</v>
      </c>
      <c r="E151" s="3" t="s">
        <v>606</v>
      </c>
      <c r="F151" s="53">
        <f>_xll.ChemDrawExcelAddIn17.Functions.CHEM_MOLWEIGHT(A151)</f>
        <v>189.17000000104997</v>
      </c>
      <c r="G151" s="7">
        <f>_xll.ChemDrawExcelAddIn17.Functions.CHEMPROPSTD_EXACT_MASS(A151)</f>
        <v>189.04259309619999</v>
      </c>
      <c r="H151" s="7">
        <f>_xll.ChemDrawExcelAddIn17.Functions.CLOGP_DRIVER_PARTITION_COEFFICIENT(A151)</f>
        <v>2.4450500011444092</v>
      </c>
      <c r="I151" s="7">
        <f>_xll.ChemDrawExcelAddIn17.Functions.MOLECULAR_TOPOLOGY_POLAR_SURFACE_AREA(A151)</f>
        <v>58.89</v>
      </c>
      <c r="J151" s="8"/>
      <c r="K151" s="8"/>
      <c r="L151" s="8"/>
      <c r="M151" s="9" t="s">
        <v>597</v>
      </c>
      <c r="N151" s="8"/>
      <c r="O151" s="8"/>
      <c r="P151" s="8"/>
      <c r="Q151" s="8"/>
      <c r="R151" s="8"/>
      <c r="S151" s="33">
        <v>53687092200.000008</v>
      </c>
      <c r="T151" s="8"/>
      <c r="U151" s="57" t="s">
        <v>598</v>
      </c>
      <c r="V151" s="30" t="s">
        <v>607</v>
      </c>
    </row>
    <row r="152" spans="1:22" ht="249.95" customHeight="1">
      <c r="A152" s="1" t="s">
        <v>608</v>
      </c>
      <c r="B152" s="4" t="str">
        <f>_xll.ChemDrawExcelAddIn17.Functions.CHEM_SMILES(A152)</f>
        <v>O=C(OCC)C1=NNC(C2=CC=CC=C2)=C1</v>
      </c>
      <c r="C152" s="6" t="s">
        <v>609</v>
      </c>
      <c r="D152" s="6"/>
      <c r="E152" s="3" t="s">
        <v>610</v>
      </c>
      <c r="F152" s="53">
        <f>_xll.ChemDrawExcelAddIn17.Functions.CHEM_MOLWEIGHT(A152)</f>
        <v>216.24000000139998</v>
      </c>
      <c r="G152" s="7">
        <f>_xll.ChemDrawExcelAddIn17.Functions.CHEMPROPSTD_EXACT_MASS(A152)</f>
        <v>216.08987763979999</v>
      </c>
      <c r="H152" s="7">
        <f>_xll.ChemDrawExcelAddIn17.Functions.CLOGP_DRIVER_PARTITION_COEFFICIENT(A152)</f>
        <v>3.244999885559082</v>
      </c>
      <c r="I152" s="7">
        <f>_xll.ChemDrawExcelAddIn17.Functions.MOLECULAR_TOPOLOGY_POLAR_SURFACE_AREA(A152)</f>
        <v>50.690000000000005</v>
      </c>
      <c r="J152" s="8"/>
      <c r="K152" s="8"/>
      <c r="L152" s="8"/>
      <c r="M152" s="9" t="s">
        <v>597</v>
      </c>
      <c r="N152" s="8"/>
      <c r="O152" s="8"/>
      <c r="P152" s="8"/>
      <c r="Q152" s="8"/>
      <c r="R152" s="8"/>
      <c r="S152" s="33">
        <v>534.51654289410658</v>
      </c>
      <c r="T152" s="8"/>
      <c r="U152" s="57" t="s">
        <v>598</v>
      </c>
      <c r="V152" s="30" t="s">
        <v>141</v>
      </c>
    </row>
    <row r="153" spans="1:22" ht="249.95" customHeight="1">
      <c r="A153" s="1" t="s">
        <v>611</v>
      </c>
      <c r="B153" s="4" t="str">
        <f>_xll.ChemDrawExcelAddIn17.Functions.CHEM_SMILES(A153)</f>
        <v>OC(C1=NNC(C2=CC=CC=C2)=C1)=O</v>
      </c>
      <c r="C153" s="6" t="s">
        <v>612</v>
      </c>
      <c r="D153" s="6" t="s">
        <v>613</v>
      </c>
      <c r="E153" s="3" t="s">
        <v>614</v>
      </c>
      <c r="F153" s="53">
        <f>_xll.ChemDrawExcelAddIn17.Functions.CHEM_MOLWEIGHT(A153)</f>
        <v>188.18600000109998</v>
      </c>
      <c r="G153" s="7">
        <f>_xll.ChemDrawExcelAddIn17.Functions.CHEMPROPSTD_EXACT_MASS(A153)</f>
        <v>188.05857751140002</v>
      </c>
      <c r="H153" s="7">
        <f>_xll.ChemDrawExcelAddIn17.Functions.CLOGP_DRIVER_PARTITION_COEFFICIENT(A153)</f>
        <v>2.6354999542236328</v>
      </c>
      <c r="I153" s="7">
        <f>_xll.ChemDrawExcelAddIn17.Functions.MOLECULAR_TOPOLOGY_POLAR_SURFACE_AREA(A153)</f>
        <v>61.690000000000005</v>
      </c>
      <c r="J153" s="8"/>
      <c r="K153" s="8"/>
      <c r="L153" s="8"/>
      <c r="M153" s="9" t="s">
        <v>597</v>
      </c>
      <c r="N153" s="8"/>
      <c r="O153" s="8"/>
      <c r="P153" s="8"/>
      <c r="Q153" s="8"/>
      <c r="R153" s="8"/>
      <c r="S153" s="33">
        <v>88.753506989334284</v>
      </c>
      <c r="T153" s="8"/>
      <c r="U153" s="57" t="s">
        <v>598</v>
      </c>
      <c r="V153" s="30" t="s">
        <v>599</v>
      </c>
    </row>
    <row r="154" spans="1:22" ht="281.10000000000002" customHeight="1">
      <c r="A154" s="1" t="s">
        <v>615</v>
      </c>
      <c r="B154" s="4" t="str">
        <f>_xll.ChemDrawExcelAddIn17.Functions.CHEM_SMILES(A154)</f>
        <v>O=C(OCC)C1=NOC(C2=CC(C3=CC(C(OCC)=O)=NO3)=CC=C2)=C1</v>
      </c>
      <c r="C154" s="6" t="s">
        <v>616</v>
      </c>
      <c r="D154" s="6" t="s">
        <v>617</v>
      </c>
      <c r="E154" s="3" t="s">
        <v>618</v>
      </c>
      <c r="F154" s="53">
        <f>_xll.ChemDrawExcelAddIn17.Functions.CHEM_MOLWEIGHT(A154)</f>
        <v>356.33400000209997</v>
      </c>
      <c r="G154" s="7">
        <f>_xll.ChemDrawExcelAddIn17.Functions.CHEMPROPSTD_EXACT_MASS(A154)</f>
        <v>356.10083625659996</v>
      </c>
      <c r="H154" s="7">
        <f>_xll.ChemDrawExcelAddIn17.Functions.CLOGP_DRIVER_PARTITION_COEFFICIENT(A154)</f>
        <v>3.8555498123168945</v>
      </c>
      <c r="I154" s="7">
        <f>_xll.ChemDrawExcelAddIn17.Functions.MOLECULAR_TOPOLOGY_POLAR_SURFACE_AREA(A154)</f>
        <v>95.78</v>
      </c>
      <c r="J154" s="8"/>
      <c r="K154" s="8"/>
      <c r="L154" s="8"/>
      <c r="M154" s="9" t="s">
        <v>597</v>
      </c>
      <c r="N154" s="8"/>
      <c r="O154" s="8"/>
      <c r="P154" s="8"/>
      <c r="Q154" s="8"/>
      <c r="R154" s="8"/>
      <c r="S154" s="33">
        <v>5368709220</v>
      </c>
      <c r="T154" s="8"/>
      <c r="U154" s="57" t="s">
        <v>598</v>
      </c>
      <c r="V154" s="30" t="s">
        <v>141</v>
      </c>
    </row>
    <row r="155" spans="1:22" ht="249.95" customHeight="1">
      <c r="A155" s="1" t="s">
        <v>619</v>
      </c>
      <c r="B155" s="4" t="str">
        <f>_xll.ChemDrawExcelAddIn17.Functions.CHEM_SMILES(A155)</f>
        <v>OC(C1=NOC(C2=CC(C3=CC(C(O)=O)=NO3)=CC=C2)=C1)=O</v>
      </c>
      <c r="C155" s="6" t="s">
        <v>620</v>
      </c>
      <c r="D155" s="6" t="s">
        <v>621</v>
      </c>
      <c r="E155" s="3" t="s">
        <v>622</v>
      </c>
      <c r="F155" s="53">
        <f>_xll.ChemDrawExcelAddIn17.Functions.CHEM_MOLWEIGHT(A155)</f>
        <v>300.22600000149998</v>
      </c>
      <c r="G155" s="7">
        <f>_xll.ChemDrawExcelAddIn17.Functions.CHEMPROPSTD_EXACT_MASS(A155)</f>
        <v>300.03823599980001</v>
      </c>
      <c r="H155" s="7">
        <f>_xll.ChemDrawExcelAddIn17.Functions.CLOGP_DRIVER_PARTITION_COEFFICIENT(A155)</f>
        <v>2.7481000423431396</v>
      </c>
      <c r="I155" s="7">
        <f>_xll.ChemDrawExcelAddIn17.Functions.MOLECULAR_TOPOLOGY_POLAR_SURFACE_AREA(A155)</f>
        <v>117.78</v>
      </c>
      <c r="J155" s="8"/>
      <c r="K155" s="8"/>
      <c r="L155" s="8"/>
      <c r="M155" s="9" t="s">
        <v>597</v>
      </c>
      <c r="N155" s="8"/>
      <c r="O155" s="8"/>
      <c r="P155" s="8"/>
      <c r="Q155" s="8"/>
      <c r="R155" s="8"/>
      <c r="S155" s="33">
        <v>117.85786373883185</v>
      </c>
      <c r="T155" s="8"/>
      <c r="U155" s="57" t="s">
        <v>598</v>
      </c>
      <c r="V155" s="30" t="s">
        <v>607</v>
      </c>
    </row>
    <row r="156" spans="1:22" ht="249.95" customHeight="1">
      <c r="A156" s="1" t="s">
        <v>623</v>
      </c>
      <c r="B156" s="4" t="str">
        <f>_xll.ChemDrawExcelAddIn17.Functions.CHEM_SMILES(A156)</f>
        <v>O=C(OCC)C1=NOC(C2=CC(C(C)(C)C)=CC(C(C)(C)C)=C2)=C1</v>
      </c>
      <c r="C156" s="6" t="s">
        <v>624</v>
      </c>
      <c r="D156" s="6" t="s">
        <v>625</v>
      </c>
      <c r="E156" s="3" t="s">
        <v>626</v>
      </c>
      <c r="F156" s="53">
        <f>_xll.ChemDrawExcelAddIn17.Functions.CHEM_MOLWEIGHT(A156)</f>
        <v>329.44000000254994</v>
      </c>
      <c r="G156" s="7">
        <f>_xll.ChemDrawExcelAddIn17.Functions.CHEMPROPSTD_EXACT_MASS(A156)</f>
        <v>329.19909373820002</v>
      </c>
      <c r="H156" s="7">
        <f>_xll.ChemDrawExcelAddIn17.Functions.CLOGP_DRIVER_PARTITION_COEFFICIENT(A156)</f>
        <v>6.6507744789123535</v>
      </c>
      <c r="I156" s="7">
        <f>_xll.ChemDrawExcelAddIn17.Functions.MOLECULAR_TOPOLOGY_POLAR_SURFACE_AREA(A156)</f>
        <v>47.89</v>
      </c>
      <c r="J156" s="8"/>
      <c r="K156" s="8"/>
      <c r="L156" s="8"/>
      <c r="M156" s="9" t="s">
        <v>597</v>
      </c>
      <c r="N156" s="8"/>
      <c r="O156" s="8"/>
      <c r="P156" s="8"/>
      <c r="Q156" s="8"/>
      <c r="R156" s="8"/>
      <c r="S156" s="33">
        <v>88.796582534394531</v>
      </c>
      <c r="T156" s="8"/>
      <c r="U156" s="57" t="s">
        <v>598</v>
      </c>
      <c r="V156" s="30" t="s">
        <v>141</v>
      </c>
    </row>
    <row r="157" spans="1:22" ht="249.95" customHeight="1">
      <c r="A157" s="1" t="s">
        <v>627</v>
      </c>
      <c r="B157" s="4" t="str">
        <f>_xll.ChemDrawExcelAddIn17.Functions.CHEM_SMILES(A157)</f>
        <v>O=C(OCC)C1=NOC(C2=CC(C(F)(F)F)=CC(C(F)(F)F)=C2)=C1</v>
      </c>
      <c r="C157" s="6" t="s">
        <v>628</v>
      </c>
      <c r="D157" s="6" t="s">
        <v>629</v>
      </c>
      <c r="E157" s="3" t="s">
        <v>630</v>
      </c>
      <c r="F157" s="53">
        <f>_xll.ChemDrawExcelAddIn17.Functions.CHEM_MOLWEIGHT(A157)</f>
        <v>353.22041920164997</v>
      </c>
      <c r="G157" s="7">
        <f>_xll.ChemDrawExcelAddIn17.Functions.CHEMPROPSTD_EXACT_MASS(A157)</f>
        <v>353.04866236040004</v>
      </c>
      <c r="H157" s="7">
        <f>_xll.ChemDrawExcelAddIn17.Functions.CLOGP_DRIVER_PARTITION_COEFFICIENT(A157)</f>
        <v>4.7722201347351074</v>
      </c>
      <c r="I157" s="7">
        <f>_xll.ChemDrawExcelAddIn17.Functions.MOLECULAR_TOPOLOGY_POLAR_SURFACE_AREA(A157)</f>
        <v>47.89</v>
      </c>
      <c r="J157" s="8"/>
      <c r="K157" s="8"/>
      <c r="L157" s="8"/>
      <c r="M157" s="9" t="s">
        <v>631</v>
      </c>
      <c r="N157" s="8"/>
      <c r="O157" s="8"/>
      <c r="P157" s="8"/>
      <c r="Q157" s="8"/>
      <c r="R157" s="8"/>
      <c r="S157" s="33">
        <v>1879.4951829922627</v>
      </c>
      <c r="T157" s="8"/>
      <c r="U157" s="57" t="s">
        <v>598</v>
      </c>
      <c r="V157" s="30" t="s">
        <v>632</v>
      </c>
    </row>
    <row r="158" spans="1:22" ht="249.95" customHeight="1">
      <c r="A158" s="1" t="s">
        <v>633</v>
      </c>
      <c r="B158" s="4" t="str">
        <f>_xll.ChemDrawExcelAddIn17.Functions.CHEM_SMILES(A158)</f>
        <v>OC(C1=NOC(C2=CC(C(F)(F)F)=CC(C(F)(F)F)=C2)=C1)=O</v>
      </c>
      <c r="C158" s="6" t="s">
        <v>634</v>
      </c>
      <c r="D158" s="6" t="s">
        <v>635</v>
      </c>
      <c r="E158" s="3" t="s">
        <v>636</v>
      </c>
      <c r="F158" s="53">
        <f>_xll.ChemDrawExcelAddIn17.Functions.CHEM_MOLWEIGHT(A158)</f>
        <v>325.16641920134998</v>
      </c>
      <c r="G158" s="7">
        <f>_xll.ChemDrawExcelAddIn17.Functions.CHEMPROPSTD_EXACT_MASS(A158)</f>
        <v>325.01736223200004</v>
      </c>
      <c r="H158" s="7">
        <f>_xll.ChemDrawExcelAddIn17.Functions.CLOGP_DRIVER_PARTITION_COEFFICIENT(A158)</f>
        <v>4.2190055847167969</v>
      </c>
      <c r="I158" s="7">
        <f>_xll.ChemDrawExcelAddIn17.Functions.MOLECULAR_TOPOLOGY_POLAR_SURFACE_AREA(A158)</f>
        <v>58.89</v>
      </c>
      <c r="J158" s="8"/>
      <c r="K158" s="8"/>
      <c r="L158" s="8"/>
      <c r="M158" s="9" t="s">
        <v>631</v>
      </c>
      <c r="N158" s="8"/>
      <c r="O158" s="8"/>
      <c r="P158" s="8"/>
      <c r="Q158" s="8"/>
      <c r="R158" s="8"/>
      <c r="S158" s="33">
        <v>53687092200</v>
      </c>
      <c r="T158" s="8"/>
      <c r="U158" s="57" t="s">
        <v>598</v>
      </c>
      <c r="V158" s="30" t="s">
        <v>599</v>
      </c>
    </row>
    <row r="159" spans="1:22" ht="249.95" customHeight="1">
      <c r="A159" s="1" t="s">
        <v>637</v>
      </c>
      <c r="B159" s="4" t="str">
        <f>_xll.ChemDrawExcelAddIn17.Functions.CHEM_SMILES(A159)</f>
        <v>O=C(OCC)C1=NOC(C2=CC(C)=CC(C)=C2)=C1</v>
      </c>
      <c r="C159" s="6" t="s">
        <v>638</v>
      </c>
      <c r="D159" s="6" t="s">
        <v>639</v>
      </c>
      <c r="E159" s="3" t="s">
        <v>640</v>
      </c>
      <c r="F159" s="53">
        <f>_xll.ChemDrawExcelAddIn17.Functions.CHEM_MOLWEIGHT(A159)</f>
        <v>245.27800000164996</v>
      </c>
      <c r="G159" s="7">
        <f>_xll.ChemDrawExcelAddIn17.Functions.CHEMPROPSTD_EXACT_MASS(A159)</f>
        <v>245.105193353</v>
      </c>
      <c r="H159" s="7">
        <f>_xll.ChemDrawExcelAddIn17.Functions.CLOGP_DRIVER_PARTITION_COEFFICIENT(A159)</f>
        <v>3.9967753887176514</v>
      </c>
      <c r="I159" s="7">
        <f>_xll.ChemDrawExcelAddIn17.Functions.MOLECULAR_TOPOLOGY_POLAR_SURFACE_AREA(A159)</f>
        <v>47.89</v>
      </c>
      <c r="J159" s="8"/>
      <c r="K159" s="8"/>
      <c r="L159" s="8"/>
      <c r="M159" s="9" t="s">
        <v>631</v>
      </c>
      <c r="N159" s="8"/>
      <c r="O159" s="8"/>
      <c r="P159" s="8"/>
      <c r="Q159" s="8"/>
      <c r="R159" s="8"/>
      <c r="S159" s="33">
        <v>1312.1170319686453</v>
      </c>
      <c r="T159" s="8"/>
      <c r="U159" s="57" t="s">
        <v>598</v>
      </c>
      <c r="V159" s="30" t="s">
        <v>141</v>
      </c>
    </row>
    <row r="160" spans="1:22" ht="249.95" customHeight="1">
      <c r="A160" s="1" t="s">
        <v>637</v>
      </c>
      <c r="B160" s="4" t="str">
        <f>_xll.ChemDrawExcelAddIn17.Functions.CHEM_SMILES(A160)</f>
        <v>O=C(OCC)C1=CC(C2=CC(C)=CC(C)=C2)=NO1</v>
      </c>
      <c r="C160" s="6" t="s">
        <v>641</v>
      </c>
      <c r="D160" s="6"/>
      <c r="E160" s="3" t="s">
        <v>642</v>
      </c>
      <c r="F160" s="53">
        <f>_xll.ChemDrawExcelAddIn17.Functions.CHEM_MOLWEIGHT(A160)</f>
        <v>245.27800000164996</v>
      </c>
      <c r="G160" s="7">
        <f>_xll.ChemDrawExcelAddIn17.Functions.CHEMPROPSTD_EXACT_MASS(A160)</f>
        <v>245.105193353</v>
      </c>
      <c r="H160" s="7">
        <f>_xll.ChemDrawExcelAddIn17.Functions.CLOGP_DRIVER_PARTITION_COEFFICIENT(A160)</f>
        <v>3.9967753887176514</v>
      </c>
      <c r="I160" s="7">
        <f>_xll.ChemDrawExcelAddIn17.Functions.MOLECULAR_TOPOLOGY_POLAR_SURFACE_AREA(A160)</f>
        <v>47.89</v>
      </c>
      <c r="J160" s="8"/>
      <c r="K160" s="8"/>
      <c r="L160" s="8"/>
      <c r="M160" s="9" t="s">
        <v>631</v>
      </c>
      <c r="N160" s="8"/>
      <c r="O160" s="8"/>
      <c r="P160" s="8"/>
      <c r="Q160" s="8"/>
      <c r="R160" s="8"/>
      <c r="S160" s="33">
        <v>1863.4538268925555</v>
      </c>
      <c r="T160" s="8"/>
      <c r="U160" s="57" t="s">
        <v>598</v>
      </c>
      <c r="V160" s="30" t="s">
        <v>141</v>
      </c>
    </row>
    <row r="161" spans="1:22" ht="249.95" customHeight="1">
      <c r="A161" s="1" t="s">
        <v>643</v>
      </c>
      <c r="B161" s="4" t="str">
        <f>_xll.ChemDrawExcelAddIn17.Functions.CHEM_SMILES(A161)</f>
        <v>COC1=CC=C(C2=CC(C(OC)=O)=NO2)C=C1</v>
      </c>
      <c r="C161" s="6" t="s">
        <v>644</v>
      </c>
      <c r="D161" s="6"/>
      <c r="E161" s="3" t="s">
        <v>645</v>
      </c>
      <c r="F161" s="53">
        <f>_xll.ChemDrawExcelAddIn17.Functions.CHEM_MOLWEIGHT(A161)</f>
        <v>233.22300000140001</v>
      </c>
      <c r="G161" s="7">
        <f>_xll.ChemDrawExcelAddIn17.Functions.CHEMPROPSTD_EXACT_MASS(A161)</f>
        <v>233.0688078467</v>
      </c>
      <c r="H161" s="7">
        <f>_xll.ChemDrawExcelAddIn17.Functions.CLOGP_DRIVER_PARTITION_COEFFICIENT(A161)</f>
        <v>2.4688076972961426</v>
      </c>
      <c r="I161" s="7">
        <f>_xll.ChemDrawExcelAddIn17.Functions.MOLECULAR_TOPOLOGY_POLAR_SURFACE_AREA(A161)</f>
        <v>57.12</v>
      </c>
      <c r="J161" s="8"/>
      <c r="K161" s="8"/>
      <c r="L161" s="8"/>
      <c r="M161" s="9" t="s">
        <v>590</v>
      </c>
      <c r="N161" s="8"/>
      <c r="O161" s="8"/>
      <c r="P161" s="8"/>
      <c r="Q161" s="8"/>
      <c r="R161" s="8"/>
      <c r="S161" s="33">
        <v>53687.091200000003</v>
      </c>
      <c r="T161" s="8"/>
      <c r="U161" s="57" t="s">
        <v>598</v>
      </c>
      <c r="V161" s="30" t="s">
        <v>141</v>
      </c>
    </row>
    <row r="162" spans="1:22" ht="249.95" customHeight="1">
      <c r="A162" s="1" t="s">
        <v>646</v>
      </c>
      <c r="B162" s="4" t="str">
        <f>_xll.ChemDrawExcelAddIn17.Functions.CHEM_SMILES(A162)</f>
        <v>COC1=CC=C(C2=CC(C(OCC)=O)=NO2)C=C1</v>
      </c>
      <c r="C162" s="6" t="s">
        <v>647</v>
      </c>
      <c r="D162" s="6" t="s">
        <v>648</v>
      </c>
      <c r="E162" s="3" t="s">
        <v>649</v>
      </c>
      <c r="F162" s="53">
        <f>_xll.ChemDrawExcelAddIn17.Functions.CHEM_MOLWEIGHT(A162)</f>
        <v>247.25000000154995</v>
      </c>
      <c r="G162" s="7">
        <f>_xll.ChemDrawExcelAddIn17.Functions.CHEMPROPSTD_EXACT_MASS(A162)</f>
        <v>247.0844579109</v>
      </c>
      <c r="H162" s="7">
        <f>_xll.ChemDrawExcelAddIn17.Functions.CLOGP_DRIVER_PARTITION_COEFFICIENT(A162)</f>
        <v>2.9978077411651611</v>
      </c>
      <c r="I162" s="7">
        <f>_xll.ChemDrawExcelAddIn17.Functions.MOLECULAR_TOPOLOGY_POLAR_SURFACE_AREA(A162)</f>
        <v>57.12</v>
      </c>
      <c r="J162" s="8"/>
      <c r="K162" s="8"/>
      <c r="L162" s="8"/>
      <c r="M162" s="9" t="s">
        <v>590</v>
      </c>
      <c r="N162" s="8"/>
      <c r="O162" s="8"/>
      <c r="P162" s="8"/>
      <c r="Q162" s="8"/>
      <c r="R162" s="8"/>
      <c r="S162" s="33">
        <v>178.85101329061064</v>
      </c>
      <c r="T162" s="8"/>
      <c r="U162" s="57" t="s">
        <v>598</v>
      </c>
      <c r="V162" s="30" t="s">
        <v>141</v>
      </c>
    </row>
    <row r="163" spans="1:22" ht="249.95" customHeight="1">
      <c r="A163" s="1" t="s">
        <v>119</v>
      </c>
      <c r="B163" s="4" t="str">
        <f>_xll.ChemDrawExcelAddIn17.Functions.CHEM_SMILES(A163)</f>
        <v>OC(C1=NOC(C2=CC=C(OC)C=C2)=C1)=O</v>
      </c>
      <c r="C163" s="6" t="s">
        <v>650</v>
      </c>
      <c r="D163" s="6" t="s">
        <v>651</v>
      </c>
      <c r="E163" s="3" t="s">
        <v>652</v>
      </c>
      <c r="F163" s="53">
        <f>_xll.ChemDrawExcelAddIn17.Functions.CHEM_MOLWEIGHT(A163)</f>
        <v>219.19600000124996</v>
      </c>
      <c r="G163" s="7">
        <f>_xll.ChemDrawExcelAddIn17.Functions.CHEMPROPSTD_EXACT_MASS(A163)</f>
        <v>219.05315778249999</v>
      </c>
      <c r="H163" s="7">
        <f>_xll.ChemDrawExcelAddIn17.Functions.CLOGP_DRIVER_PARTITION_COEFFICIENT(A163)</f>
        <v>2.4543352127075195</v>
      </c>
      <c r="I163" s="7">
        <f>_xll.ChemDrawExcelAddIn17.Functions.MOLECULAR_TOPOLOGY_POLAR_SURFACE_AREA(A163)</f>
        <v>68.12</v>
      </c>
      <c r="J163" s="8"/>
      <c r="K163" s="8"/>
      <c r="L163" s="8"/>
      <c r="M163" s="9" t="s">
        <v>590</v>
      </c>
      <c r="N163" s="8"/>
      <c r="O163" s="8"/>
      <c r="P163" s="8"/>
      <c r="Q163" s="8"/>
      <c r="R163" s="8"/>
      <c r="S163" s="33">
        <v>5368709220000</v>
      </c>
      <c r="T163" s="8"/>
      <c r="U163" s="57" t="s">
        <v>598</v>
      </c>
      <c r="V163" s="30" t="s">
        <v>141</v>
      </c>
    </row>
    <row r="164" spans="1:22" ht="249.95" customHeight="1">
      <c r="A164" s="1" t="s">
        <v>646</v>
      </c>
      <c r="B164" s="4" t="str">
        <f>_xll.ChemDrawExcelAddIn17.Functions.CHEM_SMILES(A164)</f>
        <v>O=C(OCC)C1=NOC(C2=CC=CC(OC)=C2)=C1</v>
      </c>
      <c r="C164" s="6" t="s">
        <v>653</v>
      </c>
      <c r="D164" s="6" t="s">
        <v>654</v>
      </c>
      <c r="E164" s="3" t="s">
        <v>655</v>
      </c>
      <c r="F164" s="53">
        <f>_xll.ChemDrawExcelAddIn17.Functions.CHEM_MOLWEIGHT(A164)</f>
        <v>247.25000000154995</v>
      </c>
      <c r="G164" s="7">
        <f>_xll.ChemDrawExcelAddIn17.Functions.CHEMPROPSTD_EXACT_MASS(A164)</f>
        <v>247.0844579109</v>
      </c>
      <c r="H164" s="7">
        <f>_xll.ChemDrawExcelAddIn17.Functions.CLOGP_DRIVER_PARTITION_COEFFICIENT(A164)</f>
        <v>2.9978077411651611</v>
      </c>
      <c r="I164" s="7">
        <f>_xll.ChemDrawExcelAddIn17.Functions.MOLECULAR_TOPOLOGY_POLAR_SURFACE_AREA(A164)</f>
        <v>57.120000000000005</v>
      </c>
      <c r="J164" s="8"/>
      <c r="K164" s="8"/>
      <c r="L164" s="8"/>
      <c r="M164" s="9" t="s">
        <v>590</v>
      </c>
      <c r="N164" s="8"/>
      <c r="O164" s="8"/>
      <c r="P164" s="8"/>
      <c r="Q164" s="8"/>
      <c r="R164" s="8"/>
      <c r="S164" s="33">
        <v>219.01729215134029</v>
      </c>
      <c r="T164" s="8"/>
      <c r="U164" s="57" t="s">
        <v>598</v>
      </c>
      <c r="V164" s="30" t="s">
        <v>656</v>
      </c>
    </row>
    <row r="165" spans="1:22" ht="249.95" customHeight="1">
      <c r="A165" s="1" t="s">
        <v>657</v>
      </c>
      <c r="B165" s="4" t="str">
        <f>_xll.ChemDrawExcelAddIn17.Functions.CHEM_SMILES(A165)</f>
        <v>O=C(OCC)C1=NOC(C2=CC(C(OC)=O)=CC=C2)=C1</v>
      </c>
      <c r="C165" s="6" t="s">
        <v>658</v>
      </c>
      <c r="D165" s="6" t="s">
        <v>659</v>
      </c>
      <c r="E165" s="3" t="s">
        <v>660</v>
      </c>
      <c r="F165" s="53">
        <f>_xll.ChemDrawExcelAddIn17.Functions.CHEM_MOLWEIGHT(A165)</f>
        <v>275.26000000164993</v>
      </c>
      <c r="G165" s="7">
        <f>_xll.ChemDrawExcelAddIn17.Functions.CHEMPROPSTD_EXACT_MASS(A165)</f>
        <v>275.07937253300003</v>
      </c>
      <c r="H165" s="7">
        <f>_xll.ChemDrawExcelAddIn17.Functions.CLOGP_DRIVER_PARTITION_COEFFICIENT(A165)</f>
        <v>2.9746785163879395</v>
      </c>
      <c r="I165" s="7">
        <f>_xll.ChemDrawExcelAddIn17.Functions.MOLECULAR_TOPOLOGY_POLAR_SURFACE_AREA(A165)</f>
        <v>74.19</v>
      </c>
      <c r="J165" s="8"/>
      <c r="K165" s="8"/>
      <c r="L165" s="8"/>
      <c r="M165" s="9" t="s">
        <v>590</v>
      </c>
      <c r="N165" s="8"/>
      <c r="O165" s="8"/>
      <c r="P165" s="8"/>
      <c r="Q165" s="8"/>
      <c r="R165" s="8"/>
      <c r="S165" s="33">
        <v>2306.1797929534328</v>
      </c>
      <c r="T165" s="8"/>
      <c r="U165" s="54" t="s">
        <v>598</v>
      </c>
      <c r="V165" s="30" t="s">
        <v>632</v>
      </c>
    </row>
    <row r="166" spans="1:22" ht="249.95" customHeight="1">
      <c r="A166" s="1" t="s">
        <v>657</v>
      </c>
      <c r="B166" s="4" t="str">
        <f>_xll.ChemDrawExcelAddIn17.Functions.CHEM_SMILES(A166)</f>
        <v>O=C(OCC)C1=NOC(C2=CC=CC=C2C(OC)=O)=C1</v>
      </c>
      <c r="C166" s="6" t="s">
        <v>661</v>
      </c>
      <c r="D166" s="6" t="s">
        <v>662</v>
      </c>
      <c r="E166" s="3" t="s">
        <v>663</v>
      </c>
      <c r="F166" s="53">
        <f>_xll.ChemDrawExcelAddIn17.Functions.CHEM_MOLWEIGHT(A166)</f>
        <v>275.26000000164993</v>
      </c>
      <c r="G166" s="7">
        <f>_xll.ChemDrawExcelAddIn17.Functions.CHEMPROPSTD_EXACT_MASS(A166)</f>
        <v>275.07937253300003</v>
      </c>
      <c r="H166" s="7">
        <f>_xll.ChemDrawExcelAddIn17.Functions.CLOGP_DRIVER_PARTITION_COEFFICIENT(A166)</f>
        <v>2.9746785163879395</v>
      </c>
      <c r="I166" s="7">
        <f>_xll.ChemDrawExcelAddIn17.Functions.MOLECULAR_TOPOLOGY_POLAR_SURFACE_AREA(A166)</f>
        <v>74.19</v>
      </c>
      <c r="J166" s="8"/>
      <c r="K166" s="8"/>
      <c r="L166" s="8"/>
      <c r="M166" s="9" t="s">
        <v>590</v>
      </c>
      <c r="N166" s="8"/>
      <c r="O166" s="8"/>
      <c r="P166" s="8"/>
      <c r="Q166" s="8"/>
      <c r="R166" s="8"/>
      <c r="S166" s="33">
        <v>805.90932605189801</v>
      </c>
      <c r="T166" s="8"/>
      <c r="U166" s="56" t="s">
        <v>598</v>
      </c>
      <c r="V166" s="30" t="s">
        <v>656</v>
      </c>
    </row>
    <row r="167" spans="1:22" ht="249.95" customHeight="1">
      <c r="A167" s="1" t="s">
        <v>664</v>
      </c>
      <c r="B167" s="4" t="str">
        <f>_xll.ChemDrawExcelAddIn17.Functions.CHEM_SMILES(A167)</f>
        <v>ClCC1=NC(COC2=CC(C(C)=O)=CC(OCC3=CC=CC(CCl)=N3)=C2)=CC=C1</v>
      </c>
      <c r="C167" s="6" t="s">
        <v>665</v>
      </c>
      <c r="D167" s="6"/>
      <c r="E167" s="3" t="s">
        <v>666</v>
      </c>
      <c r="F167" s="53">
        <f>_xll.ChemDrawExcelAddIn17.Functions.CHEM_MOLWEIGHT(A167)</f>
        <v>431.31300000244994</v>
      </c>
      <c r="G167" s="7">
        <f>_xll.ChemDrawExcelAddIn17.Functions.CHEMPROPSTD_EXACT_MASS(A167)</f>
        <v>430.08509793870002</v>
      </c>
      <c r="H167" s="7">
        <f>_xll.ChemDrawExcelAddIn17.Functions.CLOGP_DRIVER_PARTITION_COEFFICIENT(A167)</f>
        <v>3.4945893287658691</v>
      </c>
      <c r="I167" s="7">
        <f>_xll.ChemDrawExcelAddIn17.Functions.MOLECULAR_TOPOLOGY_POLAR_SURFACE_AREA(A167)</f>
        <v>60.25</v>
      </c>
      <c r="J167" s="8"/>
      <c r="K167" s="8"/>
      <c r="L167" s="8"/>
      <c r="M167" s="9" t="s">
        <v>631</v>
      </c>
      <c r="N167" s="8"/>
      <c r="O167" s="8"/>
      <c r="P167" s="8"/>
      <c r="Q167" s="8"/>
      <c r="R167" s="8"/>
      <c r="S167" s="33">
        <v>1840.437378383016</v>
      </c>
      <c r="T167" s="8"/>
      <c r="V167" s="31"/>
    </row>
    <row r="168" spans="1:22" ht="379.35" customHeight="1">
      <c r="A168" s="1" t="s">
        <v>667</v>
      </c>
      <c r="B168" s="4" t="str">
        <f>_xll.ChemDrawExcelAddIn17.Functions.CHEM_SMILES(A168)</f>
        <v>CC(C1=CC(OCC2=CC=CC(CN3C=NC=C3)=N2)=CC(OCC4=CC=CC(CN5C=NC=C5)=N4)=C1)=O</v>
      </c>
      <c r="C168" s="6" t="s">
        <v>668</v>
      </c>
      <c r="D168" s="6"/>
      <c r="E168" s="3" t="s">
        <v>669</v>
      </c>
      <c r="F168" s="53">
        <f>_xll.ChemDrawExcelAddIn17.Functions.CHEM_MOLWEIGHT(A168)</f>
        <v>494.55500000314987</v>
      </c>
      <c r="G168" s="7">
        <f>_xll.ChemDrawExcelAddIn17.Functions.CHEMPROPSTD_EXACT_MASS(A168)</f>
        <v>494.20663873209998</v>
      </c>
      <c r="H168" s="7">
        <f>_xll.ChemDrawExcelAddIn17.Functions.CLOGP_DRIVER_PARTITION_COEFFICIENT(A168)</f>
        <v>1.096590518951416</v>
      </c>
      <c r="I168" s="7">
        <f>_xll.ChemDrawExcelAddIn17.Functions.MOLECULAR_TOPOLOGY_POLAR_SURFACE_AREA(A168)</f>
        <v>91.449999999999989</v>
      </c>
      <c r="J168" s="8"/>
      <c r="K168" s="8"/>
      <c r="L168" s="8"/>
      <c r="M168" s="9" t="s">
        <v>631</v>
      </c>
      <c r="N168" s="8"/>
      <c r="O168" s="8"/>
      <c r="P168" s="8"/>
      <c r="Q168" s="8"/>
      <c r="R168" s="8"/>
      <c r="S168" s="33">
        <v>339.38438688075115</v>
      </c>
      <c r="T168" s="8"/>
      <c r="V168" s="31"/>
    </row>
    <row r="169" spans="1:22" ht="399.95" customHeight="1">
      <c r="A169" s="1" t="s">
        <v>670</v>
      </c>
      <c r="B169" s="4" t="str">
        <f>_xll.ChemDrawExcelAddIn17.Functions.CHEM_SMILES(A169)</f>
        <v>CC(C1=CC(OCC2=CC=CC(CN3C=NC4=C3C=CC=C4)=N2)=CC(OCC5=CC=CC(CN6C=NC7=C6C=CC=C7)=N5)=C1)=O</v>
      </c>
      <c r="C169" s="6" t="s">
        <v>671</v>
      </c>
      <c r="D169" s="6"/>
      <c r="E169" s="3" t="s">
        <v>672</v>
      </c>
      <c r="F169" s="53">
        <f>_xll.ChemDrawExcelAddIn17.Functions.CHEM_MOLWEIGHT(A169)</f>
        <v>594.67500000374991</v>
      </c>
      <c r="G169" s="7">
        <f>_xll.ChemDrawExcelAddIn17.Functions.CHEMPROPSTD_EXACT_MASS(A169)</f>
        <v>594.23793886050009</v>
      </c>
      <c r="H169" s="7">
        <f>_xll.ChemDrawExcelAddIn17.Functions.CLOGP_DRIVER_PARTITION_COEFFICIENT(A169)</f>
        <v>4.2845902442932129</v>
      </c>
      <c r="I169" s="7">
        <f>_xll.ChemDrawExcelAddIn17.Functions.MOLECULAR_TOPOLOGY_POLAR_SURFACE_AREA(A169)</f>
        <v>91.449999999999989</v>
      </c>
      <c r="J169" s="8"/>
      <c r="K169" s="8"/>
      <c r="L169" s="8"/>
      <c r="M169" s="9" t="s">
        <v>673</v>
      </c>
      <c r="N169" s="8"/>
      <c r="O169" s="8"/>
      <c r="P169" s="8"/>
      <c r="Q169" s="8"/>
      <c r="R169" s="8"/>
      <c r="S169" s="33">
        <v>2123.8622867813892</v>
      </c>
      <c r="T169" s="8"/>
      <c r="V169" s="31"/>
    </row>
    <row r="170" spans="1:22" ht="399.95" customHeight="1">
      <c r="A170" s="1" t="s">
        <v>674</v>
      </c>
      <c r="B170" s="4" t="str">
        <f>_xll.ChemDrawExcelAddIn17.Functions.CHEM_SMILES(A170)</f>
        <v>O=C(C1=CC=C(Cl)C=C1)C[N+]2=CN(CC3=NC(COC4=CC(C(C)=O)=CC(OC[C-]5=[C+]C=CC(CN6C=[N+](CC(C7=CC=C(Cl)C=C7)=O)C8=C6C=CC=C8)=N5)=C4)=CC=C3)C9=C2C=CC=C9.[Br-].[Br-]</v>
      </c>
      <c r="C170" s="6" t="s">
        <v>675</v>
      </c>
      <c r="D170" s="6"/>
      <c r="E170" s="3" t="s">
        <v>676</v>
      </c>
      <c r="F170" s="53">
        <f>_xll.ChemDrawExcelAddIn17.Functions.CHEM_MOLWEIGHT(A170)</f>
        <v>1060.6450000053999</v>
      </c>
      <c r="G170" s="7">
        <f>_xll.ChemDrawExcelAddIn17.Functions.CHEMPROPSTD_EXACT_MASS(A170)</f>
        <v>1057.0882240778001</v>
      </c>
      <c r="H170" s="7">
        <f>_xll.ChemDrawExcelAddIn17.Functions.CLOGP_DRIVER_PARTITION_COEFFICIENT(A170)</f>
        <v>0</v>
      </c>
      <c r="I170" s="7">
        <f>_xll.ChemDrawExcelAddIn17.Functions.MOLECULAR_TOPOLOGY_POLAR_SURFACE_AREA(A170)</f>
        <v>106.89000000000001</v>
      </c>
      <c r="J170" s="8"/>
      <c r="K170" s="8"/>
      <c r="L170" s="8"/>
      <c r="M170" s="9" t="s">
        <v>673</v>
      </c>
      <c r="N170" s="8"/>
      <c r="O170" s="8"/>
      <c r="P170" s="8"/>
      <c r="Q170" s="8"/>
      <c r="R170" s="8"/>
      <c r="S170" s="33">
        <v>24.295190603071564</v>
      </c>
      <c r="T170" s="8"/>
      <c r="V170" s="31"/>
    </row>
    <row r="171" spans="1:22" ht="249.95" customHeight="1">
      <c r="A171" s="1" t="s">
        <v>677</v>
      </c>
      <c r="B171" s="4" t="str">
        <f>_xll.ChemDrawExcelAddIn17.Functions.CHEM_SMILES(A171)</f>
        <v>O=C(N)C[N+]1=CN(C2=C1C=CC=C2)CC3=CC=CC(CN4[C-]=[N+](CC(N)=O)C5=C4C=CC=C5)=N3.[I-].[I-]</v>
      </c>
      <c r="C171" s="6" t="s">
        <v>678</v>
      </c>
      <c r="D171" s="6"/>
      <c r="E171" s="3" t="s">
        <v>679</v>
      </c>
      <c r="F171" s="53">
        <f>_xll.ChemDrawExcelAddIn17.Functions.CHEM_MOLWEIGHT(A171)</f>
        <v>708.32348858299997</v>
      </c>
      <c r="G171" s="7">
        <f>_xll.ChemDrawExcelAddIn17.Functions.CHEMPROPSTD_EXACT_MASS(A171)</f>
        <v>708.00863263099995</v>
      </c>
      <c r="H171" s="7">
        <f>_xll.ChemDrawExcelAddIn17.Functions.CLOGP_DRIVER_PARTITION_COEFFICIENT(A171)</f>
        <v>0</v>
      </c>
      <c r="I171" s="7">
        <f>_xll.ChemDrawExcelAddIn17.Functions.MOLECULAR_TOPOLOGY_POLAR_SURFACE_AREA(A171)</f>
        <v>111.04</v>
      </c>
      <c r="J171" s="8"/>
      <c r="K171" s="8"/>
      <c r="L171" s="8"/>
      <c r="M171" s="9" t="s">
        <v>673</v>
      </c>
      <c r="N171" s="8"/>
      <c r="O171" s="8"/>
      <c r="P171" s="8"/>
      <c r="Q171" s="8"/>
      <c r="R171" s="8"/>
      <c r="S171" s="33">
        <v>757.83104702974742</v>
      </c>
      <c r="T171" s="8"/>
      <c r="V171" s="31"/>
    </row>
    <row r="172" spans="1:22" ht="258.95" customHeight="1">
      <c r="A172" s="1" t="s">
        <v>680</v>
      </c>
      <c r="B172" s="4" t="str">
        <f>_xll.ChemDrawExcelAddIn17.Functions.CHEM_SMILES(A172)</f>
        <v>O=C(C1=CC=C(Cl)C=C1)C[N+](C2=C3C=CC=C2)=[C-]N3CC4=NC(CN5C6=C(C=CC=C6)[N+](CC(C7=CC=C(Cl)C=C7)=O)=C5)=CC=C4.[Br-].[Br-]</v>
      </c>
      <c r="C172" s="6" t="s">
        <v>681</v>
      </c>
      <c r="D172" s="6"/>
      <c r="E172" s="3" t="s">
        <v>682</v>
      </c>
      <c r="F172" s="53">
        <f>_xll.ChemDrawExcelAddIn17.Functions.CHEM_MOLWEIGHT(A172)</f>
        <v>805.37254858379981</v>
      </c>
      <c r="G172" s="7">
        <f>_xll.ChemDrawExcelAddIn17.Functions.CHEMPROPSTD_EXACT_MASS(A172)</f>
        <v>801.99922936899998</v>
      </c>
      <c r="H172" s="7">
        <f>_xll.ChemDrawExcelAddIn17.Functions.CLOGP_DRIVER_PARTITION_COEFFICIENT(A172)</f>
        <v>0</v>
      </c>
      <c r="I172" s="7">
        <f>_xll.ChemDrawExcelAddIn17.Functions.MOLECULAR_TOPOLOGY_POLAR_SURFACE_AREA(A172)</f>
        <v>59</v>
      </c>
      <c r="J172" s="8"/>
      <c r="K172" s="8"/>
      <c r="L172" s="8"/>
      <c r="M172" s="9" t="s">
        <v>673</v>
      </c>
      <c r="N172" s="8"/>
      <c r="O172" s="8"/>
      <c r="P172" s="8"/>
      <c r="Q172" s="8"/>
      <c r="R172" s="8"/>
      <c r="S172" s="33">
        <v>400.33596058883995</v>
      </c>
      <c r="T172" s="8"/>
      <c r="V172" s="31"/>
    </row>
    <row r="173" spans="1:22" ht="249.95" customHeight="1">
      <c r="A173" s="1" t="s">
        <v>683</v>
      </c>
      <c r="B173" s="4" t="str">
        <f>_xll.ChemDrawExcelAddIn17.Functions.CHEM_SMILES(A173)</f>
        <v>C1(CN2C3=C(C=CC=C3)N=C2)=CC=CC(CN4C=NC5=C4C=CC=C5)=N1</v>
      </c>
      <c r="C173" s="6" t="s">
        <v>684</v>
      </c>
      <c r="D173" s="6"/>
      <c r="E173" s="3" t="s">
        <v>685</v>
      </c>
      <c r="F173" s="53">
        <f>_xll.ChemDrawExcelAddIn17.Functions.CHEM_MOLWEIGHT(A173)</f>
        <v>339.40200000214998</v>
      </c>
      <c r="G173" s="7">
        <f>_xll.ChemDrawExcelAddIn17.Functions.CHEMPROPSTD_EXACT_MASS(A173)</f>
        <v>339.14839557170001</v>
      </c>
      <c r="H173" s="7">
        <f>_xll.ChemDrawExcelAddIn17.Functions.CLOGP_DRIVER_PARTITION_COEFFICIENT(A173)</f>
        <v>2.55899977684021</v>
      </c>
      <c r="I173" s="7">
        <f>_xll.ChemDrawExcelAddIn17.Functions.MOLECULAR_TOPOLOGY_POLAR_SURFACE_AREA(A173)</f>
        <v>43.56</v>
      </c>
      <c r="J173" s="8"/>
      <c r="K173" s="8"/>
      <c r="L173" s="8"/>
      <c r="M173" s="9" t="s">
        <v>673</v>
      </c>
      <c r="N173" s="8"/>
      <c r="O173" s="8"/>
      <c r="P173" s="8"/>
      <c r="Q173" s="8"/>
      <c r="R173" s="8"/>
      <c r="S173" s="33">
        <v>53687092200</v>
      </c>
      <c r="T173" s="8"/>
      <c r="V173" s="31"/>
    </row>
    <row r="174" spans="1:22" ht="249.95" customHeight="1">
      <c r="A174" s="1" t="s">
        <v>686</v>
      </c>
      <c r="B174" s="4" t="str">
        <f>_xll.ChemDrawExcelAddIn17.Functions.CHEM_SMILES(A174)</f>
        <v>C1(CN2C=CN=C2)=CC=CC(CN3C=NC=C3)=N1</v>
      </c>
      <c r="C174" s="6" t="s">
        <v>687</v>
      </c>
      <c r="D174" s="6"/>
      <c r="E174" s="3" t="s">
        <v>688</v>
      </c>
      <c r="F174" s="53">
        <f>_xll.ChemDrawExcelAddIn17.Functions.CHEM_MOLWEIGHT(A174)</f>
        <v>239.28200000154996</v>
      </c>
      <c r="G174" s="7">
        <f>_xll.ChemDrawExcelAddIn17.Functions.CHEMPROPSTD_EXACT_MASS(A174)</f>
        <v>239.1170954433</v>
      </c>
      <c r="H174" s="7">
        <f>_xll.ChemDrawExcelAddIn17.Functions.CLOGP_DRIVER_PARTITION_COEFFICIENT(A174)</f>
        <v>-0.62900018692016602</v>
      </c>
      <c r="I174" s="7">
        <f>_xll.ChemDrawExcelAddIn17.Functions.MOLECULAR_TOPOLOGY_POLAR_SURFACE_AREA(A174)</f>
        <v>43.56</v>
      </c>
      <c r="J174" s="8"/>
      <c r="K174" s="8"/>
      <c r="L174" s="8"/>
      <c r="M174" s="9" t="s">
        <v>673</v>
      </c>
      <c r="N174" s="8"/>
      <c r="O174" s="8"/>
      <c r="P174" s="8"/>
      <c r="Q174" s="8"/>
      <c r="R174" s="8"/>
      <c r="S174" s="33">
        <v>53687092200</v>
      </c>
      <c r="T174" s="8"/>
      <c r="V174" s="31"/>
    </row>
    <row r="175" spans="1:22" ht="249.95" customHeight="1">
      <c r="A175" s="1" t="s">
        <v>689</v>
      </c>
      <c r="B175" s="4" t="str">
        <f>_xll.ChemDrawExcelAddIn17.Functions.CHEM_SMILES(A175)</f>
        <v>O=C(N)C[N+]1=CN(C=[C+]1)CC2=CC=CC(CN3C=[N+](CC(N)=O)C=C3)=N2.[I-].[I-]</v>
      </c>
      <c r="C175" s="6" t="s">
        <v>690</v>
      </c>
      <c r="D175" s="6"/>
      <c r="E175" s="3" t="s">
        <v>691</v>
      </c>
      <c r="F175" s="53">
        <f>_xll.ChemDrawExcelAddIn17.Functions.CHEM_MOLWEIGHT(A175)</f>
        <v>608.20239142239996</v>
      </c>
      <c r="G175" s="7">
        <f>_xll.ChemDrawExcelAddIn17.Functions.CHEMPROPSTD_EXACT_MASS(A175)</f>
        <v>607.97623534260003</v>
      </c>
      <c r="H175" s="7">
        <f>_xll.ChemDrawExcelAddIn17.Functions.CLOGP_DRIVER_PARTITION_COEFFICIENT(A175)</f>
        <v>0</v>
      </c>
      <c r="I175" s="7">
        <f>_xll.ChemDrawExcelAddIn17.Functions.MOLECULAR_TOPOLOGY_POLAR_SURFACE_AREA(A175)</f>
        <v>111.04</v>
      </c>
      <c r="J175" s="8"/>
      <c r="K175" s="8"/>
      <c r="L175" s="8"/>
      <c r="M175" s="9" t="s">
        <v>673</v>
      </c>
      <c r="N175" s="8"/>
      <c r="O175" s="8"/>
      <c r="P175" s="8"/>
      <c r="Q175" s="8"/>
      <c r="R175" s="8"/>
      <c r="S175" s="33">
        <v>53687092200</v>
      </c>
      <c r="T175" s="8"/>
      <c r="V175" s="31"/>
    </row>
    <row r="176" spans="1:22" ht="249.95" customHeight="1">
      <c r="A176" s="1" t="s">
        <v>692</v>
      </c>
      <c r="B176" s="4" t="str">
        <f>_xll.ChemDrawExcelAddIn17.Functions.CHEM_SMILES(A176)</f>
        <v>O=C(OCC)C1=C(C(OC)=O)N2C(C3=CC=CC=C3C=C2)=N1</v>
      </c>
      <c r="C176" s="6" t="s">
        <v>693</v>
      </c>
      <c r="D176" s="6"/>
      <c r="E176" s="25" t="s">
        <v>694</v>
      </c>
      <c r="F176" s="53">
        <f>_xll.ChemDrawExcelAddIn17.Functions.CHEM_MOLWEIGHT(A176)</f>
        <v>298.29800000179995</v>
      </c>
      <c r="G176" s="7">
        <f>_xll.ChemDrawExcelAddIn17.Functions.CHEMPROPSTD_EXACT_MASS(A176)</f>
        <v>298.09535694819999</v>
      </c>
      <c r="H176" s="7">
        <f>_xll.ChemDrawExcelAddIn17.Functions.CLOGP_DRIVER_PARTITION_COEFFICIENT(A176)</f>
        <v>2.2538933753967285</v>
      </c>
      <c r="I176" s="7">
        <f>_xll.ChemDrawExcelAddIn17.Functions.MOLECULAR_TOPOLOGY_POLAR_SURFACE_AREA(A176)</f>
        <v>68.2</v>
      </c>
      <c r="J176" s="8"/>
      <c r="K176" s="8"/>
      <c r="L176" s="8"/>
      <c r="M176" s="9" t="s">
        <v>673</v>
      </c>
      <c r="N176" s="8"/>
      <c r="O176" s="8"/>
      <c r="P176" s="8"/>
      <c r="Q176" s="8"/>
      <c r="R176" s="8"/>
      <c r="S176" s="33">
        <v>53687092200</v>
      </c>
      <c r="T176" s="8"/>
      <c r="V176" s="31"/>
    </row>
    <row r="177" spans="1:22" ht="249.95" customHeight="1">
      <c r="A177" s="1" t="s">
        <v>695</v>
      </c>
      <c r="B177" s="4" t="str">
        <f>_xll.ChemDrawExcelAddIn17.Functions.CHEM_SMILES(A177)</f>
        <v>O=C(OCC)C1=C(C(OC)=O)N2C(C3=CC=CC=C3C=N2)=N1</v>
      </c>
      <c r="C177" s="6" t="s">
        <v>696</v>
      </c>
      <c r="D177" s="6"/>
      <c r="E177" s="25" t="s">
        <v>697</v>
      </c>
      <c r="F177" s="53">
        <f>_xll.ChemDrawExcelAddIn17.Functions.CHEM_MOLWEIGHT(A177)</f>
        <v>299.28600000174998</v>
      </c>
      <c r="G177" s="7">
        <f>_xll.ChemDrawExcelAddIn17.Functions.CHEMPROPSTD_EXACT_MASS(A177)</f>
        <v>299.09060592129998</v>
      </c>
      <c r="H177" s="7">
        <f>_xll.ChemDrawExcelAddIn17.Functions.CLOGP_DRIVER_PARTITION_COEFFICIENT(A177)</f>
        <v>1.2969342470169067</v>
      </c>
      <c r="I177" s="7">
        <f>_xll.ChemDrawExcelAddIn17.Functions.MOLECULAR_TOPOLOGY_POLAR_SURFACE_AREA(A177)</f>
        <v>80.560000000000016</v>
      </c>
      <c r="J177" s="8"/>
      <c r="K177" s="8"/>
      <c r="L177" s="8"/>
      <c r="M177" s="9" t="s">
        <v>698</v>
      </c>
      <c r="N177" s="8"/>
      <c r="O177" s="8"/>
      <c r="P177" s="8"/>
      <c r="Q177" s="8"/>
      <c r="R177" s="8"/>
      <c r="S177" s="64"/>
      <c r="T177" s="8"/>
      <c r="V177" s="31"/>
    </row>
    <row r="178" spans="1:22" ht="249.95" customHeight="1">
      <c r="A178" s="1" t="s">
        <v>699</v>
      </c>
      <c r="B178" s="4" t="str">
        <f>_xll.ChemDrawExcelAddIn17.Functions.CHEM_SMILES(A178)</f>
        <v>O=C(OCC)C1=C(C(OCC)=O)N2C(C3=CC=CC=C3C=C2)=N1</v>
      </c>
      <c r="C178" s="6" t="s">
        <v>700</v>
      </c>
      <c r="D178" s="6"/>
      <c r="E178" s="25" t="s">
        <v>701</v>
      </c>
      <c r="F178" s="53">
        <f>_xll.ChemDrawExcelAddIn17.Functions.CHEM_MOLWEIGHT(A178)</f>
        <v>312.32500000194995</v>
      </c>
      <c r="G178" s="7">
        <f>_xll.ChemDrawExcelAddIn17.Functions.CHEMPROPSTD_EXACT_MASS(A178)</f>
        <v>312.11100701240002</v>
      </c>
      <c r="H178" s="7">
        <f>_xll.ChemDrawExcelAddIn17.Functions.CLOGP_DRIVER_PARTITION_COEFFICIENT(A178)</f>
        <v>2.782893180847168</v>
      </c>
      <c r="I178" s="7">
        <f>_xll.ChemDrawExcelAddIn17.Functions.MOLECULAR_TOPOLOGY_POLAR_SURFACE_AREA(A178)</f>
        <v>68.2</v>
      </c>
      <c r="J178" s="8"/>
      <c r="K178" s="8"/>
      <c r="L178" s="8"/>
      <c r="M178" s="9" t="s">
        <v>702</v>
      </c>
      <c r="N178" s="8"/>
      <c r="O178" s="8"/>
      <c r="P178" s="8"/>
      <c r="Q178" s="8"/>
      <c r="R178" s="8"/>
      <c r="S178" s="64"/>
      <c r="T178" s="8"/>
      <c r="V178" s="31"/>
    </row>
    <row r="179" spans="1:22" ht="249.95" customHeight="1">
      <c r="A179" s="1" t="s">
        <v>703</v>
      </c>
      <c r="B179" s="4" t="str">
        <f>_xll.ChemDrawExcelAddIn17.Functions.CHEM_SMILES(A179)</f>
        <v>CC(C)(OC)C1=CC2=C(C)C(NCCO)=C3C2=C(C=C(C3=O)C(F)(F)F)C=C1</v>
      </c>
      <c r="C179" s="6" t="s">
        <v>704</v>
      </c>
      <c r="D179" s="6"/>
      <c r="E179" s="3" t="s">
        <v>705</v>
      </c>
      <c r="F179" s="53">
        <f>_xll.ChemDrawExcelAddIn17.Functions.CHEM_MOLWEIGHT(A179)</f>
        <v>393.40620960249998</v>
      </c>
      <c r="G179" s="7">
        <f>_xll.ChemDrawExcelAddIn17.Functions.CHEMPROPSTD_EXACT_MASS(A179)</f>
        <v>393.15517817770001</v>
      </c>
      <c r="H179" s="7">
        <f>_xll.ChemDrawExcelAddIn17.Functions.CLOGP_DRIVER_PARTITION_COEFFICIENT(A179)</f>
        <v>3.6231153011322021</v>
      </c>
      <c r="I179" s="7">
        <f>_xll.ChemDrawExcelAddIn17.Functions.MOLECULAR_TOPOLOGY_POLAR_SURFACE_AREA(A179)</f>
        <v>58.56</v>
      </c>
      <c r="J179" s="8"/>
      <c r="K179" s="8"/>
      <c r="L179" s="8"/>
      <c r="M179" s="9" t="s">
        <v>702</v>
      </c>
      <c r="N179" s="8"/>
      <c r="O179" s="8"/>
      <c r="P179" s="8"/>
      <c r="Q179" s="8"/>
      <c r="R179" s="8"/>
      <c r="S179" s="38" t="s">
        <v>706</v>
      </c>
      <c r="T179" s="8" t="s">
        <v>330</v>
      </c>
      <c r="U179" s="9" t="s">
        <v>331</v>
      </c>
      <c r="V179" s="30" t="s">
        <v>332</v>
      </c>
    </row>
    <row r="180" spans="1:22" ht="249.95" customHeight="1">
      <c r="A180" s="1" t="s">
        <v>707</v>
      </c>
      <c r="B180" s="4" t="str">
        <f>_xll.ChemDrawExcelAddIn17.Functions.CHEM_SMILES(A180)</f>
        <v>CC(C)(O)C1=CC2=C(C)C(NCCO)=C3C2=C(C=C(C3=O)C(F)(F)F)C=C1</v>
      </c>
      <c r="C180" s="6" t="s">
        <v>708</v>
      </c>
      <c r="D180" s="6"/>
      <c r="E180" s="3" t="s">
        <v>709</v>
      </c>
      <c r="F180" s="53">
        <f>_xll.ChemDrawExcelAddIn17.Functions.CHEM_MOLWEIGHT(A180)</f>
        <v>379.37920960234999</v>
      </c>
      <c r="G180" s="7">
        <f>_xll.ChemDrawExcelAddIn17.Functions.CHEMPROPSTD_EXACT_MASS(A180)</f>
        <v>379.13952811350003</v>
      </c>
      <c r="H180" s="7">
        <f>_xll.ChemDrawExcelAddIn17.Functions.CLOGP_DRIVER_PARTITION_COEFFICIENT(A180)</f>
        <v>2.7871150970458984</v>
      </c>
      <c r="I180" s="7">
        <f>_xll.ChemDrawExcelAddIn17.Functions.MOLECULAR_TOPOLOGY_POLAR_SURFACE_AREA(A180)</f>
        <v>69.56</v>
      </c>
      <c r="J180" s="8"/>
      <c r="K180" s="8"/>
      <c r="L180" s="8"/>
      <c r="M180" s="9" t="s">
        <v>702</v>
      </c>
      <c r="N180" s="8"/>
      <c r="O180" s="8"/>
      <c r="P180" s="8"/>
      <c r="Q180" s="8"/>
      <c r="R180" s="8"/>
      <c r="S180" s="33">
        <v>1325</v>
      </c>
      <c r="T180" s="8" t="s">
        <v>330</v>
      </c>
      <c r="U180" s="9" t="s">
        <v>331</v>
      </c>
      <c r="V180" s="30" t="s">
        <v>710</v>
      </c>
    </row>
    <row r="181" spans="1:22" ht="249.95" customHeight="1">
      <c r="A181" s="1" t="s">
        <v>711</v>
      </c>
      <c r="B181" s="4" t="str">
        <f>_xll.ChemDrawExcelAddIn17.Functions.CHEM_SMILES(A181)</f>
        <v>CC(C)(O)C1=CC2=C(C)C(NCCC3=CNC=N3)=C4C2=C(C=C(C4=O)C(F)(F)F)C=C1</v>
      </c>
      <c r="C181" s="6" t="s">
        <v>712</v>
      </c>
      <c r="D181" s="6"/>
      <c r="E181" s="3" t="s">
        <v>713</v>
      </c>
      <c r="F181" s="53">
        <f>_xll.ChemDrawExcelAddIn17.Functions.CHEM_MOLWEIGHT(A181)</f>
        <v>429.44320960264997</v>
      </c>
      <c r="G181" s="7">
        <f>_xll.ChemDrawExcelAddIn17.Functions.CHEMPROPSTD_EXACT_MASS(A181)</f>
        <v>429.16641156600002</v>
      </c>
      <c r="H181" s="7">
        <f>_xll.ChemDrawExcelAddIn17.Functions.CLOGP_DRIVER_PARTITION_COEFFICIENT(A181)</f>
        <v>3.2469146251678467</v>
      </c>
      <c r="I181" s="7">
        <f>_xll.ChemDrawExcelAddIn17.Functions.MOLECULAR_TOPOLOGY_POLAR_SURFACE_AREA(A181)</f>
        <v>73.72</v>
      </c>
      <c r="J181" s="8"/>
      <c r="K181" s="8"/>
      <c r="L181" s="8"/>
      <c r="M181" s="9" t="s">
        <v>714</v>
      </c>
      <c r="N181" s="8"/>
      <c r="O181" s="8"/>
      <c r="P181" s="8"/>
      <c r="Q181" s="8"/>
      <c r="R181" s="8"/>
      <c r="S181" s="33">
        <v>63.348314822348641</v>
      </c>
      <c r="T181" s="8" t="s">
        <v>330</v>
      </c>
      <c r="U181" s="9" t="s">
        <v>715</v>
      </c>
      <c r="V181" s="30" t="s">
        <v>332</v>
      </c>
    </row>
    <row r="182" spans="1:22" ht="249.95" customHeight="1">
      <c r="A182" s="1" t="s">
        <v>716</v>
      </c>
      <c r="B182" s="4" t="str">
        <f>_xll.ChemDrawExcelAddIn17.Functions.CHEM_SMILES(A182)</f>
        <v>CC(C)C1=CC2=C(C)C(NCC3=CC=C(CO)C=C3)=C4C2=C(C=C(C(F)(F)F)C4=O)C=C1</v>
      </c>
      <c r="C182" s="6" t="s">
        <v>717</v>
      </c>
      <c r="D182" s="6"/>
      <c r="E182" s="3" t="s">
        <v>718</v>
      </c>
      <c r="F182" s="53">
        <f>_xll.ChemDrawExcelAddIn17.Functions.CHEM_MOLWEIGHT(A182)</f>
        <v>439.47820960279989</v>
      </c>
      <c r="G182" s="7">
        <f>_xll.ChemDrawExcelAddIn17.Functions.CHEMPROPSTD_EXACT_MASS(A182)</f>
        <v>439.17591361979999</v>
      </c>
      <c r="H182" s="7">
        <f>_xll.ChemDrawExcelAddIn17.Functions.CLOGP_DRIVER_PARTITION_COEFFICIENT(A182)</f>
        <v>5.7179145812988281</v>
      </c>
      <c r="I182" s="7">
        <f>_xll.ChemDrawExcelAddIn17.Functions.MOLECULAR_TOPOLOGY_POLAR_SURFACE_AREA(A182)</f>
        <v>49.33</v>
      </c>
      <c r="J182" s="8"/>
      <c r="K182" s="8"/>
      <c r="L182" s="8"/>
      <c r="M182" s="9" t="s">
        <v>714</v>
      </c>
      <c r="N182" s="8"/>
      <c r="O182" s="8"/>
      <c r="P182" s="8"/>
      <c r="Q182" s="8"/>
      <c r="R182" s="8"/>
      <c r="S182" s="33">
        <v>30.357813105016795</v>
      </c>
      <c r="T182" s="8" t="s">
        <v>330</v>
      </c>
      <c r="U182" s="9" t="s">
        <v>331</v>
      </c>
      <c r="V182" s="30" t="s">
        <v>332</v>
      </c>
    </row>
    <row r="183" spans="1:22" ht="249.95" customHeight="1">
      <c r="A183" s="1" t="s">
        <v>719</v>
      </c>
      <c r="B183" s="4" t="str">
        <f>_xll.ChemDrawExcelAddIn17.Functions.CHEM_SMILES(A183)</f>
        <v>CC(C)C1=CC2=C(C)C(NCC3=CC=NO3)=C4C2=C(C=C(C(F)(F)F)C4=O)C=C1</v>
      </c>
      <c r="C183" s="6" t="s">
        <v>720</v>
      </c>
      <c r="D183" s="6"/>
      <c r="E183" s="3" t="s">
        <v>721</v>
      </c>
      <c r="F183" s="53">
        <f>_xll.ChemDrawExcelAddIn17.Functions.CHEM_MOLWEIGHT(A183)</f>
        <v>400.40120960239994</v>
      </c>
      <c r="G183" s="7">
        <f>_xll.ChemDrawExcelAddIn17.Functions.CHEMPROPSTD_EXACT_MASS(A183)</f>
        <v>400.13986246450003</v>
      </c>
      <c r="H183" s="7">
        <f>_xll.ChemDrawExcelAddIn17.Functions.CLOGP_DRIVER_PARTITION_COEFFICIENT(A183)</f>
        <v>4.7349147796630859</v>
      </c>
      <c r="I183" s="7">
        <f>_xll.ChemDrawExcelAddIn17.Functions.MOLECULAR_TOPOLOGY_POLAR_SURFACE_AREA(A183)</f>
        <v>50.69</v>
      </c>
      <c r="J183" s="8"/>
      <c r="K183" s="8"/>
      <c r="L183" s="8"/>
      <c r="M183" s="9" t="s">
        <v>714</v>
      </c>
      <c r="N183" s="8"/>
      <c r="O183" s="8"/>
      <c r="P183" s="8"/>
      <c r="Q183" s="8"/>
      <c r="R183" s="8"/>
      <c r="S183" s="33">
        <v>39.848785587050294</v>
      </c>
      <c r="T183" s="8" t="s">
        <v>330</v>
      </c>
      <c r="U183" s="9" t="s">
        <v>331</v>
      </c>
      <c r="V183" s="30" t="s">
        <v>332</v>
      </c>
    </row>
    <row r="184" spans="1:22" ht="249.95" customHeight="1">
      <c r="A184" s="1" t="s">
        <v>719</v>
      </c>
      <c r="B184" s="4" t="str">
        <f>_xll.ChemDrawExcelAddIn17.Functions.CHEM_SMILES(A184)</f>
        <v>CC(C)C1=CC2=C(C)C(NCC3=NC=CO3)=C4C2=C(C=C(C(F)(F)F)C4=O)C=C1</v>
      </c>
      <c r="C184" s="6" t="s">
        <v>722</v>
      </c>
      <c r="D184" s="6"/>
      <c r="E184" s="3" t="s">
        <v>723</v>
      </c>
      <c r="F184" s="53">
        <f>_xll.ChemDrawExcelAddIn17.Functions.CHEM_MOLWEIGHT(A184)</f>
        <v>400.40120960239994</v>
      </c>
      <c r="G184" s="7">
        <f>_xll.ChemDrawExcelAddIn17.Functions.CHEMPROPSTD_EXACT_MASS(A184)</f>
        <v>400.13986246450003</v>
      </c>
      <c r="H184" s="7">
        <f>_xll.ChemDrawExcelAddIn17.Functions.CLOGP_DRIVER_PARTITION_COEFFICIENT(A184)</f>
        <v>4.4349150657653809</v>
      </c>
      <c r="I184" s="7">
        <f>_xll.ChemDrawExcelAddIn17.Functions.MOLECULAR_TOPOLOGY_POLAR_SURFACE_AREA(A184)</f>
        <v>50.69</v>
      </c>
      <c r="J184" s="8"/>
      <c r="K184" s="8"/>
      <c r="L184" s="8"/>
      <c r="M184" s="9" t="s">
        <v>714</v>
      </c>
      <c r="N184" s="8"/>
      <c r="O184" s="8"/>
      <c r="P184" s="8"/>
      <c r="Q184" s="8"/>
      <c r="R184" s="8"/>
      <c r="S184" s="33">
        <v>211.59975331848813</v>
      </c>
      <c r="T184" s="8" t="s">
        <v>330</v>
      </c>
      <c r="U184" s="9" t="s">
        <v>331</v>
      </c>
      <c r="V184" s="30" t="s">
        <v>332</v>
      </c>
    </row>
    <row r="185" spans="1:22" ht="249.95" customHeight="1">
      <c r="A185" s="1" t="s">
        <v>549</v>
      </c>
      <c r="B185" s="4" t="str">
        <f>_xll.ChemDrawExcelAddIn17.Functions.CHEM_SMILES(A185)</f>
        <v>CC(C)C1=CC2=C3C(NCCOC3=O)=C4C2=C(C=C(C(F)(F)F)C4=O)C=C1</v>
      </c>
      <c r="C185" s="6" t="s">
        <v>724</v>
      </c>
      <c r="D185" s="6"/>
      <c r="E185" s="3" t="s">
        <v>725</v>
      </c>
      <c r="F185" s="53">
        <f>_xll.ChemDrawExcelAddIn17.Functions.CHEM_MOLWEIGHT(A185)</f>
        <v>375.34720960214997</v>
      </c>
      <c r="G185" s="7">
        <f>_xll.ChemDrawExcelAddIn17.Functions.CHEMPROPSTD_EXACT_MASS(A185)</f>
        <v>375.10822798510003</v>
      </c>
      <c r="H185" s="7">
        <f>_xll.ChemDrawExcelAddIn17.Functions.CLOGP_DRIVER_PARTITION_COEFFICIENT(A185)</f>
        <v>4.8911700248718262</v>
      </c>
      <c r="I185" s="7">
        <f>_xll.ChemDrawExcelAddIn17.Functions.MOLECULAR_TOPOLOGY_POLAR_SURFACE_AREA(A185)</f>
        <v>55.4</v>
      </c>
      <c r="J185" s="8"/>
      <c r="K185" s="8"/>
      <c r="L185" s="8"/>
      <c r="M185" s="9" t="s">
        <v>714</v>
      </c>
      <c r="N185" s="8"/>
      <c r="O185" s="8"/>
      <c r="P185" s="8"/>
      <c r="Q185" s="8"/>
      <c r="R185" s="8"/>
      <c r="S185" s="33">
        <v>125.00557877173303</v>
      </c>
      <c r="T185" s="8" t="s">
        <v>330</v>
      </c>
      <c r="U185" s="9" t="s">
        <v>331</v>
      </c>
      <c r="V185" s="30" t="s">
        <v>332</v>
      </c>
    </row>
    <row r="186" spans="1:22" ht="249.95" customHeight="1">
      <c r="A186" s="1" t="s">
        <v>726</v>
      </c>
      <c r="B186" s="4" t="str">
        <f>_xll.ChemDrawExcelAddIn17.Functions.CHEM_SMILES(A186)</f>
        <v>CC(C)C1=CC2=C(/C=C/C(OC)=O)C(N)=C3C2=C(C=C(C(F)(F)F)C3=O)C=C1</v>
      </c>
      <c r="C186" s="6" t="s">
        <v>727</v>
      </c>
      <c r="D186" s="6"/>
      <c r="E186" s="3" t="s">
        <v>728</v>
      </c>
      <c r="F186" s="53">
        <f>_xll.ChemDrawExcelAddIn17.Functions.CHEM_MOLWEIGHT(A186)</f>
        <v>389.37420960229997</v>
      </c>
      <c r="G186" s="7">
        <f>_xll.ChemDrawExcelAddIn17.Functions.CHEMPROPSTD_EXACT_MASS(A186)</f>
        <v>389.1238780493</v>
      </c>
      <c r="H186" s="7">
        <f>_xll.ChemDrawExcelAddIn17.Functions.CLOGP_DRIVER_PARTITION_COEFFICIENT(A186)</f>
        <v>4.3656249046325684</v>
      </c>
      <c r="I186" s="7">
        <f>_xll.ChemDrawExcelAddIn17.Functions.MOLECULAR_TOPOLOGY_POLAR_SURFACE_AREA(A186)</f>
        <v>69.39</v>
      </c>
      <c r="J186" s="8"/>
      <c r="K186" s="8"/>
      <c r="L186" s="8"/>
      <c r="M186" s="9" t="s">
        <v>714</v>
      </c>
      <c r="N186" s="8"/>
      <c r="O186" s="8"/>
      <c r="P186" s="8"/>
      <c r="Q186" s="8"/>
      <c r="R186" s="8"/>
      <c r="S186" s="33">
        <v>362.87648368658586</v>
      </c>
      <c r="T186" s="8" t="s">
        <v>330</v>
      </c>
      <c r="U186" s="9" t="s">
        <v>331</v>
      </c>
      <c r="V186" s="30" t="s">
        <v>332</v>
      </c>
    </row>
    <row r="187" spans="1:22" ht="249.95" customHeight="1">
      <c r="A187" s="1" t="s">
        <v>729</v>
      </c>
      <c r="B187" s="4" t="str">
        <f>_xll.ChemDrawExcelAddIn17.Functions.CHEM_SMILES(A187)</f>
        <v>CC(C)C1=CC2=C(/C=C/C#N)C(N)=C3C2=C(C=C(C(F)(F)F)C3=O)C=C1</v>
      </c>
      <c r="C187" s="6" t="s">
        <v>730</v>
      </c>
      <c r="D187" s="6"/>
      <c r="E187" s="3" t="s">
        <v>731</v>
      </c>
      <c r="F187" s="53">
        <f>_xll.ChemDrawExcelAddIn17.Functions.CHEM_MOLWEIGHT(A187)</f>
        <v>356.34820960204996</v>
      </c>
      <c r="G187" s="7">
        <f>_xll.ChemDrawExcelAddIn17.Functions.CHEMPROPSTD_EXACT_MASS(A187)</f>
        <v>356.11364771400002</v>
      </c>
      <c r="H187" s="7">
        <f>_xll.ChemDrawExcelAddIn17.Functions.CLOGP_DRIVER_PARTITION_COEFFICIENT(A187)</f>
        <v>4.0096249580383301</v>
      </c>
      <c r="I187" s="7">
        <f>_xll.ChemDrawExcelAddIn17.Functions.MOLECULAR_TOPOLOGY_POLAR_SURFACE_AREA(A187)</f>
        <v>66.88</v>
      </c>
      <c r="J187" s="8"/>
      <c r="K187" s="8"/>
      <c r="L187" s="8"/>
      <c r="M187" s="9" t="s">
        <v>714</v>
      </c>
      <c r="N187" s="8"/>
      <c r="O187" s="8"/>
      <c r="P187" s="8"/>
      <c r="Q187" s="8"/>
      <c r="R187" s="8"/>
      <c r="S187" s="33">
        <v>36.818021196887479</v>
      </c>
      <c r="T187" s="8" t="s">
        <v>330</v>
      </c>
      <c r="U187" s="9" t="s">
        <v>331</v>
      </c>
      <c r="V187" s="30" t="s">
        <v>332</v>
      </c>
    </row>
    <row r="188" spans="1:22" ht="249.95" customHeight="1">
      <c r="A188" s="1" t="s">
        <v>732</v>
      </c>
      <c r="B188" s="4" t="str">
        <f>_xll.ChemDrawExcelAddIn17.Functions.CHEM_SMILES(A188)</f>
        <v>CC(C)C1=CC2=C(/C=C/C(N(OC)C)=O)C(N)=C3C2=C(C=C(C(F)(F)F)C3=O)C=C1</v>
      </c>
      <c r="C188" s="6" t="s">
        <v>733</v>
      </c>
      <c r="D188" s="6"/>
      <c r="E188" s="3" t="s">
        <v>734</v>
      </c>
      <c r="F188" s="53">
        <f>_xll.ChemDrawExcelAddIn17.Functions.CHEM_MOLWEIGHT(A188)</f>
        <v>418.41620960255</v>
      </c>
      <c r="G188" s="7">
        <f>_xll.ChemDrawExcelAddIn17.Functions.CHEMPROPSTD_EXACT_MASS(A188)</f>
        <v>418.1504271508</v>
      </c>
      <c r="H188" s="7">
        <f>_xll.ChemDrawExcelAddIn17.Functions.CLOGP_DRIVER_PARTITION_COEFFICIENT(A188)</f>
        <v>4.5076251029968262</v>
      </c>
      <c r="I188" s="7">
        <f>_xll.ChemDrawExcelAddIn17.Functions.MOLECULAR_TOPOLOGY_POLAR_SURFACE_AREA(A188)</f>
        <v>72.63000000000001</v>
      </c>
      <c r="J188" s="8"/>
      <c r="K188" s="8"/>
      <c r="L188" s="8"/>
      <c r="M188" s="9" t="s">
        <v>714</v>
      </c>
      <c r="N188" s="8"/>
      <c r="O188" s="8"/>
      <c r="P188" s="8"/>
      <c r="Q188" s="8"/>
      <c r="R188" s="8"/>
      <c r="S188" s="33">
        <v>42.057878496124019</v>
      </c>
      <c r="T188" s="8" t="s">
        <v>330</v>
      </c>
      <c r="U188" s="9" t="s">
        <v>331</v>
      </c>
      <c r="V188" s="30" t="s">
        <v>332</v>
      </c>
    </row>
    <row r="189" spans="1:22" ht="249.95" customHeight="1">
      <c r="A189" s="1" t="s">
        <v>549</v>
      </c>
      <c r="B189" s="4" t="str">
        <f>_xll.ChemDrawExcelAddIn17.Functions.CHEM_SMILES(A189)</f>
        <v>CC(C)C1=CC2=C(/C=C/C(O)=O)C(N)=C3C2=C(C=C(C(F)(F)F)C3=O)C=C1</v>
      </c>
      <c r="C189" s="6" t="s">
        <v>735</v>
      </c>
      <c r="D189" s="6"/>
      <c r="E189" s="3" t="s">
        <v>736</v>
      </c>
      <c r="F189" s="53">
        <f>_xll.ChemDrawExcelAddIn17.Functions.CHEM_MOLWEIGHT(A189)</f>
        <v>375.34720960214997</v>
      </c>
      <c r="G189" s="7">
        <f>_xll.ChemDrawExcelAddIn17.Functions.CHEMPROPSTD_EXACT_MASS(A189)</f>
        <v>375.10822798510003</v>
      </c>
      <c r="H189" s="7">
        <f>_xll.ChemDrawExcelAddIn17.Functions.CLOGP_DRIVER_PARTITION_COEFFICIENT(A189)</f>
        <v>4.1396245956420898</v>
      </c>
      <c r="I189" s="7">
        <f>_xll.ChemDrawExcelAddIn17.Functions.MOLECULAR_TOPOLOGY_POLAR_SURFACE_AREA(A189)</f>
        <v>80.39</v>
      </c>
      <c r="J189" s="8"/>
      <c r="K189" s="8"/>
      <c r="L189" s="8"/>
      <c r="M189" s="9" t="s">
        <v>702</v>
      </c>
      <c r="N189" s="8"/>
      <c r="O189" s="8"/>
      <c r="P189" s="8"/>
      <c r="Q189" s="8"/>
      <c r="R189" s="8"/>
      <c r="S189" s="40">
        <v>18.52674</v>
      </c>
      <c r="T189" s="8" t="s">
        <v>330</v>
      </c>
      <c r="U189" s="9" t="s">
        <v>331</v>
      </c>
      <c r="V189" s="30" t="s">
        <v>710</v>
      </c>
    </row>
    <row r="190" spans="1:22" ht="249.95" customHeight="1">
      <c r="A190" s="1" t="s">
        <v>737</v>
      </c>
      <c r="B190" s="4" t="str">
        <f>_xll.ChemDrawExcelAddIn17.Functions.CHEM_SMILES(A190)</f>
        <v>O=C(C1=CC=CO1)NCC2=CC=C3C(SC(N)=N3)=C2</v>
      </c>
      <c r="C190" s="6" t="s">
        <v>738</v>
      </c>
      <c r="D190" s="6"/>
      <c r="E190" s="3" t="s">
        <v>739</v>
      </c>
      <c r="F190" s="53">
        <f>_xll.ChemDrawExcelAddIn17.Functions.CHEM_MOLWEIGHT(A190)</f>
        <v>273.31000000149999</v>
      </c>
      <c r="G190" s="7">
        <f>_xll.ChemDrawExcelAddIn17.Functions.CHEMPROPSTD_EXACT_MASS(A190)</f>
        <v>273.05719730290002</v>
      </c>
      <c r="H190" s="7">
        <f>_xll.ChemDrawExcelAddIn17.Functions.CLOGP_DRIVER_PARTITION_COEFFICIENT(A190)</f>
        <v>1.6860001087188721</v>
      </c>
      <c r="I190" s="7">
        <f>_xll.ChemDrawExcelAddIn17.Functions.MOLECULAR_TOPOLOGY_POLAR_SURFACE_AREA(A190)</f>
        <v>76.710000000000008</v>
      </c>
      <c r="J190" s="8"/>
      <c r="K190" s="8"/>
      <c r="L190" s="8"/>
      <c r="M190" s="9" t="s">
        <v>702</v>
      </c>
      <c r="N190" s="8"/>
      <c r="O190" s="8"/>
      <c r="P190" s="8"/>
      <c r="Q190" s="8"/>
      <c r="R190" s="8"/>
      <c r="S190" s="33">
        <v>25.490919369685091</v>
      </c>
      <c r="T190" s="8" t="s">
        <v>330</v>
      </c>
      <c r="U190" s="30" t="s">
        <v>740</v>
      </c>
      <c r="V190" s="30" t="s">
        <v>332</v>
      </c>
    </row>
    <row r="191" spans="1:22" ht="249.95" customHeight="1">
      <c r="A191" s="1" t="s">
        <v>741</v>
      </c>
      <c r="B191" s="4" t="str">
        <f>_xll.ChemDrawExcelAddIn17.Functions.CHEM_SMILES(A191)</f>
        <v>O=C(C1=CC=CN1)NCC2=CC=C3C(SC(N)=N3)=C2</v>
      </c>
      <c r="C191" s="6" t="s">
        <v>742</v>
      </c>
      <c r="D191" s="6"/>
      <c r="E191" s="3" t="s">
        <v>743</v>
      </c>
      <c r="F191" s="53">
        <f>_xll.ChemDrawExcelAddIn17.Functions.CHEM_MOLWEIGHT(A191)</f>
        <v>272.32600000154997</v>
      </c>
      <c r="G191" s="7">
        <f>_xll.ChemDrawExcelAddIn17.Functions.CHEMPROPSTD_EXACT_MASS(A191)</f>
        <v>272.07318171809999</v>
      </c>
      <c r="H191" s="7">
        <f>_xll.ChemDrawExcelAddIn17.Functions.CLOGP_DRIVER_PARTITION_COEFFICIENT(A191)</f>
        <v>1.7120006084442139</v>
      </c>
      <c r="I191" s="7">
        <f>_xll.ChemDrawExcelAddIn17.Functions.MOLECULAR_TOPOLOGY_POLAR_SURFACE_AREA(A191)</f>
        <v>79.510000000000005</v>
      </c>
      <c r="J191" s="8"/>
      <c r="K191" s="8"/>
      <c r="L191" s="8"/>
      <c r="M191" s="9" t="s">
        <v>702</v>
      </c>
      <c r="N191" s="8"/>
      <c r="O191" s="8"/>
      <c r="P191" s="8"/>
      <c r="Q191" s="8"/>
      <c r="R191" s="8"/>
      <c r="S191" s="33">
        <v>23.356043675209907</v>
      </c>
      <c r="T191" s="8" t="s">
        <v>330</v>
      </c>
      <c r="U191" s="29" t="s">
        <v>744</v>
      </c>
      <c r="V191" s="30" t="s">
        <v>332</v>
      </c>
    </row>
    <row r="192" spans="1:22" ht="249.95" customHeight="1">
      <c r="A192" s="1" t="s">
        <v>741</v>
      </c>
      <c r="B192" s="4" t="str">
        <f>_xll.ChemDrawExcelAddIn17.Functions.CHEM_SMILES(A192)</f>
        <v>O=C(C1=CC=CC=C1)NCC2=CC=C3C(SC(N)=N3)=C2</v>
      </c>
      <c r="C192" s="6" t="s">
        <v>745</v>
      </c>
      <c r="D192" s="6"/>
      <c r="E192" s="3" t="s">
        <v>746</v>
      </c>
      <c r="F192" s="53">
        <f>_xll.ChemDrawExcelAddIn17.Functions.CHEM_MOLWEIGHT(A192)</f>
        <v>283.34900000164998</v>
      </c>
      <c r="G192" s="7">
        <f>_xll.ChemDrawExcelAddIn17.Functions.CHEMPROPSTD_EXACT_MASS(A192)</f>
        <v>283.077932745</v>
      </c>
      <c r="H192" s="7">
        <f>_xll.ChemDrawExcelAddIn17.Functions.CLOGP_DRIVER_PARTITION_COEFFICIENT(A192)</f>
        <v>2.5100002288818359</v>
      </c>
      <c r="I192" s="7">
        <f>_xll.ChemDrawExcelAddIn17.Functions.MOLECULAR_TOPOLOGY_POLAR_SURFACE_AREA(A192)</f>
        <v>67.48</v>
      </c>
      <c r="J192" s="8"/>
      <c r="K192" s="8"/>
      <c r="L192" s="8"/>
      <c r="M192" s="9" t="s">
        <v>702</v>
      </c>
      <c r="N192" s="8"/>
      <c r="O192" s="8"/>
      <c r="P192" s="8"/>
      <c r="Q192" s="8"/>
      <c r="R192" s="8"/>
      <c r="S192" s="33">
        <v>53687092199.999992</v>
      </c>
      <c r="T192" s="8" t="s">
        <v>330</v>
      </c>
      <c r="U192" s="29" t="s">
        <v>747</v>
      </c>
      <c r="V192" s="30" t="s">
        <v>332</v>
      </c>
    </row>
    <row r="193" spans="1:22" ht="249.95" customHeight="1">
      <c r="A193" s="1" t="s">
        <v>748</v>
      </c>
      <c r="B193" s="4" t="str">
        <f>_xll.ChemDrawExcelAddIn17.Functions.CHEM_SMILES(A193)</f>
        <v>O=C(C1=CC=CS1)NCC2=CC=C3C(SC(N)=N3)=C2</v>
      </c>
      <c r="C193" s="6" t="s">
        <v>749</v>
      </c>
      <c r="D193" s="6"/>
      <c r="E193" s="3" t="s">
        <v>750</v>
      </c>
      <c r="F193" s="53">
        <f>_xll.ChemDrawExcelAddIn17.Functions.CHEM_MOLWEIGHT(A193)</f>
        <v>289.37100000149997</v>
      </c>
      <c r="G193" s="7">
        <f>_xll.ChemDrawExcelAddIn17.Functions.CHEMPROPSTD_EXACT_MASS(A193)</f>
        <v>289.03435337080003</v>
      </c>
      <c r="H193" s="7">
        <f>_xll.ChemDrawExcelAddIn17.Functions.CLOGP_DRIVER_PARTITION_COEFFICIENT(A193)</f>
        <v>2.3480005264282227</v>
      </c>
      <c r="I193" s="7">
        <f>_xll.ChemDrawExcelAddIn17.Functions.MOLECULAR_TOPOLOGY_POLAR_SURFACE_AREA(A193)</f>
        <v>67.48</v>
      </c>
      <c r="J193" s="8"/>
      <c r="K193" s="8"/>
      <c r="L193" s="8"/>
      <c r="M193" s="9" t="s">
        <v>702</v>
      </c>
      <c r="N193" s="8"/>
      <c r="O193" s="8"/>
      <c r="P193" s="8"/>
      <c r="Q193" s="8"/>
      <c r="R193" s="8"/>
      <c r="S193" s="33">
        <v>744.70288814274943</v>
      </c>
      <c r="T193" s="8" t="s">
        <v>330</v>
      </c>
      <c r="U193" s="29" t="s">
        <v>747</v>
      </c>
      <c r="V193" s="30" t="s">
        <v>751</v>
      </c>
    </row>
    <row r="194" spans="1:22" ht="249.95" customHeight="1">
      <c r="A194" s="1" t="s">
        <v>752</v>
      </c>
      <c r="B194" s="4" t="str">
        <f>_xll.ChemDrawExcelAddIn17.Functions.CHEM_SMILES(A194)</f>
        <v>O=C(NCCCC)C1=CC=CC2=C1N(C(C3=CC=CC(NC(CN)=O)=C3)=O)C=C2</v>
      </c>
      <c r="C194" s="6" t="s">
        <v>753</v>
      </c>
      <c r="D194" s="6"/>
      <c r="E194" s="3" t="s">
        <v>754</v>
      </c>
      <c r="F194" s="53">
        <f>_xll.ChemDrawExcelAddIn17.Functions.CHEM_MOLWEIGHT(A194)</f>
        <v>392.45900000264999</v>
      </c>
      <c r="G194" s="7">
        <f>_xll.ChemDrawExcelAddIn17.Functions.CHEMPROPSTD_EXACT_MASS(A194)</f>
        <v>392.18484065749999</v>
      </c>
      <c r="H194" s="7">
        <f>_xll.ChemDrawExcelAddIn17.Functions.CLOGP_DRIVER_PARTITION_COEFFICIENT(A194)</f>
        <v>2.2409992218017578</v>
      </c>
      <c r="I194" s="7">
        <f>_xll.ChemDrawExcelAddIn17.Functions.MOLECULAR_TOPOLOGY_POLAR_SURFACE_AREA(A194)</f>
        <v>104.53</v>
      </c>
      <c r="J194" s="8"/>
      <c r="K194" s="8"/>
      <c r="L194" s="8"/>
      <c r="M194" s="8"/>
      <c r="N194" s="8"/>
      <c r="O194" s="8"/>
      <c r="P194" s="8"/>
      <c r="Q194" s="8"/>
      <c r="R194" s="8"/>
      <c r="S194" s="33"/>
      <c r="T194" s="8"/>
      <c r="V194" s="31"/>
    </row>
    <row r="195" spans="1:22" ht="249.95" customHeight="1">
      <c r="A195" s="1" t="s">
        <v>755</v>
      </c>
      <c r="B195" s="4" t="str">
        <f>_xll.ChemDrawExcelAddIn17.Functions.CHEM_SMILES(A195)</f>
        <v>O=C(C1(N)CCCCC1)NCC2=CC(NC(CN)=O)=CC=C2</v>
      </c>
      <c r="C195" s="6" t="s">
        <v>756</v>
      </c>
      <c r="D195" s="6"/>
      <c r="E195" s="3" t="s">
        <v>757</v>
      </c>
      <c r="F195" s="53">
        <f>_xll.ChemDrawExcelAddIn17.Functions.CHEM_MOLWEIGHT(A195)</f>
        <v>304.39400000229995</v>
      </c>
      <c r="G195" s="7">
        <f>_xll.ChemDrawExcelAddIn17.Functions.CHEMPROPSTD_EXACT_MASS(A195)</f>
        <v>304.18992603539999</v>
      </c>
      <c r="H195" s="7">
        <f>_xll.ChemDrawExcelAddIn17.Functions.CLOGP_DRIVER_PARTITION_COEFFICIENT(A195)</f>
        <v>0.31479978561401367</v>
      </c>
      <c r="I195" s="7">
        <f>_xll.ChemDrawExcelAddIn17.Functions.MOLECULAR_TOPOLOGY_POLAR_SURFACE_AREA(A195)</f>
        <v>110.24</v>
      </c>
      <c r="J195" s="8"/>
      <c r="K195" s="8"/>
      <c r="L195" s="8"/>
      <c r="M195" s="8"/>
      <c r="N195" s="8"/>
      <c r="O195" s="8"/>
      <c r="P195" s="8"/>
      <c r="Q195" s="8"/>
      <c r="R195" s="8"/>
      <c r="S195" s="33"/>
      <c r="T195" s="8"/>
      <c r="V195" s="31"/>
    </row>
    <row r="196" spans="1:22" ht="249.95" customHeight="1">
      <c r="A196" s="1" t="s">
        <v>657</v>
      </c>
      <c r="B196" s="4" t="str">
        <f>_xll.ChemDrawExcelAddIn17.Functions.CHEM_SMILES(A196)</f>
        <v>O=C(OCC)C1=NOC(C2=CC=C(C(OC)=O)C=C2)=C1</v>
      </c>
      <c r="C196" s="6" t="s">
        <v>758</v>
      </c>
      <c r="D196" s="6" t="s">
        <v>759</v>
      </c>
      <c r="E196" s="3" t="s">
        <v>760</v>
      </c>
      <c r="F196" s="53">
        <f>_xll.ChemDrawExcelAddIn17.Functions.CHEM_MOLWEIGHT(A196)</f>
        <v>275.26000000164993</v>
      </c>
      <c r="G196" s="7">
        <f>_xll.ChemDrawExcelAddIn17.Functions.CHEMPROPSTD_EXACT_MASS(A196)</f>
        <v>275.07937253300003</v>
      </c>
      <c r="H196" s="7">
        <f>_xll.ChemDrawExcelAddIn17.Functions.CLOGP_DRIVER_PARTITION_COEFFICIENT(A196)</f>
        <v>2.9746785163879395</v>
      </c>
      <c r="I196" s="7">
        <f>_xll.ChemDrawExcelAddIn17.Functions.MOLECULAR_TOPOLOGY_POLAR_SURFACE_AREA(A196)</f>
        <v>74.190000000000012</v>
      </c>
      <c r="J196" s="8"/>
      <c r="K196" s="8"/>
      <c r="L196" s="8"/>
      <c r="M196" s="8"/>
      <c r="N196" s="8"/>
      <c r="O196" s="8"/>
      <c r="P196" s="8"/>
      <c r="Q196" s="8"/>
      <c r="R196" s="8"/>
      <c r="S196" s="33"/>
      <c r="T196" s="8"/>
      <c r="U196" s="57" t="s">
        <v>598</v>
      </c>
      <c r="V196" s="30" t="s">
        <v>761</v>
      </c>
    </row>
    <row r="197" spans="1:22" ht="249.95" customHeight="1">
      <c r="A197" s="1" t="s">
        <v>762</v>
      </c>
      <c r="B197" s="4" t="str">
        <f>_xll.ChemDrawExcelAddIn17.Functions.CHEM_SMILES(A197)</f>
        <v>O=C(OCC)C1=NOC(C2=CC=C([N+]([O-])=O)C=C2)=C1</v>
      </c>
      <c r="C197" s="6" t="s">
        <v>763</v>
      </c>
      <c r="D197" s="6" t="s">
        <v>764</v>
      </c>
      <c r="E197" s="3" t="s">
        <v>1254</v>
      </c>
      <c r="F197" s="53">
        <f>_xll.ChemDrawExcelAddIn17.Functions.CHEM_MOLWEIGHT(A197)</f>
        <v>262.22100000144997</v>
      </c>
      <c r="G197" s="7">
        <f>_xll.ChemDrawExcelAddIn17.Functions.CHEMPROPSTD_EXACT_MASS(A197)</f>
        <v>262.05897144189998</v>
      </c>
      <c r="H197" s="7">
        <f>_xll.ChemDrawExcelAddIn17.Functions.CLOGP_DRIVER_PARTITION_COEFFICIENT(A197)</f>
        <v>2.749896764755249</v>
      </c>
      <c r="I197" s="7">
        <f>_xll.ChemDrawExcelAddIn17.Functions.MOLECULAR_TOPOLOGY_POLAR_SURFACE_AREA(A197)</f>
        <v>99.699999999999989</v>
      </c>
      <c r="J197" s="8"/>
      <c r="K197" s="8"/>
      <c r="L197" s="9" t="s">
        <v>765</v>
      </c>
      <c r="M197" s="9" t="s">
        <v>766</v>
      </c>
      <c r="N197" s="8"/>
      <c r="O197" s="8"/>
      <c r="P197" s="8"/>
      <c r="Q197" s="8"/>
      <c r="R197" s="8"/>
      <c r="S197" s="33" t="s">
        <v>767</v>
      </c>
      <c r="T197" s="8"/>
      <c r="U197" s="57" t="s">
        <v>768</v>
      </c>
      <c r="V197" s="58" t="s">
        <v>769</v>
      </c>
    </row>
    <row r="198" spans="1:22" ht="249.95" customHeight="1">
      <c r="A198" s="1" t="s">
        <v>646</v>
      </c>
      <c r="B198" s="4" t="str">
        <f>_xll.ChemDrawExcelAddIn17.Functions.CHEM_SMILES(A198)</f>
        <v>O=C(OCC)C1=NOC(C2=C(OC)C=CC=C2)=C1</v>
      </c>
      <c r="C198" s="6" t="s">
        <v>770</v>
      </c>
      <c r="D198" s="6" t="s">
        <v>771</v>
      </c>
      <c r="E198" s="3" t="s">
        <v>772</v>
      </c>
      <c r="F198" s="53">
        <f>_xll.ChemDrawExcelAddIn17.Functions.CHEM_MOLWEIGHT(A198)</f>
        <v>247.25000000154995</v>
      </c>
      <c r="G198" s="7">
        <f>_xll.ChemDrawExcelAddIn17.Functions.CHEMPROPSTD_EXACT_MASS(A198)</f>
        <v>247.0844579109</v>
      </c>
      <c r="H198" s="7">
        <f>_xll.ChemDrawExcelAddIn17.Functions.CLOGP_DRIVER_PARTITION_COEFFICIENT(A198)</f>
        <v>2.4378077983856201</v>
      </c>
      <c r="I198" s="7">
        <f>_xll.ChemDrawExcelAddIn17.Functions.MOLECULAR_TOPOLOGY_POLAR_SURFACE_AREA(A198)</f>
        <v>57.120000000000005</v>
      </c>
      <c r="J198" s="8"/>
      <c r="K198" s="8"/>
      <c r="L198" s="8"/>
      <c r="M198" s="9" t="s">
        <v>766</v>
      </c>
      <c r="N198" s="8"/>
      <c r="O198" s="8"/>
      <c r="P198" s="8"/>
      <c r="Q198" s="8"/>
      <c r="R198" s="8"/>
      <c r="S198" s="33">
        <v>27672</v>
      </c>
      <c r="T198" s="8"/>
      <c r="U198" s="57" t="s">
        <v>598</v>
      </c>
      <c r="V198" s="30" t="s">
        <v>656</v>
      </c>
    </row>
    <row r="199" spans="1:22" ht="249.95" customHeight="1">
      <c r="A199" s="1" t="s">
        <v>119</v>
      </c>
      <c r="B199" s="4" t="str">
        <f>_xll.ChemDrawExcelAddIn17.Functions.CHEM_SMILES(A199)</f>
        <v>O=C(O)C1=NOC(C2=CC(OC)=CC=C2)=C1</v>
      </c>
      <c r="C199" s="6" t="s">
        <v>773</v>
      </c>
      <c r="D199" s="6" t="s">
        <v>774</v>
      </c>
      <c r="E199" s="3" t="s">
        <v>775</v>
      </c>
      <c r="F199" s="53">
        <f>_xll.ChemDrawExcelAddIn17.Functions.CHEM_MOLWEIGHT(A199)</f>
        <v>219.19600000124996</v>
      </c>
      <c r="G199" s="7">
        <f>_xll.ChemDrawExcelAddIn17.Functions.CHEMPROPSTD_EXACT_MASS(A199)</f>
        <v>219.05315778249999</v>
      </c>
      <c r="H199" s="7">
        <f>_xll.ChemDrawExcelAddIn17.Functions.CLOGP_DRIVER_PARTITION_COEFFICIENT(A199)</f>
        <v>2.4543352127075195</v>
      </c>
      <c r="I199" s="7">
        <f>_xll.ChemDrawExcelAddIn17.Functions.MOLECULAR_TOPOLOGY_POLAR_SURFACE_AREA(A199)</f>
        <v>68.12</v>
      </c>
      <c r="J199" s="8"/>
      <c r="K199" s="8"/>
      <c r="L199" s="60" t="s">
        <v>123</v>
      </c>
      <c r="M199" s="9" t="s">
        <v>766</v>
      </c>
      <c r="N199" s="8"/>
      <c r="O199" s="8"/>
      <c r="P199" s="8"/>
      <c r="Q199" s="8"/>
      <c r="R199" s="8"/>
      <c r="S199" s="33">
        <v>3681000</v>
      </c>
      <c r="T199" s="8"/>
      <c r="U199" s="57" t="s">
        <v>776</v>
      </c>
      <c r="V199" s="30" t="s">
        <v>656</v>
      </c>
    </row>
    <row r="200" spans="1:22" ht="249.95" customHeight="1">
      <c r="A200" s="1" t="s">
        <v>777</v>
      </c>
      <c r="B200" s="4" t="str">
        <f>_xll.ChemDrawExcelAddIn17.Functions.CHEM_SMILES(A200)</f>
        <v>O=C(OCC)C1=NOC(C2=CC(OC)=CC(OC)=C2)=C1</v>
      </c>
      <c r="C200" s="6" t="s">
        <v>778</v>
      </c>
      <c r="D200" s="6"/>
      <c r="E200" s="3" t="s">
        <v>779</v>
      </c>
      <c r="F200" s="53">
        <f>_xll.ChemDrawExcelAddIn17.Functions.CHEM_MOLWEIGHT(A200)</f>
        <v>277.27600000174994</v>
      </c>
      <c r="G200" s="7">
        <f>_xll.ChemDrawExcelAddIn17.Functions.CHEMPROPSTD_EXACT_MASS(A200)</f>
        <v>277.0950225972</v>
      </c>
      <c r="H200" s="7">
        <f>_xll.ChemDrawExcelAddIn17.Functions.CLOGP_DRIVER_PARTITION_COEFFICIENT(A200)</f>
        <v>3.0615682601928711</v>
      </c>
      <c r="I200" s="7">
        <f>_xll.ChemDrawExcelAddIn17.Functions.MOLECULAR_TOPOLOGY_POLAR_SURFACE_AREA(A200)</f>
        <v>66.350000000000009</v>
      </c>
      <c r="J200" s="8"/>
      <c r="K200" s="8"/>
      <c r="L200" s="8"/>
      <c r="M200" s="8"/>
      <c r="N200" s="8"/>
      <c r="O200" s="8"/>
      <c r="P200" s="8"/>
      <c r="Q200" s="8"/>
      <c r="R200" s="8"/>
      <c r="S200" s="33"/>
      <c r="T200" s="8"/>
      <c r="V200" s="30" t="s">
        <v>780</v>
      </c>
    </row>
    <row r="201" spans="1:22" ht="249.95" customHeight="1">
      <c r="A201" s="1" t="s">
        <v>781</v>
      </c>
      <c r="B201" s="4" t="str">
        <f>_xll.ChemDrawExcelAddIn17.Functions.CHEM_SMILES(A201)</f>
        <v>O=C(OCC)C1=NOC(C2=CC=C([N+]([O-])=O)C=C2C(OC)=O)=C1</v>
      </c>
      <c r="C201" s="6" t="s">
        <v>782</v>
      </c>
      <c r="D201" s="6"/>
      <c r="E201" s="3" t="s">
        <v>783</v>
      </c>
      <c r="F201" s="53">
        <f>_xll.ChemDrawExcelAddIn17.Functions.CHEM_MOLWEIGHT(A201)</f>
        <v>320.25700000174993</v>
      </c>
      <c r="G201" s="7">
        <f>_xll.ChemDrawExcelAddIn17.Functions.CHEMPROPSTD_EXACT_MASS(A201)</f>
        <v>320.06445075030001</v>
      </c>
      <c r="H201" s="7">
        <f>_xll.ChemDrawExcelAddIn17.Functions.CLOGP_DRIVER_PARTITION_COEFFICIENT(A201)</f>
        <v>2.7197425365447998</v>
      </c>
      <c r="I201" s="7">
        <f>_xll.ChemDrawExcelAddIn17.Functions.MOLECULAR_TOPOLOGY_POLAR_SURFACE_AREA(A201)</f>
        <v>126</v>
      </c>
      <c r="J201" s="8"/>
      <c r="K201" s="8"/>
      <c r="L201" s="8"/>
      <c r="M201" s="8"/>
      <c r="N201" s="8"/>
      <c r="O201" s="8"/>
      <c r="P201" s="8"/>
      <c r="Q201" s="8"/>
      <c r="R201" s="8"/>
      <c r="S201" s="33"/>
      <c r="T201" s="8"/>
      <c r="U201" s="57" t="s">
        <v>598</v>
      </c>
      <c r="V201" s="30" t="s">
        <v>780</v>
      </c>
    </row>
    <row r="202" spans="1:22" ht="249.95" customHeight="1">
      <c r="A202" s="1" t="s">
        <v>784</v>
      </c>
      <c r="B202" s="4" t="str">
        <f>_xll.ChemDrawExcelAddIn17.Functions.CHEM_SMILES(A202)</f>
        <v>O=C(OCC)C1=NOC(C2=CC(Br)=CC(Br)=C2)=C1</v>
      </c>
      <c r="C202" s="6" t="s">
        <v>785</v>
      </c>
      <c r="D202" s="6"/>
      <c r="E202" s="3" t="s">
        <v>786</v>
      </c>
      <c r="F202" s="53">
        <f>_xll.ChemDrawExcelAddIn17.Functions.CHEM_MOLWEIGHT(A202)</f>
        <v>375.01600000134999</v>
      </c>
      <c r="G202" s="7">
        <f>_xll.ChemDrawExcelAddIn17.Functions.CHEMPROPSTD_EXACT_MASS(A202)</f>
        <v>372.89491836040003</v>
      </c>
      <c r="H202" s="7">
        <f>_xll.ChemDrawExcelAddIn17.Functions.CLOGP_DRIVER_PARTITION_COEFFICIENT(A202)</f>
        <v>4.7290291786193848</v>
      </c>
      <c r="I202" s="7">
        <f>_xll.ChemDrawExcelAddIn17.Functions.MOLECULAR_TOPOLOGY_POLAR_SURFACE_AREA(A202)</f>
        <v>47.89</v>
      </c>
      <c r="J202" s="8"/>
      <c r="K202" s="8"/>
      <c r="L202" s="8"/>
      <c r="M202" s="8"/>
      <c r="N202" s="8"/>
      <c r="O202" s="8"/>
      <c r="P202" s="8"/>
      <c r="Q202" s="8"/>
      <c r="R202" s="8"/>
      <c r="S202" s="33"/>
      <c r="T202" s="8"/>
      <c r="U202" s="57" t="s">
        <v>598</v>
      </c>
      <c r="V202" s="30" t="s">
        <v>780</v>
      </c>
    </row>
    <row r="203" spans="1:22" ht="249.95" customHeight="1">
      <c r="A203" s="1" t="s">
        <v>787</v>
      </c>
      <c r="B203" s="4" t="str">
        <f>_xll.ChemDrawExcelAddIn17.Functions.CHEM_SMILES(A203)</f>
        <v>O=C(OCC)C1=NOC(C2=CC(Br)=CC(C)=C2)=C1</v>
      </c>
      <c r="C203" s="6" t="s">
        <v>788</v>
      </c>
      <c r="D203" s="6"/>
      <c r="E203" s="3" t="s">
        <v>789</v>
      </c>
      <c r="F203" s="53">
        <f>_xll.ChemDrawExcelAddIn17.Functions.CHEM_MOLWEIGHT(A203)</f>
        <v>310.14700000150003</v>
      </c>
      <c r="G203" s="7">
        <f>_xll.ChemDrawExcelAddIn17.Functions.CHEMPROPSTD_EXACT_MASS(A203)</f>
        <v>309.00005585669999</v>
      </c>
      <c r="H203" s="7">
        <f>_xll.ChemDrawExcelAddIn17.Functions.CLOGP_DRIVER_PARTITION_COEFFICIENT(A203)</f>
        <v>4.364565372467041</v>
      </c>
      <c r="I203" s="7">
        <f>_xll.ChemDrawExcelAddIn17.Functions.MOLECULAR_TOPOLOGY_POLAR_SURFACE_AREA(A203)</f>
        <v>47.89</v>
      </c>
      <c r="J203" s="8"/>
      <c r="K203" s="8"/>
      <c r="L203" s="8"/>
      <c r="M203" s="8"/>
      <c r="N203" s="8"/>
      <c r="O203" s="8"/>
      <c r="P203" s="8"/>
      <c r="Q203" s="8"/>
      <c r="R203" s="8"/>
      <c r="S203" s="33"/>
      <c r="T203" s="8"/>
      <c r="U203" s="57" t="s">
        <v>598</v>
      </c>
      <c r="V203" s="30" t="s">
        <v>780</v>
      </c>
    </row>
    <row r="204" spans="1:22" ht="249.95" customHeight="1">
      <c r="A204" s="1" t="s">
        <v>790</v>
      </c>
      <c r="B204" s="4" t="str">
        <f>_xll.ChemDrawExcelAddIn17.Functions.CHEM_SMILES(A204)</f>
        <v>OC(C1=NOC(C2=CC(Br)=CC(C)=C2)=C1)=O</v>
      </c>
      <c r="C204" s="6" t="s">
        <v>791</v>
      </c>
      <c r="D204" s="6"/>
      <c r="E204" s="3" t="s">
        <v>792</v>
      </c>
      <c r="F204" s="53">
        <f>_xll.ChemDrawExcelAddIn17.Functions.CHEM_MOLWEIGHT(A204)</f>
        <v>282.09300000119993</v>
      </c>
      <c r="G204" s="7">
        <f>_xll.ChemDrawExcelAddIn17.Functions.CHEMPROPSTD_EXACT_MASS(A204)</f>
        <v>280.96875572830004</v>
      </c>
      <c r="H204" s="7">
        <f>_xll.ChemDrawExcelAddIn17.Functions.CLOGP_DRIVER_PARTITION_COEFFICIENT(A204)</f>
        <v>3.8110561370849609</v>
      </c>
      <c r="I204" s="7">
        <f>_xll.ChemDrawExcelAddIn17.Functions.MOLECULAR_TOPOLOGY_POLAR_SURFACE_AREA(A204)</f>
        <v>58.89</v>
      </c>
      <c r="J204" s="8"/>
      <c r="K204" s="8"/>
      <c r="L204" s="8"/>
      <c r="M204" s="8"/>
      <c r="N204" s="8"/>
      <c r="O204" s="8"/>
      <c r="P204" s="8"/>
      <c r="Q204" s="8"/>
      <c r="R204" s="8"/>
      <c r="S204" s="64"/>
      <c r="T204" s="8"/>
      <c r="U204" s="54" t="s">
        <v>598</v>
      </c>
      <c r="V204" s="30" t="s">
        <v>793</v>
      </c>
    </row>
    <row r="205" spans="1:22" ht="249.95" customHeight="1">
      <c r="A205" s="1" t="s">
        <v>794</v>
      </c>
      <c r="B205" s="4" t="str">
        <f>_xll.ChemDrawExcelAddIn17.Functions.CHEM_SMILES(A205)</f>
        <v>OC(C1=NOC(C2=CC(Br)=CC(Br)=C2)=C1)=O</v>
      </c>
      <c r="C205" s="6" t="s">
        <v>795</v>
      </c>
      <c r="D205" s="6"/>
      <c r="E205" s="3" t="s">
        <v>796</v>
      </c>
      <c r="F205" s="53">
        <f>_xll.ChemDrawExcelAddIn17.Functions.CHEM_MOLWEIGHT(A205)</f>
        <v>346.96200000105</v>
      </c>
      <c r="G205" s="7">
        <f>_xll.ChemDrawExcelAddIn17.Functions.CHEMPROPSTD_EXACT_MASS(A205)</f>
        <v>344.86361823200002</v>
      </c>
      <c r="H205" s="7">
        <f>_xll.ChemDrawExcelAddIn17.Functions.CLOGP_DRIVER_PARTITION_COEFFICIENT(A205)</f>
        <v>4.175595760345459</v>
      </c>
      <c r="I205" s="7">
        <f>_xll.ChemDrawExcelAddIn17.Functions.MOLECULAR_TOPOLOGY_POLAR_SURFACE_AREA(A205)</f>
        <v>58.89</v>
      </c>
      <c r="J205" s="8"/>
      <c r="K205" s="8"/>
      <c r="L205" s="59" t="s">
        <v>123</v>
      </c>
      <c r="M205" s="8"/>
      <c r="N205" s="8"/>
      <c r="O205" s="8"/>
      <c r="P205" s="8"/>
      <c r="Q205" s="8"/>
      <c r="R205" s="8"/>
      <c r="S205" s="64"/>
      <c r="T205" s="8"/>
      <c r="U205" s="54" t="s">
        <v>776</v>
      </c>
      <c r="V205" s="30" t="s">
        <v>797</v>
      </c>
    </row>
    <row r="206" spans="1:22" ht="249.95" customHeight="1">
      <c r="A206" s="1" t="s">
        <v>176</v>
      </c>
      <c r="B206" s="4" t="str">
        <f>_xll.ChemDrawExcelAddIn17.Functions.CHEM_SMILES(A206)</f>
        <v>OC(C1=NOC(C2=CC=CC=C2O)=C1)=O</v>
      </c>
      <c r="C206" s="6" t="s">
        <v>798</v>
      </c>
      <c r="D206" s="6"/>
      <c r="F206" s="53">
        <f>_xll.ChemDrawExcelAddIn17.Functions.CHEM_MOLWEIGHT(A206)</f>
        <v>205.16900000109996</v>
      </c>
      <c r="G206" s="7">
        <f>_xll.ChemDrawExcelAddIn17.Functions.CHEMPROPSTD_EXACT_MASS(A206)</f>
        <v>205.03750771829999</v>
      </c>
      <c r="H206" s="7">
        <f>_xll.ChemDrawExcelAddIn17.Functions.CLOGP_DRIVER_PARTITION_COEFFICIENT(A206)</f>
        <v>1.6642978191375732</v>
      </c>
      <c r="I206" s="7">
        <f>_xll.ChemDrawExcelAddIn17.Functions.MOLECULAR_TOPOLOGY_POLAR_SURFACE_AREA(A206)</f>
        <v>79.12</v>
      </c>
      <c r="J206" s="8"/>
      <c r="K206" s="8"/>
      <c r="L206" s="8"/>
      <c r="M206" s="8"/>
      <c r="N206" s="8"/>
      <c r="O206" s="8"/>
      <c r="P206" s="8"/>
      <c r="Q206" s="8"/>
      <c r="R206" s="8"/>
      <c r="S206" s="33"/>
      <c r="T206" s="8" t="s">
        <v>48</v>
      </c>
      <c r="U206" s="54" t="s">
        <v>598</v>
      </c>
      <c r="V206" s="30" t="s">
        <v>181</v>
      </c>
    </row>
    <row r="207" spans="1:22" ht="249.95" customHeight="1">
      <c r="A207" s="1" t="s">
        <v>799</v>
      </c>
      <c r="B207" s="4" t="str">
        <f>_xll.ChemDrawExcelAddIn17.Functions.CHEM_SMILES(A207)</f>
        <v>FC(F)(F)C1=CC=C(C2=NC(C(O)=O)=CS2)C=C1</v>
      </c>
      <c r="C207" s="6" t="s">
        <v>800</v>
      </c>
      <c r="D207" s="6"/>
      <c r="E207" s="3" t="s">
        <v>801</v>
      </c>
      <c r="F207" s="53">
        <f>_xll.ChemDrawExcelAddIn17.Functions.CHEM_MOLWEIGHT(A207)</f>
        <v>273.22920960119995</v>
      </c>
      <c r="G207" s="7">
        <f>_xll.ChemDrawExcelAddIn17.Functions.CHEMPROPSTD_EXACT_MASS(A207)</f>
        <v>273.007133732</v>
      </c>
      <c r="H207" s="7">
        <f>_xll.ChemDrawExcelAddIn17.Functions.CLOGP_DRIVER_PARTITION_COEFFICIENT(A207)</f>
        <v>3.8169844150543213</v>
      </c>
      <c r="I207" s="7">
        <f>_xll.ChemDrawExcelAddIn17.Functions.MOLECULAR_TOPOLOGY_POLAR_SURFACE_AREA(A207)</f>
        <v>49.660000000000004</v>
      </c>
      <c r="J207" s="8"/>
      <c r="K207" s="8"/>
      <c r="L207" s="8"/>
      <c r="M207" s="9" t="s">
        <v>766</v>
      </c>
      <c r="N207" s="8"/>
      <c r="O207" s="8"/>
      <c r="P207" s="8"/>
      <c r="Q207" s="8"/>
      <c r="R207" s="10"/>
      <c r="S207" s="33">
        <v>700.47024358659928</v>
      </c>
      <c r="T207" s="8" t="s">
        <v>192</v>
      </c>
      <c r="U207" s="54" t="s">
        <v>598</v>
      </c>
      <c r="V207" s="30" t="s">
        <v>802</v>
      </c>
    </row>
    <row r="208" spans="1:22" ht="249.95" customHeight="1">
      <c r="A208" s="1" t="s">
        <v>803</v>
      </c>
      <c r="B208" s="4" t="str">
        <f>_xll.ChemDrawExcelAddIn17.Functions.CHEM_SMILES(A208)</f>
        <v>[O-][N+](C1=CC=C(C2=NC(C(O)=O)=CS2)C=C1)=O</v>
      </c>
      <c r="C208" s="6" t="s">
        <v>804</v>
      </c>
      <c r="D208" s="6" t="s">
        <v>805</v>
      </c>
      <c r="E208" s="3" t="s">
        <v>806</v>
      </c>
      <c r="F208" s="53">
        <f>_xll.ChemDrawExcelAddIn17.Functions.CHEM_MOLWEIGHT(A208)</f>
        <v>250.22800000114998</v>
      </c>
      <c r="G208" s="7">
        <f>_xll.ChemDrawExcelAddIn17.Functions.CHEMPROPSTD_EXACT_MASS(A208)</f>
        <v>250.00482738139999</v>
      </c>
      <c r="H208" s="7">
        <f>_xll.ChemDrawExcelAddIn17.Functions.CLOGP_DRIVER_PARTITION_COEFFICIENT(A208)</f>
        <v>2.6782064437866211</v>
      </c>
      <c r="I208" s="7">
        <f>_xll.ChemDrawExcelAddIn17.Functions.MOLECULAR_TOPOLOGY_POLAR_SURFACE_AREA(A208)</f>
        <v>101.47</v>
      </c>
      <c r="J208" s="8"/>
      <c r="K208" s="8"/>
      <c r="L208" s="8"/>
      <c r="M208" s="9" t="s">
        <v>766</v>
      </c>
      <c r="N208" s="8"/>
      <c r="O208" s="8"/>
      <c r="P208" s="8"/>
      <c r="Q208" s="8"/>
      <c r="R208" s="10"/>
      <c r="S208" s="33">
        <v>77.437961175018174</v>
      </c>
      <c r="T208" s="8" t="s">
        <v>192</v>
      </c>
      <c r="U208" s="54" t="s">
        <v>598</v>
      </c>
      <c r="V208" s="30" t="s">
        <v>149</v>
      </c>
    </row>
    <row r="209" spans="1:22" ht="249.95" customHeight="1">
      <c r="A209" s="1" t="s">
        <v>807</v>
      </c>
      <c r="B209" s="4" t="str">
        <f>_xll.ChemDrawExcelAddIn17.Functions.CHEM_SMILES(A209)</f>
        <v>CC(C)(C)C1=CC(C(NC2=CC=CC=C2Br)=O)=CC(C(C)(C)C)=C1</v>
      </c>
      <c r="C209" s="6" t="s">
        <v>808</v>
      </c>
      <c r="D209" s="6" t="s">
        <v>809</v>
      </c>
      <c r="E209" s="3" t="s">
        <v>810</v>
      </c>
      <c r="F209" s="53">
        <f>_xll.ChemDrawExcelAddIn17.Functions.CHEM_MOLWEIGHT(A209)</f>
        <v>388.34900000249996</v>
      </c>
      <c r="G209" s="7">
        <f>_xll.ChemDrawExcelAddIn17.Functions.CHEMPROPSTD_EXACT_MASS(A209)</f>
        <v>387.11977706189998</v>
      </c>
      <c r="H209" s="7">
        <f>_xll.ChemDrawExcelAddIn17.Functions.CLOGP_DRIVER_PARTITION_COEFFICIENT(A209)</f>
        <v>6.5425996780395508</v>
      </c>
      <c r="I209" s="7">
        <f>_xll.ChemDrawExcelAddIn17.Functions.MOLECULAR_TOPOLOGY_POLAR_SURFACE_AREA(A209)</f>
        <v>29.1</v>
      </c>
      <c r="J209" s="8"/>
      <c r="K209" s="8"/>
      <c r="L209" s="8"/>
      <c r="M209" s="9" t="s">
        <v>766</v>
      </c>
      <c r="N209" s="8"/>
      <c r="O209" s="8"/>
      <c r="P209" s="8"/>
      <c r="Q209" s="8"/>
      <c r="R209" s="10"/>
      <c r="S209" s="33">
        <v>61.101397394401424</v>
      </c>
      <c r="T209" s="8" t="s">
        <v>192</v>
      </c>
      <c r="U209" s="54" t="s">
        <v>598</v>
      </c>
      <c r="V209" s="30" t="s">
        <v>149</v>
      </c>
    </row>
    <row r="210" spans="1:22" ht="249.95" customHeight="1">
      <c r="A210" s="1" t="s">
        <v>811</v>
      </c>
      <c r="B210" s="4" t="str">
        <f>_xll.ChemDrawExcelAddIn17.Functions.CHEM_SMILES(A210)</f>
        <v>CC(C)(C)C1=CC(C(NC2=NC(C=CC=C3)=C3S2)=O)=CC(C(C)(C)C)=C1</v>
      </c>
      <c r="C210" s="6" t="s">
        <v>812</v>
      </c>
      <c r="D210" s="74">
        <v>16</v>
      </c>
      <c r="E210" s="3" t="s">
        <v>813</v>
      </c>
      <c r="F210" s="53">
        <f>_xll.ChemDrawExcelAddIn17.Functions.CHEM_MOLWEIGHT(A210)</f>
        <v>366.52300000259993</v>
      </c>
      <c r="G210" s="7">
        <f>_xll.ChemDrawExcelAddIn17.Functions.CHEMPROPSTD_EXACT_MASS(A210)</f>
        <v>366.17658415710002</v>
      </c>
      <c r="H210" s="7">
        <f>_xll.ChemDrawExcelAddIn17.Functions.CLOGP_DRIVER_PARTITION_COEFFICIENT(A210)</f>
        <v>7.1324000358581543</v>
      </c>
      <c r="I210" s="7">
        <f>_xll.ChemDrawExcelAddIn17.Functions.MOLECULAR_TOPOLOGY_POLAR_SURFACE_AREA(A210)</f>
        <v>41.46</v>
      </c>
      <c r="J210" s="8"/>
      <c r="K210" s="8"/>
      <c r="L210" s="8"/>
      <c r="M210" s="9" t="s">
        <v>766</v>
      </c>
      <c r="N210" s="8"/>
      <c r="O210" s="8"/>
      <c r="P210" s="8"/>
      <c r="Q210" s="8"/>
      <c r="R210" s="10"/>
      <c r="S210" s="33">
        <v>21.740315361829122</v>
      </c>
      <c r="T210" s="8" t="s">
        <v>192</v>
      </c>
      <c r="U210" s="54" t="s">
        <v>598</v>
      </c>
      <c r="V210" s="30" t="s">
        <v>149</v>
      </c>
    </row>
    <row r="211" spans="1:22" ht="249.95" customHeight="1">
      <c r="A211" s="1" t="s">
        <v>814</v>
      </c>
      <c r="B211" s="4" t="str">
        <f>_xll.ChemDrawExcelAddIn17.Functions.CHEM_SMILES(A211)</f>
        <v>CC(C)(C)C1=CC(C(NCCCN2C=CN=C2)=O)=CC(C(C)(C)C)=C1</v>
      </c>
      <c r="C211" s="6" t="s">
        <v>815</v>
      </c>
      <c r="D211" s="6"/>
      <c r="E211" s="3" t="s">
        <v>816</v>
      </c>
      <c r="F211" s="53">
        <f>_xll.ChemDrawExcelAddIn17.Functions.CHEM_MOLWEIGHT(A211)</f>
        <v>341.49900000279996</v>
      </c>
      <c r="G211" s="7">
        <f>_xll.ChemDrawExcelAddIn17.Functions.CHEMPROPSTD_EXACT_MASS(A211)</f>
        <v>341.24671263279998</v>
      </c>
      <c r="H211" s="7">
        <f>_xll.ChemDrawExcelAddIn17.Functions.CLOGP_DRIVER_PARTITION_COEFFICIENT(A211)</f>
        <v>4.7699999809265137</v>
      </c>
      <c r="I211" s="7">
        <f>_xll.ChemDrawExcelAddIn17.Functions.MOLECULAR_TOPOLOGY_POLAR_SURFACE_AREA(A211)</f>
        <v>44.7</v>
      </c>
      <c r="J211" s="8"/>
      <c r="K211" s="8"/>
      <c r="L211" s="8"/>
      <c r="M211" s="9" t="s">
        <v>766</v>
      </c>
      <c r="N211" s="8"/>
      <c r="O211" s="8"/>
      <c r="P211" s="8"/>
      <c r="Q211" s="8"/>
      <c r="R211" s="10"/>
      <c r="S211" s="33">
        <v>117.12219051531085</v>
      </c>
      <c r="T211" s="8" t="s">
        <v>192</v>
      </c>
      <c r="U211" s="54" t="s">
        <v>598</v>
      </c>
      <c r="V211" s="30" t="s">
        <v>149</v>
      </c>
    </row>
    <row r="212" spans="1:22" ht="249.95" customHeight="1">
      <c r="A212" s="1" t="s">
        <v>817</v>
      </c>
      <c r="B212" s="4" t="str">
        <f>_xll.ChemDrawExcelAddIn17.Functions.CHEM_SMILES(A212)</f>
        <v>CC(C)(C)C1=CC(C(NCCN2CCOCC2)=O)=CC(C(C)(C)C)=C1</v>
      </c>
      <c r="C212" s="6" t="s">
        <v>818</v>
      </c>
      <c r="D212" s="6"/>
      <c r="E212" s="3" t="s">
        <v>819</v>
      </c>
      <c r="F212" s="53">
        <f>_xll.ChemDrawExcelAddIn17.Functions.CHEM_MOLWEIGHT(A212)</f>
        <v>346.51500000294993</v>
      </c>
      <c r="G212" s="7">
        <f>_xll.ChemDrawExcelAddIn17.Functions.CHEMPROPSTD_EXACT_MASS(A212)</f>
        <v>346.26202834600002</v>
      </c>
      <c r="H212" s="7">
        <f>_xll.ChemDrawExcelAddIn17.Functions.CLOGP_DRIVER_PARTITION_COEFFICIENT(A212)</f>
        <v>4.9083003997802734</v>
      </c>
      <c r="I212" s="7">
        <f>_xll.ChemDrawExcelAddIn17.Functions.MOLECULAR_TOPOLOGY_POLAR_SURFACE_AREA(A212)</f>
        <v>41.570000000000007</v>
      </c>
      <c r="J212" s="8"/>
      <c r="K212" s="8"/>
      <c r="L212" s="8"/>
      <c r="M212" s="9" t="s">
        <v>766</v>
      </c>
      <c r="N212" s="8"/>
      <c r="O212" s="8"/>
      <c r="P212" s="8"/>
      <c r="Q212" s="8"/>
      <c r="R212" s="10"/>
      <c r="S212" s="33">
        <v>535.15239322738523</v>
      </c>
      <c r="T212" s="8" t="s">
        <v>192</v>
      </c>
      <c r="U212" s="54" t="s">
        <v>598</v>
      </c>
      <c r="V212" s="30" t="s">
        <v>149</v>
      </c>
    </row>
    <row r="213" spans="1:22" ht="249.95" customHeight="1">
      <c r="A213" s="1" t="s">
        <v>820</v>
      </c>
      <c r="B213" s="4" t="str">
        <f>_xll.ChemDrawExcelAddIn17.Functions.CHEM_SMILES(A213)</f>
        <v>CC(C)(C)C1=CC(CN)=CC(C(C)(C)C)=C1</v>
      </c>
      <c r="C213" s="6" t="s">
        <v>821</v>
      </c>
      <c r="D213" s="6"/>
      <c r="E213" s="3" t="s">
        <v>822</v>
      </c>
      <c r="F213" s="53">
        <f>_xll.ChemDrawExcelAddIn17.Functions.CHEM_MOLWEIGHT(A213)</f>
        <v>219.37200000204999</v>
      </c>
      <c r="G213" s="7">
        <f>_xll.ChemDrawExcelAddIn17.Functions.CHEMPROPSTD_EXACT_MASS(A213)</f>
        <v>219.1986998077</v>
      </c>
      <c r="H213" s="7">
        <f>_xll.ChemDrawExcelAddIn17.Functions.CLOGP_DRIVER_PARTITION_COEFFICIENT(A213)</f>
        <v>4.7459993362426758</v>
      </c>
      <c r="I213" s="7">
        <f>_xll.ChemDrawExcelAddIn17.Functions.MOLECULAR_TOPOLOGY_POLAR_SURFACE_AREA(A213)</f>
        <v>26.02</v>
      </c>
      <c r="J213" s="8"/>
      <c r="K213" s="8"/>
      <c r="L213" s="8"/>
      <c r="M213" s="9" t="s">
        <v>766</v>
      </c>
      <c r="N213" s="8"/>
      <c r="O213" s="8"/>
      <c r="P213" s="8"/>
      <c r="Q213" s="8"/>
      <c r="R213" s="10"/>
      <c r="S213" s="33">
        <v>209.37348630110827</v>
      </c>
      <c r="T213" s="8" t="s">
        <v>192</v>
      </c>
      <c r="U213" s="54" t="s">
        <v>598</v>
      </c>
      <c r="V213" s="30" t="s">
        <v>149</v>
      </c>
    </row>
    <row r="214" spans="1:22" ht="249.95" customHeight="1">
      <c r="A214" s="1" t="s">
        <v>823</v>
      </c>
      <c r="B214" s="4" t="str">
        <f>_xll.ChemDrawExcelAddIn17.Functions.CHEM_SMILES(A214)</f>
        <v>CC(C)(C)C1=CC(CO)=CC(C(C)(C)C)=C1</v>
      </c>
      <c r="C214" s="6" t="s">
        <v>824</v>
      </c>
      <c r="D214" s="6"/>
      <c r="E214" s="3" t="s">
        <v>825</v>
      </c>
      <c r="F214" s="53">
        <f>_xll.ChemDrawExcelAddIn17.Functions.CHEM_MOLWEIGHT(A214)</f>
        <v>220.35600000199997</v>
      </c>
      <c r="G214" s="7">
        <f>_xll.ChemDrawExcelAddIn17.Functions.CHEMPROPSTD_EXACT_MASS(A214)</f>
        <v>220.1827153925</v>
      </c>
      <c r="H214" s="7">
        <f>_xll.ChemDrawExcelAddIn17.Functions.CLOGP_DRIVER_PARTITION_COEFFICIENT(A214)</f>
        <v>4.7559990882873535</v>
      </c>
      <c r="I214" s="7">
        <f>_xll.ChemDrawExcelAddIn17.Functions.MOLECULAR_TOPOLOGY_POLAR_SURFACE_AREA(A214)</f>
        <v>20.23</v>
      </c>
      <c r="J214" s="8"/>
      <c r="K214" s="8"/>
      <c r="L214" s="8"/>
      <c r="M214" s="9" t="s">
        <v>766</v>
      </c>
      <c r="N214" s="8"/>
      <c r="O214" s="8"/>
      <c r="P214" s="8"/>
      <c r="Q214" s="8"/>
      <c r="R214" s="10"/>
      <c r="S214" s="33">
        <v>402.42382956190102</v>
      </c>
      <c r="T214" s="8" t="s">
        <v>192</v>
      </c>
      <c r="U214" s="54" t="s">
        <v>598</v>
      </c>
      <c r="V214" s="30" t="s">
        <v>181</v>
      </c>
    </row>
    <row r="215" spans="1:22" ht="249.95" customHeight="1">
      <c r="A215" s="1" t="s">
        <v>826</v>
      </c>
      <c r="B215" s="4" t="str">
        <f>_xll.ChemDrawExcelAddIn17.Functions.CHEM_SMILES(A215)</f>
        <v>CC(C)(C)C1=CC(C(N)=O)=CC(C(C)(C)C)=C1</v>
      </c>
      <c r="C215" s="6" t="s">
        <v>827</v>
      </c>
      <c r="D215" s="6"/>
      <c r="E215" s="3" t="s">
        <v>828</v>
      </c>
      <c r="F215" s="53">
        <f>_xll.ChemDrawExcelAddIn17.Functions.CHEM_MOLWEIGHT(A215)</f>
        <v>233.35500000199997</v>
      </c>
      <c r="G215" s="7">
        <f>_xll.ChemDrawExcelAddIn17.Functions.CHEMPROPSTD_EXACT_MASS(A215)</f>
        <v>233.17796436559999</v>
      </c>
      <c r="H215" s="7">
        <f>_xll.ChemDrawExcelAddIn17.Functions.CLOGP_DRIVER_PARTITION_COEFFICIENT(A215)</f>
        <v>4.3070001602172852</v>
      </c>
      <c r="I215" s="7">
        <f>_xll.ChemDrawExcelAddIn17.Functions.MOLECULAR_TOPOLOGY_POLAR_SURFACE_AREA(A215)</f>
        <v>43.09</v>
      </c>
      <c r="J215" s="8"/>
      <c r="K215" s="8"/>
      <c r="L215" s="8"/>
      <c r="M215" s="9" t="s">
        <v>766</v>
      </c>
      <c r="N215" s="8"/>
      <c r="O215" s="8"/>
      <c r="P215" s="8"/>
      <c r="Q215" s="8"/>
      <c r="R215" s="10"/>
      <c r="S215" s="33">
        <v>672.11137098855988</v>
      </c>
      <c r="T215" s="8" t="s">
        <v>192</v>
      </c>
      <c r="U215" s="54" t="s">
        <v>598</v>
      </c>
      <c r="V215" s="30" t="s">
        <v>149</v>
      </c>
    </row>
    <row r="216" spans="1:22" ht="249.95" customHeight="1">
      <c r="A216" s="1" t="s">
        <v>829</v>
      </c>
      <c r="B216" s="4" t="str">
        <f>_xll.ChemDrawExcelAddIn17.Functions.CHEM_SMILES(A216)</f>
        <v>CC(C)(C)C1=CC(CC(O)=O)=CC(C(C)(C)C)=C1</v>
      </c>
      <c r="C216" s="6" t="s">
        <v>830</v>
      </c>
      <c r="D216" s="6"/>
      <c r="E216" s="3" t="s">
        <v>831</v>
      </c>
      <c r="F216" s="53">
        <f>_xll.ChemDrawExcelAddIn17.Functions.CHEM_MOLWEIGHT(A216)</f>
        <v>248.36600000209998</v>
      </c>
      <c r="G216" s="7">
        <f>_xll.ChemDrawExcelAddIn17.Functions.CHEMPROPSTD_EXACT_MASS(A216)</f>
        <v>248.1776300146</v>
      </c>
      <c r="H216" s="7">
        <f>_xll.ChemDrawExcelAddIn17.Functions.CLOGP_DRIVER_PARTITION_COEFFICIENT(A216)</f>
        <v>5.0659990310668945</v>
      </c>
      <c r="I216" s="7">
        <f>_xll.ChemDrawExcelAddIn17.Functions.MOLECULAR_TOPOLOGY_POLAR_SURFACE_AREA(A216)</f>
        <v>37.299999999999997</v>
      </c>
      <c r="J216" s="8"/>
      <c r="K216" s="8"/>
      <c r="L216" s="8"/>
      <c r="M216" s="9" t="s">
        <v>766</v>
      </c>
      <c r="N216" s="8"/>
      <c r="O216" s="8"/>
      <c r="P216" s="8"/>
      <c r="Q216" s="8"/>
      <c r="R216" s="10"/>
      <c r="S216" s="33">
        <v>53687092200</v>
      </c>
      <c r="T216" s="8" t="s">
        <v>192</v>
      </c>
      <c r="U216" s="54" t="s">
        <v>598</v>
      </c>
      <c r="V216" s="30" t="s">
        <v>802</v>
      </c>
    </row>
    <row r="217" spans="1:22" ht="249.95" customHeight="1">
      <c r="A217" s="1" t="s">
        <v>832</v>
      </c>
      <c r="B217" s="4" t="str">
        <f>_xll.ChemDrawExcelAddIn17.Functions.CHEM_SMILES(A217)</f>
        <v>CC(C)(C)C1=CC(C(NC2=NC=CS2)=O)=CC(C(C)(C)C)=C1</v>
      </c>
      <c r="C217" s="6" t="s">
        <v>833</v>
      </c>
      <c r="D217" s="6"/>
      <c r="E217" s="3" t="s">
        <v>834</v>
      </c>
      <c r="F217" s="53">
        <f>_xll.ChemDrawExcelAddIn17.Functions.CHEM_MOLWEIGHT(A217)</f>
        <v>316.46300000229996</v>
      </c>
      <c r="G217" s="7">
        <f>_xll.ChemDrawExcelAddIn17.Functions.CHEMPROPSTD_EXACT_MASS(A217)</f>
        <v>316.16093409289999</v>
      </c>
      <c r="H217" s="7">
        <f>_xll.ChemDrawExcelAddIn17.Functions.CLOGP_DRIVER_PARTITION_COEFFICIENT(A217)</f>
        <v>5.5383992195129395</v>
      </c>
      <c r="I217" s="7">
        <f>_xll.ChemDrawExcelAddIn17.Functions.MOLECULAR_TOPOLOGY_POLAR_SURFACE_AREA(A217)</f>
        <v>41.46</v>
      </c>
      <c r="J217" s="8"/>
      <c r="K217" s="8"/>
      <c r="L217" s="8"/>
      <c r="M217" s="9" t="s">
        <v>766</v>
      </c>
      <c r="N217" s="8"/>
      <c r="O217" s="8"/>
      <c r="P217" s="8"/>
      <c r="Q217" s="8"/>
      <c r="R217" s="10"/>
      <c r="S217" s="33">
        <v>1451373436.4494479</v>
      </c>
      <c r="T217" s="8" t="s">
        <v>192</v>
      </c>
      <c r="U217" s="54" t="s">
        <v>598</v>
      </c>
      <c r="V217" s="30" t="s">
        <v>149</v>
      </c>
    </row>
    <row r="218" spans="1:22" ht="249.95" customHeight="1">
      <c r="A218" s="1" t="s">
        <v>835</v>
      </c>
      <c r="B218" s="4" t="str">
        <f>_xll.ChemDrawExcelAddIn17.Functions.CHEM_SMILES(A218)</f>
        <v>CC(C)(C)C1=CC(C(O)CC(NN)=O)=CC(C(C)(C)C)=C1</v>
      </c>
      <c r="C218" s="6" t="s">
        <v>836</v>
      </c>
      <c r="D218" s="6"/>
      <c r="E218" s="3" t="s">
        <v>837</v>
      </c>
      <c r="F218" s="53">
        <f>_xll.ChemDrawExcelAddIn17.Functions.CHEM_MOLWEIGHT(A218)</f>
        <v>292.42300000244995</v>
      </c>
      <c r="G218" s="7">
        <f>_xll.ChemDrawExcelAddIn17.Functions.CHEMPROPSTD_EXACT_MASS(A218)</f>
        <v>292.21507815339999</v>
      </c>
      <c r="H218" s="7">
        <f>_xll.ChemDrawExcelAddIn17.Functions.CLOGP_DRIVER_PARTITION_COEFFICIENT(A218)</f>
        <v>3.2163996696472168</v>
      </c>
      <c r="I218" s="7">
        <f>_xll.ChemDrawExcelAddIn17.Functions.MOLECULAR_TOPOLOGY_POLAR_SURFACE_AREA(A218)</f>
        <v>75.349999999999994</v>
      </c>
      <c r="J218" s="8"/>
      <c r="K218" s="8"/>
      <c r="L218" s="8"/>
      <c r="M218" s="9" t="s">
        <v>766</v>
      </c>
      <c r="N218" s="8"/>
      <c r="O218" s="8"/>
      <c r="P218" s="8"/>
      <c r="Q218" s="8"/>
      <c r="R218" s="10"/>
      <c r="S218" s="33">
        <v>5368709220</v>
      </c>
      <c r="T218" s="8" t="s">
        <v>192</v>
      </c>
      <c r="U218" s="54" t="s">
        <v>598</v>
      </c>
      <c r="V218" s="30" t="s">
        <v>181</v>
      </c>
    </row>
    <row r="219" spans="1:22" ht="249.95" customHeight="1">
      <c r="A219" s="1" t="s">
        <v>838</v>
      </c>
      <c r="B219" s="4" t="str">
        <f>_xll.ChemDrawExcelAddIn17.Functions.CHEM_SMILES(A219)</f>
        <v>CC(C)(C)C1=CC(C(NC2=CC=C([N+]([O-])=O)C=C2)=O)=CC(C(C)(C)C)=C1</v>
      </c>
      <c r="C219" s="6" t="s">
        <v>839</v>
      </c>
      <c r="D219" s="6" t="s">
        <v>840</v>
      </c>
      <c r="E219" s="3" t="s">
        <v>841</v>
      </c>
      <c r="F219" s="53">
        <f>_xll.ChemDrawExcelAddIn17.Functions.CHEM_MOLWEIGHT(A219)</f>
        <v>354.45000000259995</v>
      </c>
      <c r="G219" s="7">
        <f>_xll.ChemDrawExcelAddIn17.Functions.CHEMPROPSTD_EXACT_MASS(A219)</f>
        <v>354.19434271130001</v>
      </c>
      <c r="H219" s="7">
        <f>_xll.ChemDrawExcelAddIn17.Functions.CLOGP_DRIVER_PARTITION_COEFFICIENT(A219)</f>
        <v>6.5970001220703125</v>
      </c>
      <c r="I219" s="7">
        <f>_xll.ChemDrawExcelAddIn17.Functions.MOLECULAR_TOPOLOGY_POLAR_SURFACE_AREA(A219)</f>
        <v>80.91</v>
      </c>
      <c r="J219" s="8"/>
      <c r="K219" s="8"/>
      <c r="L219" s="8"/>
      <c r="M219" s="9" t="s">
        <v>766</v>
      </c>
      <c r="N219" s="8"/>
      <c r="O219" s="8"/>
      <c r="P219" s="8"/>
      <c r="Q219" s="8"/>
      <c r="R219" s="10"/>
      <c r="S219" s="33">
        <v>72.434763801818406</v>
      </c>
      <c r="T219" s="8" t="s">
        <v>192</v>
      </c>
      <c r="U219" s="54" t="s">
        <v>598</v>
      </c>
      <c r="V219" s="30" t="s">
        <v>149</v>
      </c>
    </row>
    <row r="220" spans="1:22" ht="249.95" customHeight="1">
      <c r="A220" s="1" t="s">
        <v>842</v>
      </c>
      <c r="B220" s="4" t="str">
        <f>_xll.ChemDrawExcelAddIn17.Functions.CHEM_SMILES(A220)</f>
        <v>CC(C)(C)C1=CC(C(NC2=CC=CC=C2C(O)=O)=O)=CC(C(C)(C)C)=C1</v>
      </c>
      <c r="C220" s="6" t="s">
        <v>843</v>
      </c>
      <c r="D220" s="6"/>
      <c r="E220" s="3" t="s">
        <v>844</v>
      </c>
      <c r="F220" s="53">
        <f>_xll.ChemDrawExcelAddIn17.Functions.CHEM_MOLWEIGHT(A220)</f>
        <v>353.46200000264992</v>
      </c>
      <c r="G220" s="7">
        <f>_xll.ChemDrawExcelAddIn17.Functions.CHEMPROPSTD_EXACT_MASS(A220)</f>
        <v>353.19909373820002</v>
      </c>
      <c r="H220" s="7">
        <f>_xll.ChemDrawExcelAddIn17.Functions.CLOGP_DRIVER_PARTITION_COEFFICIENT(A220)</f>
        <v>6.9694004058837891</v>
      </c>
      <c r="I220" s="7">
        <f>_xll.ChemDrawExcelAddIn17.Functions.MOLECULAR_TOPOLOGY_POLAR_SURFACE_AREA(A220)</f>
        <v>66.400000000000006</v>
      </c>
      <c r="J220" s="8"/>
      <c r="K220" s="8"/>
      <c r="L220" s="8"/>
      <c r="M220" s="9" t="s">
        <v>766</v>
      </c>
      <c r="N220" s="8"/>
      <c r="O220" s="8"/>
      <c r="P220" s="8"/>
      <c r="Q220" s="8"/>
      <c r="R220" s="10"/>
      <c r="S220" s="33">
        <v>646.04109050272268</v>
      </c>
      <c r="T220" s="8" t="s">
        <v>192</v>
      </c>
      <c r="U220" s="54" t="s">
        <v>598</v>
      </c>
      <c r="V220" s="30" t="s">
        <v>149</v>
      </c>
    </row>
    <row r="221" spans="1:22" ht="249.95" customHeight="1">
      <c r="A221" s="1" t="s">
        <v>845</v>
      </c>
      <c r="B221" s="4" t="str">
        <f>_xll.ChemDrawExcelAddIn17.Functions.CHEM_SMILES(A221)</f>
        <v>CC(C)(C)C1=CC(C(OCCN2CCOCC2)=O)=CC(C(C)(C)C)=C1</v>
      </c>
      <c r="C221" s="6" t="s">
        <v>846</v>
      </c>
      <c r="D221" s="6"/>
      <c r="E221" s="3" t="s">
        <v>847</v>
      </c>
      <c r="F221" s="53">
        <f>_xll.ChemDrawExcelAddIn17.Functions.CHEM_MOLWEIGHT(A221)</f>
        <v>347.49900000289995</v>
      </c>
      <c r="G221" s="7">
        <f>_xll.ChemDrawExcelAddIn17.Functions.CHEMPROPSTD_EXACT_MASS(A221)</f>
        <v>347.2460439308</v>
      </c>
      <c r="H221" s="7">
        <f>_xll.ChemDrawExcelAddIn17.Functions.CLOGP_DRIVER_PARTITION_COEFFICIENT(A221)</f>
        <v>5.8708000183105469</v>
      </c>
      <c r="I221" s="7">
        <f>_xll.ChemDrawExcelAddIn17.Functions.MOLECULAR_TOPOLOGY_POLAR_SURFACE_AREA(A221)</f>
        <v>38.769999999999996</v>
      </c>
      <c r="J221" s="8"/>
      <c r="K221" s="8"/>
      <c r="L221" s="8"/>
      <c r="M221" s="9" t="s">
        <v>766</v>
      </c>
      <c r="N221" s="8"/>
      <c r="O221" s="8"/>
      <c r="P221" s="8"/>
      <c r="Q221" s="8"/>
      <c r="R221" s="10"/>
      <c r="S221" s="33">
        <v>303.73291838295103</v>
      </c>
      <c r="T221" s="8" t="s">
        <v>192</v>
      </c>
      <c r="U221" s="54" t="s">
        <v>598</v>
      </c>
      <c r="V221" s="30" t="s">
        <v>149</v>
      </c>
    </row>
    <row r="222" spans="1:22" ht="249.95" customHeight="1">
      <c r="A222" s="1" t="s">
        <v>848</v>
      </c>
      <c r="B222" s="4" t="str">
        <f>_xll.ChemDrawExcelAddIn17.Functions.CHEM_SMILES(A222)</f>
        <v>CC(C)(C)C1=CC(CCC(O)=O)=CC(C(C)(C)C)=C1</v>
      </c>
      <c r="C222" s="6" t="s">
        <v>849</v>
      </c>
      <c r="D222" s="6"/>
      <c r="E222" s="3" t="s">
        <v>850</v>
      </c>
      <c r="F222" s="53">
        <f>_xll.ChemDrawExcelAddIn17.Functions.CHEM_MOLWEIGHT(A222)</f>
        <v>262.39300000224995</v>
      </c>
      <c r="G222" s="7">
        <f>_xll.ChemDrawExcelAddIn17.Functions.CHEMPROPSTD_EXACT_MASS(A222)</f>
        <v>262.1932800788</v>
      </c>
      <c r="H222" s="7">
        <f>_xll.ChemDrawExcelAddIn17.Functions.CLOGP_DRIVER_PARTITION_COEFFICIENT(A222)</f>
        <v>5.5550003051757813</v>
      </c>
      <c r="I222" s="7">
        <f>_xll.ChemDrawExcelAddIn17.Functions.MOLECULAR_TOPOLOGY_POLAR_SURFACE_AREA(A222)</f>
        <v>37.299999999999997</v>
      </c>
      <c r="J222" s="8"/>
      <c r="K222" s="8"/>
      <c r="L222" s="8"/>
      <c r="M222" s="9" t="s">
        <v>766</v>
      </c>
      <c r="N222" s="8"/>
      <c r="O222" s="8"/>
      <c r="P222" s="8"/>
      <c r="Q222" s="8"/>
      <c r="R222" s="10"/>
      <c r="S222" s="33">
        <v>3141.9775464597428</v>
      </c>
      <c r="T222" s="8" t="s">
        <v>192</v>
      </c>
      <c r="U222" s="54" t="s">
        <v>598</v>
      </c>
      <c r="V222" s="30" t="s">
        <v>149</v>
      </c>
    </row>
    <row r="223" spans="1:22" ht="249.95" customHeight="1">
      <c r="A223" s="1" t="s">
        <v>851</v>
      </c>
      <c r="B223" s="4" t="str">
        <f>_xll.ChemDrawExcelAddIn17.Functions.CHEM_SMILES(A223)</f>
        <v>CC(C)(C)C1=CC(C(NC2=CC=C(S(N)(=O)=O)C=C2)=O)=CC(C(C)(C)C)=C1</v>
      </c>
      <c r="C223" s="6" t="s">
        <v>852</v>
      </c>
      <c r="D223" s="6"/>
      <c r="E223" s="3" t="s">
        <v>853</v>
      </c>
      <c r="F223" s="53">
        <f>_xll.ChemDrawExcelAddIn17.Functions.CHEM_MOLWEIGHT(A223)</f>
        <v>388.52600000274998</v>
      </c>
      <c r="G223" s="7">
        <f>_xll.ChemDrawExcelAddIn17.Functions.CHEMPROPSTD_EXACT_MASS(A223)</f>
        <v>388.18206346549999</v>
      </c>
      <c r="H223" s="7">
        <f>_xll.ChemDrawExcelAddIn17.Functions.CLOGP_DRIVER_PARTITION_COEFFICIENT(A223)</f>
        <v>4.7869997024536133</v>
      </c>
      <c r="I223" s="7">
        <f>_xll.ChemDrawExcelAddIn17.Functions.MOLECULAR_TOPOLOGY_POLAR_SURFACE_AREA(A223)</f>
        <v>89.259999999999991</v>
      </c>
      <c r="J223" s="8"/>
      <c r="K223" s="8"/>
      <c r="L223" s="8"/>
      <c r="M223" s="9" t="s">
        <v>766</v>
      </c>
      <c r="N223" s="8"/>
      <c r="O223" s="8"/>
      <c r="P223" s="8"/>
      <c r="Q223" s="8"/>
      <c r="R223" s="10"/>
      <c r="S223" s="33">
        <v>2086326269.7152042</v>
      </c>
      <c r="T223" s="8" t="s">
        <v>192</v>
      </c>
      <c r="U223" s="54" t="s">
        <v>598</v>
      </c>
      <c r="V223" s="30" t="s">
        <v>149</v>
      </c>
    </row>
    <row r="224" spans="1:22" ht="249.95" customHeight="1">
      <c r="A224" s="1" t="s">
        <v>854</v>
      </c>
      <c r="B224" s="4" t="str">
        <f>_xll.ChemDrawExcelAddIn17.Functions.CHEM_SMILES(A224)</f>
        <v>CC(C)(C)C1=CC(C(NCC(O)=O)=O)=CC(C(C)(C)C)=C1</v>
      </c>
      <c r="C224" s="6" t="s">
        <v>855</v>
      </c>
      <c r="D224" s="6"/>
      <c r="E224" s="3" t="s">
        <v>856</v>
      </c>
      <c r="F224" s="53">
        <f>_xll.ChemDrawExcelAddIn17.Functions.CHEM_MOLWEIGHT(A224)</f>
        <v>291.39100000229996</v>
      </c>
      <c r="G224" s="7">
        <f>_xll.ChemDrawExcelAddIn17.Functions.CHEMPROPSTD_EXACT_MASS(A224)</f>
        <v>291.18344367399999</v>
      </c>
      <c r="H224" s="7">
        <f>_xll.ChemDrawExcelAddIn17.Functions.CLOGP_DRIVER_PARTITION_COEFFICIENT(A224)</f>
        <v>4.3055992126464844</v>
      </c>
      <c r="I224" s="7">
        <f>_xll.ChemDrawExcelAddIn17.Functions.MOLECULAR_TOPOLOGY_POLAR_SURFACE_AREA(A224)</f>
        <v>66.400000000000006</v>
      </c>
      <c r="J224" s="8"/>
      <c r="K224" s="8"/>
      <c r="L224" s="8"/>
      <c r="M224" s="9" t="s">
        <v>766</v>
      </c>
      <c r="N224" s="8"/>
      <c r="O224" s="8"/>
      <c r="P224" s="8"/>
      <c r="Q224" s="8"/>
      <c r="R224" s="10"/>
      <c r="S224" s="33">
        <v>53687092200</v>
      </c>
      <c r="T224" s="8" t="s">
        <v>192</v>
      </c>
      <c r="U224" s="54" t="s">
        <v>598</v>
      </c>
      <c r="V224" s="30" t="s">
        <v>149</v>
      </c>
    </row>
    <row r="225" spans="1:22" ht="249.95" customHeight="1">
      <c r="A225" s="1" t="s">
        <v>857</v>
      </c>
      <c r="B225" s="4" t="str">
        <f>_xll.ChemDrawExcelAddIn17.Functions.CHEM_SMILES(A225)</f>
        <v>CC(C)(C)C1=CC(C(C)(C)C)=CC(C2=CC(C(OC3=C(Br)C=CC=C3)=O)=NO2)=C1</v>
      </c>
      <c r="C225" s="6" t="s">
        <v>858</v>
      </c>
      <c r="D225" s="6" t="s">
        <v>859</v>
      </c>
      <c r="E225" s="3" t="s">
        <v>860</v>
      </c>
      <c r="F225" s="53">
        <f>_xll.ChemDrawExcelAddIn17.Functions.CHEM_MOLWEIGHT(A225)</f>
        <v>456.38000000274997</v>
      </c>
      <c r="G225" s="7">
        <f>_xll.ChemDrawExcelAddIn17.Functions.CHEMPROPSTD_EXACT_MASS(A225)</f>
        <v>455.10960630609998</v>
      </c>
      <c r="H225" s="7">
        <f>_xll.ChemDrawExcelAddIn17.Functions.CLOGP_DRIVER_PARTITION_COEFFICIENT(A225)</f>
        <v>8.4037742614746094</v>
      </c>
      <c r="I225" s="7">
        <f>_xll.ChemDrawExcelAddIn17.Functions.MOLECULAR_TOPOLOGY_POLAR_SURFACE_AREA(A225)</f>
        <v>47.89</v>
      </c>
      <c r="J225" s="8"/>
      <c r="K225" s="8"/>
      <c r="L225" s="8"/>
      <c r="M225" s="9" t="s">
        <v>861</v>
      </c>
      <c r="N225" s="8"/>
      <c r="O225" s="8"/>
      <c r="P225" s="8"/>
      <c r="Q225" s="8"/>
      <c r="R225" s="8"/>
      <c r="S225" s="33">
        <v>10</v>
      </c>
      <c r="T225" s="8"/>
      <c r="U225" s="54" t="s">
        <v>862</v>
      </c>
      <c r="V225" s="30" t="s">
        <v>141</v>
      </c>
    </row>
    <row r="226" spans="1:22" ht="249.95" customHeight="1">
      <c r="A226" s="1" t="s">
        <v>296</v>
      </c>
      <c r="B226" s="4" t="str">
        <f>_xll.ChemDrawExcelAddIn17.Functions.CHEM_SMILES(A226)</f>
        <v>CC1=CC(C)=CC(C2=CC(C(OC3=C(Br)C=CC=C3)=O)=NO2)=C1</v>
      </c>
      <c r="C226" s="6" t="s">
        <v>863</v>
      </c>
      <c r="D226" s="6" t="s">
        <v>1250</v>
      </c>
      <c r="E226" s="3" t="s">
        <v>864</v>
      </c>
      <c r="F226" s="53">
        <f>_xll.ChemDrawExcelAddIn17.Functions.CHEM_MOLWEIGHT(A226)</f>
        <v>372.21800000184999</v>
      </c>
      <c r="G226" s="7">
        <f>_xll.ChemDrawExcelAddIn17.Functions.CHEMPROPSTD_EXACT_MASS(A226)</f>
        <v>371.01570592089996</v>
      </c>
      <c r="H226" s="7">
        <f>_xll.ChemDrawExcelAddIn17.Functions.CLOGP_DRIVER_PARTITION_COEFFICIENT(A226)</f>
        <v>5.7497744560241699</v>
      </c>
      <c r="I226" s="7">
        <f>_xll.ChemDrawExcelAddIn17.Functions.MOLECULAR_TOPOLOGY_POLAR_SURFACE_AREA(A226)</f>
        <v>47.89</v>
      </c>
      <c r="J226" s="8"/>
      <c r="K226" s="8"/>
      <c r="L226" s="8"/>
      <c r="M226" s="9" t="s">
        <v>861</v>
      </c>
      <c r="N226" s="8"/>
      <c r="O226" s="8"/>
      <c r="P226" s="8"/>
      <c r="Q226" s="8"/>
      <c r="R226" s="8"/>
      <c r="S226" s="33">
        <v>6</v>
      </c>
      <c r="T226" s="8"/>
      <c r="U226" s="54" t="s">
        <v>862</v>
      </c>
      <c r="V226" s="30" t="s">
        <v>865</v>
      </c>
    </row>
    <row r="227" spans="1:22" ht="249.95" customHeight="1">
      <c r="A227" s="52" t="s">
        <v>866</v>
      </c>
      <c r="B227" s="4" t="str">
        <f>_xll.ChemDrawExcelAddIn17.Functions.CHEM_SMILES(A227)</f>
        <v>CC(C)C1=CC2=C(C)C(NCCN3C(SCC3=O)=O)=C4C2=C(C=C(C(F)(F)F)C4=O)C=C1</v>
      </c>
      <c r="C227" s="6" t="s">
        <v>867</v>
      </c>
      <c r="D227" s="6"/>
      <c r="E227" s="3" t="s">
        <v>868</v>
      </c>
      <c r="F227" s="53">
        <f>_xll.ChemDrawExcelAddIn17.Functions.CHEM_MOLWEIGHT(A227)</f>
        <v>462.48720960265001</v>
      </c>
      <c r="G227" s="7">
        <f>_xll.ChemDrawExcelAddIn17.Functions.CHEMPROPSTD_EXACT_MASS(A227)</f>
        <v>462.12249784080001</v>
      </c>
      <c r="H227" s="7">
        <f>_xll.ChemDrawExcelAddIn17.Functions.CLOGP_DRIVER_PARTITION_COEFFICIENT(A227)</f>
        <v>4.4633150100708008</v>
      </c>
      <c r="I227" s="7">
        <f>_xll.ChemDrawExcelAddIn17.Functions.MOLECULAR_TOPOLOGY_POLAR_SURFACE_AREA(A227)</f>
        <v>66.48</v>
      </c>
      <c r="J227" s="8"/>
      <c r="K227" s="8"/>
      <c r="L227" s="52"/>
      <c r="M227" s="9" t="s">
        <v>766</v>
      </c>
      <c r="N227" s="8"/>
      <c r="O227" s="8"/>
      <c r="P227" s="8"/>
      <c r="Q227" s="8"/>
      <c r="R227" s="8"/>
      <c r="S227" s="44">
        <v>258.8</v>
      </c>
      <c r="T227" s="8" t="s">
        <v>330</v>
      </c>
      <c r="U227" s="9" t="s">
        <v>439</v>
      </c>
      <c r="V227" s="30" t="s">
        <v>332</v>
      </c>
    </row>
    <row r="228" spans="1:22" ht="249.95" customHeight="1">
      <c r="A228" s="1" t="s">
        <v>869</v>
      </c>
      <c r="B228" s="4" t="str">
        <f>_xll.ChemDrawExcelAddIn17.Functions.CHEM_SMILES(A228)</f>
        <v>CC1=C2C(C3=C1N4CCN(C)CC4)=C(C=C(C(F)(F)F)C3=O)C=CC(C(C)C)=C2</v>
      </c>
      <c r="C228" s="6" t="s">
        <v>870</v>
      </c>
      <c r="D228" s="6"/>
      <c r="E228" s="3" t="s">
        <v>871</v>
      </c>
      <c r="F228" s="53">
        <f>_xll.ChemDrawExcelAddIn17.Functions.CHEM_MOLWEIGHT(A228)</f>
        <v>402.46120960269997</v>
      </c>
      <c r="G228" s="7">
        <f>_xll.ChemDrawExcelAddIn17.Functions.CHEMPROPSTD_EXACT_MASS(A228)</f>
        <v>402.19189803500001</v>
      </c>
      <c r="H228" s="7">
        <f>_xll.ChemDrawExcelAddIn17.Functions.CLOGP_DRIVER_PARTITION_COEFFICIENT(A228)</f>
        <v>5.4702110290527344</v>
      </c>
      <c r="I228" s="7">
        <f>_xll.ChemDrawExcelAddIn17.Functions.MOLECULAR_TOPOLOGY_POLAR_SURFACE_AREA(A228)</f>
        <v>23.550000000000004</v>
      </c>
      <c r="J228" s="8"/>
      <c r="K228" s="8"/>
      <c r="L228" s="8"/>
      <c r="M228" s="8"/>
      <c r="N228" s="8"/>
      <c r="O228" s="8"/>
      <c r="P228" s="8"/>
      <c r="Q228" s="8"/>
      <c r="R228" s="8"/>
      <c r="S228" s="33">
        <v>23.01</v>
      </c>
      <c r="T228" s="8" t="s">
        <v>330</v>
      </c>
      <c r="U228" s="9" t="s">
        <v>715</v>
      </c>
      <c r="V228" s="30" t="s">
        <v>332</v>
      </c>
    </row>
    <row r="229" spans="1:22" ht="249.95" customHeight="1">
      <c r="A229" s="1" t="s">
        <v>872</v>
      </c>
      <c r="B229" s="4" t="str">
        <f>_xll.ChemDrawExcelAddIn17.Functions.CHEM_SMILES(A229)</f>
        <v>C12=CC=CC=CC1=CC(C3=CC=CC=C3)=N2</v>
      </c>
      <c r="C229" s="6" t="s">
        <v>873</v>
      </c>
      <c r="D229" s="6"/>
      <c r="E229" s="3" t="s">
        <v>874</v>
      </c>
      <c r="F229" s="53">
        <f>_xll.ChemDrawExcelAddIn17.Functions.CHEM_MOLWEIGHT(A229)</f>
        <v>205.26000000134999</v>
      </c>
      <c r="G229" s="7">
        <f>_xll.ChemDrawExcelAddIn17.Functions.CHEMPROPSTD_EXACT_MASS(A229)</f>
        <v>205.08914935830001</v>
      </c>
      <c r="H229" s="7">
        <f>_xll.ChemDrawExcelAddIn17.Functions.CLOGP_DRIVER_PARTITION_COEFFICIENT(A229)</f>
        <v>4.1269998550415039</v>
      </c>
      <c r="I229" s="7">
        <f>_xll.ChemDrawExcelAddIn17.Functions.MOLECULAR_TOPOLOGY_POLAR_SURFACE_AREA(A229)</f>
        <v>12.36</v>
      </c>
      <c r="J229" s="8"/>
      <c r="K229" s="8"/>
      <c r="L229" s="8" t="s">
        <v>875</v>
      </c>
      <c r="M229" s="9" t="s">
        <v>766</v>
      </c>
      <c r="N229" s="8"/>
      <c r="O229" s="8"/>
      <c r="P229" s="8"/>
      <c r="Q229" s="8"/>
      <c r="R229" s="8"/>
      <c r="S229" s="33" t="s">
        <v>876</v>
      </c>
      <c r="T229" s="8" t="s">
        <v>330</v>
      </c>
      <c r="U229" s="9" t="s">
        <v>331</v>
      </c>
      <c r="V229" s="30" t="s">
        <v>332</v>
      </c>
    </row>
    <row r="230" spans="1:22" ht="249.95" customHeight="1">
      <c r="A230" s="1" t="s">
        <v>877</v>
      </c>
      <c r="B230" s="4" t="str">
        <f>_xll.ChemDrawExcelAddIn17.Functions.CHEM_SMILES(A230)</f>
        <v>NC1=CN=CC2=C1NCCNC2=O</v>
      </c>
      <c r="C230" s="6" t="s">
        <v>878</v>
      </c>
      <c r="D230" s="6"/>
      <c r="E230" s="3" t="s">
        <v>879</v>
      </c>
      <c r="F230" s="53">
        <f>_xll.ChemDrawExcelAddIn17.Functions.CHEM_MOLWEIGHT(A230)</f>
        <v>178.19500000114996</v>
      </c>
      <c r="G230" s="7">
        <f>_xll.ChemDrawExcelAddIn17.Functions.CHEMPROPSTD_EXACT_MASS(A230)</f>
        <v>178.0854609639</v>
      </c>
      <c r="H230" s="7">
        <f>_xll.ChemDrawExcelAddIn17.Functions.CLOGP_DRIVER_PARTITION_COEFFICIENT(A230)</f>
        <v>0.2612006664276123</v>
      </c>
      <c r="I230" s="7">
        <f>_xll.ChemDrawExcelAddIn17.Functions.MOLECULAR_TOPOLOGY_POLAR_SURFACE_AREA(A230)</f>
        <v>79.509999999999991</v>
      </c>
      <c r="J230" s="8"/>
      <c r="K230" s="8"/>
      <c r="L230" s="8"/>
      <c r="M230" s="9" t="s">
        <v>880</v>
      </c>
      <c r="N230" s="8"/>
      <c r="O230" s="8"/>
      <c r="P230" s="8"/>
      <c r="Q230" s="8"/>
      <c r="R230" s="8"/>
      <c r="S230" s="33">
        <v>4248000</v>
      </c>
      <c r="T230" s="8" t="s">
        <v>330</v>
      </c>
      <c r="U230" s="9" t="s">
        <v>331</v>
      </c>
      <c r="V230" s="30" t="s">
        <v>332</v>
      </c>
    </row>
    <row r="231" spans="1:22" ht="249.95" customHeight="1">
      <c r="A231" s="1" t="s">
        <v>881</v>
      </c>
      <c r="B231" s="4" t="str">
        <f>_xll.ChemDrawExcelAddIn17.Functions.CHEM_SMILES(A231)</f>
        <v>NC1=NC2=CC=C(CN(C(C3=CC(C=CC(Br)=C4)=C4N3)=O)[H])C=C2S1</v>
      </c>
      <c r="C231" s="6" t="s">
        <v>882</v>
      </c>
      <c r="D231" s="6"/>
      <c r="E231" s="3" t="s">
        <v>883</v>
      </c>
      <c r="F231" s="53">
        <f>_xll.ChemDrawExcelAddIn17.Functions.CHEM_MOLWEIGHT(A231)</f>
        <v>401.28200000184995</v>
      </c>
      <c r="G231" s="7">
        <f>_xll.ChemDrawExcelAddIn17.Functions.CHEMPROPSTD_EXACT_MASS(A231)</f>
        <v>399.99934435019998</v>
      </c>
      <c r="H231" s="7">
        <f>_xll.ChemDrawExcelAddIn17.Functions.CLOGP_DRIVER_PARTITION_COEFFICIENT(A231)</f>
        <v>4.0631604194641113</v>
      </c>
      <c r="I231" s="7">
        <f>_xll.ChemDrawExcelAddIn17.Functions.MOLECULAR_TOPOLOGY_POLAR_SURFACE_AREA(A231)</f>
        <v>79.509999999999991</v>
      </c>
      <c r="J231" s="8"/>
      <c r="K231" s="8"/>
      <c r="L231" s="8"/>
      <c r="M231" s="9" t="s">
        <v>880</v>
      </c>
      <c r="N231" s="8"/>
      <c r="O231" s="8"/>
      <c r="P231" s="8"/>
      <c r="Q231" s="8"/>
      <c r="R231" s="8"/>
      <c r="S231" s="33">
        <v>239.1</v>
      </c>
      <c r="T231" s="8" t="s">
        <v>330</v>
      </c>
      <c r="U231" s="9" t="s">
        <v>331</v>
      </c>
      <c r="V231" s="30" t="s">
        <v>332</v>
      </c>
    </row>
    <row r="232" spans="1:22" ht="249.95" customHeight="1">
      <c r="A232" s="1" t="s">
        <v>884</v>
      </c>
      <c r="B232" s="4" t="str">
        <f>_xll.ChemDrawExcelAddIn17.Functions.CHEM_SMILES(A232)</f>
        <v>NC1=NC2=CC=C(CN(C(C3=CC(C=CC=C4Br)=C4N3)=O)[H])C=C2S1</v>
      </c>
      <c r="C232" s="6" t="s">
        <v>885</v>
      </c>
      <c r="D232" s="6"/>
      <c r="E232" s="3" t="s">
        <v>886</v>
      </c>
      <c r="F232" s="53">
        <f>_xll.ChemDrawExcelAddIn17.Functions.CHEM_MOLWEIGHT(A232)</f>
        <v>401.28200000184995</v>
      </c>
      <c r="G232" s="7">
        <f>_xll.ChemDrawExcelAddIn17.Functions.CHEMPROPSTD_EXACT_MASS(A232)</f>
        <v>399.99934435019998</v>
      </c>
      <c r="H232" s="7">
        <f>_xll.ChemDrawExcelAddIn17.Functions.CLOGP_DRIVER_PARTITION_COEFFICIENT(A232)</f>
        <v>4.0631604194641113</v>
      </c>
      <c r="I232" s="7">
        <f>_xll.ChemDrawExcelAddIn17.Functions.MOLECULAR_TOPOLOGY_POLAR_SURFACE_AREA(A232)</f>
        <v>79.509999999999991</v>
      </c>
      <c r="J232" s="8"/>
      <c r="K232" s="8"/>
      <c r="L232" s="8"/>
      <c r="M232" s="9" t="s">
        <v>880</v>
      </c>
      <c r="N232" s="8"/>
      <c r="O232" s="8"/>
      <c r="P232" s="8"/>
      <c r="Q232" s="8"/>
      <c r="R232" s="8"/>
      <c r="S232" s="33">
        <v>21.38</v>
      </c>
      <c r="T232" s="8" t="s">
        <v>330</v>
      </c>
      <c r="U232" s="9" t="s">
        <v>331</v>
      </c>
      <c r="V232" s="30" t="s">
        <v>332</v>
      </c>
    </row>
    <row r="233" spans="1:22" ht="249.95" customHeight="1">
      <c r="A233" s="1" t="s">
        <v>884</v>
      </c>
      <c r="B233" s="4" t="str">
        <f>_xll.ChemDrawExcelAddIn17.Functions.CHEM_SMILES(A233)</f>
        <v>NC1=NC2=CC=C(CN(C(C3=CC(C(Br)=CC=C4)=C4N3)=O)[H])C=C2S1</v>
      </c>
      <c r="C233" s="6" t="s">
        <v>887</v>
      </c>
      <c r="D233" s="6"/>
      <c r="E233" s="3" t="s">
        <v>888</v>
      </c>
      <c r="F233" s="53">
        <f>_xll.ChemDrawExcelAddIn17.Functions.CHEM_MOLWEIGHT(A233)</f>
        <v>401.28200000184995</v>
      </c>
      <c r="G233" s="7">
        <f>_xll.ChemDrawExcelAddIn17.Functions.CHEMPROPSTD_EXACT_MASS(A233)</f>
        <v>399.99934435019998</v>
      </c>
      <c r="H233" s="7">
        <f>_xll.ChemDrawExcelAddIn17.Functions.CLOGP_DRIVER_PARTITION_COEFFICIENT(A233)</f>
        <v>4.0631604194641113</v>
      </c>
      <c r="I233" s="7">
        <f>_xll.ChemDrawExcelAddIn17.Functions.MOLECULAR_TOPOLOGY_POLAR_SURFACE_AREA(A233)</f>
        <v>79.509999999999991</v>
      </c>
      <c r="J233" s="8"/>
      <c r="K233" s="8"/>
      <c r="L233" s="8"/>
      <c r="M233" s="9" t="s">
        <v>880</v>
      </c>
      <c r="N233" s="8"/>
      <c r="O233" s="8"/>
      <c r="P233" s="8"/>
      <c r="Q233" s="8"/>
      <c r="R233" s="8"/>
      <c r="S233" s="33">
        <v>58.76</v>
      </c>
      <c r="T233" s="8" t="s">
        <v>330</v>
      </c>
      <c r="U233" s="9" t="s">
        <v>331</v>
      </c>
      <c r="V233" s="30" t="s">
        <v>332</v>
      </c>
    </row>
    <row r="234" spans="1:22" ht="249.95" customHeight="1">
      <c r="A234" s="1" t="s">
        <v>889</v>
      </c>
      <c r="B234" s="4" t="str">
        <f>_xll.ChemDrawExcelAddIn17.Functions.CHEM_SMILES(A234)</f>
        <v>NC1=NC2=CC=C(CN(C(C3=NC(C=CC=C4)=C4N3)=O)[H])C=C2S1</v>
      </c>
      <c r="C234" s="6" t="s">
        <v>890</v>
      </c>
      <c r="D234" s="6"/>
      <c r="E234" s="3" t="s">
        <v>891</v>
      </c>
      <c r="F234" s="53">
        <f>_xll.ChemDrawExcelAddIn17.Functions.CHEM_MOLWEIGHT(A234)</f>
        <v>323.37400000179997</v>
      </c>
      <c r="G234" s="7">
        <f>_xll.ChemDrawExcelAddIn17.Functions.CHEMPROPSTD_EXACT_MASS(A234)</f>
        <v>323.08408075540001</v>
      </c>
      <c r="H234" s="7">
        <f>_xll.ChemDrawExcelAddIn17.Functions.CLOGP_DRIVER_PARTITION_COEFFICIENT(A234)</f>
        <v>3.3894007205963135</v>
      </c>
      <c r="I234" s="7">
        <f>_xll.ChemDrawExcelAddIn17.Functions.MOLECULAR_TOPOLOGY_POLAR_SURFACE_AREA(A234)</f>
        <v>91.86999999999999</v>
      </c>
      <c r="J234" s="8"/>
      <c r="K234" s="8"/>
      <c r="L234" s="8"/>
      <c r="M234" s="8"/>
      <c r="N234" s="8"/>
      <c r="O234" s="8"/>
      <c r="P234" s="8"/>
      <c r="Q234" s="8"/>
      <c r="R234" s="8"/>
      <c r="S234" s="33">
        <v>65290000000</v>
      </c>
      <c r="T234" s="8" t="s">
        <v>330</v>
      </c>
      <c r="U234" s="9" t="s">
        <v>331</v>
      </c>
      <c r="V234" s="30" t="s">
        <v>332</v>
      </c>
    </row>
    <row r="235" spans="1:22" ht="249.95" customHeight="1">
      <c r="A235" s="1" t="s">
        <v>892</v>
      </c>
      <c r="B235" s="4" t="str">
        <f>_xll.ChemDrawExcelAddIn17.Functions.CHEM_SMILES(A235)</f>
        <v>O=C1NCCN2C(C3=CC=CC=C3)=NC4=CN=CC1=C42</v>
      </c>
      <c r="C235" s="6" t="s">
        <v>893</v>
      </c>
      <c r="D235" s="6"/>
      <c r="E235" s="3" t="s">
        <v>894</v>
      </c>
      <c r="F235" s="53">
        <f>_xll.ChemDrawExcelAddIn17.Functions.CHEM_MOLWEIGHT(A235)</f>
        <v>264.28800000159998</v>
      </c>
      <c r="G235" s="7">
        <f>_xll.ChemDrawExcelAddIn17.Functions.CHEMPROPSTD_EXACT_MASS(A235)</f>
        <v>264.10111102809998</v>
      </c>
      <c r="H235" s="7">
        <f>_xll.ChemDrawExcelAddIn17.Functions.CLOGP_DRIVER_PARTITION_COEFFICIENT(A235)</f>
        <v>2.0691642761230469</v>
      </c>
      <c r="I235" s="7">
        <f>_xll.ChemDrawExcelAddIn17.Functions.MOLECULAR_TOPOLOGY_POLAR_SURFACE_AREA(A235)</f>
        <v>57.06</v>
      </c>
      <c r="J235" s="8"/>
      <c r="K235" s="8"/>
      <c r="L235" s="8"/>
      <c r="M235" s="9" t="s">
        <v>766</v>
      </c>
      <c r="N235" s="8"/>
      <c r="O235" s="8"/>
      <c r="P235" s="8"/>
      <c r="Q235" s="8"/>
      <c r="R235" s="8"/>
      <c r="S235" s="33">
        <v>864.5</v>
      </c>
      <c r="T235" s="8" t="s">
        <v>330</v>
      </c>
      <c r="U235" s="9" t="s">
        <v>331</v>
      </c>
      <c r="V235" s="30" t="s">
        <v>332</v>
      </c>
    </row>
    <row r="236" spans="1:22" ht="249.95" customHeight="1">
      <c r="A236" s="1" t="s">
        <v>895</v>
      </c>
      <c r="B236" s="4" t="str">
        <f>_xll.ChemDrawExcelAddIn17.Functions.CHEM_SMILES(A236)</f>
        <v>O=C1NCCN2C(C3=CC=C(C#N)C=C3)=NC4=CN=CC1=C42</v>
      </c>
      <c r="C236" s="6" t="s">
        <v>896</v>
      </c>
      <c r="D236" s="6"/>
      <c r="E236" s="3" t="s">
        <v>897</v>
      </c>
      <c r="F236" s="53">
        <f>_xll.ChemDrawExcelAddIn17.Functions.CHEM_MOLWEIGHT(A236)</f>
        <v>289.29800000165</v>
      </c>
      <c r="G236" s="7">
        <f>_xll.ChemDrawExcelAddIn17.Functions.CHEMPROPSTD_EXACT_MASS(A236)</f>
        <v>289.09636000120003</v>
      </c>
      <c r="H236" s="7">
        <f>_xll.ChemDrawExcelAddIn17.Functions.CLOGP_DRIVER_PARTITION_COEFFICIENT(A236)</f>
        <v>1.5041705369949341</v>
      </c>
      <c r="I236" s="7">
        <f>_xll.ChemDrawExcelAddIn17.Functions.MOLECULAR_TOPOLOGY_POLAR_SURFACE_AREA(A236)</f>
        <v>80.849999999999994</v>
      </c>
      <c r="J236" s="8"/>
      <c r="K236" s="8"/>
      <c r="L236" s="8"/>
      <c r="M236" s="8"/>
      <c r="N236" s="8"/>
      <c r="O236" s="8"/>
      <c r="P236" s="8"/>
      <c r="Q236" s="8"/>
      <c r="R236" s="8"/>
      <c r="S236" s="33">
        <v>3604</v>
      </c>
      <c r="T236" s="8" t="s">
        <v>330</v>
      </c>
      <c r="U236" s="9" t="s">
        <v>331</v>
      </c>
      <c r="V236" s="30" t="s">
        <v>332</v>
      </c>
    </row>
    <row r="237" spans="1:22" ht="249.95" customHeight="1">
      <c r="A237" s="1" t="s">
        <v>898</v>
      </c>
      <c r="B237" s="4" t="str">
        <f>_xll.ChemDrawExcelAddIn17.Functions.CHEM_SMILES(A237)</f>
        <v>O=C1NCCN2C(C3=CC=C(N4CCOCC4)C=C3)=NC5=CN=CC1=C52</v>
      </c>
      <c r="C237" s="6" t="s">
        <v>899</v>
      </c>
      <c r="D237" s="6"/>
      <c r="E237" s="3" t="s">
        <v>900</v>
      </c>
      <c r="F237" s="53">
        <f>_xll.ChemDrawExcelAddIn17.Functions.CHEM_MOLWEIGHT(A237)</f>
        <v>349.39400000224998</v>
      </c>
      <c r="G237" s="7">
        <f>_xll.ChemDrawExcelAddIn17.Functions.CHEMPROPSTD_EXACT_MASS(A237)</f>
        <v>349.15387488010003</v>
      </c>
      <c r="H237" s="7">
        <f>_xll.ChemDrawExcelAddIn17.Functions.CLOGP_DRIVER_PARTITION_COEFFICIENT(A237)</f>
        <v>1.6353100538253784</v>
      </c>
      <c r="I237" s="7">
        <f>_xll.ChemDrawExcelAddIn17.Functions.MOLECULAR_TOPOLOGY_POLAR_SURFACE_AREA(A237)</f>
        <v>69.53</v>
      </c>
      <c r="J237" s="8"/>
      <c r="K237" s="8"/>
      <c r="L237" s="8"/>
      <c r="M237" s="8"/>
      <c r="N237" s="8"/>
      <c r="O237" s="8"/>
      <c r="P237" s="8"/>
      <c r="Q237" s="8"/>
      <c r="R237" s="8"/>
      <c r="S237" s="33">
        <v>201</v>
      </c>
      <c r="T237" s="8" t="s">
        <v>330</v>
      </c>
      <c r="U237" s="9" t="s">
        <v>331</v>
      </c>
      <c r="V237" s="30" t="s">
        <v>332</v>
      </c>
    </row>
    <row r="238" spans="1:22" ht="249.95" customHeight="1">
      <c r="A238" s="1" t="s">
        <v>901</v>
      </c>
      <c r="B238" s="4" t="str">
        <f>_xll.ChemDrawExcelAddIn17.Functions.CHEM_SMILES(A238)</f>
        <v>O=C1NCCN2C(C3=CC=CC(CN(C)C)=C3)=NC4=CN=CC1=C42</v>
      </c>
      <c r="C238" s="6" t="s">
        <v>902</v>
      </c>
      <c r="D238" s="6"/>
      <c r="E238" s="3" t="s">
        <v>903</v>
      </c>
      <c r="F238" s="53">
        <f>_xll.ChemDrawExcelAddIn17.Functions.CHEM_MOLWEIGHT(A238)</f>
        <v>321.38400000215</v>
      </c>
      <c r="G238" s="7">
        <f>_xll.ChemDrawExcelAddIn17.Functions.CHEMPROPSTD_EXACT_MASS(A238)</f>
        <v>321.15896025800004</v>
      </c>
      <c r="H238" s="7">
        <f>_xll.ChemDrawExcelAddIn17.Functions.CLOGP_DRIVER_PARTITION_COEFFICIENT(A238)</f>
        <v>1.9031641483306885</v>
      </c>
      <c r="I238" s="7">
        <f>_xll.ChemDrawExcelAddIn17.Functions.MOLECULAR_TOPOLOGY_POLAR_SURFACE_AREA(A238)</f>
        <v>60.300000000000004</v>
      </c>
      <c r="J238" s="8"/>
      <c r="K238" s="8"/>
      <c r="L238" s="8" t="s">
        <v>875</v>
      </c>
      <c r="M238" s="8"/>
      <c r="N238" s="8"/>
      <c r="O238" s="8"/>
      <c r="P238" s="8"/>
      <c r="Q238" s="8"/>
      <c r="R238" s="8"/>
      <c r="S238" s="33" t="s">
        <v>904</v>
      </c>
      <c r="T238" s="8" t="s">
        <v>330</v>
      </c>
      <c r="U238" s="9" t="s">
        <v>905</v>
      </c>
      <c r="V238" s="30" t="s">
        <v>332</v>
      </c>
    </row>
    <row r="239" spans="1:22" ht="249.95" customHeight="1">
      <c r="A239" s="1" t="s">
        <v>906</v>
      </c>
      <c r="B239" s="4" t="str">
        <f>_xll.ChemDrawExcelAddIn17.Functions.CHEM_SMILES(A239)</f>
        <v>O=C1C(C(OC)=O)=C2C(N1)=CC=CC=C2</v>
      </c>
      <c r="C239" s="6" t="s">
        <v>907</v>
      </c>
      <c r="D239" s="6"/>
      <c r="E239" s="3" t="s">
        <v>908</v>
      </c>
      <c r="F239" s="53">
        <f>_xll.ChemDrawExcelAddIn17.Functions.CHEM_MOLWEIGHT(A239)</f>
        <v>203.19700000119997</v>
      </c>
      <c r="G239" s="7">
        <f>_xll.ChemDrawExcelAddIn17.Functions.CHEMPROPSTD_EXACT_MASS(A239)</f>
        <v>203.0582431604</v>
      </c>
      <c r="H239" s="7">
        <f>_xll.ChemDrawExcelAddIn17.Functions.CLOGP_DRIVER_PARTITION_COEFFICIENT(A239)</f>
        <v>1.1380000114440918</v>
      </c>
      <c r="I239" s="7">
        <f>_xll.ChemDrawExcelAddIn17.Functions.MOLECULAR_TOPOLOGY_POLAR_SURFACE_AREA(A239)</f>
        <v>55.400000000000006</v>
      </c>
      <c r="J239" s="8"/>
      <c r="K239" s="8"/>
      <c r="L239" s="8" t="s">
        <v>875</v>
      </c>
      <c r="M239" s="8"/>
      <c r="N239" s="8"/>
      <c r="O239" s="8"/>
      <c r="P239" s="8"/>
      <c r="Q239" s="8"/>
      <c r="R239" s="8"/>
      <c r="S239" s="33" t="s">
        <v>904</v>
      </c>
      <c r="T239" s="8" t="s">
        <v>330</v>
      </c>
      <c r="U239" s="9" t="s">
        <v>331</v>
      </c>
      <c r="V239" s="30" t="s">
        <v>332</v>
      </c>
    </row>
    <row r="240" spans="1:22" ht="249.95" customHeight="1">
      <c r="A240" s="1" t="s">
        <v>909</v>
      </c>
      <c r="B240" s="4" t="str">
        <f>_xll.ChemDrawExcelAddIn17.Functions.CHEM_SMILES(A240)</f>
        <v>O=C1C(C(O)=O)=C2C(N1)=CC=CC=C2</v>
      </c>
      <c r="C240" s="6" t="s">
        <v>910</v>
      </c>
      <c r="D240" s="6"/>
      <c r="E240" s="3" t="s">
        <v>911</v>
      </c>
      <c r="F240" s="53">
        <f>_xll.ChemDrawExcelAddIn17.Functions.CHEM_MOLWEIGHT(A240)</f>
        <v>189.17000000104997</v>
      </c>
      <c r="G240" s="7">
        <f>_xll.ChemDrawExcelAddIn17.Functions.CHEMPROPSTD_EXACT_MASS(A240)</f>
        <v>189.04259309619999</v>
      </c>
      <c r="H240" s="7">
        <f>_xll.ChemDrawExcelAddIn17.Functions.CLOGP_DRIVER_PARTITION_COEFFICIENT(A240)</f>
        <v>0.95399999618530273</v>
      </c>
      <c r="I240" s="7">
        <f>_xll.ChemDrawExcelAddIn17.Functions.MOLECULAR_TOPOLOGY_POLAR_SURFACE_AREA(A240)</f>
        <v>66.400000000000006</v>
      </c>
      <c r="J240" s="8"/>
      <c r="K240" s="8"/>
      <c r="L240" s="8"/>
      <c r="M240" s="8"/>
      <c r="N240" s="8"/>
      <c r="O240" s="8"/>
      <c r="P240" s="8"/>
      <c r="Q240" s="8"/>
      <c r="R240" s="8"/>
      <c r="S240" s="33" t="s">
        <v>912</v>
      </c>
      <c r="T240" s="8" t="s">
        <v>330</v>
      </c>
      <c r="U240" s="9" t="s">
        <v>913</v>
      </c>
      <c r="V240" s="30" t="s">
        <v>440</v>
      </c>
    </row>
    <row r="241" spans="1:22" ht="249.95" customHeight="1">
      <c r="A241" s="1" t="s">
        <v>914</v>
      </c>
      <c r="B241" s="4" t="str">
        <f>_xll.ChemDrawExcelAddIn17.Functions.CHEM_SMILES(A241)</f>
        <v>OCCNC1=NC2=CC=CC=CC2=C1C(OC)=O</v>
      </c>
      <c r="C241" s="6" t="s">
        <v>915</v>
      </c>
      <c r="D241" s="6"/>
      <c r="E241" s="3" t="s">
        <v>916</v>
      </c>
      <c r="F241" s="53">
        <f>_xll.ChemDrawExcelAddIn17.Functions.CHEM_MOLWEIGHT(A241)</f>
        <v>246.26600000159996</v>
      </c>
      <c r="G241" s="7">
        <f>_xll.ChemDrawExcelAddIn17.Functions.CHEMPROPSTD_EXACT_MASS(A241)</f>
        <v>246.10044232609999</v>
      </c>
      <c r="H241" s="7">
        <f>_xll.ChemDrawExcelAddIn17.Functions.CLOGP_DRIVER_PARTITION_COEFFICIENT(A241)</f>
        <v>2.4438800811767578</v>
      </c>
      <c r="I241" s="7">
        <f>_xll.ChemDrawExcelAddIn17.Functions.MOLECULAR_TOPOLOGY_POLAR_SURFACE_AREA(A241)</f>
        <v>70.92</v>
      </c>
      <c r="J241" s="8"/>
      <c r="K241" s="8"/>
      <c r="L241" s="8"/>
      <c r="M241" s="8"/>
      <c r="N241" s="8"/>
      <c r="O241" s="8"/>
      <c r="P241" s="8"/>
      <c r="Q241" s="8"/>
      <c r="R241" s="8"/>
      <c r="S241" s="33">
        <v>1375000</v>
      </c>
      <c r="T241" s="8" t="s">
        <v>330</v>
      </c>
      <c r="U241" s="9" t="s">
        <v>331</v>
      </c>
      <c r="V241" s="30" t="s">
        <v>332</v>
      </c>
    </row>
    <row r="242" spans="1:22" ht="249.95" customHeight="1">
      <c r="A242" s="1" t="s">
        <v>917</v>
      </c>
      <c r="B242" s="4" t="str">
        <f>_xll.ChemDrawExcelAddIn17.Functions.CHEM_SMILES(A242)</f>
        <v>OCCCNC1=NC2=CC=CC=CC2=C1C(OC)=O</v>
      </c>
      <c r="C242" s="6" t="s">
        <v>918</v>
      </c>
      <c r="D242" s="6"/>
      <c r="E242" s="3" t="s">
        <v>919</v>
      </c>
      <c r="F242" s="53">
        <f>_xll.ChemDrawExcelAddIn17.Functions.CHEM_MOLWEIGHT(A242)</f>
        <v>260.29300000174999</v>
      </c>
      <c r="G242" s="7">
        <f>_xll.ChemDrawExcelAddIn17.Functions.CHEMPROPSTD_EXACT_MASS(A242)</f>
        <v>260.11609239030003</v>
      </c>
      <c r="H242" s="7">
        <f>_xll.ChemDrawExcelAddIn17.Functions.CLOGP_DRIVER_PARTITION_COEFFICIENT(A242)</f>
        <v>2.8126797676086426</v>
      </c>
      <c r="I242" s="7">
        <f>_xll.ChemDrawExcelAddIn17.Functions.MOLECULAR_TOPOLOGY_POLAR_SURFACE_AREA(A242)</f>
        <v>70.92</v>
      </c>
      <c r="J242" s="8"/>
      <c r="K242" s="8"/>
      <c r="L242" s="8"/>
      <c r="M242" s="8"/>
      <c r="N242" s="8"/>
      <c r="O242" s="8"/>
      <c r="P242" s="8"/>
      <c r="Q242" s="8"/>
      <c r="R242" s="8"/>
      <c r="S242" s="44">
        <v>1574</v>
      </c>
      <c r="T242" s="8" t="s">
        <v>330</v>
      </c>
      <c r="U242" s="9" t="s">
        <v>331</v>
      </c>
      <c r="V242" s="30" t="s">
        <v>332</v>
      </c>
    </row>
    <row r="243" spans="1:22" ht="249.95" customHeight="1">
      <c r="A243" s="1" t="s">
        <v>920</v>
      </c>
      <c r="B243" s="4" t="str">
        <f>_xll.ChemDrawExcelAddIn17.Functions.CHEM_SMILES(A243)</f>
        <v>O=C(OCC)C1=NOC(CCC#C)=C1</v>
      </c>
      <c r="C243" s="6" t="s">
        <v>921</v>
      </c>
      <c r="D243" s="6"/>
      <c r="E243" s="3" t="s">
        <v>922</v>
      </c>
      <c r="F243" s="53">
        <f>_xll.ChemDrawExcelAddIn17.Functions.CHEM_MOLWEIGHT(A243)</f>
        <v>193.20200000124998</v>
      </c>
      <c r="G243" s="7">
        <f>_xll.ChemDrawExcelAddIn17.Functions.CHEMPROPSTD_EXACT_MASS(A243)</f>
        <v>193.0738932246</v>
      </c>
      <c r="H243" s="7">
        <f>_xll.ChemDrawExcelAddIn17.Functions.CLOGP_DRIVER_PARTITION_COEFFICIENT(A243)</f>
        <v>1.3987749814987183</v>
      </c>
      <c r="I243" s="7">
        <f>_xll.ChemDrawExcelAddIn17.Functions.MOLECULAR_TOPOLOGY_POLAR_SURFACE_AREA(A243)</f>
        <v>47.89</v>
      </c>
      <c r="J243" s="8"/>
      <c r="K243" s="8"/>
      <c r="L243" s="8"/>
      <c r="M243" s="8"/>
      <c r="N243" s="8"/>
      <c r="O243" s="8"/>
      <c r="P243" s="8"/>
      <c r="Q243" s="8"/>
      <c r="R243" s="8"/>
      <c r="S243" s="33"/>
      <c r="T243" s="8"/>
      <c r="U243" s="54" t="s">
        <v>598</v>
      </c>
      <c r="V243" s="30" t="s">
        <v>923</v>
      </c>
    </row>
    <row r="244" spans="1:22" ht="249.95" customHeight="1">
      <c r="A244" s="1" t="s">
        <v>924</v>
      </c>
      <c r="B244" s="4" t="str">
        <f>_xll.ChemDrawExcelAddIn17.Functions.CHEM_SMILES(A244)</f>
        <v>O=C(OCC)C1=NOC(CCC2=CC(C(OCC)=O)=NO2)=C1</v>
      </c>
      <c r="C244" s="6" t="s">
        <v>925</v>
      </c>
      <c r="D244" s="6"/>
      <c r="E244" s="3" t="s">
        <v>926</v>
      </c>
      <c r="F244" s="53">
        <f>_xll.ChemDrawExcelAddIn17.Functions.CHEM_MOLWEIGHT(A244)</f>
        <v>308.29000000189995</v>
      </c>
      <c r="G244" s="7">
        <f>_xll.ChemDrawExcelAddIn17.Functions.CHEMPROPSTD_EXACT_MASS(A244)</f>
        <v>308.10083625660002</v>
      </c>
      <c r="H244" s="7">
        <f>_xll.ChemDrawExcelAddIn17.Functions.CLOGP_DRIVER_PARTITION_COEFFICIENT(A244)</f>
        <v>1.6455497741699219</v>
      </c>
      <c r="I244" s="7">
        <f>_xll.ChemDrawExcelAddIn17.Functions.MOLECULAR_TOPOLOGY_POLAR_SURFACE_AREA(A244)</f>
        <v>95.780000000000015</v>
      </c>
      <c r="J244" s="8"/>
      <c r="K244" s="8"/>
      <c r="L244" s="8"/>
      <c r="M244" s="8"/>
      <c r="N244" s="8"/>
      <c r="O244" s="8"/>
      <c r="P244" s="8"/>
      <c r="Q244" s="8"/>
      <c r="R244" s="8"/>
      <c r="S244" s="33"/>
      <c r="T244" s="8"/>
      <c r="U244" s="54" t="s">
        <v>598</v>
      </c>
      <c r="V244" s="30" t="s">
        <v>927</v>
      </c>
    </row>
    <row r="245" spans="1:22" ht="249.95" customHeight="1">
      <c r="A245" s="1" t="s">
        <v>928</v>
      </c>
      <c r="B245" s="4" t="str">
        <f>_xll.ChemDrawExcelAddIn17.Functions.CHEM_SMILES(A245)</f>
        <v>O=C(OCC)C1=NOC(CCCC)=C1</v>
      </c>
      <c r="C245" s="6" t="s">
        <v>929</v>
      </c>
      <c r="D245" s="6"/>
      <c r="E245" s="3" t="s">
        <v>930</v>
      </c>
      <c r="F245" s="53">
        <f>_xll.ChemDrawExcelAddIn17.Functions.CHEM_MOLWEIGHT(A245)</f>
        <v>197.23400000144997</v>
      </c>
      <c r="G245" s="7">
        <f>_xll.ChemDrawExcelAddIn17.Functions.CHEMPROPSTD_EXACT_MASS(A245)</f>
        <v>197.105193353</v>
      </c>
      <c r="H245" s="7">
        <f>_xll.ChemDrawExcelAddIn17.Functions.CLOGP_DRIVER_PARTITION_COEFFICIENT(A245)</f>
        <v>2.75677490234375</v>
      </c>
      <c r="I245" s="7">
        <f>_xll.ChemDrawExcelAddIn17.Functions.MOLECULAR_TOPOLOGY_POLAR_SURFACE_AREA(A245)</f>
        <v>47.89</v>
      </c>
      <c r="J245" s="8"/>
      <c r="K245" s="8"/>
      <c r="L245" s="8"/>
      <c r="M245" s="8"/>
      <c r="N245" s="8"/>
      <c r="O245" s="8"/>
      <c r="P245" s="8"/>
      <c r="Q245" s="8"/>
      <c r="R245" s="8"/>
      <c r="S245" s="33"/>
      <c r="T245" s="8"/>
      <c r="U245" s="54" t="s">
        <v>598</v>
      </c>
      <c r="V245" s="30" t="s">
        <v>931</v>
      </c>
    </row>
    <row r="246" spans="1:22" ht="249.95" customHeight="1">
      <c r="A246" s="1" t="s">
        <v>932</v>
      </c>
      <c r="B246" s="4" t="str">
        <f>_xll.ChemDrawExcelAddIn17.Functions.CHEM_SMILES(A246)</f>
        <v>O=C(OC1=C(Br)C=CC=C1)C2=NOC(C3=CSC(C)=N3)=C2</v>
      </c>
      <c r="C246" s="6" t="s">
        <v>933</v>
      </c>
      <c r="D246" s="6" t="s">
        <v>934</v>
      </c>
      <c r="E246" s="3" t="s">
        <v>935</v>
      </c>
      <c r="F246" s="53">
        <f>_xll.ChemDrawExcelAddIn17.Functions.CHEM_MOLWEIGHT(A246)</f>
        <v>365.20100000149995</v>
      </c>
      <c r="G246" s="7">
        <f>_xll.ChemDrawExcelAddIn17.Functions.CHEMPROPSTD_EXACT_MASS(A246)</f>
        <v>363.95172545560001</v>
      </c>
      <c r="H246" s="7">
        <f>_xll.ChemDrawExcelAddIn17.Functions.CLOGP_DRIVER_PARTITION_COEFFICIENT(A246)</f>
        <v>3.8444309234619141</v>
      </c>
      <c r="I246" s="7">
        <f>_xll.ChemDrawExcelAddIn17.Functions.MOLECULAR_TOPOLOGY_POLAR_SURFACE_AREA(A246)</f>
        <v>60.25</v>
      </c>
      <c r="J246" s="8"/>
      <c r="K246" s="8"/>
      <c r="L246" s="8"/>
      <c r="M246" s="8"/>
      <c r="N246" s="8"/>
      <c r="O246" s="8"/>
      <c r="P246" s="8"/>
      <c r="Q246" s="8"/>
      <c r="R246" s="8"/>
      <c r="S246" s="64"/>
      <c r="T246" s="8"/>
      <c r="V246" s="30" t="s">
        <v>780</v>
      </c>
    </row>
    <row r="247" spans="1:22" ht="249.95" customHeight="1">
      <c r="A247" s="1" t="s">
        <v>936</v>
      </c>
      <c r="B247" s="4" t="str">
        <f>_xll.ChemDrawExcelAddIn17.Functions.CHEM_SMILES(A247)</f>
        <v>CC1=CC(C)=CC(C2=CSC(C(OCC)=O)=N2)=C1</v>
      </c>
      <c r="C247" s="6" t="s">
        <v>937</v>
      </c>
      <c r="D247" s="6"/>
      <c r="E247" s="3" t="s">
        <v>938</v>
      </c>
      <c r="F247" s="53">
        <f>_xll.ChemDrawExcelAddIn17.Functions.CHEM_MOLWEIGHT(A247)</f>
        <v>261.33900000164999</v>
      </c>
      <c r="G247" s="7">
        <f>_xll.ChemDrawExcelAddIn17.Functions.CHEMPROPSTD_EXACT_MASS(A247)</f>
        <v>261.08234942090002</v>
      </c>
      <c r="H247" s="7">
        <f>_xll.ChemDrawExcelAddIn17.Functions.CLOGP_DRIVER_PARTITION_COEFFICIENT(A247)</f>
        <v>3.8020329475402832</v>
      </c>
      <c r="I247" s="7">
        <f>_xll.ChemDrawExcelAddIn17.Functions.MOLECULAR_TOPOLOGY_POLAR_SURFACE_AREA(A247)</f>
        <v>38.659999999999997</v>
      </c>
      <c r="J247" s="8"/>
      <c r="K247" s="8"/>
      <c r="L247" s="8"/>
      <c r="M247" s="8"/>
      <c r="N247" s="8"/>
      <c r="O247" s="8"/>
      <c r="P247" s="8"/>
      <c r="Q247" s="8"/>
      <c r="R247" s="8"/>
      <c r="S247" s="33"/>
      <c r="T247" s="8"/>
      <c r="V247" s="30" t="s">
        <v>780</v>
      </c>
    </row>
    <row r="248" spans="1:22" ht="249.95" customHeight="1">
      <c r="A248" s="1" t="s">
        <v>939</v>
      </c>
      <c r="B248" s="4" t="str">
        <f>_xll.ChemDrawExcelAddIn17.Functions.CHEM_SMILES(A248)</f>
        <v>O=C(OCC)C1=NNC(C2=CC=C([N+]([O-])=O)C=C2)=C1</v>
      </c>
      <c r="C248" s="6" t="s">
        <v>940</v>
      </c>
      <c r="D248" s="6"/>
      <c r="E248" s="3" t="s">
        <v>941</v>
      </c>
      <c r="F248" s="53">
        <f>_xll.ChemDrawExcelAddIn17.Functions.CHEM_MOLWEIGHT(A248)</f>
        <v>261.23700000150001</v>
      </c>
      <c r="G248" s="7">
        <f>_xll.ChemDrawExcelAddIn17.Functions.CHEMPROPSTD_EXACT_MASS(A248)</f>
        <v>261.07495585710001</v>
      </c>
      <c r="H248" s="7">
        <f>_xll.ChemDrawExcelAddIn17.Functions.CLOGP_DRIVER_PARTITION_COEFFICIENT(A248)</f>
        <v>3.0216000080108643</v>
      </c>
      <c r="I248" s="7">
        <f>_xll.ChemDrawExcelAddIn17.Functions.MOLECULAR_TOPOLOGY_POLAR_SURFACE_AREA(A248)</f>
        <v>102.5</v>
      </c>
      <c r="J248" s="8"/>
      <c r="K248" s="8"/>
      <c r="L248" s="8"/>
      <c r="M248" s="8"/>
      <c r="N248" s="8"/>
      <c r="O248" s="8"/>
      <c r="P248" s="8"/>
      <c r="Q248" s="8"/>
      <c r="R248" s="8"/>
      <c r="S248" s="33"/>
      <c r="T248" s="8"/>
      <c r="V248" s="30" t="s">
        <v>942</v>
      </c>
    </row>
    <row r="249" spans="1:22" ht="249.95" customHeight="1">
      <c r="A249" s="1" t="s">
        <v>943</v>
      </c>
      <c r="B249" s="4" t="str">
        <f>_xll.ChemDrawExcelAddIn17.Functions.CHEM_SMILES(A249)</f>
        <v>CC1=CC(C2=CC(C(OCC)=O)=NO2)=CC=C1</v>
      </c>
      <c r="C249" s="6" t="s">
        <v>944</v>
      </c>
      <c r="D249" s="6" t="s">
        <v>1253</v>
      </c>
      <c r="E249" s="3" t="s">
        <v>945</v>
      </c>
      <c r="F249" s="53">
        <f>_xll.ChemDrawExcelAddIn17.Functions.CHEM_MOLWEIGHT(A249)</f>
        <v>231.25100000149996</v>
      </c>
      <c r="G249" s="7">
        <f>_xll.ChemDrawExcelAddIn17.Functions.CHEMPROPSTD_EXACT_MASS(A249)</f>
        <v>231.0895432888</v>
      </c>
      <c r="H249" s="7">
        <f>_xll.ChemDrawExcelAddIn17.Functions.CLOGP_DRIVER_PARTITION_COEFFICIENT(A249)</f>
        <v>3.4977748394012451</v>
      </c>
      <c r="I249" s="7">
        <f>_xll.ChemDrawExcelAddIn17.Functions.MOLECULAR_TOPOLOGY_POLAR_SURFACE_AREA(A249)</f>
        <v>47.89</v>
      </c>
      <c r="J249" s="8"/>
      <c r="K249" s="8"/>
      <c r="L249" s="8"/>
      <c r="M249" s="8"/>
      <c r="N249" s="8"/>
      <c r="O249" s="8"/>
      <c r="P249" s="8"/>
      <c r="Q249" s="8"/>
      <c r="R249" s="8"/>
      <c r="S249" s="33"/>
      <c r="T249" s="8"/>
      <c r="V249" s="30" t="s">
        <v>780</v>
      </c>
    </row>
    <row r="250" spans="1:22" ht="249.95" customHeight="1">
      <c r="A250" s="1" t="s">
        <v>946</v>
      </c>
      <c r="B250" s="4" t="str">
        <f>_xll.ChemDrawExcelAddIn17.Functions.CHEM_SMILES(A250)</f>
        <v>CC(C)(C)C1=CC(C2=CC(C(OCC)=O)=NO2)=CC=C1</v>
      </c>
      <c r="C250" s="6" t="s">
        <v>947</v>
      </c>
      <c r="D250" s="6" t="s">
        <v>948</v>
      </c>
      <c r="E250" s="3" t="s">
        <v>949</v>
      </c>
      <c r="F250" s="53">
        <f>_xll.ChemDrawExcelAddIn17.Functions.CHEM_MOLWEIGHT(A250)</f>
        <v>273.33200000194995</v>
      </c>
      <c r="G250" s="7">
        <f>_xll.ChemDrawExcelAddIn17.Functions.CHEMPROPSTD_EXACT_MASS(A250)</f>
        <v>273.13649348140001</v>
      </c>
      <c r="H250" s="7">
        <f>_xll.ChemDrawExcelAddIn17.Functions.CLOGP_DRIVER_PARTITION_COEFFICIENT(A250)</f>
        <v>4.8247747421264648</v>
      </c>
      <c r="I250" s="7">
        <f>_xll.ChemDrawExcelAddIn17.Functions.MOLECULAR_TOPOLOGY_POLAR_SURFACE_AREA(A250)</f>
        <v>47.89</v>
      </c>
      <c r="J250" s="8"/>
      <c r="K250" s="8"/>
      <c r="L250" s="8"/>
      <c r="M250" s="8"/>
      <c r="N250" s="8"/>
      <c r="O250" s="8"/>
      <c r="P250" s="8"/>
      <c r="Q250" s="8"/>
      <c r="R250" s="8"/>
      <c r="S250" s="33"/>
      <c r="T250" s="8"/>
      <c r="V250" s="30" t="s">
        <v>780</v>
      </c>
    </row>
    <row r="251" spans="1:22" ht="249.95" customHeight="1">
      <c r="A251" s="1" t="s">
        <v>950</v>
      </c>
      <c r="B251" s="4" t="str">
        <f>_xll.ChemDrawExcelAddIn17.Functions.CHEM_SMILES(A251)</f>
        <v>BrC1=CC=C2C(C=C1)=C(OC(C3=CC=CN=C3)=O)C=C2</v>
      </c>
      <c r="C251" s="6" t="s">
        <v>951</v>
      </c>
      <c r="D251" s="6"/>
      <c r="E251" s="3" t="s">
        <v>952</v>
      </c>
      <c r="F251" s="53">
        <f>_xll.ChemDrawExcelAddIn17.Functions.CHEM_MOLWEIGHT(A251)</f>
        <v>328.16500000149995</v>
      </c>
      <c r="G251" s="7">
        <f>_xll.ChemDrawExcelAddIn17.Functions.CHEMPROPSTD_EXACT_MASS(A251)</f>
        <v>326.98949117039996</v>
      </c>
      <c r="H251" s="7">
        <f>_xll.ChemDrawExcelAddIn17.Functions.CLOGP_DRIVER_PARTITION_COEFFICIENT(A251)</f>
        <v>4.4179997444152832</v>
      </c>
      <c r="I251" s="7">
        <f>_xll.ChemDrawExcelAddIn17.Functions.MOLECULAR_TOPOLOGY_POLAR_SURFACE_AREA(A251)</f>
        <v>38.659999999999997</v>
      </c>
      <c r="J251" s="8"/>
      <c r="K251" s="8"/>
      <c r="L251" s="8"/>
      <c r="M251" s="8"/>
      <c r="N251" s="8"/>
      <c r="O251" s="8"/>
      <c r="P251" s="8"/>
      <c r="Q251" s="8"/>
      <c r="R251" s="8"/>
      <c r="S251" s="64"/>
      <c r="T251" s="8"/>
      <c r="V251" s="30" t="s">
        <v>780</v>
      </c>
    </row>
    <row r="252" spans="1:22" ht="249.95" customHeight="1">
      <c r="A252" s="1" t="s">
        <v>953</v>
      </c>
      <c r="B252" s="4" t="str">
        <f>_xll.ChemDrawExcelAddIn17.Functions.CHEM_SMILES(A252)</f>
        <v>BrC1=CC=C2C(C=C1)=C(OC(C3=CC=CS3)=O)C=C2</v>
      </c>
      <c r="C252" s="6" t="s">
        <v>954</v>
      </c>
      <c r="D252" s="6"/>
      <c r="E252" s="3" t="s">
        <v>955</v>
      </c>
      <c r="F252" s="53">
        <f>_xll.ChemDrawExcelAddIn17.Functions.CHEM_MOLWEIGHT(A252)</f>
        <v>333.19900000139995</v>
      </c>
      <c r="G252" s="7">
        <f>_xll.ChemDrawExcelAddIn17.Functions.CHEMPROPSTD_EXACT_MASS(A252)</f>
        <v>331.9506628231</v>
      </c>
      <c r="H252" s="7">
        <f>_xll.ChemDrawExcelAddIn17.Functions.CLOGP_DRIVER_PARTITION_COEFFICIENT(A252)</f>
        <v>5.4844999313354492</v>
      </c>
      <c r="I252" s="7">
        <f>_xll.ChemDrawExcelAddIn17.Functions.MOLECULAR_TOPOLOGY_POLAR_SURFACE_AREA(A252)</f>
        <v>26.3</v>
      </c>
      <c r="J252" s="8"/>
      <c r="K252" s="8"/>
      <c r="L252" s="8"/>
      <c r="M252" s="8"/>
      <c r="N252" s="8"/>
      <c r="O252" s="8"/>
      <c r="P252" s="8"/>
      <c r="Q252" s="8"/>
      <c r="R252" s="8"/>
      <c r="S252" s="64"/>
      <c r="T252" s="8"/>
      <c r="V252" s="30" t="s">
        <v>956</v>
      </c>
    </row>
    <row r="253" spans="1:22" ht="249.95" customHeight="1">
      <c r="A253" s="1" t="s">
        <v>957</v>
      </c>
      <c r="B253" s="4" t="str">
        <f>_xll.ChemDrawExcelAddIn17.Functions.CHEM_SMILES(A253)</f>
        <v>BrC1=CC=C2C(C=C1)=C(OC(CC3=CC=CS3)=O)C=C2</v>
      </c>
      <c r="C253" s="6" t="s">
        <v>958</v>
      </c>
      <c r="D253" s="6"/>
      <c r="E253" s="3" t="s">
        <v>959</v>
      </c>
      <c r="F253" s="53">
        <f>_xll.ChemDrawExcelAddIn17.Functions.CHEM_MOLWEIGHT(A253)</f>
        <v>347.22600000154995</v>
      </c>
      <c r="G253" s="7">
        <f>_xll.ChemDrawExcelAddIn17.Functions.CHEMPROPSTD_EXACT_MASS(A253)</f>
        <v>345.96631288729998</v>
      </c>
      <c r="H253" s="7">
        <f>_xll.ChemDrawExcelAddIn17.Functions.CLOGP_DRIVER_PARTITION_COEFFICIENT(A253)</f>
        <v>5.1270003318786621</v>
      </c>
      <c r="I253" s="7">
        <f>_xll.ChemDrawExcelAddIn17.Functions.MOLECULAR_TOPOLOGY_POLAR_SURFACE_AREA(A253)</f>
        <v>26.3</v>
      </c>
      <c r="J253" s="8"/>
      <c r="K253" s="8"/>
      <c r="L253" s="8"/>
      <c r="M253" s="8"/>
      <c r="N253" s="8"/>
      <c r="O253" s="8"/>
      <c r="P253" s="8"/>
      <c r="Q253" s="8"/>
      <c r="R253" s="8"/>
      <c r="S253" s="64"/>
      <c r="T253" s="8"/>
      <c r="V253" s="30" t="s">
        <v>960</v>
      </c>
    </row>
    <row r="254" spans="1:22" ht="249.95" customHeight="1">
      <c r="A254" s="1" t="s">
        <v>961</v>
      </c>
      <c r="B254" s="4" t="str">
        <f>_xll.ChemDrawExcelAddIn17.Functions.CHEM_SMILES(A254)</f>
        <v>CCOC(C1=NOC(B2OC(CN(C)CC(O2)=O)=O)=C1)=O</v>
      </c>
      <c r="C254" s="6" t="s">
        <v>962</v>
      </c>
      <c r="D254" s="6"/>
      <c r="E254" s="3" t="s">
        <v>963</v>
      </c>
      <c r="F254" s="53">
        <f>_xll.ChemDrawExcelAddIn17.Functions.CHEM_MOLWEIGHT(A254)</f>
        <v>296.04200000169993</v>
      </c>
      <c r="G254" s="7">
        <f>_xll.ChemDrawExcelAddIn17.Functions.CHEMPROPSTD_EXACT_MASS(A254)</f>
        <v>296.08158128240001</v>
      </c>
      <c r="H254" s="7">
        <f>_xll.ChemDrawExcelAddIn17.Functions.CLOGP_DRIVER_PARTITION_COEFFICIENT(A254)</f>
        <v>0.85057497024536133</v>
      </c>
      <c r="I254" s="7">
        <f>_xll.ChemDrawExcelAddIn17.Functions.MOLECULAR_TOPOLOGY_POLAR_SURFACE_AREA(A254)</f>
        <v>103.73</v>
      </c>
      <c r="J254" s="8"/>
      <c r="K254" s="8"/>
      <c r="M254" s="42"/>
      <c r="N254" s="8"/>
      <c r="O254" s="8"/>
      <c r="P254" s="8"/>
      <c r="Q254" s="8"/>
      <c r="R254" s="8"/>
      <c r="S254" s="33"/>
      <c r="T254" s="8"/>
      <c r="V254" s="31"/>
    </row>
    <row r="255" spans="1:22" ht="249.95" customHeight="1">
      <c r="A255" s="1" t="s">
        <v>964</v>
      </c>
      <c r="B255" s="4" t="str">
        <f>_xll.ChemDrawExcelAddIn17.Functions.CHEM_SMILES(A255)</f>
        <v>O=C(O)C1=NNC(C2=CC=C([N+]([O-])=O)C=C2)=C1</v>
      </c>
      <c r="C255" s="6" t="s">
        <v>965</v>
      </c>
      <c r="D255" s="6" t="s">
        <v>966</v>
      </c>
      <c r="E255" s="3" t="s">
        <v>1251</v>
      </c>
      <c r="F255" s="53">
        <f>_xll.ChemDrawExcelAddIn17.Functions.CHEM_MOLWEIGHT(A255)</f>
        <v>233.18300000119996</v>
      </c>
      <c r="G255" s="7">
        <f>_xll.ChemDrawExcelAddIn17.Functions.CHEMPROPSTD_EXACT_MASS(A255)</f>
        <v>233.0436557287</v>
      </c>
      <c r="H255" s="7">
        <f>_xll.ChemDrawExcelAddIn17.Functions.CLOGP_DRIVER_PARTITION_COEFFICIENT(A255)</f>
        <v>2.4165101051330566</v>
      </c>
      <c r="I255" s="7">
        <f>_xll.ChemDrawExcelAddIn17.Functions.MOLECULAR_TOPOLOGY_POLAR_SURFACE_AREA(A255)</f>
        <v>113.5</v>
      </c>
      <c r="J255" s="8"/>
      <c r="K255" s="8"/>
      <c r="L255" s="65"/>
      <c r="M255" s="8"/>
      <c r="N255" s="8"/>
      <c r="O255" s="8"/>
      <c r="P255" s="8"/>
      <c r="Q255" s="8"/>
      <c r="R255" s="8"/>
      <c r="S255" s="33"/>
      <c r="T255" s="8"/>
      <c r="U255" s="66"/>
      <c r="V255" s="31"/>
    </row>
    <row r="256" spans="1:22" ht="249.95" customHeight="1">
      <c r="A256" s="1" t="s">
        <v>967</v>
      </c>
      <c r="B256" s="4" t="str">
        <f>_xll.ChemDrawExcelAddIn17.Functions.CHEM_SMILES(A256)</f>
        <v>CC1=CC(C2=CC(C(O)=O)=NO2)=CC=C1</v>
      </c>
      <c r="C256" s="6" t="s">
        <v>968</v>
      </c>
      <c r="D256" s="6" t="s">
        <v>969</v>
      </c>
      <c r="E256" s="3" t="s">
        <v>970</v>
      </c>
      <c r="F256" s="53">
        <f>_xll.ChemDrawExcelAddIn17.Functions.CHEM_MOLWEIGHT(A256)</f>
        <v>203.19700000119997</v>
      </c>
      <c r="G256" s="7">
        <f>_xll.ChemDrawExcelAddIn17.Functions.CHEMPROPSTD_EXACT_MASS(A256)</f>
        <v>203.0582431604</v>
      </c>
      <c r="H256" s="7">
        <f>_xll.ChemDrawExcelAddIn17.Functions.CLOGP_DRIVER_PARTITION_COEFFICIENT(A256)</f>
        <v>2.9440498352050781</v>
      </c>
      <c r="I256" s="7">
        <f>_xll.ChemDrawExcelAddIn17.Functions.MOLECULAR_TOPOLOGY_POLAR_SURFACE_AREA(A256)</f>
        <v>58.89</v>
      </c>
      <c r="J256" s="8"/>
      <c r="K256" s="8"/>
      <c r="L256" s="8"/>
      <c r="M256" s="8"/>
      <c r="N256" s="8"/>
      <c r="O256" s="8"/>
      <c r="P256" s="8"/>
      <c r="Q256" s="8"/>
      <c r="R256" s="8"/>
      <c r="S256" s="33"/>
      <c r="T256" s="8"/>
      <c r="U256" s="66" t="s">
        <v>971</v>
      </c>
      <c r="V256" s="31"/>
    </row>
    <row r="257" spans="1:22" ht="249.95" customHeight="1">
      <c r="A257" s="1" t="s">
        <v>972</v>
      </c>
      <c r="B257" s="4" t="str">
        <f>_xll.ChemDrawExcelAddIn17.Functions.CHEM_SMILES(A257)</f>
        <v>CC(C)(C)C1=CC(C2=CC(C(O)=O)=NO2)=CC=C1</v>
      </c>
      <c r="C257" s="6" t="s">
        <v>973</v>
      </c>
      <c r="D257" s="6" t="s">
        <v>974</v>
      </c>
      <c r="E257" s="3" t="s">
        <v>975</v>
      </c>
      <c r="F257" s="53">
        <f>_xll.ChemDrawExcelAddIn17.Functions.CHEM_MOLWEIGHT(A257)</f>
        <v>245.27800000164996</v>
      </c>
      <c r="G257" s="7">
        <f>_xll.ChemDrawExcelAddIn17.Functions.CHEMPROPSTD_EXACT_MASS(A257)</f>
        <v>245.105193353</v>
      </c>
      <c r="H257" s="7">
        <f>_xll.ChemDrawExcelAddIn17.Functions.CLOGP_DRIVER_PARTITION_COEFFICIENT(A257)</f>
        <v>4.271049976348877</v>
      </c>
      <c r="I257" s="7">
        <f>_xll.ChemDrawExcelAddIn17.Functions.MOLECULAR_TOPOLOGY_POLAR_SURFACE_AREA(A257)</f>
        <v>58.89</v>
      </c>
      <c r="J257" s="8"/>
      <c r="K257" s="8"/>
      <c r="L257" s="8"/>
      <c r="M257" s="8"/>
      <c r="N257" s="8"/>
      <c r="O257" s="8"/>
      <c r="P257" s="8"/>
      <c r="Q257" s="8"/>
      <c r="R257" s="8"/>
      <c r="S257" s="33"/>
      <c r="T257" s="8"/>
      <c r="U257" s="66" t="s">
        <v>971</v>
      </c>
      <c r="V257" s="31"/>
    </row>
    <row r="258" spans="1:22" ht="249.95" customHeight="1">
      <c r="A258" s="1" t="s">
        <v>976</v>
      </c>
      <c r="B258" s="4" t="str">
        <f>_xll.ChemDrawExcelAddIn17.Functions.CHEM_SMILES(A258)</f>
        <v>O=C(OC1=C(Br)C=CC=C1)C2=NNC(C3=CC=C([N+]([O-])=O)C=C3)=C2</v>
      </c>
      <c r="C258" s="6" t="s">
        <v>977</v>
      </c>
      <c r="D258" s="6"/>
      <c r="E258" s="3" t="s">
        <v>978</v>
      </c>
      <c r="F258" s="53">
        <f>_xll.ChemDrawExcelAddIn17.Functions.CHEM_MOLWEIGHT(A258)</f>
        <v>388.17700000169992</v>
      </c>
      <c r="G258" s="7">
        <f>_xll.ChemDrawExcelAddIn17.Functions.CHEMPROPSTD_EXACT_MASS(A258)</f>
        <v>386.98546842499997</v>
      </c>
      <c r="H258" s="7">
        <f>_xll.ChemDrawExcelAddIn17.Functions.CLOGP_DRIVER_PARTITION_COEFFICIENT(A258)</f>
        <v>4.7746005058288574</v>
      </c>
      <c r="I258" s="7">
        <f>_xll.ChemDrawExcelAddIn17.Functions.MOLECULAR_TOPOLOGY_POLAR_SURFACE_AREA(A258)</f>
        <v>102.5</v>
      </c>
      <c r="J258" s="8"/>
      <c r="K258" s="8"/>
      <c r="L258" s="8"/>
      <c r="M258" s="8"/>
      <c r="N258" s="8"/>
      <c r="O258" s="8"/>
      <c r="P258" s="8"/>
      <c r="Q258" s="8"/>
      <c r="R258" s="8"/>
      <c r="S258" s="33"/>
      <c r="T258" s="8"/>
      <c r="U258" s="66" t="s">
        <v>971</v>
      </c>
      <c r="V258" s="31"/>
    </row>
    <row r="259" spans="1:22" ht="249.95" customHeight="1">
      <c r="A259" s="1" t="s">
        <v>979</v>
      </c>
      <c r="B259" s="4" t="str">
        <f>_xll.ChemDrawExcelAddIn17.Functions.CHEM_SMILES(A259)</f>
        <v>CC1=CC(C2=CC(C(OC3=C(Br)C=CC=C3)=O)=NO2)=CC=C1</v>
      </c>
      <c r="C259" s="6" t="s">
        <v>980</v>
      </c>
      <c r="D259" s="6" t="s">
        <v>981</v>
      </c>
      <c r="E259" s="3" t="s">
        <v>982</v>
      </c>
      <c r="F259" s="53">
        <f>_xll.ChemDrawExcelAddIn17.Functions.CHEM_MOLWEIGHT(A259)</f>
        <v>358.19100000169999</v>
      </c>
      <c r="G259" s="7">
        <f>_xll.ChemDrawExcelAddIn17.Functions.CHEMPROPSTD_EXACT_MASS(A259)</f>
        <v>357.00005585669999</v>
      </c>
      <c r="H259" s="7">
        <f>_xll.ChemDrawExcelAddIn17.Functions.CLOGP_DRIVER_PARTITION_COEFFICIENT(A259)</f>
        <v>5.2507743835449219</v>
      </c>
      <c r="I259" s="7">
        <f>_xll.ChemDrawExcelAddIn17.Functions.MOLECULAR_TOPOLOGY_POLAR_SURFACE_AREA(A259)</f>
        <v>47.89</v>
      </c>
      <c r="J259" s="8"/>
      <c r="K259" s="8"/>
      <c r="L259" s="8"/>
      <c r="M259" s="8"/>
      <c r="N259" s="8"/>
      <c r="O259" s="8"/>
      <c r="P259" s="8"/>
      <c r="Q259" s="8"/>
      <c r="R259" s="8"/>
      <c r="S259" s="33"/>
      <c r="T259" s="8"/>
      <c r="U259" s="66" t="s">
        <v>971</v>
      </c>
      <c r="V259" s="31"/>
    </row>
    <row r="260" spans="1:22" ht="249.95" customHeight="1">
      <c r="A260" s="1" t="s">
        <v>983</v>
      </c>
      <c r="B260" s="4" t="str">
        <f>_xll.ChemDrawExcelAddIn17.Functions.CHEM_SMILES(A260)</f>
        <v>O=C(OC1=C(Br)C=CC=C1)C2=NOC(C3=CC=CC(C(C)(C)C)=C3)=C2</v>
      </c>
      <c r="C260" s="6" t="s">
        <v>984</v>
      </c>
      <c r="D260" s="6" t="s">
        <v>985</v>
      </c>
      <c r="E260" s="3" t="s">
        <v>986</v>
      </c>
      <c r="F260" s="53">
        <f>_xll.ChemDrawExcelAddIn17.Functions.CHEM_MOLWEIGHT(A260)</f>
        <v>400.27200000214998</v>
      </c>
      <c r="G260" s="7">
        <f>_xll.ChemDrawExcelAddIn17.Functions.CHEMPROPSTD_EXACT_MASS(A260)</f>
        <v>399.04700604929997</v>
      </c>
      <c r="H260" s="7">
        <f>_xll.ChemDrawExcelAddIn17.Functions.CLOGP_DRIVER_PARTITION_COEFFICIENT(A260)</f>
        <v>6.5777745246887207</v>
      </c>
      <c r="I260" s="7">
        <f>_xll.ChemDrawExcelAddIn17.Functions.MOLECULAR_TOPOLOGY_POLAR_SURFACE_AREA(A260)</f>
        <v>47.89</v>
      </c>
      <c r="J260" s="8"/>
      <c r="K260" s="8"/>
      <c r="L260" s="8"/>
      <c r="M260" s="8"/>
      <c r="N260" s="8"/>
      <c r="O260" s="8"/>
      <c r="P260" s="8"/>
      <c r="Q260" s="8"/>
      <c r="R260" s="8"/>
      <c r="S260" s="33"/>
      <c r="T260" s="8"/>
      <c r="U260" s="66" t="s">
        <v>971</v>
      </c>
      <c r="V260" s="31"/>
    </row>
    <row r="261" spans="1:22" ht="249.95" customHeight="1">
      <c r="A261" s="1" t="s">
        <v>987</v>
      </c>
      <c r="B261" s="4" t="str">
        <f>_xll.ChemDrawExcelAddIn17.Functions.CHEM_SMILES(A261)</f>
        <v>O=C(OC1=C(Br)C=CC=C1)C2=NOC(C3=CC=C([N+]([O-])=O)C=C3)=C2</v>
      </c>
      <c r="C261" s="6" t="s">
        <v>988</v>
      </c>
      <c r="D261" s="6" t="s">
        <v>989</v>
      </c>
      <c r="E261" s="3" t="s">
        <v>990</v>
      </c>
      <c r="F261" s="53">
        <f>_xll.ChemDrawExcelAddIn17.Functions.CHEM_MOLWEIGHT(A261)</f>
        <v>389.16100000164994</v>
      </c>
      <c r="G261" s="7">
        <f>_xll.ChemDrawExcelAddIn17.Functions.CHEMPROPSTD_EXACT_MASS(A261)</f>
        <v>387.9694840098</v>
      </c>
      <c r="H261" s="7">
        <f>_xll.ChemDrawExcelAddIn17.Functions.CLOGP_DRIVER_PARTITION_COEFFICIENT(A261)</f>
        <v>4.502896785736084</v>
      </c>
      <c r="I261" s="7">
        <f>_xll.ChemDrawExcelAddIn17.Functions.MOLECULAR_TOPOLOGY_POLAR_SURFACE_AREA(A261)</f>
        <v>99.699999999999989</v>
      </c>
      <c r="J261" s="8"/>
      <c r="K261" s="8"/>
      <c r="L261" s="8"/>
      <c r="M261" s="8"/>
      <c r="N261" s="8"/>
      <c r="O261" s="8"/>
      <c r="P261" s="8"/>
      <c r="Q261" s="8"/>
      <c r="R261" s="8"/>
      <c r="S261" s="33"/>
      <c r="T261" s="8"/>
      <c r="U261" s="66" t="s">
        <v>971</v>
      </c>
      <c r="V261" s="31"/>
    </row>
    <row r="262" spans="1:22" ht="249.95" customHeight="1">
      <c r="A262" s="1" t="s">
        <v>991</v>
      </c>
      <c r="B262" s="4" t="str">
        <f>_xll.ChemDrawExcelAddIn17.Functions.CHEM_SMILES(A262)</f>
        <v>CC1=CC(C2=CC(C(OC3=CC=CC=C3)=O)=NO2)=CC(C)=C1</v>
      </c>
      <c r="C262" s="6" t="s">
        <v>992</v>
      </c>
      <c r="D262" s="6" t="s">
        <v>1249</v>
      </c>
      <c r="E262" s="3" t="s">
        <v>993</v>
      </c>
      <c r="F262" s="53">
        <f>_xll.ChemDrawExcelAddIn17.Functions.CHEM_MOLWEIGHT(A262)</f>
        <v>293.32200000184997</v>
      </c>
      <c r="G262" s="7">
        <f>_xll.ChemDrawExcelAddIn17.Functions.CHEMPROPSTD_EXACT_MASS(A262)</f>
        <v>293.105193353</v>
      </c>
      <c r="H262" s="7">
        <f>_xll.ChemDrawExcelAddIn17.Functions.CLOGP_DRIVER_PARTITION_COEFFICIENT(A262)</f>
        <v>4.9767746925354004</v>
      </c>
      <c r="I262" s="7">
        <f>_xll.ChemDrawExcelAddIn17.Functions.MOLECULAR_TOPOLOGY_POLAR_SURFACE_AREA(A262)</f>
        <v>47.89</v>
      </c>
      <c r="J262" s="8"/>
      <c r="K262" s="8"/>
      <c r="L262" s="8"/>
      <c r="M262" s="8"/>
      <c r="N262" s="8"/>
      <c r="O262" s="8"/>
      <c r="P262" s="8"/>
      <c r="Q262" s="8"/>
      <c r="R262" s="8"/>
      <c r="S262" s="33"/>
      <c r="T262" s="8"/>
      <c r="U262" s="66" t="s">
        <v>971</v>
      </c>
      <c r="V262" s="31"/>
    </row>
    <row r="263" spans="1:22" ht="249.95" customHeight="1">
      <c r="A263" s="1" t="s">
        <v>994</v>
      </c>
      <c r="B263" s="4" t="str">
        <f>_xll.ChemDrawExcelAddIn17.Functions.CHEM_SMILES(A263)</f>
        <v>CC1=CC(C2=CC(C(NC3=C(Br)C=CC=C3)=O)=NO2)=CC(C)=C1</v>
      </c>
      <c r="C263" s="6" t="s">
        <v>995</v>
      </c>
      <c r="D263" s="6" t="s">
        <v>1247</v>
      </c>
      <c r="E263" s="3" t="s">
        <v>996</v>
      </c>
      <c r="F263" s="53">
        <f>_xll.ChemDrawExcelAddIn17.Functions.CHEM_MOLWEIGHT(A263)</f>
        <v>371.23400000189991</v>
      </c>
      <c r="G263" s="7">
        <f>_xll.ChemDrawExcelAddIn17.Functions.CHEMPROPSTD_EXACT_MASS(A263)</f>
        <v>370.03169033609998</v>
      </c>
      <c r="H263" s="7">
        <f>_xll.ChemDrawExcelAddIn17.Functions.CLOGP_DRIVER_PARTITION_COEFFICIENT(A263)</f>
        <v>4.5463557243347168</v>
      </c>
      <c r="I263" s="7">
        <f>_xll.ChemDrawExcelAddIn17.Functions.MOLECULAR_TOPOLOGY_POLAR_SURFACE_AREA(A263)</f>
        <v>50.69</v>
      </c>
      <c r="J263" s="8"/>
      <c r="K263" s="8"/>
      <c r="M263" s="8"/>
      <c r="N263" s="8"/>
      <c r="O263" s="8"/>
      <c r="P263" s="8"/>
      <c r="Q263" s="8"/>
      <c r="R263" s="8"/>
      <c r="S263" s="33"/>
      <c r="T263" s="8"/>
      <c r="U263" s="66" t="s">
        <v>971</v>
      </c>
      <c r="V263" s="31"/>
    </row>
    <row r="264" spans="1:22" ht="249.95" customHeight="1">
      <c r="A264" s="1" t="s">
        <v>997</v>
      </c>
      <c r="B264" s="4" t="str">
        <f>_xll.ChemDrawExcelAddIn17.Functions.CHEM_SMILES(A264)</f>
        <v>O=C(OC1=C(Cl)C=CC(C)=C1)C2=NOC(C3=CC(C)=CC(C)=C3)=C2</v>
      </c>
      <c r="C264" s="6" t="s">
        <v>998</v>
      </c>
      <c r="D264" s="6"/>
      <c r="E264" s="3" t="s">
        <v>999</v>
      </c>
      <c r="F264" s="53">
        <f>_xll.ChemDrawExcelAddIn17.Functions.CHEM_MOLWEIGHT(A264)</f>
        <v>341.79100000200003</v>
      </c>
      <c r="G264" s="7">
        <f>_xll.ChemDrawExcelAddIn17.Functions.CHEMPROPSTD_EXACT_MASS(A264)</f>
        <v>341.08187109510004</v>
      </c>
      <c r="H264" s="7">
        <f>_xll.ChemDrawExcelAddIn17.Functions.CLOGP_DRIVER_PARTITION_COEFFICIENT(A264)</f>
        <v>6.0987749099731445</v>
      </c>
      <c r="I264" s="7">
        <f>_xll.ChemDrawExcelAddIn17.Functions.MOLECULAR_TOPOLOGY_POLAR_SURFACE_AREA(A264)</f>
        <v>47.89</v>
      </c>
      <c r="J264" s="8"/>
      <c r="K264" s="8"/>
      <c r="L264" s="8"/>
      <c r="M264" s="8"/>
      <c r="N264" s="8"/>
      <c r="O264" s="8"/>
      <c r="P264" s="8"/>
      <c r="Q264" s="8"/>
      <c r="R264" s="8"/>
      <c r="S264" s="33"/>
      <c r="T264" s="8"/>
      <c r="V264" s="31"/>
    </row>
    <row r="265" spans="1:22" ht="249.95" customHeight="1">
      <c r="A265" s="1" t="s">
        <v>1000</v>
      </c>
      <c r="B265" s="4" t="str">
        <f>_xll.ChemDrawExcelAddIn17.Functions.CHEM_SMILES(A265)</f>
        <v>O=C(OC1=C(Cl)C=CC=C1)C2=NOC(C3=CC(C)=CC(C)=C3)=C2</v>
      </c>
      <c r="C265" s="6" t="s">
        <v>1001</v>
      </c>
      <c r="D265" s="6"/>
      <c r="E265" s="3" t="s">
        <v>1002</v>
      </c>
      <c r="F265" s="53">
        <f>_xll.ChemDrawExcelAddIn17.Functions.CHEM_MOLWEIGHT(A265)</f>
        <v>327.76400000185004</v>
      </c>
      <c r="G265" s="7">
        <f>_xll.ChemDrawExcelAddIn17.Functions.CHEMPROPSTD_EXACT_MASS(A265)</f>
        <v>327.06622103090001</v>
      </c>
      <c r="H265" s="7">
        <f>_xll.ChemDrawExcelAddIn17.Functions.CLOGP_DRIVER_PARTITION_COEFFICIENT(A265)</f>
        <v>5.5997748374938965</v>
      </c>
      <c r="I265" s="7">
        <f>_xll.ChemDrawExcelAddIn17.Functions.MOLECULAR_TOPOLOGY_POLAR_SURFACE_AREA(A265)</f>
        <v>47.89</v>
      </c>
      <c r="J265" s="8"/>
      <c r="K265" s="8"/>
      <c r="L265" s="8"/>
      <c r="M265" s="8"/>
      <c r="N265" s="8"/>
      <c r="O265" s="8"/>
      <c r="P265" s="8"/>
      <c r="Q265" s="8"/>
      <c r="R265" s="8"/>
      <c r="S265" s="33"/>
      <c r="T265" s="8"/>
      <c r="V265" s="31"/>
    </row>
    <row r="266" spans="1:22" ht="249.95" customHeight="1">
      <c r="A266" s="1" t="s">
        <v>1003</v>
      </c>
      <c r="B266" s="4" t="str">
        <f>_xll.ChemDrawExcelAddIn17.Functions.CHEM_SMILES(A266)</f>
        <v>O=C(OC1=C(I)C=CC=C1)C2=NOC(C3=CC(C)=CC(C)=C3)=C2</v>
      </c>
      <c r="C266" s="6" t="s">
        <v>1004</v>
      </c>
      <c r="D266" s="6"/>
      <c r="E266" s="3" t="s">
        <v>1005</v>
      </c>
      <c r="F266" s="53">
        <f>_xll.ChemDrawExcelAddIn17.Functions.CHEM_MOLWEIGHT(A266)</f>
        <v>419.21847000184994</v>
      </c>
      <c r="G266" s="7">
        <f>_xll.ChemDrawExcelAddIn17.Functions.CHEMPROPSTD_EXACT_MASS(A266)</f>
        <v>419.0018363209</v>
      </c>
      <c r="H266" s="7">
        <f>_xll.ChemDrawExcelAddIn17.Functions.CLOGP_DRIVER_PARTITION_COEFFICIENT(A266)</f>
        <v>5.9597744941711426</v>
      </c>
      <c r="I266" s="7">
        <f>_xll.ChemDrawExcelAddIn17.Functions.MOLECULAR_TOPOLOGY_POLAR_SURFACE_AREA(A266)</f>
        <v>47.89</v>
      </c>
      <c r="J266" s="8"/>
      <c r="K266" s="8"/>
      <c r="L266" s="61" t="s">
        <v>1006</v>
      </c>
      <c r="M266" s="8"/>
      <c r="N266" s="8"/>
      <c r="O266" s="8"/>
      <c r="P266" s="8"/>
      <c r="Q266" s="8"/>
      <c r="R266" s="8"/>
      <c r="S266" s="33"/>
      <c r="T266" s="8"/>
      <c r="V266" s="31"/>
    </row>
    <row r="267" spans="1:22" ht="249.95" customHeight="1">
      <c r="A267" s="1" t="s">
        <v>1007</v>
      </c>
      <c r="B267" s="4" t="str">
        <f>_xll.ChemDrawExcelAddIn17.Functions.CHEM_SMILES(A267)</f>
        <v>O=C(O)C1=CN=C(C2=CC=CC=C2)S1</v>
      </c>
      <c r="C267" s="6" t="s">
        <v>1008</v>
      </c>
      <c r="D267" s="6" t="s">
        <v>1252</v>
      </c>
      <c r="E267" s="3" t="s">
        <v>1009</v>
      </c>
      <c r="F267" s="53">
        <f>_xll.ChemDrawExcelAddIn17.Functions.CHEM_MOLWEIGHT(A267)</f>
        <v>205.23100000104998</v>
      </c>
      <c r="G267" s="7">
        <f>_xll.ChemDrawExcelAddIn17.Functions.CHEMPROPSTD_EXACT_MASS(A267)</f>
        <v>205.01974916410001</v>
      </c>
      <c r="H267" s="7">
        <f>_xll.ChemDrawExcelAddIn17.Functions.CLOGP_DRIVER_PARTITION_COEFFICIENT(A267)</f>
        <v>2.7285399436950684</v>
      </c>
      <c r="I267" s="7">
        <f>_xll.ChemDrawExcelAddIn17.Functions.MOLECULAR_TOPOLOGY_POLAR_SURFACE_AREA(A267)</f>
        <v>49.66</v>
      </c>
      <c r="J267" s="8"/>
      <c r="K267" s="8"/>
      <c r="L267" s="8"/>
      <c r="M267" s="8"/>
      <c r="N267" s="8"/>
      <c r="O267" s="8"/>
      <c r="P267" s="8"/>
      <c r="Q267" s="8"/>
      <c r="R267" s="8"/>
      <c r="S267" s="33"/>
      <c r="T267" s="8"/>
      <c r="V267" s="31"/>
    </row>
    <row r="268" spans="1:22" ht="249.95" customHeight="1">
      <c r="A268" s="1" t="s">
        <v>1010</v>
      </c>
      <c r="B268" s="4" t="str">
        <f>_xll.ChemDrawExcelAddIn17.Functions.CHEM_SMILES(A268)</f>
        <v>O=C(OC1=CC=CC=C1Br)C2=CN=C(C3=CC=CC=C3)S2</v>
      </c>
      <c r="C268" s="6" t="s">
        <v>1011</v>
      </c>
      <c r="D268" s="6" t="s">
        <v>1248</v>
      </c>
      <c r="E268" s="3" t="s">
        <v>1012</v>
      </c>
      <c r="F268" s="53">
        <f>_xll.ChemDrawExcelAddIn17.Functions.CHEM_MOLWEIGHT(A268)</f>
        <v>360.22500000154997</v>
      </c>
      <c r="G268" s="7">
        <f>_xll.ChemDrawExcelAddIn17.Functions.CHEMPROPSTD_EXACT_MASS(A268)</f>
        <v>358.96156186039997</v>
      </c>
      <c r="H268" s="7">
        <f>_xll.ChemDrawExcelAddIn17.Functions.CLOGP_DRIVER_PARTITION_COEFFICIENT(A268)</f>
        <v>4.9570326805114746</v>
      </c>
      <c r="I268" s="7">
        <f>_xll.ChemDrawExcelAddIn17.Functions.MOLECULAR_TOPOLOGY_POLAR_SURFACE_AREA(A268)</f>
        <v>38.659999999999997</v>
      </c>
      <c r="J268" s="8"/>
      <c r="K268" s="8"/>
      <c r="L268" s="8"/>
      <c r="M268" s="8"/>
      <c r="N268" s="8"/>
      <c r="O268" s="8"/>
      <c r="P268" s="8"/>
      <c r="Q268" s="8"/>
      <c r="R268" s="8"/>
      <c r="S268" s="33"/>
      <c r="T268" s="8"/>
      <c r="V268" s="31"/>
    </row>
    <row r="269" spans="1:22" ht="249.95" customHeight="1">
      <c r="B269" s="4" t="str">
        <f>_xll.ChemDrawExcelAddIn17.Functions.CHEM_SMILES(A269)</f>
        <v>N/A</v>
      </c>
      <c r="C269" s="6" t="s">
        <v>1013</v>
      </c>
      <c r="D269" s="6"/>
      <c r="F269" s="53" t="e">
        <f>_xll.ChemDrawExcelAddIn17.Functions.CHEM_MOLWEIGHT(A269)</f>
        <v>#VALUE!</v>
      </c>
      <c r="G269" s="7">
        <f>_xll.ChemDrawExcelAddIn17.Functions.CHEMPROPSTD_EXACT_MASS(A269)</f>
        <v>0</v>
      </c>
      <c r="H269" s="7">
        <f>_xll.ChemDrawExcelAddIn17.Functions.CLOGP_DRIVER_PARTITION_COEFFICIENT(A269)</f>
        <v>0</v>
      </c>
      <c r="I269" s="7">
        <f>_xll.ChemDrawExcelAddIn17.Functions.MOLECULAR_TOPOLOGY_POLAR_SURFACE_AREA(A269)</f>
        <v>0</v>
      </c>
      <c r="J269" s="8"/>
      <c r="K269" s="8"/>
      <c r="L269" s="8"/>
      <c r="M269" s="8"/>
      <c r="N269" s="8"/>
      <c r="O269" s="8"/>
      <c r="P269" s="8"/>
      <c r="Q269" s="8"/>
      <c r="R269" s="8"/>
      <c r="S269" s="33"/>
      <c r="T269" s="8"/>
      <c r="V269" s="31"/>
    </row>
    <row r="270" spans="1:22" ht="249.95" customHeight="1">
      <c r="B270" s="4" t="str">
        <f>_xll.ChemDrawExcelAddIn17.Functions.CHEM_SMILES(A270)</f>
        <v>N/A</v>
      </c>
      <c r="C270" s="6" t="s">
        <v>1014</v>
      </c>
      <c r="D270" s="6"/>
      <c r="F270" s="53" t="e">
        <f>_xll.ChemDrawExcelAddIn17.Functions.CHEM_MOLWEIGHT(A270)</f>
        <v>#VALUE!</v>
      </c>
      <c r="G270" s="7">
        <f>_xll.ChemDrawExcelAddIn17.Functions.CHEMPROPSTD_EXACT_MASS(A270)</f>
        <v>0</v>
      </c>
      <c r="H270" s="7">
        <f>_xll.ChemDrawExcelAddIn17.Functions.CLOGP_DRIVER_PARTITION_COEFFICIENT(A270)</f>
        <v>0</v>
      </c>
      <c r="I270" s="7">
        <f>_xll.ChemDrawExcelAddIn17.Functions.MOLECULAR_TOPOLOGY_POLAR_SURFACE_AREA(A270)</f>
        <v>0</v>
      </c>
      <c r="J270" s="8"/>
      <c r="K270" s="8"/>
      <c r="L270" s="8"/>
      <c r="M270" s="8"/>
      <c r="N270" s="8"/>
      <c r="O270" s="8"/>
      <c r="P270" s="8"/>
      <c r="Q270" s="8"/>
      <c r="R270" s="8"/>
      <c r="S270" s="33"/>
      <c r="T270" s="8"/>
      <c r="V270" s="31"/>
    </row>
    <row r="271" spans="1:22" ht="249.95" customHeight="1">
      <c r="B271" s="4" t="str">
        <f>_xll.ChemDrawExcelAddIn17.Functions.CHEM_SMILES(A271)</f>
        <v>N/A</v>
      </c>
      <c r="C271" s="6" t="s">
        <v>1015</v>
      </c>
      <c r="D271" s="6"/>
      <c r="F271" s="53" t="e">
        <f>_xll.ChemDrawExcelAddIn17.Functions.CHEM_MOLWEIGHT(A271)</f>
        <v>#VALUE!</v>
      </c>
      <c r="G271" s="7">
        <f>_xll.ChemDrawExcelAddIn17.Functions.CHEMPROPSTD_EXACT_MASS(A271)</f>
        <v>0</v>
      </c>
      <c r="H271" s="7">
        <f>_xll.ChemDrawExcelAddIn17.Functions.CLOGP_DRIVER_PARTITION_COEFFICIENT(A271)</f>
        <v>0</v>
      </c>
      <c r="I271" s="7">
        <f>_xll.ChemDrawExcelAddIn17.Functions.MOLECULAR_TOPOLOGY_POLAR_SURFACE_AREA(A271)</f>
        <v>0</v>
      </c>
      <c r="J271" s="8"/>
      <c r="K271" s="8"/>
      <c r="L271" s="8"/>
      <c r="M271" s="8"/>
      <c r="N271" s="8"/>
      <c r="O271" s="8"/>
      <c r="P271" s="8"/>
      <c r="Q271" s="8"/>
      <c r="R271" s="8"/>
      <c r="S271" s="33"/>
      <c r="T271" s="8"/>
      <c r="V271" s="31"/>
    </row>
    <row r="272" spans="1:22" ht="249.95" customHeight="1">
      <c r="B272" s="4" t="str">
        <f>_xll.ChemDrawExcelAddIn17.Functions.CHEM_SMILES(A272)</f>
        <v>N/A</v>
      </c>
      <c r="C272" s="6" t="s">
        <v>1016</v>
      </c>
      <c r="D272" s="6"/>
      <c r="F272" s="53" t="e">
        <f>_xll.ChemDrawExcelAddIn17.Functions.CHEM_MOLWEIGHT(A272)</f>
        <v>#VALUE!</v>
      </c>
      <c r="G272" s="7">
        <f>_xll.ChemDrawExcelAddIn17.Functions.CHEMPROPSTD_EXACT_MASS(A272)</f>
        <v>0</v>
      </c>
      <c r="H272" s="7">
        <f>_xll.ChemDrawExcelAddIn17.Functions.CLOGP_DRIVER_PARTITION_COEFFICIENT(A272)</f>
        <v>0</v>
      </c>
      <c r="I272" s="7">
        <f>_xll.ChemDrawExcelAddIn17.Functions.MOLECULAR_TOPOLOGY_POLAR_SURFACE_AREA(A272)</f>
        <v>0</v>
      </c>
      <c r="J272" s="8"/>
      <c r="K272" s="8"/>
      <c r="L272" s="8"/>
      <c r="M272" s="8"/>
      <c r="N272" s="8"/>
      <c r="O272" s="8"/>
      <c r="P272" s="8"/>
      <c r="Q272" s="8"/>
      <c r="R272" s="8"/>
      <c r="S272" s="33"/>
      <c r="T272" s="8"/>
      <c r="V272" s="31"/>
    </row>
    <row r="273" spans="2:22" ht="249.95" customHeight="1">
      <c r="B273" s="4" t="str">
        <f>_xll.ChemDrawExcelAddIn17.Functions.CHEM_SMILES(A273)</f>
        <v>N/A</v>
      </c>
      <c r="C273" s="6" t="s">
        <v>1017</v>
      </c>
      <c r="D273" s="6"/>
      <c r="F273" s="53" t="e">
        <f>_xll.ChemDrawExcelAddIn17.Functions.CHEM_MOLWEIGHT(A273)</f>
        <v>#VALUE!</v>
      </c>
      <c r="G273" s="7">
        <f>_xll.ChemDrawExcelAddIn17.Functions.CHEMPROPSTD_EXACT_MASS(A273)</f>
        <v>0</v>
      </c>
      <c r="H273" s="7">
        <f>_xll.ChemDrawExcelAddIn17.Functions.CLOGP_DRIVER_PARTITION_COEFFICIENT(A273)</f>
        <v>0</v>
      </c>
      <c r="I273" s="7">
        <f>_xll.ChemDrawExcelAddIn17.Functions.MOLECULAR_TOPOLOGY_POLAR_SURFACE_AREA(A273)</f>
        <v>0</v>
      </c>
      <c r="J273" s="8"/>
      <c r="K273" s="8"/>
      <c r="L273" s="8"/>
      <c r="M273" s="8"/>
      <c r="N273" s="8"/>
      <c r="O273" s="8"/>
      <c r="P273" s="8"/>
      <c r="Q273" s="8"/>
      <c r="R273" s="8"/>
      <c r="S273" s="33"/>
      <c r="T273" s="8"/>
      <c r="V273" s="31"/>
    </row>
    <row r="274" spans="2:22" ht="249.95" customHeight="1">
      <c r="B274" s="4" t="str">
        <f>_xll.ChemDrawExcelAddIn17.Functions.CHEM_SMILES(A274)</f>
        <v>N/A</v>
      </c>
      <c r="C274" s="6" t="s">
        <v>1018</v>
      </c>
      <c r="D274" s="6"/>
      <c r="F274" s="53" t="e">
        <f>_xll.ChemDrawExcelAddIn17.Functions.CHEM_MOLWEIGHT(A274)</f>
        <v>#VALUE!</v>
      </c>
      <c r="G274" s="7">
        <f>_xll.ChemDrawExcelAddIn17.Functions.CHEMPROPSTD_EXACT_MASS(A274)</f>
        <v>0</v>
      </c>
      <c r="H274" s="7">
        <f>_xll.ChemDrawExcelAddIn17.Functions.CLOGP_DRIVER_PARTITION_COEFFICIENT(A274)</f>
        <v>0</v>
      </c>
      <c r="I274" s="7">
        <f>_xll.ChemDrawExcelAddIn17.Functions.MOLECULAR_TOPOLOGY_POLAR_SURFACE_AREA(A274)</f>
        <v>0</v>
      </c>
      <c r="J274" s="8"/>
      <c r="K274" s="8"/>
      <c r="L274" s="8"/>
      <c r="M274" s="8"/>
      <c r="N274" s="8"/>
      <c r="O274" s="8"/>
      <c r="P274" s="8"/>
      <c r="Q274" s="8"/>
      <c r="R274" s="8"/>
      <c r="S274" s="33"/>
      <c r="T274" s="8"/>
      <c r="V274" s="31"/>
    </row>
    <row r="275" spans="2:22" ht="249.95" customHeight="1">
      <c r="B275" s="4" t="str">
        <f>_xll.ChemDrawExcelAddIn17.Functions.CHEM_SMILES(A275)</f>
        <v>N/A</v>
      </c>
      <c r="C275" s="6" t="s">
        <v>1019</v>
      </c>
      <c r="D275" s="6"/>
      <c r="F275" s="53" t="e">
        <f>_xll.ChemDrawExcelAddIn17.Functions.CHEM_MOLWEIGHT(A275)</f>
        <v>#VALUE!</v>
      </c>
      <c r="G275" s="7">
        <f>_xll.ChemDrawExcelAddIn17.Functions.CHEMPROPSTD_EXACT_MASS(A275)</f>
        <v>0</v>
      </c>
      <c r="H275" s="7">
        <f>_xll.ChemDrawExcelAddIn17.Functions.CLOGP_DRIVER_PARTITION_COEFFICIENT(A275)</f>
        <v>0</v>
      </c>
      <c r="I275" s="7">
        <f>_xll.ChemDrawExcelAddIn17.Functions.MOLECULAR_TOPOLOGY_POLAR_SURFACE_AREA(A275)</f>
        <v>0</v>
      </c>
      <c r="J275" s="8"/>
      <c r="K275" s="8"/>
      <c r="L275" s="8"/>
      <c r="M275" s="8"/>
      <c r="N275" s="8"/>
      <c r="O275" s="8"/>
      <c r="P275" s="8"/>
      <c r="Q275" s="8"/>
      <c r="R275" s="8"/>
      <c r="S275" s="33"/>
      <c r="T275" s="8"/>
      <c r="V275" s="31"/>
    </row>
    <row r="276" spans="2:22" ht="249.95" customHeight="1">
      <c r="B276" s="4" t="str">
        <f>_xll.ChemDrawExcelAddIn17.Functions.CHEM_SMILES(A276)</f>
        <v>N/A</v>
      </c>
      <c r="C276" s="6" t="s">
        <v>1020</v>
      </c>
      <c r="D276" s="6"/>
      <c r="F276" s="53" t="e">
        <f>_xll.ChemDrawExcelAddIn17.Functions.CHEM_MOLWEIGHT(A276)</f>
        <v>#VALUE!</v>
      </c>
      <c r="G276" s="7">
        <f>_xll.ChemDrawExcelAddIn17.Functions.CHEMPROPSTD_EXACT_MASS(A276)</f>
        <v>0</v>
      </c>
      <c r="H276" s="7">
        <f>_xll.ChemDrawExcelAddIn17.Functions.CLOGP_DRIVER_PARTITION_COEFFICIENT(A276)</f>
        <v>0</v>
      </c>
      <c r="I276" s="7">
        <f>_xll.ChemDrawExcelAddIn17.Functions.MOLECULAR_TOPOLOGY_POLAR_SURFACE_AREA(A276)</f>
        <v>0</v>
      </c>
      <c r="J276" s="8"/>
      <c r="K276" s="8"/>
      <c r="L276" s="8"/>
      <c r="M276" s="8"/>
      <c r="N276" s="8"/>
      <c r="O276" s="8"/>
      <c r="P276" s="8"/>
      <c r="Q276" s="8"/>
      <c r="R276" s="8"/>
      <c r="S276" s="33"/>
      <c r="T276" s="8"/>
      <c r="V276" s="31"/>
    </row>
    <row r="277" spans="2:22" ht="249.95" customHeight="1">
      <c r="B277" s="4" t="str">
        <f>_xll.ChemDrawExcelAddIn17.Functions.CHEM_SMILES(A277)</f>
        <v>N/A</v>
      </c>
      <c r="C277" s="6" t="s">
        <v>1021</v>
      </c>
      <c r="D277" s="6"/>
      <c r="F277" s="53" t="e">
        <f>_xll.ChemDrawExcelAddIn17.Functions.CHEM_MOLWEIGHT(A277)</f>
        <v>#VALUE!</v>
      </c>
      <c r="G277" s="7">
        <f>_xll.ChemDrawExcelAddIn17.Functions.CHEMPROPSTD_EXACT_MASS(A277)</f>
        <v>0</v>
      </c>
      <c r="H277" s="7">
        <f>_xll.ChemDrawExcelAddIn17.Functions.CLOGP_DRIVER_PARTITION_COEFFICIENT(A277)</f>
        <v>0</v>
      </c>
      <c r="I277" s="7">
        <f>_xll.ChemDrawExcelAddIn17.Functions.MOLECULAR_TOPOLOGY_POLAR_SURFACE_AREA(A277)</f>
        <v>0</v>
      </c>
      <c r="J277" s="8"/>
      <c r="K277" s="8"/>
      <c r="L277" s="8"/>
      <c r="M277" s="8"/>
      <c r="N277" s="8"/>
      <c r="O277" s="8"/>
      <c r="P277" s="8"/>
      <c r="Q277" s="8"/>
      <c r="R277" s="8"/>
      <c r="S277" s="33"/>
      <c r="T277" s="8"/>
      <c r="V277" s="31"/>
    </row>
    <row r="278" spans="2:22" ht="249.95" customHeight="1">
      <c r="B278" s="4" t="str">
        <f>_xll.ChemDrawExcelAddIn17.Functions.CHEM_SMILES(A278)</f>
        <v>N/A</v>
      </c>
      <c r="C278" s="6" t="s">
        <v>1022</v>
      </c>
      <c r="D278" s="6"/>
      <c r="F278" s="53" t="e">
        <f>_xll.ChemDrawExcelAddIn17.Functions.CHEM_MOLWEIGHT(A278)</f>
        <v>#VALUE!</v>
      </c>
      <c r="G278" s="7">
        <f>_xll.ChemDrawExcelAddIn17.Functions.CHEMPROPSTD_EXACT_MASS(A278)</f>
        <v>0</v>
      </c>
      <c r="H278" s="7">
        <f>_xll.ChemDrawExcelAddIn17.Functions.CLOGP_DRIVER_PARTITION_COEFFICIENT(A278)</f>
        <v>0</v>
      </c>
      <c r="I278" s="7">
        <f>_xll.ChemDrawExcelAddIn17.Functions.MOLECULAR_TOPOLOGY_POLAR_SURFACE_AREA(A278)</f>
        <v>0</v>
      </c>
      <c r="J278" s="8"/>
      <c r="K278" s="8"/>
      <c r="L278" s="8"/>
      <c r="M278" s="8"/>
      <c r="N278" s="8"/>
      <c r="O278" s="8"/>
      <c r="P278" s="8"/>
      <c r="Q278" s="8"/>
      <c r="R278" s="8"/>
      <c r="S278" s="33"/>
      <c r="T278" s="8"/>
      <c r="V278" s="31"/>
    </row>
    <row r="279" spans="2:22" ht="249.95" customHeight="1">
      <c r="B279" s="4" t="str">
        <f>_xll.ChemDrawExcelAddIn17.Functions.CHEM_SMILES(A279)</f>
        <v>N/A</v>
      </c>
      <c r="C279" s="6" t="s">
        <v>1023</v>
      </c>
      <c r="D279" s="6"/>
      <c r="F279" s="53" t="e">
        <f>_xll.ChemDrawExcelAddIn17.Functions.CHEM_MOLWEIGHT(A279)</f>
        <v>#VALUE!</v>
      </c>
      <c r="G279" s="7">
        <f>_xll.ChemDrawExcelAddIn17.Functions.CHEMPROPSTD_EXACT_MASS(A279)</f>
        <v>0</v>
      </c>
      <c r="H279" s="7">
        <f>_xll.ChemDrawExcelAddIn17.Functions.CLOGP_DRIVER_PARTITION_COEFFICIENT(A279)</f>
        <v>0</v>
      </c>
      <c r="I279" s="7">
        <f>_xll.ChemDrawExcelAddIn17.Functions.MOLECULAR_TOPOLOGY_POLAR_SURFACE_AREA(A279)</f>
        <v>0</v>
      </c>
      <c r="J279" s="8"/>
      <c r="K279" s="8"/>
      <c r="L279" s="8"/>
      <c r="M279" s="8"/>
      <c r="N279" s="8"/>
      <c r="O279" s="8"/>
      <c r="P279" s="8"/>
      <c r="Q279" s="8"/>
      <c r="R279" s="8"/>
      <c r="S279" s="33"/>
      <c r="T279" s="8"/>
      <c r="V279" s="31"/>
    </row>
    <row r="280" spans="2:22" ht="249.95" customHeight="1">
      <c r="B280" s="4" t="str">
        <f>_xll.ChemDrawExcelAddIn17.Functions.CHEM_SMILES(A280)</f>
        <v>N/A</v>
      </c>
      <c r="C280" s="6" t="s">
        <v>1024</v>
      </c>
      <c r="D280" s="6"/>
      <c r="F280" s="53" t="e">
        <f>_xll.ChemDrawExcelAddIn17.Functions.CHEM_MOLWEIGHT(A280)</f>
        <v>#VALUE!</v>
      </c>
      <c r="G280" s="7">
        <f>_xll.ChemDrawExcelAddIn17.Functions.CHEMPROPSTD_EXACT_MASS(A280)</f>
        <v>0</v>
      </c>
      <c r="H280" s="7">
        <f>_xll.ChemDrawExcelAddIn17.Functions.CLOGP_DRIVER_PARTITION_COEFFICIENT(A280)</f>
        <v>0</v>
      </c>
      <c r="I280" s="7">
        <f>_xll.ChemDrawExcelAddIn17.Functions.MOLECULAR_TOPOLOGY_POLAR_SURFACE_AREA(A280)</f>
        <v>0</v>
      </c>
      <c r="J280" s="8"/>
      <c r="K280" s="8"/>
      <c r="L280" s="8"/>
      <c r="M280" s="8"/>
      <c r="N280" s="8"/>
      <c r="O280" s="8"/>
      <c r="P280" s="8"/>
      <c r="Q280" s="8"/>
      <c r="R280" s="8"/>
      <c r="S280" s="33"/>
      <c r="T280" s="8"/>
      <c r="V280" s="31"/>
    </row>
    <row r="281" spans="2:22" ht="249.95" customHeight="1">
      <c r="B281" s="4" t="str">
        <f>_xll.ChemDrawExcelAddIn17.Functions.CHEM_SMILES(A281)</f>
        <v>N/A</v>
      </c>
      <c r="C281" s="6" t="s">
        <v>1025</v>
      </c>
      <c r="D281" s="6"/>
      <c r="F281" s="53" t="e">
        <f>_xll.ChemDrawExcelAddIn17.Functions.CHEM_MOLWEIGHT(A281)</f>
        <v>#VALUE!</v>
      </c>
      <c r="G281" s="7">
        <f>_xll.ChemDrawExcelAddIn17.Functions.CHEMPROPSTD_EXACT_MASS(A281)</f>
        <v>0</v>
      </c>
      <c r="H281" s="7">
        <f>_xll.ChemDrawExcelAddIn17.Functions.CLOGP_DRIVER_PARTITION_COEFFICIENT(A281)</f>
        <v>0</v>
      </c>
      <c r="I281" s="7">
        <f>_xll.ChemDrawExcelAddIn17.Functions.MOLECULAR_TOPOLOGY_POLAR_SURFACE_AREA(A281)</f>
        <v>0</v>
      </c>
      <c r="J281" s="8"/>
      <c r="K281" s="8"/>
      <c r="L281" s="8"/>
      <c r="M281" s="8"/>
      <c r="N281" s="8"/>
      <c r="O281" s="8"/>
      <c r="P281" s="8"/>
      <c r="Q281" s="8"/>
      <c r="R281" s="8"/>
      <c r="S281" s="33"/>
      <c r="T281" s="8"/>
      <c r="V281" s="31"/>
    </row>
    <row r="282" spans="2:22" ht="249.95" customHeight="1">
      <c r="B282" s="4" t="str">
        <f>_xll.ChemDrawExcelAddIn17.Functions.CHEM_SMILES(A282)</f>
        <v>N/A</v>
      </c>
      <c r="C282" s="6" t="s">
        <v>1026</v>
      </c>
      <c r="D282" s="6"/>
      <c r="F282" s="53" t="e">
        <f>_xll.ChemDrawExcelAddIn17.Functions.CHEM_MOLWEIGHT(A282)</f>
        <v>#VALUE!</v>
      </c>
      <c r="G282" s="7">
        <f>_xll.ChemDrawExcelAddIn17.Functions.CHEMPROPSTD_EXACT_MASS(A282)</f>
        <v>0</v>
      </c>
      <c r="H282" s="7">
        <f>_xll.ChemDrawExcelAddIn17.Functions.CLOGP_DRIVER_PARTITION_COEFFICIENT(A282)</f>
        <v>0</v>
      </c>
      <c r="I282" s="7">
        <f>_xll.ChemDrawExcelAddIn17.Functions.MOLECULAR_TOPOLOGY_POLAR_SURFACE_AREA(A282)</f>
        <v>0</v>
      </c>
      <c r="J282" s="8"/>
      <c r="K282" s="8"/>
      <c r="L282" s="8"/>
      <c r="M282" s="8"/>
      <c r="N282" s="8"/>
      <c r="O282" s="8"/>
      <c r="P282" s="8"/>
      <c r="Q282" s="8"/>
      <c r="R282" s="8"/>
      <c r="S282" s="33"/>
      <c r="T282" s="8"/>
      <c r="V282" s="31"/>
    </row>
    <row r="283" spans="2:22" ht="249.95" customHeight="1">
      <c r="B283" s="4" t="str">
        <f>_xll.ChemDrawExcelAddIn17.Functions.CHEM_SMILES(A283)</f>
        <v>N/A</v>
      </c>
      <c r="C283" s="6" t="s">
        <v>1027</v>
      </c>
      <c r="D283" s="6"/>
      <c r="F283" s="53" t="e">
        <f>_xll.ChemDrawExcelAddIn17.Functions.CHEM_MOLWEIGHT(A283)</f>
        <v>#VALUE!</v>
      </c>
      <c r="G283" s="7">
        <f>_xll.ChemDrawExcelAddIn17.Functions.CHEMPROPSTD_EXACT_MASS(A283)</f>
        <v>0</v>
      </c>
      <c r="H283" s="7">
        <f>_xll.ChemDrawExcelAddIn17.Functions.CLOGP_DRIVER_PARTITION_COEFFICIENT(A283)</f>
        <v>0</v>
      </c>
      <c r="I283" s="7">
        <f>_xll.ChemDrawExcelAddIn17.Functions.MOLECULAR_TOPOLOGY_POLAR_SURFACE_AREA(A283)</f>
        <v>0</v>
      </c>
      <c r="J283" s="8"/>
      <c r="K283" s="8"/>
      <c r="L283" s="8"/>
      <c r="M283" s="8"/>
      <c r="N283" s="8"/>
      <c r="O283" s="8"/>
      <c r="P283" s="8"/>
      <c r="Q283" s="8"/>
      <c r="R283" s="8"/>
      <c r="S283" s="33"/>
      <c r="T283" s="8"/>
      <c r="V283" s="31"/>
    </row>
    <row r="284" spans="2:22" ht="249.95" customHeight="1">
      <c r="B284" s="4" t="str">
        <f>_xll.ChemDrawExcelAddIn17.Functions.CHEM_SMILES(A284)</f>
        <v>N/A</v>
      </c>
      <c r="C284" s="6" t="s">
        <v>1028</v>
      </c>
      <c r="D284" s="6"/>
      <c r="F284" s="53" t="e">
        <f>_xll.ChemDrawExcelAddIn17.Functions.CHEM_MOLWEIGHT(A284)</f>
        <v>#VALUE!</v>
      </c>
      <c r="G284" s="7">
        <f>_xll.ChemDrawExcelAddIn17.Functions.CHEMPROPSTD_EXACT_MASS(A284)</f>
        <v>0</v>
      </c>
      <c r="H284" s="7">
        <f>_xll.ChemDrawExcelAddIn17.Functions.CLOGP_DRIVER_PARTITION_COEFFICIENT(A284)</f>
        <v>0</v>
      </c>
      <c r="I284" s="7">
        <f>_xll.ChemDrawExcelAddIn17.Functions.MOLECULAR_TOPOLOGY_POLAR_SURFACE_AREA(A284)</f>
        <v>0</v>
      </c>
      <c r="J284" s="8"/>
      <c r="K284" s="8"/>
      <c r="L284" s="8"/>
      <c r="M284" s="8"/>
      <c r="N284" s="8"/>
      <c r="O284" s="8"/>
      <c r="P284" s="8"/>
      <c r="Q284" s="8"/>
      <c r="R284" s="8"/>
      <c r="S284" s="33"/>
      <c r="T284" s="8"/>
      <c r="V284" s="31"/>
    </row>
    <row r="285" spans="2:22" ht="249.95" customHeight="1">
      <c r="B285" s="4" t="str">
        <f>_xll.ChemDrawExcelAddIn17.Functions.CHEM_SMILES(A285)</f>
        <v>N/A</v>
      </c>
      <c r="C285" s="6" t="s">
        <v>1029</v>
      </c>
      <c r="D285" s="6"/>
      <c r="F285" s="53" t="e">
        <f>_xll.ChemDrawExcelAddIn17.Functions.CHEM_MOLWEIGHT(A285)</f>
        <v>#VALUE!</v>
      </c>
      <c r="G285" s="7">
        <f>_xll.ChemDrawExcelAddIn17.Functions.CHEMPROPSTD_EXACT_MASS(A285)</f>
        <v>0</v>
      </c>
      <c r="H285" s="7">
        <f>_xll.ChemDrawExcelAddIn17.Functions.CLOGP_DRIVER_PARTITION_COEFFICIENT(A285)</f>
        <v>0</v>
      </c>
      <c r="I285" s="7">
        <f>_xll.ChemDrawExcelAddIn17.Functions.MOLECULAR_TOPOLOGY_POLAR_SURFACE_AREA(A285)</f>
        <v>0</v>
      </c>
      <c r="J285" s="8"/>
      <c r="K285" s="8"/>
      <c r="L285" s="8"/>
      <c r="M285" s="8"/>
      <c r="N285" s="8"/>
      <c r="O285" s="8"/>
      <c r="P285" s="8"/>
      <c r="Q285" s="8"/>
      <c r="R285" s="8"/>
      <c r="S285" s="33"/>
      <c r="T285" s="8"/>
      <c r="V285" s="31"/>
    </row>
    <row r="286" spans="2:22" ht="249.95" customHeight="1">
      <c r="B286" s="4" t="str">
        <f>_xll.ChemDrawExcelAddIn17.Functions.CHEM_SMILES(A286)</f>
        <v>N/A</v>
      </c>
      <c r="C286" s="6" t="s">
        <v>1030</v>
      </c>
      <c r="D286" s="6"/>
      <c r="F286" s="53" t="e">
        <f>_xll.ChemDrawExcelAddIn17.Functions.CHEM_MOLWEIGHT(A286)</f>
        <v>#VALUE!</v>
      </c>
      <c r="G286" s="7">
        <f>_xll.ChemDrawExcelAddIn17.Functions.CHEMPROPSTD_EXACT_MASS(A286)</f>
        <v>0</v>
      </c>
      <c r="H286" s="7">
        <f>_xll.ChemDrawExcelAddIn17.Functions.CLOGP_DRIVER_PARTITION_COEFFICIENT(A286)</f>
        <v>0</v>
      </c>
      <c r="I286" s="7">
        <f>_xll.ChemDrawExcelAddIn17.Functions.MOLECULAR_TOPOLOGY_POLAR_SURFACE_AREA(A286)</f>
        <v>0</v>
      </c>
      <c r="J286" s="8"/>
      <c r="K286" s="8"/>
      <c r="L286" s="8"/>
      <c r="M286" s="8"/>
      <c r="N286" s="8"/>
      <c r="O286" s="8"/>
      <c r="P286" s="8"/>
      <c r="Q286" s="8"/>
      <c r="R286" s="8"/>
      <c r="S286" s="33"/>
      <c r="T286" s="8"/>
      <c r="V286" s="31"/>
    </row>
    <row r="287" spans="2:22" ht="249.95" customHeight="1">
      <c r="B287" s="4" t="str">
        <f>_xll.ChemDrawExcelAddIn17.Functions.CHEM_SMILES(A287)</f>
        <v>N/A</v>
      </c>
      <c r="C287" s="6" t="s">
        <v>1031</v>
      </c>
      <c r="D287" s="6"/>
      <c r="F287" s="53" t="e">
        <f>_xll.ChemDrawExcelAddIn17.Functions.CHEM_MOLWEIGHT(A287)</f>
        <v>#VALUE!</v>
      </c>
      <c r="G287" s="7">
        <f>_xll.ChemDrawExcelAddIn17.Functions.CHEMPROPSTD_EXACT_MASS(A287)</f>
        <v>0</v>
      </c>
      <c r="H287" s="7">
        <f>_xll.ChemDrawExcelAddIn17.Functions.CLOGP_DRIVER_PARTITION_COEFFICIENT(A287)</f>
        <v>0</v>
      </c>
      <c r="I287" s="7">
        <f>_xll.ChemDrawExcelAddIn17.Functions.MOLECULAR_TOPOLOGY_POLAR_SURFACE_AREA(A287)</f>
        <v>0</v>
      </c>
      <c r="J287" s="8"/>
      <c r="K287" s="8"/>
      <c r="L287" s="8"/>
      <c r="M287" s="8"/>
      <c r="N287" s="8"/>
      <c r="O287" s="8"/>
      <c r="P287" s="8"/>
      <c r="Q287" s="8"/>
      <c r="R287" s="8"/>
      <c r="S287" s="33"/>
      <c r="T287" s="8"/>
      <c r="V287" s="31"/>
    </row>
    <row r="288" spans="2:22" ht="249.95" customHeight="1">
      <c r="B288" s="4" t="str">
        <f>_xll.ChemDrawExcelAddIn17.Functions.CHEM_SMILES(A288)</f>
        <v>N/A</v>
      </c>
      <c r="C288" s="6" t="s">
        <v>1032</v>
      </c>
      <c r="D288" s="6"/>
      <c r="F288" s="53" t="e">
        <f>_xll.ChemDrawExcelAddIn17.Functions.CHEM_MOLWEIGHT(A288)</f>
        <v>#VALUE!</v>
      </c>
      <c r="G288" s="7">
        <f>_xll.ChemDrawExcelAddIn17.Functions.CHEMPROPSTD_EXACT_MASS(A288)</f>
        <v>0</v>
      </c>
      <c r="H288" s="7">
        <f>_xll.ChemDrawExcelAddIn17.Functions.CLOGP_DRIVER_PARTITION_COEFFICIENT(A288)</f>
        <v>0</v>
      </c>
      <c r="I288" s="7">
        <f>_xll.ChemDrawExcelAddIn17.Functions.MOLECULAR_TOPOLOGY_POLAR_SURFACE_AREA(A288)</f>
        <v>0</v>
      </c>
      <c r="J288" s="8"/>
      <c r="K288" s="8"/>
      <c r="L288" s="8"/>
      <c r="M288" s="8"/>
      <c r="N288" s="8"/>
      <c r="O288" s="8"/>
      <c r="P288" s="8"/>
      <c r="Q288" s="8"/>
      <c r="R288" s="8"/>
      <c r="S288" s="33"/>
      <c r="T288" s="8"/>
      <c r="V288" s="31"/>
    </row>
    <row r="289" spans="2:22" ht="249.95" customHeight="1">
      <c r="B289" s="4" t="str">
        <f>_xll.ChemDrawExcelAddIn17.Functions.CHEM_SMILES(A289)</f>
        <v>N/A</v>
      </c>
      <c r="C289" s="6" t="s">
        <v>1033</v>
      </c>
      <c r="D289" s="6"/>
      <c r="F289" s="53" t="e">
        <f>_xll.ChemDrawExcelAddIn17.Functions.CHEM_MOLWEIGHT(A289)</f>
        <v>#VALUE!</v>
      </c>
      <c r="G289" s="7">
        <f>_xll.ChemDrawExcelAddIn17.Functions.CHEMPROPSTD_EXACT_MASS(A289)</f>
        <v>0</v>
      </c>
      <c r="H289" s="7">
        <f>_xll.ChemDrawExcelAddIn17.Functions.CLOGP_DRIVER_PARTITION_COEFFICIENT(A289)</f>
        <v>0</v>
      </c>
      <c r="I289" s="7">
        <f>_xll.ChemDrawExcelAddIn17.Functions.MOLECULAR_TOPOLOGY_POLAR_SURFACE_AREA(A289)</f>
        <v>0</v>
      </c>
      <c r="J289" s="8"/>
      <c r="K289" s="8"/>
      <c r="L289" s="8"/>
      <c r="M289" s="8"/>
      <c r="N289" s="8"/>
      <c r="O289" s="8"/>
      <c r="P289" s="8"/>
      <c r="Q289" s="8"/>
      <c r="R289" s="8"/>
      <c r="S289" s="33"/>
      <c r="T289" s="8"/>
      <c r="V289" s="31"/>
    </row>
    <row r="290" spans="2:22" ht="249.95" customHeight="1">
      <c r="B290" s="4" t="str">
        <f>_xll.ChemDrawExcelAddIn17.Functions.CHEM_SMILES(A290)</f>
        <v>N/A</v>
      </c>
      <c r="C290" s="6" t="s">
        <v>1034</v>
      </c>
      <c r="D290" s="6"/>
      <c r="F290" s="53" t="e">
        <f>_xll.ChemDrawExcelAddIn17.Functions.CHEM_MOLWEIGHT(A290)</f>
        <v>#VALUE!</v>
      </c>
      <c r="G290" s="7">
        <f>_xll.ChemDrawExcelAddIn17.Functions.CHEMPROPSTD_EXACT_MASS(A290)</f>
        <v>0</v>
      </c>
      <c r="H290" s="7">
        <f>_xll.ChemDrawExcelAddIn17.Functions.CLOGP_DRIVER_PARTITION_COEFFICIENT(A290)</f>
        <v>0</v>
      </c>
      <c r="I290" s="7">
        <f>_xll.ChemDrawExcelAddIn17.Functions.MOLECULAR_TOPOLOGY_POLAR_SURFACE_AREA(A290)</f>
        <v>0</v>
      </c>
      <c r="J290" s="8"/>
      <c r="K290" s="8"/>
      <c r="L290" s="8"/>
      <c r="M290" s="8"/>
      <c r="N290" s="8"/>
      <c r="O290" s="8"/>
      <c r="P290" s="8"/>
      <c r="Q290" s="8"/>
      <c r="R290" s="8"/>
      <c r="S290" s="33"/>
      <c r="T290" s="8"/>
      <c r="V290" s="31"/>
    </row>
    <row r="291" spans="2:22" ht="249.95" customHeight="1">
      <c r="B291" s="4" t="str">
        <f>_xll.ChemDrawExcelAddIn17.Functions.CHEM_SMILES(A291)</f>
        <v>N/A</v>
      </c>
      <c r="C291" s="6" t="s">
        <v>1035</v>
      </c>
      <c r="D291" s="6"/>
      <c r="F291" s="53" t="e">
        <f>_xll.ChemDrawExcelAddIn17.Functions.CHEM_MOLWEIGHT(A291)</f>
        <v>#VALUE!</v>
      </c>
      <c r="G291" s="7">
        <f>_xll.ChemDrawExcelAddIn17.Functions.CHEMPROPSTD_EXACT_MASS(A291)</f>
        <v>0</v>
      </c>
      <c r="H291" s="7">
        <f>_xll.ChemDrawExcelAddIn17.Functions.CLOGP_DRIVER_PARTITION_COEFFICIENT(A291)</f>
        <v>0</v>
      </c>
      <c r="I291" s="7">
        <f>_xll.ChemDrawExcelAddIn17.Functions.MOLECULAR_TOPOLOGY_POLAR_SURFACE_AREA(A291)</f>
        <v>0</v>
      </c>
      <c r="J291" s="8"/>
      <c r="K291" s="8"/>
      <c r="L291" s="8"/>
      <c r="M291" s="8"/>
      <c r="N291" s="8"/>
      <c r="O291" s="8"/>
      <c r="P291" s="8"/>
      <c r="Q291" s="8"/>
      <c r="R291" s="8"/>
      <c r="S291" s="33"/>
      <c r="T291" s="8"/>
      <c r="V291" s="31"/>
    </row>
    <row r="292" spans="2:22" ht="249.95" customHeight="1">
      <c r="B292" s="4" t="str">
        <f>_xll.ChemDrawExcelAddIn17.Functions.CHEM_SMILES(A292)</f>
        <v>N/A</v>
      </c>
      <c r="C292" s="6" t="s">
        <v>1036</v>
      </c>
      <c r="D292" s="6"/>
      <c r="F292" s="53" t="e">
        <f>_xll.ChemDrawExcelAddIn17.Functions.CHEM_MOLWEIGHT(A292)</f>
        <v>#VALUE!</v>
      </c>
      <c r="G292" s="7">
        <f>_xll.ChemDrawExcelAddIn17.Functions.CHEMPROPSTD_EXACT_MASS(A292)</f>
        <v>0</v>
      </c>
      <c r="H292" s="7">
        <f>_xll.ChemDrawExcelAddIn17.Functions.CLOGP_DRIVER_PARTITION_COEFFICIENT(A292)</f>
        <v>0</v>
      </c>
      <c r="I292" s="7">
        <f>_xll.ChemDrawExcelAddIn17.Functions.MOLECULAR_TOPOLOGY_POLAR_SURFACE_AREA(A292)</f>
        <v>0</v>
      </c>
      <c r="J292" s="8"/>
      <c r="K292" s="8"/>
      <c r="L292" s="8"/>
      <c r="M292" s="8"/>
      <c r="N292" s="8"/>
      <c r="O292" s="8"/>
      <c r="P292" s="8"/>
      <c r="Q292" s="8"/>
      <c r="R292" s="8"/>
      <c r="S292" s="33"/>
      <c r="T292" s="8"/>
      <c r="V292" s="31"/>
    </row>
    <row r="293" spans="2:22" ht="249.95" customHeight="1">
      <c r="B293" s="4" t="str">
        <f>_xll.ChemDrawExcelAddIn17.Functions.CHEM_SMILES(A293)</f>
        <v>N/A</v>
      </c>
      <c r="C293" s="6" t="s">
        <v>1037</v>
      </c>
      <c r="D293" s="6"/>
      <c r="F293" s="53" t="e">
        <f>_xll.ChemDrawExcelAddIn17.Functions.CHEM_MOLWEIGHT(A293)</f>
        <v>#VALUE!</v>
      </c>
      <c r="G293" s="7">
        <f>_xll.ChemDrawExcelAddIn17.Functions.CHEMPROPSTD_EXACT_MASS(A293)</f>
        <v>0</v>
      </c>
      <c r="H293" s="7">
        <f>_xll.ChemDrawExcelAddIn17.Functions.CLOGP_DRIVER_PARTITION_COEFFICIENT(A293)</f>
        <v>0</v>
      </c>
      <c r="I293" s="7">
        <f>_xll.ChemDrawExcelAddIn17.Functions.MOLECULAR_TOPOLOGY_POLAR_SURFACE_AREA(A293)</f>
        <v>0</v>
      </c>
      <c r="J293" s="8"/>
      <c r="K293" s="8"/>
      <c r="L293" s="8"/>
      <c r="M293" s="8"/>
      <c r="N293" s="8"/>
      <c r="O293" s="8"/>
      <c r="P293" s="8"/>
      <c r="Q293" s="8"/>
      <c r="R293" s="8"/>
      <c r="S293" s="33"/>
      <c r="T293" s="8"/>
      <c r="V293" s="31"/>
    </row>
    <row r="294" spans="2:22" ht="249.95" customHeight="1">
      <c r="B294" s="4" t="str">
        <f>_xll.ChemDrawExcelAddIn17.Functions.CHEM_SMILES(A294)</f>
        <v>N/A</v>
      </c>
      <c r="C294" s="6" t="s">
        <v>1038</v>
      </c>
      <c r="D294" s="6"/>
      <c r="F294" s="53" t="e">
        <f>_xll.ChemDrawExcelAddIn17.Functions.CHEM_MOLWEIGHT(A294)</f>
        <v>#VALUE!</v>
      </c>
      <c r="G294" s="7">
        <f>_xll.ChemDrawExcelAddIn17.Functions.CHEMPROPSTD_EXACT_MASS(A294)</f>
        <v>0</v>
      </c>
      <c r="H294" s="7">
        <f>_xll.ChemDrawExcelAddIn17.Functions.CLOGP_DRIVER_PARTITION_COEFFICIENT(A294)</f>
        <v>0</v>
      </c>
      <c r="I294" s="7">
        <f>_xll.ChemDrawExcelAddIn17.Functions.MOLECULAR_TOPOLOGY_POLAR_SURFACE_AREA(A294)</f>
        <v>0</v>
      </c>
      <c r="J294" s="8"/>
      <c r="K294" s="8"/>
      <c r="L294" s="8"/>
      <c r="M294" s="8"/>
      <c r="N294" s="8"/>
      <c r="O294" s="8"/>
      <c r="P294" s="8"/>
      <c r="Q294" s="8"/>
      <c r="R294" s="8"/>
      <c r="S294" s="33"/>
      <c r="T294" s="8"/>
      <c r="V294" s="31"/>
    </row>
    <row r="295" spans="2:22" ht="249.95" customHeight="1">
      <c r="B295" s="4" t="str">
        <f>_xll.ChemDrawExcelAddIn17.Functions.CHEM_SMILES(A295)</f>
        <v>N/A</v>
      </c>
      <c r="C295" s="6" t="s">
        <v>1039</v>
      </c>
      <c r="D295" s="6"/>
      <c r="F295" s="53" t="e">
        <f>_xll.ChemDrawExcelAddIn17.Functions.CHEM_MOLWEIGHT(A295)</f>
        <v>#VALUE!</v>
      </c>
      <c r="G295" s="7">
        <f>_xll.ChemDrawExcelAddIn17.Functions.CHEMPROPSTD_EXACT_MASS(A295)</f>
        <v>0</v>
      </c>
      <c r="H295" s="7">
        <f>_xll.ChemDrawExcelAddIn17.Functions.CLOGP_DRIVER_PARTITION_COEFFICIENT(A295)</f>
        <v>0</v>
      </c>
      <c r="I295" s="7">
        <f>_xll.ChemDrawExcelAddIn17.Functions.MOLECULAR_TOPOLOGY_POLAR_SURFACE_AREA(A295)</f>
        <v>0</v>
      </c>
      <c r="J295" s="8"/>
      <c r="K295" s="8"/>
      <c r="L295" s="8"/>
      <c r="M295" s="8"/>
      <c r="N295" s="8"/>
      <c r="O295" s="8"/>
      <c r="P295" s="8"/>
      <c r="Q295" s="8"/>
      <c r="R295" s="8"/>
      <c r="S295" s="33"/>
      <c r="T295" s="8"/>
      <c r="V295" s="31"/>
    </row>
    <row r="296" spans="2:22" ht="249.95" customHeight="1">
      <c r="B296" s="4" t="str">
        <f>_xll.ChemDrawExcelAddIn17.Functions.CHEM_SMILES(A296)</f>
        <v>N/A</v>
      </c>
      <c r="C296" s="6" t="s">
        <v>1040</v>
      </c>
      <c r="D296" s="6"/>
      <c r="F296" s="53" t="e">
        <f>_xll.ChemDrawExcelAddIn17.Functions.CHEM_MOLWEIGHT(A296)</f>
        <v>#VALUE!</v>
      </c>
      <c r="G296" s="7">
        <f>_xll.ChemDrawExcelAddIn17.Functions.CHEMPROPSTD_EXACT_MASS(A296)</f>
        <v>0</v>
      </c>
      <c r="H296" s="7">
        <f>_xll.ChemDrawExcelAddIn17.Functions.CLOGP_DRIVER_PARTITION_COEFFICIENT(A296)</f>
        <v>0</v>
      </c>
      <c r="I296" s="7">
        <f>_xll.ChemDrawExcelAddIn17.Functions.MOLECULAR_TOPOLOGY_POLAR_SURFACE_AREA(A296)</f>
        <v>0</v>
      </c>
      <c r="J296" s="8"/>
      <c r="K296" s="8"/>
      <c r="L296" s="8"/>
      <c r="M296" s="8"/>
      <c r="N296" s="8"/>
      <c r="O296" s="8"/>
      <c r="P296" s="8"/>
      <c r="Q296" s="8"/>
      <c r="R296" s="8"/>
      <c r="S296" s="33"/>
      <c r="T296" s="8"/>
      <c r="V296" s="31"/>
    </row>
    <row r="297" spans="2:22" ht="249.95" customHeight="1">
      <c r="B297" s="4" t="str">
        <f>_xll.ChemDrawExcelAddIn17.Functions.CHEM_SMILES(A297)</f>
        <v>N/A</v>
      </c>
      <c r="C297" s="6" t="s">
        <v>1041</v>
      </c>
      <c r="D297" s="6"/>
      <c r="F297" s="53" t="e">
        <f>_xll.ChemDrawExcelAddIn17.Functions.CHEM_MOLWEIGHT(A297)</f>
        <v>#VALUE!</v>
      </c>
      <c r="G297" s="7">
        <f>_xll.ChemDrawExcelAddIn17.Functions.CHEMPROPSTD_EXACT_MASS(A297)</f>
        <v>0</v>
      </c>
      <c r="H297" s="7">
        <f>_xll.ChemDrawExcelAddIn17.Functions.CLOGP_DRIVER_PARTITION_COEFFICIENT(A297)</f>
        <v>0</v>
      </c>
      <c r="I297" s="7">
        <f>_xll.ChemDrawExcelAddIn17.Functions.MOLECULAR_TOPOLOGY_POLAR_SURFACE_AREA(A297)</f>
        <v>0</v>
      </c>
      <c r="J297" s="8"/>
      <c r="K297" s="8"/>
      <c r="L297" s="8"/>
      <c r="M297" s="8"/>
      <c r="N297" s="8"/>
      <c r="O297" s="8"/>
      <c r="P297" s="8"/>
      <c r="Q297" s="8"/>
      <c r="R297" s="8"/>
      <c r="S297" s="33"/>
      <c r="T297" s="8"/>
      <c r="V297" s="31"/>
    </row>
    <row r="298" spans="2:22" ht="249.95" customHeight="1">
      <c r="B298" s="4" t="str">
        <f>_xll.ChemDrawExcelAddIn17.Functions.CHEM_SMILES(A298)</f>
        <v>N/A</v>
      </c>
      <c r="C298" s="6" t="s">
        <v>1042</v>
      </c>
      <c r="D298" s="6"/>
      <c r="F298" s="53" t="e">
        <f>_xll.ChemDrawExcelAddIn17.Functions.CHEM_MOLWEIGHT(A298)</f>
        <v>#VALUE!</v>
      </c>
      <c r="G298" s="7">
        <f>_xll.ChemDrawExcelAddIn17.Functions.CHEMPROPSTD_EXACT_MASS(A298)</f>
        <v>0</v>
      </c>
      <c r="H298" s="7">
        <f>_xll.ChemDrawExcelAddIn17.Functions.CLOGP_DRIVER_PARTITION_COEFFICIENT(A298)</f>
        <v>0</v>
      </c>
      <c r="I298" s="7">
        <f>_xll.ChemDrawExcelAddIn17.Functions.MOLECULAR_TOPOLOGY_POLAR_SURFACE_AREA(A298)</f>
        <v>0</v>
      </c>
      <c r="J298" s="8"/>
      <c r="K298" s="8"/>
      <c r="L298" s="8"/>
      <c r="M298" s="8"/>
      <c r="N298" s="8"/>
      <c r="O298" s="8"/>
      <c r="P298" s="8"/>
      <c r="Q298" s="8"/>
      <c r="R298" s="8"/>
      <c r="S298" s="33"/>
      <c r="T298" s="8"/>
      <c r="V298" s="31"/>
    </row>
    <row r="299" spans="2:22" ht="249.95" customHeight="1">
      <c r="B299" s="4" t="str">
        <f>_xll.ChemDrawExcelAddIn17.Functions.CHEM_SMILES(A299)</f>
        <v>N/A</v>
      </c>
      <c r="C299" s="6" t="s">
        <v>1043</v>
      </c>
      <c r="D299" s="6"/>
      <c r="F299" s="53" t="e">
        <f>_xll.ChemDrawExcelAddIn17.Functions.CHEM_MOLWEIGHT(A299)</f>
        <v>#VALUE!</v>
      </c>
      <c r="G299" s="7">
        <f>_xll.ChemDrawExcelAddIn17.Functions.CHEMPROPSTD_EXACT_MASS(A299)</f>
        <v>0</v>
      </c>
      <c r="H299" s="7">
        <f>_xll.ChemDrawExcelAddIn17.Functions.CLOGP_DRIVER_PARTITION_COEFFICIENT(A299)</f>
        <v>0</v>
      </c>
      <c r="I299" s="7">
        <f>_xll.ChemDrawExcelAddIn17.Functions.MOLECULAR_TOPOLOGY_POLAR_SURFACE_AREA(A299)</f>
        <v>0</v>
      </c>
      <c r="J299" s="8"/>
      <c r="K299" s="8"/>
      <c r="L299" s="8"/>
      <c r="M299" s="8"/>
      <c r="N299" s="8"/>
      <c r="O299" s="8"/>
      <c r="P299" s="8"/>
      <c r="Q299" s="8"/>
      <c r="R299" s="8"/>
      <c r="S299" s="33"/>
      <c r="T299" s="8"/>
      <c r="V299" s="31"/>
    </row>
    <row r="300" spans="2:22" ht="249.95" customHeight="1">
      <c r="B300" s="4" t="str">
        <f>_xll.ChemDrawExcelAddIn17.Functions.CHEM_SMILES(A300)</f>
        <v>N/A</v>
      </c>
      <c r="C300" s="6" t="s">
        <v>1044</v>
      </c>
      <c r="D300" s="6"/>
      <c r="F300" s="53" t="e">
        <f>_xll.ChemDrawExcelAddIn17.Functions.CHEM_MOLWEIGHT(A300)</f>
        <v>#VALUE!</v>
      </c>
      <c r="G300" s="7">
        <f>_xll.ChemDrawExcelAddIn17.Functions.CHEMPROPSTD_EXACT_MASS(A300)</f>
        <v>0</v>
      </c>
      <c r="H300" s="7">
        <f>_xll.ChemDrawExcelAddIn17.Functions.CLOGP_DRIVER_PARTITION_COEFFICIENT(A300)</f>
        <v>0</v>
      </c>
      <c r="I300" s="7">
        <f>_xll.ChemDrawExcelAddIn17.Functions.MOLECULAR_TOPOLOGY_POLAR_SURFACE_AREA(A300)</f>
        <v>0</v>
      </c>
      <c r="J300" s="8"/>
      <c r="K300" s="8"/>
      <c r="L300" s="8"/>
      <c r="M300" s="8"/>
      <c r="N300" s="8"/>
      <c r="O300" s="8"/>
      <c r="P300" s="8"/>
      <c r="Q300" s="8"/>
      <c r="R300" s="8"/>
      <c r="S300" s="33"/>
      <c r="T300" s="8"/>
      <c r="V300" s="31"/>
    </row>
    <row r="301" spans="2:22" ht="249.95" customHeight="1">
      <c r="B301" s="4" t="str">
        <f>_xll.ChemDrawExcelAddIn17.Functions.CHEM_SMILES(A301)</f>
        <v>N/A</v>
      </c>
      <c r="C301" s="6" t="s">
        <v>1045</v>
      </c>
      <c r="D301" s="6"/>
      <c r="F301" s="53" t="e">
        <f>_xll.ChemDrawExcelAddIn17.Functions.CHEM_MOLWEIGHT(A301)</f>
        <v>#VALUE!</v>
      </c>
      <c r="G301" s="7">
        <f>_xll.ChemDrawExcelAddIn17.Functions.CHEMPROPSTD_EXACT_MASS(A301)</f>
        <v>0</v>
      </c>
      <c r="H301" s="7">
        <f>_xll.ChemDrawExcelAddIn17.Functions.CLOGP_DRIVER_PARTITION_COEFFICIENT(A301)</f>
        <v>0</v>
      </c>
      <c r="I301" s="7">
        <f>_xll.ChemDrawExcelAddIn17.Functions.MOLECULAR_TOPOLOGY_POLAR_SURFACE_AREA(A301)</f>
        <v>0</v>
      </c>
      <c r="J301" s="8"/>
      <c r="K301" s="8"/>
      <c r="L301" s="8"/>
      <c r="M301" s="8"/>
      <c r="N301" s="8"/>
      <c r="O301" s="8"/>
      <c r="P301" s="8"/>
      <c r="Q301" s="8"/>
      <c r="R301" s="8"/>
      <c r="S301" s="33"/>
      <c r="T301" s="8"/>
      <c r="V301" s="31"/>
    </row>
    <row r="302" spans="2:22" ht="249.95" customHeight="1">
      <c r="B302" s="4" t="str">
        <f>_xll.ChemDrawExcelAddIn17.Functions.CHEM_SMILES(A302)</f>
        <v>N/A</v>
      </c>
      <c r="C302" s="6" t="s">
        <v>1046</v>
      </c>
      <c r="D302" s="6"/>
      <c r="F302" s="53" t="e">
        <f>_xll.ChemDrawExcelAddIn17.Functions.CHEM_MOLWEIGHT(A302)</f>
        <v>#VALUE!</v>
      </c>
      <c r="G302" s="7">
        <f>_xll.ChemDrawExcelAddIn17.Functions.CHEMPROPSTD_EXACT_MASS(A302)</f>
        <v>0</v>
      </c>
      <c r="H302" s="7">
        <f>_xll.ChemDrawExcelAddIn17.Functions.CLOGP_DRIVER_PARTITION_COEFFICIENT(A302)</f>
        <v>0</v>
      </c>
      <c r="I302" s="7">
        <f>_xll.ChemDrawExcelAddIn17.Functions.MOLECULAR_TOPOLOGY_POLAR_SURFACE_AREA(A302)</f>
        <v>0</v>
      </c>
      <c r="J302" s="8"/>
      <c r="K302" s="8"/>
      <c r="L302" s="8"/>
      <c r="M302" s="8"/>
      <c r="N302" s="8"/>
      <c r="O302" s="8"/>
      <c r="P302" s="8"/>
      <c r="Q302" s="8"/>
      <c r="R302" s="8"/>
      <c r="S302" s="33"/>
      <c r="T302" s="8"/>
      <c r="V302" s="31"/>
    </row>
    <row r="303" spans="2:22" ht="249.95" customHeight="1">
      <c r="B303" s="4" t="str">
        <f>_xll.ChemDrawExcelAddIn17.Functions.CHEM_SMILES(A303)</f>
        <v>N/A</v>
      </c>
      <c r="C303" s="6" t="s">
        <v>1047</v>
      </c>
      <c r="D303" s="6"/>
      <c r="F303" s="53" t="e">
        <f>_xll.ChemDrawExcelAddIn17.Functions.CHEM_MOLWEIGHT(A303)</f>
        <v>#VALUE!</v>
      </c>
      <c r="G303" s="7">
        <f>_xll.ChemDrawExcelAddIn17.Functions.CHEMPROPSTD_EXACT_MASS(A303)</f>
        <v>0</v>
      </c>
      <c r="H303" s="7">
        <f>_xll.ChemDrawExcelAddIn17.Functions.CLOGP_DRIVER_PARTITION_COEFFICIENT(A303)</f>
        <v>0</v>
      </c>
      <c r="I303" s="7">
        <f>_xll.ChemDrawExcelAddIn17.Functions.MOLECULAR_TOPOLOGY_POLAR_SURFACE_AREA(A303)</f>
        <v>0</v>
      </c>
      <c r="J303" s="8"/>
      <c r="K303" s="8"/>
      <c r="L303" s="8"/>
      <c r="M303" s="8"/>
      <c r="N303" s="8"/>
      <c r="O303" s="8"/>
      <c r="P303" s="8"/>
      <c r="Q303" s="8"/>
      <c r="R303" s="8"/>
      <c r="S303" s="33"/>
      <c r="T303" s="8"/>
      <c r="V303" s="31"/>
    </row>
    <row r="304" spans="2:22" ht="249.95" customHeight="1">
      <c r="B304" s="4" t="str">
        <f>_xll.ChemDrawExcelAddIn17.Functions.CHEM_SMILES(A304)</f>
        <v>N/A</v>
      </c>
      <c r="C304" s="6" t="s">
        <v>1048</v>
      </c>
      <c r="D304" s="6"/>
      <c r="F304" s="53" t="e">
        <f>_xll.ChemDrawExcelAddIn17.Functions.CHEM_MOLWEIGHT(A304)</f>
        <v>#VALUE!</v>
      </c>
      <c r="G304" s="7">
        <f>_xll.ChemDrawExcelAddIn17.Functions.CHEMPROPSTD_EXACT_MASS(A304)</f>
        <v>0</v>
      </c>
      <c r="H304" s="7">
        <f>_xll.ChemDrawExcelAddIn17.Functions.CLOGP_DRIVER_PARTITION_COEFFICIENT(A304)</f>
        <v>0</v>
      </c>
      <c r="I304" s="7">
        <f>_xll.ChemDrawExcelAddIn17.Functions.MOLECULAR_TOPOLOGY_POLAR_SURFACE_AREA(A304)</f>
        <v>0</v>
      </c>
      <c r="J304" s="8"/>
      <c r="K304" s="8"/>
      <c r="L304" s="8"/>
      <c r="M304" s="8"/>
      <c r="N304" s="8"/>
      <c r="O304" s="8"/>
      <c r="P304" s="8"/>
      <c r="Q304" s="8"/>
      <c r="R304" s="8"/>
      <c r="S304" s="33"/>
      <c r="T304" s="8"/>
      <c r="V304" s="31"/>
    </row>
    <row r="305" spans="2:22" ht="249.95" customHeight="1">
      <c r="B305" s="4" t="str">
        <f>_xll.ChemDrawExcelAddIn17.Functions.CHEM_SMILES(A305)</f>
        <v>N/A</v>
      </c>
      <c r="C305" s="6" t="s">
        <v>1049</v>
      </c>
      <c r="D305" s="6"/>
      <c r="F305" s="53" t="e">
        <f>_xll.ChemDrawExcelAddIn17.Functions.CHEM_MOLWEIGHT(A305)</f>
        <v>#VALUE!</v>
      </c>
      <c r="G305" s="7">
        <f>_xll.ChemDrawExcelAddIn17.Functions.CHEMPROPSTD_EXACT_MASS(A305)</f>
        <v>0</v>
      </c>
      <c r="H305" s="7">
        <f>_xll.ChemDrawExcelAddIn17.Functions.CLOGP_DRIVER_PARTITION_COEFFICIENT(A305)</f>
        <v>0</v>
      </c>
      <c r="I305" s="7">
        <f>_xll.ChemDrawExcelAddIn17.Functions.MOLECULAR_TOPOLOGY_POLAR_SURFACE_AREA(A305)</f>
        <v>0</v>
      </c>
      <c r="J305" s="8"/>
      <c r="K305" s="8"/>
      <c r="L305" s="8"/>
      <c r="M305" s="8"/>
      <c r="N305" s="8"/>
      <c r="O305" s="8"/>
      <c r="P305" s="8"/>
      <c r="Q305" s="8"/>
      <c r="R305" s="8"/>
      <c r="S305" s="33"/>
      <c r="T305" s="8"/>
      <c r="V305" s="31"/>
    </row>
    <row r="306" spans="2:22" ht="249.95" customHeight="1">
      <c r="B306" s="4" t="str">
        <f>_xll.ChemDrawExcelAddIn17.Functions.CHEM_SMILES(A306)</f>
        <v>N/A</v>
      </c>
      <c r="C306" s="6" t="s">
        <v>1050</v>
      </c>
      <c r="D306" s="6"/>
      <c r="F306" s="53" t="e">
        <f>_xll.ChemDrawExcelAddIn17.Functions.CHEM_MOLWEIGHT(A306)</f>
        <v>#VALUE!</v>
      </c>
      <c r="G306" s="7">
        <f>_xll.ChemDrawExcelAddIn17.Functions.CHEMPROPSTD_EXACT_MASS(A306)</f>
        <v>0</v>
      </c>
      <c r="H306" s="7">
        <f>_xll.ChemDrawExcelAddIn17.Functions.CLOGP_DRIVER_PARTITION_COEFFICIENT(A306)</f>
        <v>0</v>
      </c>
      <c r="I306" s="7">
        <f>_xll.ChemDrawExcelAddIn17.Functions.MOLECULAR_TOPOLOGY_POLAR_SURFACE_AREA(A306)</f>
        <v>0</v>
      </c>
      <c r="J306" s="8"/>
      <c r="K306" s="8"/>
      <c r="L306" s="8"/>
      <c r="M306" s="8"/>
      <c r="N306" s="8"/>
      <c r="O306" s="8"/>
      <c r="P306" s="8"/>
      <c r="Q306" s="8"/>
      <c r="R306" s="8"/>
      <c r="S306" s="33"/>
      <c r="T306" s="8"/>
      <c r="V306" s="31"/>
    </row>
    <row r="307" spans="2:22" ht="249.95" customHeight="1">
      <c r="B307" s="4" t="str">
        <f>_xll.ChemDrawExcelAddIn17.Functions.CHEM_SMILES(A307)</f>
        <v>N/A</v>
      </c>
      <c r="C307" s="6" t="s">
        <v>1051</v>
      </c>
      <c r="D307" s="6"/>
      <c r="F307" s="53" t="e">
        <f>_xll.ChemDrawExcelAddIn17.Functions.CHEM_MOLWEIGHT(A307)</f>
        <v>#VALUE!</v>
      </c>
      <c r="G307" s="7">
        <f>_xll.ChemDrawExcelAddIn17.Functions.CHEMPROPSTD_EXACT_MASS(A307)</f>
        <v>0</v>
      </c>
      <c r="H307" s="7">
        <f>_xll.ChemDrawExcelAddIn17.Functions.CLOGP_DRIVER_PARTITION_COEFFICIENT(A307)</f>
        <v>0</v>
      </c>
      <c r="I307" s="7">
        <f>_xll.ChemDrawExcelAddIn17.Functions.MOLECULAR_TOPOLOGY_POLAR_SURFACE_AREA(A307)</f>
        <v>0</v>
      </c>
      <c r="J307" s="8"/>
      <c r="K307" s="8"/>
      <c r="L307" s="8"/>
      <c r="M307" s="8"/>
      <c r="N307" s="8"/>
      <c r="O307" s="8"/>
      <c r="P307" s="8"/>
      <c r="Q307" s="8"/>
      <c r="R307" s="8"/>
      <c r="S307" s="33"/>
      <c r="T307" s="8"/>
      <c r="V307" s="31"/>
    </row>
    <row r="308" spans="2:22" ht="249.95" customHeight="1">
      <c r="B308" s="4" t="str">
        <f>_xll.ChemDrawExcelAddIn17.Functions.CHEM_SMILES(A308)</f>
        <v>N/A</v>
      </c>
      <c r="C308" s="6" t="s">
        <v>1052</v>
      </c>
      <c r="D308" s="6"/>
      <c r="F308" s="53" t="e">
        <f>_xll.ChemDrawExcelAddIn17.Functions.CHEM_MOLWEIGHT(A308)</f>
        <v>#VALUE!</v>
      </c>
      <c r="G308" s="7">
        <f>_xll.ChemDrawExcelAddIn17.Functions.CHEMPROPSTD_EXACT_MASS(A308)</f>
        <v>0</v>
      </c>
      <c r="H308" s="7">
        <f>_xll.ChemDrawExcelAddIn17.Functions.CLOGP_DRIVER_PARTITION_COEFFICIENT(A308)</f>
        <v>0</v>
      </c>
      <c r="I308" s="7">
        <f>_xll.ChemDrawExcelAddIn17.Functions.MOLECULAR_TOPOLOGY_POLAR_SURFACE_AREA(A308)</f>
        <v>0</v>
      </c>
      <c r="J308" s="8"/>
      <c r="K308" s="8"/>
      <c r="L308" s="8"/>
      <c r="M308" s="8"/>
      <c r="N308" s="8"/>
      <c r="O308" s="8"/>
      <c r="P308" s="8"/>
      <c r="Q308" s="8"/>
      <c r="R308" s="8"/>
      <c r="S308" s="33"/>
      <c r="T308" s="8"/>
      <c r="V308" s="31"/>
    </row>
    <row r="309" spans="2:22" ht="249.95" customHeight="1">
      <c r="B309" s="4" t="str">
        <f>_xll.ChemDrawExcelAddIn17.Functions.CHEM_SMILES(A309)</f>
        <v>N/A</v>
      </c>
      <c r="C309" s="6" t="s">
        <v>1053</v>
      </c>
      <c r="D309" s="6"/>
      <c r="F309" s="53" t="e">
        <f>_xll.ChemDrawExcelAddIn17.Functions.CHEM_MOLWEIGHT(A309)</f>
        <v>#VALUE!</v>
      </c>
      <c r="G309" s="7">
        <f>_xll.ChemDrawExcelAddIn17.Functions.CHEMPROPSTD_EXACT_MASS(A309)</f>
        <v>0</v>
      </c>
      <c r="H309" s="7">
        <f>_xll.ChemDrawExcelAddIn17.Functions.CLOGP_DRIVER_PARTITION_COEFFICIENT(A309)</f>
        <v>0</v>
      </c>
      <c r="I309" s="7">
        <f>_xll.ChemDrawExcelAddIn17.Functions.MOLECULAR_TOPOLOGY_POLAR_SURFACE_AREA(A309)</f>
        <v>0</v>
      </c>
      <c r="J309" s="8"/>
      <c r="K309" s="8"/>
      <c r="L309" s="8"/>
      <c r="M309" s="8"/>
      <c r="N309" s="8"/>
      <c r="O309" s="8"/>
      <c r="P309" s="8"/>
      <c r="Q309" s="8"/>
      <c r="R309" s="8"/>
      <c r="S309" s="33"/>
      <c r="T309" s="8"/>
      <c r="V309" s="31"/>
    </row>
    <row r="310" spans="2:22" ht="249.95" customHeight="1">
      <c r="B310" s="4" t="str">
        <f>_xll.ChemDrawExcelAddIn17.Functions.CHEM_SMILES(A310)</f>
        <v>N/A</v>
      </c>
      <c r="C310" s="6" t="s">
        <v>1054</v>
      </c>
      <c r="D310" s="6"/>
      <c r="F310" s="53" t="e">
        <f>_xll.ChemDrawExcelAddIn17.Functions.CHEM_MOLWEIGHT(A310)</f>
        <v>#VALUE!</v>
      </c>
      <c r="G310" s="7">
        <f>_xll.ChemDrawExcelAddIn17.Functions.CHEMPROPSTD_EXACT_MASS(A310)</f>
        <v>0</v>
      </c>
      <c r="H310" s="7">
        <f>_xll.ChemDrawExcelAddIn17.Functions.CLOGP_DRIVER_PARTITION_COEFFICIENT(A310)</f>
        <v>0</v>
      </c>
      <c r="I310" s="7">
        <f>_xll.ChemDrawExcelAddIn17.Functions.MOLECULAR_TOPOLOGY_POLAR_SURFACE_AREA(A310)</f>
        <v>0</v>
      </c>
      <c r="J310" s="8"/>
      <c r="K310" s="8"/>
      <c r="L310" s="8"/>
      <c r="M310" s="8"/>
      <c r="N310" s="8"/>
      <c r="O310" s="8"/>
      <c r="P310" s="8"/>
      <c r="Q310" s="8"/>
      <c r="R310" s="8"/>
      <c r="S310" s="33"/>
      <c r="T310" s="8"/>
      <c r="V310" s="31"/>
    </row>
    <row r="311" spans="2:22" ht="249.95" customHeight="1">
      <c r="B311" s="4" t="str">
        <f>_xll.ChemDrawExcelAddIn17.Functions.CHEM_SMILES(A311)</f>
        <v>N/A</v>
      </c>
      <c r="C311" s="6" t="s">
        <v>1055</v>
      </c>
      <c r="D311" s="6"/>
      <c r="F311" s="53" t="e">
        <f>_xll.ChemDrawExcelAddIn17.Functions.CHEM_MOLWEIGHT(A311)</f>
        <v>#VALUE!</v>
      </c>
      <c r="G311" s="7">
        <f>_xll.ChemDrawExcelAddIn17.Functions.CHEMPROPSTD_EXACT_MASS(A311)</f>
        <v>0</v>
      </c>
      <c r="H311" s="7">
        <f>_xll.ChemDrawExcelAddIn17.Functions.CLOGP_DRIVER_PARTITION_COEFFICIENT(A311)</f>
        <v>0</v>
      </c>
      <c r="I311" s="7">
        <f>_xll.ChemDrawExcelAddIn17.Functions.MOLECULAR_TOPOLOGY_POLAR_SURFACE_AREA(A311)</f>
        <v>0</v>
      </c>
      <c r="J311" s="8"/>
      <c r="K311" s="8"/>
      <c r="L311" s="8"/>
      <c r="M311" s="8"/>
      <c r="N311" s="8"/>
      <c r="O311" s="8"/>
      <c r="P311" s="8"/>
      <c r="Q311" s="8"/>
      <c r="R311" s="8"/>
      <c r="S311" s="33"/>
      <c r="T311" s="8"/>
      <c r="V311" s="31"/>
    </row>
    <row r="312" spans="2:22" ht="249.95" customHeight="1">
      <c r="B312" s="4" t="str">
        <f>_xll.ChemDrawExcelAddIn17.Functions.CHEM_SMILES(A312)</f>
        <v>N/A</v>
      </c>
      <c r="C312" s="6" t="s">
        <v>1056</v>
      </c>
      <c r="D312" s="6"/>
      <c r="F312" s="53" t="e">
        <f>_xll.ChemDrawExcelAddIn17.Functions.CHEM_MOLWEIGHT(A312)</f>
        <v>#VALUE!</v>
      </c>
      <c r="G312" s="7">
        <f>_xll.ChemDrawExcelAddIn17.Functions.CHEMPROPSTD_EXACT_MASS(A312)</f>
        <v>0</v>
      </c>
      <c r="H312" s="7">
        <f>_xll.ChemDrawExcelAddIn17.Functions.CLOGP_DRIVER_PARTITION_COEFFICIENT(A312)</f>
        <v>0</v>
      </c>
      <c r="I312" s="7">
        <f>_xll.ChemDrawExcelAddIn17.Functions.MOLECULAR_TOPOLOGY_POLAR_SURFACE_AREA(A312)</f>
        <v>0</v>
      </c>
      <c r="J312" s="8"/>
      <c r="K312" s="8"/>
      <c r="L312" s="8"/>
      <c r="M312" s="8"/>
      <c r="N312" s="8"/>
      <c r="O312" s="8"/>
      <c r="P312" s="8"/>
      <c r="Q312" s="8"/>
      <c r="R312" s="8"/>
      <c r="S312" s="33"/>
      <c r="T312" s="8"/>
      <c r="V312" s="31"/>
    </row>
    <row r="313" spans="2:22" ht="249.95" customHeight="1">
      <c r="B313" s="4" t="str">
        <f>_xll.ChemDrawExcelAddIn17.Functions.CHEM_SMILES(A313)</f>
        <v>N/A</v>
      </c>
      <c r="C313" s="6" t="s">
        <v>1057</v>
      </c>
      <c r="D313" s="6"/>
      <c r="F313" s="53" t="e">
        <f>_xll.ChemDrawExcelAddIn17.Functions.CHEM_MOLWEIGHT(A313)</f>
        <v>#VALUE!</v>
      </c>
      <c r="G313" s="7">
        <f>_xll.ChemDrawExcelAddIn17.Functions.CHEMPROPSTD_EXACT_MASS(A313)</f>
        <v>0</v>
      </c>
      <c r="H313" s="7">
        <f>_xll.ChemDrawExcelAddIn17.Functions.CLOGP_DRIVER_PARTITION_COEFFICIENT(A313)</f>
        <v>0</v>
      </c>
      <c r="I313" s="7">
        <f>_xll.ChemDrawExcelAddIn17.Functions.MOLECULAR_TOPOLOGY_POLAR_SURFACE_AREA(A313)</f>
        <v>0</v>
      </c>
      <c r="J313" s="8"/>
      <c r="K313" s="8"/>
      <c r="L313" s="8"/>
      <c r="M313" s="8"/>
      <c r="N313" s="8"/>
      <c r="O313" s="8"/>
      <c r="P313" s="8"/>
      <c r="Q313" s="8"/>
      <c r="R313" s="8"/>
      <c r="S313" s="33"/>
      <c r="T313" s="8"/>
      <c r="V313" s="31"/>
    </row>
    <row r="314" spans="2:22" ht="249.95" customHeight="1">
      <c r="B314" s="4" t="str">
        <f>_xll.ChemDrawExcelAddIn17.Functions.CHEM_SMILES(A314)</f>
        <v>N/A</v>
      </c>
      <c r="C314" s="6" t="s">
        <v>1058</v>
      </c>
      <c r="D314" s="6"/>
      <c r="F314" s="53" t="e">
        <f>_xll.ChemDrawExcelAddIn17.Functions.CHEM_MOLWEIGHT(A314)</f>
        <v>#VALUE!</v>
      </c>
      <c r="G314" s="7">
        <f>_xll.ChemDrawExcelAddIn17.Functions.CHEMPROPSTD_EXACT_MASS(A314)</f>
        <v>0</v>
      </c>
      <c r="H314" s="7">
        <f>_xll.ChemDrawExcelAddIn17.Functions.CLOGP_DRIVER_PARTITION_COEFFICIENT(A314)</f>
        <v>0</v>
      </c>
      <c r="I314" s="7">
        <f>_xll.ChemDrawExcelAddIn17.Functions.MOLECULAR_TOPOLOGY_POLAR_SURFACE_AREA(A314)</f>
        <v>0</v>
      </c>
      <c r="J314" s="8"/>
      <c r="K314" s="8"/>
      <c r="L314" s="8"/>
      <c r="M314" s="8"/>
      <c r="N314" s="8"/>
      <c r="O314" s="8"/>
      <c r="P314" s="8"/>
      <c r="Q314" s="8"/>
      <c r="R314" s="8"/>
      <c r="S314" s="33"/>
      <c r="T314" s="8"/>
      <c r="V314" s="31"/>
    </row>
    <row r="315" spans="2:22" ht="249.95" customHeight="1">
      <c r="B315" s="4" t="str">
        <f>_xll.ChemDrawExcelAddIn17.Functions.CHEM_SMILES(A315)</f>
        <v>N/A</v>
      </c>
      <c r="C315" s="6" t="s">
        <v>1059</v>
      </c>
      <c r="D315" s="6"/>
      <c r="F315" s="53" t="e">
        <f>_xll.ChemDrawExcelAddIn17.Functions.CHEM_MOLWEIGHT(A315)</f>
        <v>#VALUE!</v>
      </c>
      <c r="G315" s="7">
        <f>_xll.ChemDrawExcelAddIn17.Functions.CHEMPROPSTD_EXACT_MASS(A315)</f>
        <v>0</v>
      </c>
      <c r="H315" s="7">
        <f>_xll.ChemDrawExcelAddIn17.Functions.CLOGP_DRIVER_PARTITION_COEFFICIENT(A315)</f>
        <v>0</v>
      </c>
      <c r="I315" s="7">
        <f>_xll.ChemDrawExcelAddIn17.Functions.MOLECULAR_TOPOLOGY_POLAR_SURFACE_AREA(A315)</f>
        <v>0</v>
      </c>
      <c r="J315" s="8"/>
      <c r="K315" s="8"/>
      <c r="L315" s="8"/>
      <c r="M315" s="8"/>
      <c r="N315" s="8"/>
      <c r="O315" s="8"/>
      <c r="P315" s="8"/>
      <c r="Q315" s="8"/>
      <c r="R315" s="8"/>
      <c r="S315" s="33"/>
      <c r="T315" s="8"/>
      <c r="V315" s="31"/>
    </row>
    <row r="316" spans="2:22" ht="249.95" customHeight="1">
      <c r="B316" s="4" t="str">
        <f>_xll.ChemDrawExcelAddIn17.Functions.CHEM_SMILES(A316)</f>
        <v>N/A</v>
      </c>
      <c r="C316" s="6" t="s">
        <v>1060</v>
      </c>
      <c r="D316" s="6"/>
      <c r="F316" s="53" t="e">
        <f>_xll.ChemDrawExcelAddIn17.Functions.CHEM_MOLWEIGHT(A316)</f>
        <v>#VALUE!</v>
      </c>
      <c r="G316" s="7">
        <f>_xll.ChemDrawExcelAddIn17.Functions.CHEMPROPSTD_EXACT_MASS(A316)</f>
        <v>0</v>
      </c>
      <c r="H316" s="7">
        <f>_xll.ChemDrawExcelAddIn17.Functions.CLOGP_DRIVER_PARTITION_COEFFICIENT(A316)</f>
        <v>0</v>
      </c>
      <c r="I316" s="7">
        <f>_xll.ChemDrawExcelAddIn17.Functions.MOLECULAR_TOPOLOGY_POLAR_SURFACE_AREA(A316)</f>
        <v>0</v>
      </c>
      <c r="J316" s="8"/>
      <c r="K316" s="8"/>
      <c r="L316" s="8"/>
      <c r="M316" s="8"/>
      <c r="N316" s="8"/>
      <c r="O316" s="8"/>
      <c r="P316" s="8"/>
      <c r="Q316" s="8"/>
      <c r="R316" s="8"/>
      <c r="S316" s="33"/>
      <c r="T316" s="8"/>
      <c r="V316" s="31"/>
    </row>
    <row r="317" spans="2:22" ht="249.95" customHeight="1">
      <c r="B317" s="4" t="str">
        <f>_xll.ChemDrawExcelAddIn17.Functions.CHEM_SMILES(A317)</f>
        <v>N/A</v>
      </c>
      <c r="C317" s="6" t="s">
        <v>1061</v>
      </c>
      <c r="D317" s="6"/>
      <c r="F317" s="53" t="e">
        <f>_xll.ChemDrawExcelAddIn17.Functions.CHEM_MOLWEIGHT(A317)</f>
        <v>#VALUE!</v>
      </c>
      <c r="G317" s="7">
        <f>_xll.ChemDrawExcelAddIn17.Functions.CHEMPROPSTD_EXACT_MASS(A317)</f>
        <v>0</v>
      </c>
      <c r="H317" s="7">
        <f>_xll.ChemDrawExcelAddIn17.Functions.CLOGP_DRIVER_PARTITION_COEFFICIENT(A317)</f>
        <v>0</v>
      </c>
      <c r="I317" s="7">
        <f>_xll.ChemDrawExcelAddIn17.Functions.MOLECULAR_TOPOLOGY_POLAR_SURFACE_AREA(A317)</f>
        <v>0</v>
      </c>
      <c r="J317" s="8"/>
      <c r="K317" s="8"/>
      <c r="L317" s="8"/>
      <c r="M317" s="8"/>
      <c r="N317" s="8"/>
      <c r="O317" s="8"/>
      <c r="P317" s="8"/>
      <c r="Q317" s="8"/>
      <c r="R317" s="8"/>
      <c r="S317" s="33"/>
      <c r="T317" s="8"/>
      <c r="V317" s="31"/>
    </row>
    <row r="318" spans="2:22" ht="249.95" customHeight="1">
      <c r="B318" s="4" t="str">
        <f>_xll.ChemDrawExcelAddIn17.Functions.CHEM_SMILES(A318)</f>
        <v>N/A</v>
      </c>
      <c r="C318" s="6" t="s">
        <v>1062</v>
      </c>
      <c r="D318" s="6"/>
      <c r="F318" s="53" t="e">
        <f>_xll.ChemDrawExcelAddIn17.Functions.CHEM_MOLWEIGHT(A318)</f>
        <v>#VALUE!</v>
      </c>
      <c r="G318" s="7">
        <f>_xll.ChemDrawExcelAddIn17.Functions.CHEMPROPSTD_EXACT_MASS(A318)</f>
        <v>0</v>
      </c>
      <c r="H318" s="7">
        <f>_xll.ChemDrawExcelAddIn17.Functions.CLOGP_DRIVER_PARTITION_COEFFICIENT(A318)</f>
        <v>0</v>
      </c>
      <c r="I318" s="7">
        <f>_xll.ChemDrawExcelAddIn17.Functions.MOLECULAR_TOPOLOGY_POLAR_SURFACE_AREA(A318)</f>
        <v>0</v>
      </c>
      <c r="J318" s="8"/>
      <c r="K318" s="8"/>
      <c r="L318" s="8"/>
      <c r="M318" s="8"/>
      <c r="N318" s="8"/>
      <c r="O318" s="8"/>
      <c r="P318" s="8"/>
      <c r="Q318" s="8"/>
      <c r="R318" s="8"/>
      <c r="S318" s="33"/>
      <c r="T318" s="8"/>
      <c r="V318" s="31"/>
    </row>
    <row r="319" spans="2:22" ht="249.95" customHeight="1">
      <c r="B319" s="4" t="str">
        <f>_xll.ChemDrawExcelAddIn17.Functions.CHEM_SMILES(A319)</f>
        <v>N/A</v>
      </c>
      <c r="C319" s="6" t="s">
        <v>1063</v>
      </c>
      <c r="D319" s="6"/>
      <c r="F319" s="53" t="e">
        <f>_xll.ChemDrawExcelAddIn17.Functions.CHEM_MOLWEIGHT(A319)</f>
        <v>#VALUE!</v>
      </c>
      <c r="G319" s="7">
        <f>_xll.ChemDrawExcelAddIn17.Functions.CHEMPROPSTD_EXACT_MASS(A319)</f>
        <v>0</v>
      </c>
      <c r="H319" s="7">
        <f>_xll.ChemDrawExcelAddIn17.Functions.CLOGP_DRIVER_PARTITION_COEFFICIENT(A319)</f>
        <v>0</v>
      </c>
      <c r="I319" s="7">
        <f>_xll.ChemDrawExcelAddIn17.Functions.MOLECULAR_TOPOLOGY_POLAR_SURFACE_AREA(A319)</f>
        <v>0</v>
      </c>
      <c r="J319" s="8"/>
      <c r="K319" s="8"/>
      <c r="L319" s="8"/>
      <c r="M319" s="8"/>
      <c r="N319" s="8"/>
      <c r="O319" s="8"/>
      <c r="P319" s="8"/>
      <c r="Q319" s="8"/>
      <c r="R319" s="8"/>
      <c r="S319" s="33"/>
      <c r="T319" s="8"/>
      <c r="V319" s="31"/>
    </row>
    <row r="320" spans="2:22" ht="249.95" customHeight="1">
      <c r="B320" s="4" t="str">
        <f>_xll.ChemDrawExcelAddIn17.Functions.CHEM_SMILES(A320)</f>
        <v>N/A</v>
      </c>
      <c r="C320" s="6" t="s">
        <v>1064</v>
      </c>
      <c r="D320" s="6"/>
      <c r="F320" s="53" t="e">
        <f>_xll.ChemDrawExcelAddIn17.Functions.CHEM_MOLWEIGHT(A320)</f>
        <v>#VALUE!</v>
      </c>
      <c r="G320" s="7">
        <f>_xll.ChemDrawExcelAddIn17.Functions.CHEMPROPSTD_EXACT_MASS(A320)</f>
        <v>0</v>
      </c>
      <c r="H320" s="7">
        <f>_xll.ChemDrawExcelAddIn17.Functions.CLOGP_DRIVER_PARTITION_COEFFICIENT(A320)</f>
        <v>0</v>
      </c>
      <c r="I320" s="7">
        <f>_xll.ChemDrawExcelAddIn17.Functions.MOLECULAR_TOPOLOGY_POLAR_SURFACE_AREA(A320)</f>
        <v>0</v>
      </c>
      <c r="J320" s="8"/>
      <c r="K320" s="8"/>
      <c r="L320" s="8"/>
      <c r="M320" s="8"/>
      <c r="N320" s="8"/>
      <c r="O320" s="8"/>
      <c r="P320" s="8"/>
      <c r="Q320" s="8"/>
      <c r="R320" s="8"/>
      <c r="S320" s="33"/>
      <c r="T320" s="8"/>
      <c r="V320" s="31"/>
    </row>
    <row r="321" spans="2:22" ht="249.95" customHeight="1">
      <c r="B321" s="4" t="str">
        <f>_xll.ChemDrawExcelAddIn17.Functions.CHEM_SMILES(A321)</f>
        <v>N/A</v>
      </c>
      <c r="C321" s="6" t="s">
        <v>1065</v>
      </c>
      <c r="D321" s="6"/>
      <c r="F321" s="53" t="e">
        <f>_xll.ChemDrawExcelAddIn17.Functions.CHEM_MOLWEIGHT(A321)</f>
        <v>#VALUE!</v>
      </c>
      <c r="G321" s="7">
        <f>_xll.ChemDrawExcelAddIn17.Functions.CHEMPROPSTD_EXACT_MASS(A321)</f>
        <v>0</v>
      </c>
      <c r="H321" s="7">
        <f>_xll.ChemDrawExcelAddIn17.Functions.CLOGP_DRIVER_PARTITION_COEFFICIENT(A321)</f>
        <v>0</v>
      </c>
      <c r="I321" s="7">
        <f>_xll.ChemDrawExcelAddIn17.Functions.MOLECULAR_TOPOLOGY_POLAR_SURFACE_AREA(A321)</f>
        <v>0</v>
      </c>
      <c r="J321" s="8"/>
      <c r="K321" s="8"/>
      <c r="L321" s="8"/>
      <c r="M321" s="8"/>
      <c r="N321" s="8"/>
      <c r="O321" s="8"/>
      <c r="P321" s="8"/>
      <c r="Q321" s="8"/>
      <c r="R321" s="8"/>
      <c r="S321" s="33"/>
      <c r="T321" s="8"/>
      <c r="V321" s="31"/>
    </row>
    <row r="322" spans="2:22" ht="249.95" customHeight="1">
      <c r="B322" s="4" t="str">
        <f>_xll.ChemDrawExcelAddIn17.Functions.CHEM_SMILES(A322)</f>
        <v>N/A</v>
      </c>
      <c r="C322" s="6" t="s">
        <v>1066</v>
      </c>
      <c r="D322" s="6"/>
      <c r="F322" s="53" t="e">
        <f>_xll.ChemDrawExcelAddIn17.Functions.CHEM_MOLWEIGHT(A322)</f>
        <v>#VALUE!</v>
      </c>
      <c r="G322" s="7">
        <f>_xll.ChemDrawExcelAddIn17.Functions.CHEMPROPSTD_EXACT_MASS(A322)</f>
        <v>0</v>
      </c>
      <c r="H322" s="7">
        <f>_xll.ChemDrawExcelAddIn17.Functions.CLOGP_DRIVER_PARTITION_COEFFICIENT(A322)</f>
        <v>0</v>
      </c>
      <c r="I322" s="7">
        <f>_xll.ChemDrawExcelAddIn17.Functions.MOLECULAR_TOPOLOGY_POLAR_SURFACE_AREA(A322)</f>
        <v>0</v>
      </c>
      <c r="J322" s="8"/>
      <c r="K322" s="8"/>
      <c r="L322" s="8"/>
      <c r="M322" s="8"/>
      <c r="N322" s="8"/>
      <c r="O322" s="8"/>
      <c r="P322" s="8"/>
      <c r="Q322" s="8"/>
      <c r="R322" s="8"/>
      <c r="S322" s="33"/>
      <c r="T322" s="8"/>
      <c r="V322" s="31"/>
    </row>
    <row r="323" spans="2:22" ht="249.95" customHeight="1">
      <c r="B323" s="4" t="str">
        <f>_xll.ChemDrawExcelAddIn17.Functions.CHEM_SMILES(A323)</f>
        <v>N/A</v>
      </c>
      <c r="C323" s="6" t="s">
        <v>1067</v>
      </c>
      <c r="D323" s="6"/>
      <c r="F323" s="53" t="e">
        <f>_xll.ChemDrawExcelAddIn17.Functions.CHEM_MOLWEIGHT(A323)</f>
        <v>#VALUE!</v>
      </c>
      <c r="G323" s="7">
        <f>_xll.ChemDrawExcelAddIn17.Functions.CHEMPROPSTD_EXACT_MASS(A323)</f>
        <v>0</v>
      </c>
      <c r="H323" s="7">
        <f>_xll.ChemDrawExcelAddIn17.Functions.CLOGP_DRIVER_PARTITION_COEFFICIENT(A323)</f>
        <v>0</v>
      </c>
      <c r="I323" s="7">
        <f>_xll.ChemDrawExcelAddIn17.Functions.MOLECULAR_TOPOLOGY_POLAR_SURFACE_AREA(A323)</f>
        <v>0</v>
      </c>
      <c r="J323" s="8"/>
      <c r="K323" s="8"/>
      <c r="L323" s="8"/>
      <c r="M323" s="8"/>
      <c r="N323" s="8"/>
      <c r="O323" s="8"/>
      <c r="P323" s="8"/>
      <c r="Q323" s="8"/>
      <c r="R323" s="8"/>
      <c r="S323" s="33"/>
      <c r="T323" s="8"/>
      <c r="V323" s="31"/>
    </row>
    <row r="324" spans="2:22" ht="249.95" customHeight="1">
      <c r="B324" s="4" t="str">
        <f>_xll.ChemDrawExcelAddIn17.Functions.CHEM_SMILES(A324)</f>
        <v>N/A</v>
      </c>
      <c r="C324" s="6" t="s">
        <v>1068</v>
      </c>
      <c r="D324" s="6"/>
      <c r="F324" s="53" t="e">
        <f>_xll.ChemDrawExcelAddIn17.Functions.CHEM_MOLWEIGHT(A324)</f>
        <v>#VALUE!</v>
      </c>
      <c r="G324" s="7">
        <f>_xll.ChemDrawExcelAddIn17.Functions.CHEMPROPSTD_EXACT_MASS(A324)</f>
        <v>0</v>
      </c>
      <c r="H324" s="7">
        <f>_xll.ChemDrawExcelAddIn17.Functions.CLOGP_DRIVER_PARTITION_COEFFICIENT(A324)</f>
        <v>0</v>
      </c>
      <c r="I324" s="7">
        <f>_xll.ChemDrawExcelAddIn17.Functions.MOLECULAR_TOPOLOGY_POLAR_SURFACE_AREA(A324)</f>
        <v>0</v>
      </c>
      <c r="J324" s="8"/>
      <c r="K324" s="8"/>
      <c r="L324" s="8"/>
      <c r="M324" s="8"/>
      <c r="N324" s="8"/>
      <c r="O324" s="8"/>
      <c r="P324" s="8"/>
      <c r="Q324" s="8"/>
      <c r="R324" s="8"/>
      <c r="S324" s="33"/>
      <c r="T324" s="8"/>
      <c r="V324" s="31"/>
    </row>
    <row r="325" spans="2:22" ht="249.95" customHeight="1">
      <c r="B325" s="4" t="str">
        <f>_xll.ChemDrawExcelAddIn17.Functions.CHEM_SMILES(A325)</f>
        <v>N/A</v>
      </c>
      <c r="C325" s="6" t="s">
        <v>1069</v>
      </c>
      <c r="D325" s="6"/>
      <c r="F325" s="53" t="e">
        <f>_xll.ChemDrawExcelAddIn17.Functions.CHEM_MOLWEIGHT(A325)</f>
        <v>#VALUE!</v>
      </c>
      <c r="G325" s="7">
        <f>_xll.ChemDrawExcelAddIn17.Functions.CHEMPROPSTD_EXACT_MASS(A325)</f>
        <v>0</v>
      </c>
      <c r="H325" s="7">
        <f>_xll.ChemDrawExcelAddIn17.Functions.CLOGP_DRIVER_PARTITION_COEFFICIENT(A325)</f>
        <v>0</v>
      </c>
      <c r="I325" s="7">
        <f>_xll.ChemDrawExcelAddIn17.Functions.MOLECULAR_TOPOLOGY_POLAR_SURFACE_AREA(A325)</f>
        <v>0</v>
      </c>
      <c r="J325" s="8"/>
      <c r="K325" s="8"/>
      <c r="L325" s="8"/>
      <c r="M325" s="8"/>
      <c r="N325" s="8"/>
      <c r="O325" s="8"/>
      <c r="P325" s="8"/>
      <c r="Q325" s="8"/>
      <c r="R325" s="8"/>
      <c r="S325" s="33"/>
      <c r="T325" s="8"/>
      <c r="V325" s="31"/>
    </row>
    <row r="326" spans="2:22" ht="249.95" customHeight="1">
      <c r="B326" s="4" t="str">
        <f>_xll.ChemDrawExcelAddIn17.Functions.CHEM_SMILES(A326)</f>
        <v>N/A</v>
      </c>
      <c r="C326" s="6" t="s">
        <v>1070</v>
      </c>
      <c r="D326" s="6"/>
      <c r="F326" s="53" t="e">
        <f>_xll.ChemDrawExcelAddIn17.Functions.CHEM_MOLWEIGHT(A326)</f>
        <v>#VALUE!</v>
      </c>
      <c r="G326" s="7">
        <f>_xll.ChemDrawExcelAddIn17.Functions.CHEMPROPSTD_EXACT_MASS(A326)</f>
        <v>0</v>
      </c>
      <c r="H326" s="7">
        <f>_xll.ChemDrawExcelAddIn17.Functions.CLOGP_DRIVER_PARTITION_COEFFICIENT(A326)</f>
        <v>0</v>
      </c>
      <c r="I326" s="7">
        <f>_xll.ChemDrawExcelAddIn17.Functions.MOLECULAR_TOPOLOGY_POLAR_SURFACE_AREA(A326)</f>
        <v>0</v>
      </c>
      <c r="J326" s="8"/>
      <c r="K326" s="8"/>
      <c r="L326" s="8"/>
      <c r="M326" s="8"/>
      <c r="N326" s="8"/>
      <c r="O326" s="8"/>
      <c r="P326" s="8"/>
      <c r="Q326" s="8"/>
      <c r="R326" s="8"/>
      <c r="S326" s="33"/>
      <c r="T326" s="8"/>
      <c r="V326" s="31"/>
    </row>
    <row r="327" spans="2:22" ht="249.95" customHeight="1">
      <c r="B327" s="4" t="str">
        <f>_xll.ChemDrawExcelAddIn17.Functions.CHEM_SMILES(A327)</f>
        <v>N/A</v>
      </c>
      <c r="C327" s="6" t="s">
        <v>1071</v>
      </c>
      <c r="D327" s="6"/>
      <c r="F327" s="53" t="e">
        <f>_xll.ChemDrawExcelAddIn17.Functions.CHEM_MOLWEIGHT(A327)</f>
        <v>#VALUE!</v>
      </c>
      <c r="G327" s="7">
        <f>_xll.ChemDrawExcelAddIn17.Functions.CHEMPROPSTD_EXACT_MASS(A327)</f>
        <v>0</v>
      </c>
      <c r="H327" s="7">
        <f>_xll.ChemDrawExcelAddIn17.Functions.CLOGP_DRIVER_PARTITION_COEFFICIENT(A327)</f>
        <v>0</v>
      </c>
      <c r="I327" s="7">
        <f>_xll.ChemDrawExcelAddIn17.Functions.MOLECULAR_TOPOLOGY_POLAR_SURFACE_AREA(A327)</f>
        <v>0</v>
      </c>
      <c r="J327" s="8"/>
      <c r="K327" s="8"/>
      <c r="L327" s="8"/>
      <c r="M327" s="8"/>
      <c r="N327" s="8"/>
      <c r="O327" s="8"/>
      <c r="P327" s="8"/>
      <c r="Q327" s="8"/>
      <c r="R327" s="8"/>
      <c r="S327" s="33"/>
      <c r="T327" s="8"/>
      <c r="V327" s="31"/>
    </row>
    <row r="328" spans="2:22" ht="249.95" customHeight="1">
      <c r="B328" s="4" t="str">
        <f>_xll.ChemDrawExcelAddIn17.Functions.CHEM_SMILES(A328)</f>
        <v>N/A</v>
      </c>
      <c r="C328" s="6" t="s">
        <v>1072</v>
      </c>
      <c r="D328" s="6"/>
      <c r="F328" s="53" t="e">
        <f>_xll.ChemDrawExcelAddIn17.Functions.CHEM_MOLWEIGHT(A328)</f>
        <v>#VALUE!</v>
      </c>
      <c r="G328" s="7">
        <f>_xll.ChemDrawExcelAddIn17.Functions.CHEMPROPSTD_EXACT_MASS(A328)</f>
        <v>0</v>
      </c>
      <c r="H328" s="7">
        <f>_xll.ChemDrawExcelAddIn17.Functions.CLOGP_DRIVER_PARTITION_COEFFICIENT(A328)</f>
        <v>0</v>
      </c>
      <c r="I328" s="7">
        <f>_xll.ChemDrawExcelAddIn17.Functions.MOLECULAR_TOPOLOGY_POLAR_SURFACE_AREA(A328)</f>
        <v>0</v>
      </c>
      <c r="J328" s="8"/>
      <c r="K328" s="8"/>
      <c r="L328" s="8"/>
      <c r="M328" s="8"/>
      <c r="N328" s="8"/>
      <c r="O328" s="8"/>
      <c r="P328" s="8"/>
      <c r="Q328" s="8"/>
      <c r="R328" s="8"/>
      <c r="S328" s="33"/>
      <c r="T328" s="8"/>
      <c r="V328" s="31"/>
    </row>
    <row r="329" spans="2:22" ht="249.95" customHeight="1">
      <c r="B329" s="4" t="str">
        <f>_xll.ChemDrawExcelAddIn17.Functions.CHEM_SMILES(A329)</f>
        <v>N/A</v>
      </c>
      <c r="C329" s="6" t="s">
        <v>1073</v>
      </c>
      <c r="D329" s="6"/>
      <c r="F329" s="53" t="e">
        <f>_xll.ChemDrawExcelAddIn17.Functions.CHEM_MOLWEIGHT(A329)</f>
        <v>#VALUE!</v>
      </c>
      <c r="G329" s="7">
        <f>_xll.ChemDrawExcelAddIn17.Functions.CHEMPROPSTD_EXACT_MASS(A329)</f>
        <v>0</v>
      </c>
      <c r="H329" s="7">
        <f>_xll.ChemDrawExcelAddIn17.Functions.CLOGP_DRIVER_PARTITION_COEFFICIENT(A329)</f>
        <v>0</v>
      </c>
      <c r="I329" s="7">
        <f>_xll.ChemDrawExcelAddIn17.Functions.MOLECULAR_TOPOLOGY_POLAR_SURFACE_AREA(A329)</f>
        <v>0</v>
      </c>
      <c r="J329" s="8"/>
      <c r="K329" s="8"/>
      <c r="L329" s="8"/>
      <c r="M329" s="8"/>
      <c r="N329" s="8"/>
      <c r="O329" s="8"/>
      <c r="P329" s="8"/>
      <c r="Q329" s="8"/>
      <c r="R329" s="8"/>
      <c r="S329" s="33"/>
      <c r="T329" s="8"/>
      <c r="V329" s="31"/>
    </row>
    <row r="330" spans="2:22" ht="249.95" customHeight="1">
      <c r="B330" s="4" t="str">
        <f>_xll.ChemDrawExcelAddIn17.Functions.CHEM_SMILES(A330)</f>
        <v>N/A</v>
      </c>
      <c r="C330" s="6" t="s">
        <v>1074</v>
      </c>
      <c r="D330" s="6"/>
      <c r="F330" s="53" t="e">
        <f>_xll.ChemDrawExcelAddIn17.Functions.CHEM_MOLWEIGHT(A330)</f>
        <v>#VALUE!</v>
      </c>
      <c r="G330" s="7">
        <f>_xll.ChemDrawExcelAddIn17.Functions.CHEMPROPSTD_EXACT_MASS(A330)</f>
        <v>0</v>
      </c>
      <c r="H330" s="7">
        <f>_xll.ChemDrawExcelAddIn17.Functions.CLOGP_DRIVER_PARTITION_COEFFICIENT(A330)</f>
        <v>0</v>
      </c>
      <c r="I330" s="7">
        <f>_xll.ChemDrawExcelAddIn17.Functions.MOLECULAR_TOPOLOGY_POLAR_SURFACE_AREA(A330)</f>
        <v>0</v>
      </c>
      <c r="J330" s="8"/>
      <c r="K330" s="8"/>
      <c r="L330" s="8"/>
      <c r="M330" s="8"/>
      <c r="N330" s="8"/>
      <c r="O330" s="8"/>
      <c r="P330" s="8"/>
      <c r="Q330" s="8"/>
      <c r="R330" s="8"/>
      <c r="S330" s="33"/>
      <c r="T330" s="8"/>
      <c r="V330" s="31"/>
    </row>
    <row r="331" spans="2:22" ht="249.95" customHeight="1">
      <c r="B331" s="4" t="str">
        <f>_xll.ChemDrawExcelAddIn17.Functions.CHEM_SMILES(A331)</f>
        <v>N/A</v>
      </c>
      <c r="C331" s="6" t="s">
        <v>1075</v>
      </c>
      <c r="D331" s="6"/>
      <c r="F331" s="53" t="e">
        <f>_xll.ChemDrawExcelAddIn17.Functions.CHEM_MOLWEIGHT(A331)</f>
        <v>#VALUE!</v>
      </c>
      <c r="G331" s="7">
        <f>_xll.ChemDrawExcelAddIn17.Functions.CHEMPROPSTD_EXACT_MASS(A331)</f>
        <v>0</v>
      </c>
      <c r="H331" s="7">
        <f>_xll.ChemDrawExcelAddIn17.Functions.CLOGP_DRIVER_PARTITION_COEFFICIENT(A331)</f>
        <v>0</v>
      </c>
      <c r="I331" s="7">
        <f>_xll.ChemDrawExcelAddIn17.Functions.MOLECULAR_TOPOLOGY_POLAR_SURFACE_AREA(A331)</f>
        <v>0</v>
      </c>
      <c r="J331" s="8"/>
      <c r="K331" s="8"/>
      <c r="L331" s="8"/>
      <c r="M331" s="8"/>
      <c r="N331" s="8"/>
      <c r="O331" s="8"/>
      <c r="P331" s="8"/>
      <c r="Q331" s="8"/>
      <c r="R331" s="8"/>
      <c r="S331" s="33"/>
      <c r="T331" s="8"/>
      <c r="V331" s="31"/>
    </row>
    <row r="332" spans="2:22" ht="249.95" customHeight="1">
      <c r="B332" s="4" t="str">
        <f>_xll.ChemDrawExcelAddIn17.Functions.CHEM_SMILES(A332)</f>
        <v>N/A</v>
      </c>
      <c r="C332" s="6" t="s">
        <v>1076</v>
      </c>
      <c r="D332" s="6"/>
      <c r="F332" s="53" t="e">
        <f>_xll.ChemDrawExcelAddIn17.Functions.CHEM_MOLWEIGHT(A332)</f>
        <v>#VALUE!</v>
      </c>
      <c r="G332" s="7">
        <f>_xll.ChemDrawExcelAddIn17.Functions.CHEMPROPSTD_EXACT_MASS(A332)</f>
        <v>0</v>
      </c>
      <c r="H332" s="7">
        <f>_xll.ChemDrawExcelAddIn17.Functions.CLOGP_DRIVER_PARTITION_COEFFICIENT(A332)</f>
        <v>0</v>
      </c>
      <c r="I332" s="7">
        <f>_xll.ChemDrawExcelAddIn17.Functions.MOLECULAR_TOPOLOGY_POLAR_SURFACE_AREA(A332)</f>
        <v>0</v>
      </c>
      <c r="J332" s="8"/>
      <c r="K332" s="8"/>
      <c r="L332" s="8"/>
      <c r="M332" s="8"/>
      <c r="N332" s="8"/>
      <c r="O332" s="8"/>
      <c r="P332" s="8"/>
      <c r="Q332" s="8"/>
      <c r="R332" s="8"/>
      <c r="S332" s="33"/>
      <c r="T332" s="8"/>
      <c r="V332" s="31"/>
    </row>
    <row r="333" spans="2:22" ht="249.95" customHeight="1">
      <c r="B333" s="4" t="str">
        <f>_xll.ChemDrawExcelAddIn17.Functions.CHEM_SMILES(A333)</f>
        <v>N/A</v>
      </c>
      <c r="C333" s="6" t="s">
        <v>1077</v>
      </c>
      <c r="D333" s="6"/>
      <c r="F333" s="53" t="e">
        <f>_xll.ChemDrawExcelAddIn17.Functions.CHEM_MOLWEIGHT(A333)</f>
        <v>#VALUE!</v>
      </c>
      <c r="G333" s="7">
        <f>_xll.ChemDrawExcelAddIn17.Functions.CHEMPROPSTD_EXACT_MASS(A333)</f>
        <v>0</v>
      </c>
      <c r="H333" s="7">
        <f>_xll.ChemDrawExcelAddIn17.Functions.CLOGP_DRIVER_PARTITION_COEFFICIENT(A333)</f>
        <v>0</v>
      </c>
      <c r="I333" s="7">
        <f>_xll.ChemDrawExcelAddIn17.Functions.MOLECULAR_TOPOLOGY_POLAR_SURFACE_AREA(A333)</f>
        <v>0</v>
      </c>
      <c r="J333" s="8"/>
      <c r="K333" s="8"/>
      <c r="L333" s="8"/>
      <c r="M333" s="8"/>
      <c r="N333" s="8"/>
      <c r="O333" s="8"/>
      <c r="P333" s="8"/>
      <c r="Q333" s="8"/>
      <c r="R333" s="8"/>
      <c r="S333" s="33"/>
      <c r="T333" s="8"/>
      <c r="V333" s="31"/>
    </row>
    <row r="334" spans="2:22" ht="249.95" customHeight="1">
      <c r="B334" s="4" t="str">
        <f>_xll.ChemDrawExcelAddIn17.Functions.CHEM_SMILES(A334)</f>
        <v>N/A</v>
      </c>
      <c r="C334" s="6" t="s">
        <v>1078</v>
      </c>
      <c r="D334" s="6"/>
      <c r="F334" s="53" t="e">
        <f>_xll.ChemDrawExcelAddIn17.Functions.CHEM_MOLWEIGHT(A334)</f>
        <v>#VALUE!</v>
      </c>
      <c r="G334" s="7">
        <f>_xll.ChemDrawExcelAddIn17.Functions.CHEMPROPSTD_EXACT_MASS(A334)</f>
        <v>0</v>
      </c>
      <c r="H334" s="7">
        <f>_xll.ChemDrawExcelAddIn17.Functions.CLOGP_DRIVER_PARTITION_COEFFICIENT(A334)</f>
        <v>0</v>
      </c>
      <c r="I334" s="7">
        <f>_xll.ChemDrawExcelAddIn17.Functions.MOLECULAR_TOPOLOGY_POLAR_SURFACE_AREA(A334)</f>
        <v>0</v>
      </c>
      <c r="J334" s="8"/>
      <c r="K334" s="8"/>
      <c r="L334" s="8"/>
      <c r="M334" s="8"/>
      <c r="N334" s="8"/>
      <c r="O334" s="8"/>
      <c r="P334" s="8"/>
      <c r="Q334" s="8"/>
      <c r="R334" s="8"/>
      <c r="S334" s="33"/>
      <c r="T334" s="8"/>
      <c r="V334" s="31"/>
    </row>
    <row r="335" spans="2:22" ht="249.95" customHeight="1">
      <c r="B335" s="4" t="str">
        <f>_xll.ChemDrawExcelAddIn17.Functions.CHEM_SMILES(A335)</f>
        <v>N/A</v>
      </c>
      <c r="C335" s="6" t="s">
        <v>1079</v>
      </c>
      <c r="D335" s="6"/>
      <c r="F335" s="53" t="e">
        <f>_xll.ChemDrawExcelAddIn17.Functions.CHEM_MOLWEIGHT(A335)</f>
        <v>#VALUE!</v>
      </c>
      <c r="G335" s="7">
        <f>_xll.ChemDrawExcelAddIn17.Functions.CHEMPROPSTD_EXACT_MASS(A335)</f>
        <v>0</v>
      </c>
      <c r="H335" s="7">
        <f>_xll.ChemDrawExcelAddIn17.Functions.CLOGP_DRIVER_PARTITION_COEFFICIENT(A335)</f>
        <v>0</v>
      </c>
      <c r="I335" s="7">
        <f>_xll.ChemDrawExcelAddIn17.Functions.MOLECULAR_TOPOLOGY_POLAR_SURFACE_AREA(A335)</f>
        <v>0</v>
      </c>
      <c r="J335" s="8"/>
      <c r="K335" s="8"/>
      <c r="L335" s="8"/>
      <c r="M335" s="8"/>
      <c r="N335" s="8"/>
      <c r="O335" s="8"/>
      <c r="P335" s="8"/>
      <c r="Q335" s="8"/>
      <c r="R335" s="8"/>
      <c r="S335" s="33"/>
      <c r="T335" s="8"/>
      <c r="V335" s="31"/>
    </row>
    <row r="336" spans="2:22" ht="249.95" customHeight="1">
      <c r="B336" s="4" t="str">
        <f>_xll.ChemDrawExcelAddIn17.Functions.CHEM_SMILES(A336)</f>
        <v>N/A</v>
      </c>
      <c r="C336" s="6" t="s">
        <v>1080</v>
      </c>
      <c r="D336" s="6"/>
      <c r="F336" s="53" t="e">
        <f>_xll.ChemDrawExcelAddIn17.Functions.CHEM_MOLWEIGHT(A336)</f>
        <v>#VALUE!</v>
      </c>
      <c r="G336" s="7">
        <f>_xll.ChemDrawExcelAddIn17.Functions.CHEMPROPSTD_EXACT_MASS(A336)</f>
        <v>0</v>
      </c>
      <c r="H336" s="7">
        <f>_xll.ChemDrawExcelAddIn17.Functions.CLOGP_DRIVER_PARTITION_COEFFICIENT(A336)</f>
        <v>0</v>
      </c>
      <c r="I336" s="7">
        <f>_xll.ChemDrawExcelAddIn17.Functions.MOLECULAR_TOPOLOGY_POLAR_SURFACE_AREA(A336)</f>
        <v>0</v>
      </c>
      <c r="J336" s="8"/>
      <c r="K336" s="8"/>
      <c r="L336" s="8"/>
      <c r="M336" s="8"/>
      <c r="N336" s="8"/>
      <c r="O336" s="8"/>
      <c r="P336" s="8"/>
      <c r="Q336" s="8"/>
      <c r="R336" s="8"/>
      <c r="S336" s="33"/>
      <c r="T336" s="8"/>
      <c r="V336" s="31"/>
    </row>
    <row r="337" spans="2:22" ht="249.95" customHeight="1">
      <c r="B337" s="4" t="str">
        <f>_xll.ChemDrawExcelAddIn17.Functions.CHEM_SMILES(A337)</f>
        <v>N/A</v>
      </c>
      <c r="C337" s="6" t="s">
        <v>1081</v>
      </c>
      <c r="D337" s="6"/>
      <c r="F337" s="53" t="e">
        <f>_xll.ChemDrawExcelAddIn17.Functions.CHEM_MOLWEIGHT(A337)</f>
        <v>#VALUE!</v>
      </c>
      <c r="G337" s="7">
        <f>_xll.ChemDrawExcelAddIn17.Functions.CHEMPROPSTD_EXACT_MASS(A337)</f>
        <v>0</v>
      </c>
      <c r="H337" s="7">
        <f>_xll.ChemDrawExcelAddIn17.Functions.CLOGP_DRIVER_PARTITION_COEFFICIENT(A337)</f>
        <v>0</v>
      </c>
      <c r="I337" s="7">
        <f>_xll.ChemDrawExcelAddIn17.Functions.MOLECULAR_TOPOLOGY_POLAR_SURFACE_AREA(A337)</f>
        <v>0</v>
      </c>
      <c r="J337" s="8"/>
      <c r="K337" s="8"/>
      <c r="L337" s="8"/>
      <c r="M337" s="8"/>
      <c r="N337" s="8"/>
      <c r="O337" s="8"/>
      <c r="P337" s="8"/>
      <c r="Q337" s="8"/>
      <c r="R337" s="8"/>
      <c r="S337" s="33"/>
      <c r="T337" s="8"/>
      <c r="V337" s="31"/>
    </row>
    <row r="338" spans="2:22" ht="249.95" customHeight="1">
      <c r="B338" s="4" t="str">
        <f>_xll.ChemDrawExcelAddIn17.Functions.CHEM_SMILES(A338)</f>
        <v>N/A</v>
      </c>
      <c r="C338" s="6" t="s">
        <v>1082</v>
      </c>
      <c r="D338" s="6"/>
      <c r="F338" s="53" t="e">
        <f>_xll.ChemDrawExcelAddIn17.Functions.CHEM_MOLWEIGHT(A338)</f>
        <v>#VALUE!</v>
      </c>
      <c r="G338" s="7">
        <f>_xll.ChemDrawExcelAddIn17.Functions.CHEMPROPSTD_EXACT_MASS(A338)</f>
        <v>0</v>
      </c>
      <c r="H338" s="7">
        <f>_xll.ChemDrawExcelAddIn17.Functions.CLOGP_DRIVER_PARTITION_COEFFICIENT(A338)</f>
        <v>0</v>
      </c>
      <c r="I338" s="7">
        <f>_xll.ChemDrawExcelAddIn17.Functions.MOLECULAR_TOPOLOGY_POLAR_SURFACE_AREA(A338)</f>
        <v>0</v>
      </c>
      <c r="J338" s="8"/>
      <c r="K338" s="8"/>
      <c r="L338" s="8"/>
      <c r="M338" s="8"/>
      <c r="N338" s="8"/>
      <c r="O338" s="8"/>
      <c r="P338" s="8"/>
      <c r="Q338" s="8"/>
      <c r="R338" s="8"/>
      <c r="S338" s="33"/>
      <c r="T338" s="8"/>
      <c r="V338" s="31"/>
    </row>
    <row r="339" spans="2:22" ht="249.95" customHeight="1">
      <c r="B339" s="4" t="str">
        <f>_xll.ChemDrawExcelAddIn17.Functions.CHEM_SMILES(A339)</f>
        <v>N/A</v>
      </c>
      <c r="C339" s="6" t="s">
        <v>1083</v>
      </c>
      <c r="D339" s="6"/>
      <c r="F339" s="53" t="e">
        <f>_xll.ChemDrawExcelAddIn17.Functions.CHEM_MOLWEIGHT(A339)</f>
        <v>#VALUE!</v>
      </c>
      <c r="G339" s="7">
        <f>_xll.ChemDrawExcelAddIn17.Functions.CHEMPROPSTD_EXACT_MASS(A339)</f>
        <v>0</v>
      </c>
      <c r="H339" s="7">
        <f>_xll.ChemDrawExcelAddIn17.Functions.CLOGP_DRIVER_PARTITION_COEFFICIENT(A339)</f>
        <v>0</v>
      </c>
      <c r="I339" s="7">
        <f>_xll.ChemDrawExcelAddIn17.Functions.MOLECULAR_TOPOLOGY_POLAR_SURFACE_AREA(A339)</f>
        <v>0</v>
      </c>
      <c r="J339" s="8"/>
      <c r="K339" s="8"/>
      <c r="L339" s="8"/>
      <c r="M339" s="8"/>
      <c r="N339" s="8"/>
      <c r="O339" s="8"/>
      <c r="P339" s="8"/>
      <c r="Q339" s="8"/>
      <c r="R339" s="8"/>
      <c r="S339" s="33"/>
      <c r="T339" s="8"/>
      <c r="V339" s="31"/>
    </row>
    <row r="340" spans="2:22" ht="249.95" customHeight="1">
      <c r="B340" s="4" t="str">
        <f>_xll.ChemDrawExcelAddIn17.Functions.CHEM_SMILES(A340)</f>
        <v>N/A</v>
      </c>
      <c r="C340" s="6" t="s">
        <v>1084</v>
      </c>
      <c r="D340" s="6"/>
      <c r="F340" s="53" t="e">
        <f>_xll.ChemDrawExcelAddIn17.Functions.CHEM_MOLWEIGHT(A340)</f>
        <v>#VALUE!</v>
      </c>
      <c r="G340" s="7">
        <f>_xll.ChemDrawExcelAddIn17.Functions.CHEMPROPSTD_EXACT_MASS(A340)</f>
        <v>0</v>
      </c>
      <c r="H340" s="7">
        <f>_xll.ChemDrawExcelAddIn17.Functions.CLOGP_DRIVER_PARTITION_COEFFICIENT(A340)</f>
        <v>0</v>
      </c>
      <c r="I340" s="7">
        <f>_xll.ChemDrawExcelAddIn17.Functions.MOLECULAR_TOPOLOGY_POLAR_SURFACE_AREA(A340)</f>
        <v>0</v>
      </c>
      <c r="J340" s="8"/>
      <c r="K340" s="8"/>
      <c r="L340" s="8"/>
      <c r="M340" s="8"/>
      <c r="N340" s="8"/>
      <c r="O340" s="8"/>
      <c r="P340" s="8"/>
      <c r="Q340" s="8"/>
      <c r="R340" s="8"/>
      <c r="S340" s="33"/>
      <c r="T340" s="8"/>
      <c r="V340" s="31"/>
    </row>
    <row r="341" spans="2:22" ht="249.95" customHeight="1">
      <c r="B341" s="4" t="str">
        <f>_xll.ChemDrawExcelAddIn17.Functions.CHEM_SMILES(A341)</f>
        <v>N/A</v>
      </c>
      <c r="C341" s="6" t="s">
        <v>1085</v>
      </c>
      <c r="D341" s="6"/>
      <c r="F341" s="53" t="e">
        <f>_xll.ChemDrawExcelAddIn17.Functions.CHEM_MOLWEIGHT(A341)</f>
        <v>#VALUE!</v>
      </c>
      <c r="G341" s="7">
        <f>_xll.ChemDrawExcelAddIn17.Functions.CHEMPROPSTD_EXACT_MASS(A341)</f>
        <v>0</v>
      </c>
      <c r="H341" s="7">
        <f>_xll.ChemDrawExcelAddIn17.Functions.CLOGP_DRIVER_PARTITION_COEFFICIENT(A341)</f>
        <v>0</v>
      </c>
      <c r="I341" s="7">
        <f>_xll.ChemDrawExcelAddIn17.Functions.MOLECULAR_TOPOLOGY_POLAR_SURFACE_AREA(A341)</f>
        <v>0</v>
      </c>
      <c r="J341" s="8"/>
      <c r="K341" s="8"/>
      <c r="L341" s="8"/>
      <c r="M341" s="8"/>
      <c r="N341" s="8"/>
      <c r="O341" s="8"/>
      <c r="P341" s="8"/>
      <c r="Q341" s="8"/>
      <c r="R341" s="8"/>
      <c r="S341" s="33"/>
      <c r="T341" s="8"/>
      <c r="V341" s="31"/>
    </row>
    <row r="342" spans="2:22" ht="249.95" customHeight="1">
      <c r="B342" s="4" t="str">
        <f>_xll.ChemDrawExcelAddIn17.Functions.CHEM_SMILES(A342)</f>
        <v>N/A</v>
      </c>
      <c r="C342" s="6" t="s">
        <v>1086</v>
      </c>
      <c r="D342" s="6"/>
      <c r="F342" s="53" t="e">
        <f>_xll.ChemDrawExcelAddIn17.Functions.CHEM_MOLWEIGHT(A342)</f>
        <v>#VALUE!</v>
      </c>
      <c r="G342" s="7">
        <f>_xll.ChemDrawExcelAddIn17.Functions.CHEMPROPSTD_EXACT_MASS(A342)</f>
        <v>0</v>
      </c>
      <c r="H342" s="7">
        <f>_xll.ChemDrawExcelAddIn17.Functions.CLOGP_DRIVER_PARTITION_COEFFICIENT(A342)</f>
        <v>0</v>
      </c>
      <c r="I342" s="7">
        <f>_xll.ChemDrawExcelAddIn17.Functions.MOLECULAR_TOPOLOGY_POLAR_SURFACE_AREA(A342)</f>
        <v>0</v>
      </c>
      <c r="J342" s="8"/>
      <c r="K342" s="8"/>
      <c r="L342" s="8"/>
      <c r="M342" s="8"/>
      <c r="N342" s="8"/>
      <c r="O342" s="8"/>
      <c r="P342" s="8"/>
      <c r="Q342" s="8"/>
      <c r="R342" s="8"/>
      <c r="S342" s="33"/>
      <c r="T342" s="8"/>
      <c r="V342" s="31"/>
    </row>
    <row r="343" spans="2:22" ht="249.95" customHeight="1">
      <c r="B343" s="4" t="str">
        <f>_xll.ChemDrawExcelAddIn17.Functions.CHEM_SMILES(A343)</f>
        <v>N/A</v>
      </c>
      <c r="C343" s="6" t="s">
        <v>1087</v>
      </c>
      <c r="D343" s="6"/>
      <c r="F343" s="53" t="e">
        <f>_xll.ChemDrawExcelAddIn17.Functions.CHEM_MOLWEIGHT(A343)</f>
        <v>#VALUE!</v>
      </c>
      <c r="G343" s="7">
        <f>_xll.ChemDrawExcelAddIn17.Functions.CHEMPROPSTD_EXACT_MASS(A343)</f>
        <v>0</v>
      </c>
      <c r="H343" s="7">
        <f>_xll.ChemDrawExcelAddIn17.Functions.CLOGP_DRIVER_PARTITION_COEFFICIENT(A343)</f>
        <v>0</v>
      </c>
      <c r="I343" s="7">
        <f>_xll.ChemDrawExcelAddIn17.Functions.MOLECULAR_TOPOLOGY_POLAR_SURFACE_AREA(A343)</f>
        <v>0</v>
      </c>
      <c r="J343" s="8"/>
      <c r="K343" s="8"/>
      <c r="L343" s="8"/>
      <c r="M343" s="8"/>
      <c r="N343" s="8"/>
      <c r="O343" s="8"/>
      <c r="P343" s="8"/>
      <c r="Q343" s="8"/>
      <c r="R343" s="8"/>
      <c r="S343" s="33"/>
      <c r="T343" s="8"/>
      <c r="V343" s="31"/>
    </row>
    <row r="344" spans="2:22" ht="249.95" customHeight="1">
      <c r="B344" s="4" t="str">
        <f>_xll.ChemDrawExcelAddIn17.Functions.CHEM_SMILES(A344)</f>
        <v>N/A</v>
      </c>
      <c r="C344" s="6" t="s">
        <v>1088</v>
      </c>
      <c r="D344" s="6"/>
      <c r="F344" s="53" t="e">
        <f>_xll.ChemDrawExcelAddIn17.Functions.CHEM_MOLWEIGHT(A344)</f>
        <v>#VALUE!</v>
      </c>
      <c r="G344" s="7">
        <f>_xll.ChemDrawExcelAddIn17.Functions.CHEMPROPSTD_EXACT_MASS(A344)</f>
        <v>0</v>
      </c>
      <c r="H344" s="7">
        <f>_xll.ChemDrawExcelAddIn17.Functions.CLOGP_DRIVER_PARTITION_COEFFICIENT(A344)</f>
        <v>0</v>
      </c>
      <c r="I344" s="7">
        <f>_xll.ChemDrawExcelAddIn17.Functions.MOLECULAR_TOPOLOGY_POLAR_SURFACE_AREA(A344)</f>
        <v>0</v>
      </c>
      <c r="J344" s="8"/>
      <c r="K344" s="8"/>
      <c r="L344" s="8"/>
      <c r="M344" s="8"/>
      <c r="N344" s="8"/>
      <c r="O344" s="8"/>
      <c r="P344" s="8"/>
      <c r="Q344" s="8"/>
      <c r="R344" s="8"/>
      <c r="S344" s="33"/>
      <c r="T344" s="8"/>
      <c r="V344" s="31"/>
    </row>
    <row r="345" spans="2:22" ht="249.95" customHeight="1">
      <c r="B345" s="4" t="str">
        <f>_xll.ChemDrawExcelAddIn17.Functions.CHEM_SMILES(A345)</f>
        <v>N/A</v>
      </c>
      <c r="C345" s="6" t="s">
        <v>1089</v>
      </c>
      <c r="D345" s="6"/>
      <c r="F345" s="53" t="e">
        <f>_xll.ChemDrawExcelAddIn17.Functions.CHEM_MOLWEIGHT(A345)</f>
        <v>#VALUE!</v>
      </c>
      <c r="G345" s="7">
        <f>_xll.ChemDrawExcelAddIn17.Functions.CHEMPROPSTD_EXACT_MASS(A345)</f>
        <v>0</v>
      </c>
      <c r="H345" s="7">
        <f>_xll.ChemDrawExcelAddIn17.Functions.CLOGP_DRIVER_PARTITION_COEFFICIENT(A345)</f>
        <v>0</v>
      </c>
      <c r="I345" s="7">
        <f>_xll.ChemDrawExcelAddIn17.Functions.MOLECULAR_TOPOLOGY_POLAR_SURFACE_AREA(A345)</f>
        <v>0</v>
      </c>
      <c r="J345" s="8"/>
      <c r="K345" s="8"/>
      <c r="L345" s="8"/>
      <c r="M345" s="8"/>
      <c r="N345" s="8"/>
      <c r="O345" s="8"/>
      <c r="P345" s="8"/>
      <c r="Q345" s="8"/>
      <c r="R345" s="8"/>
      <c r="S345" s="33"/>
      <c r="T345" s="8"/>
      <c r="V345" s="31"/>
    </row>
    <row r="346" spans="2:22" ht="249.95" customHeight="1">
      <c r="B346" s="4" t="str">
        <f>_xll.ChemDrawExcelAddIn17.Functions.CHEM_SMILES(A346)</f>
        <v>N/A</v>
      </c>
      <c r="C346" s="6" t="s">
        <v>1090</v>
      </c>
      <c r="D346" s="6"/>
      <c r="F346" s="53" t="e">
        <f>_xll.ChemDrawExcelAddIn17.Functions.CHEM_MOLWEIGHT(A346)</f>
        <v>#VALUE!</v>
      </c>
      <c r="G346" s="7">
        <f>_xll.ChemDrawExcelAddIn17.Functions.CHEMPROPSTD_EXACT_MASS(A346)</f>
        <v>0</v>
      </c>
      <c r="H346" s="7">
        <f>_xll.ChemDrawExcelAddIn17.Functions.CLOGP_DRIVER_PARTITION_COEFFICIENT(A346)</f>
        <v>0</v>
      </c>
      <c r="I346" s="7">
        <f>_xll.ChemDrawExcelAddIn17.Functions.MOLECULAR_TOPOLOGY_POLAR_SURFACE_AREA(A346)</f>
        <v>0</v>
      </c>
      <c r="J346" s="8"/>
      <c r="K346" s="8"/>
      <c r="L346" s="8"/>
      <c r="M346" s="8"/>
      <c r="N346" s="8"/>
      <c r="O346" s="8"/>
      <c r="P346" s="8"/>
      <c r="Q346" s="8"/>
      <c r="R346" s="8"/>
      <c r="S346" s="33"/>
      <c r="T346" s="8"/>
      <c r="V346" s="31"/>
    </row>
    <row r="347" spans="2:22" ht="249.95" customHeight="1">
      <c r="B347" s="4" t="str">
        <f>_xll.ChemDrawExcelAddIn17.Functions.CHEM_SMILES(A347)</f>
        <v>N/A</v>
      </c>
      <c r="C347" s="6" t="s">
        <v>1091</v>
      </c>
      <c r="D347" s="6"/>
      <c r="F347" s="53" t="e">
        <f>_xll.ChemDrawExcelAddIn17.Functions.CHEM_MOLWEIGHT(A347)</f>
        <v>#VALUE!</v>
      </c>
      <c r="G347" s="7">
        <f>_xll.ChemDrawExcelAddIn17.Functions.CHEMPROPSTD_EXACT_MASS(A347)</f>
        <v>0</v>
      </c>
      <c r="H347" s="7">
        <f>_xll.ChemDrawExcelAddIn17.Functions.CLOGP_DRIVER_PARTITION_COEFFICIENT(A347)</f>
        <v>0</v>
      </c>
      <c r="I347" s="7">
        <f>_xll.ChemDrawExcelAddIn17.Functions.MOLECULAR_TOPOLOGY_POLAR_SURFACE_AREA(A347)</f>
        <v>0</v>
      </c>
      <c r="J347" s="8"/>
      <c r="K347" s="8"/>
      <c r="L347" s="8"/>
      <c r="M347" s="8"/>
      <c r="N347" s="8"/>
      <c r="O347" s="8"/>
      <c r="P347" s="8"/>
      <c r="Q347" s="8"/>
      <c r="R347" s="8"/>
      <c r="S347" s="33"/>
      <c r="T347" s="8"/>
      <c r="V347" s="31"/>
    </row>
    <row r="348" spans="2:22" ht="249.95" customHeight="1">
      <c r="B348" s="4" t="str">
        <f>_xll.ChemDrawExcelAddIn17.Functions.CHEM_SMILES(A348)</f>
        <v>N/A</v>
      </c>
      <c r="C348" s="6" t="s">
        <v>1092</v>
      </c>
      <c r="D348" s="6"/>
      <c r="F348" s="53" t="e">
        <f>_xll.ChemDrawExcelAddIn17.Functions.CHEM_MOLWEIGHT(A348)</f>
        <v>#VALUE!</v>
      </c>
      <c r="G348" s="7">
        <f>_xll.ChemDrawExcelAddIn17.Functions.CHEMPROPSTD_EXACT_MASS(A348)</f>
        <v>0</v>
      </c>
      <c r="H348" s="7">
        <f>_xll.ChemDrawExcelAddIn17.Functions.CLOGP_DRIVER_PARTITION_COEFFICIENT(A348)</f>
        <v>0</v>
      </c>
      <c r="I348" s="7">
        <f>_xll.ChemDrawExcelAddIn17.Functions.MOLECULAR_TOPOLOGY_POLAR_SURFACE_AREA(A348)</f>
        <v>0</v>
      </c>
      <c r="J348" s="8"/>
      <c r="K348" s="8"/>
      <c r="L348" s="8"/>
      <c r="M348" s="8"/>
      <c r="N348" s="8"/>
      <c r="O348" s="8"/>
      <c r="P348" s="8"/>
      <c r="Q348" s="8"/>
      <c r="R348" s="8"/>
      <c r="S348" s="33"/>
      <c r="T348" s="8"/>
      <c r="V348" s="31"/>
    </row>
    <row r="349" spans="2:22" ht="249.95" customHeight="1">
      <c r="B349" s="4" t="str">
        <f>_xll.ChemDrawExcelAddIn17.Functions.CHEM_SMILES(A349)</f>
        <v>N/A</v>
      </c>
      <c r="C349" s="6" t="s">
        <v>1093</v>
      </c>
      <c r="D349" s="6"/>
      <c r="F349" s="53" t="e">
        <f>_xll.ChemDrawExcelAddIn17.Functions.CHEM_MOLWEIGHT(A349)</f>
        <v>#VALUE!</v>
      </c>
      <c r="G349" s="7">
        <f>_xll.ChemDrawExcelAddIn17.Functions.CHEMPROPSTD_EXACT_MASS(A349)</f>
        <v>0</v>
      </c>
      <c r="H349" s="7">
        <f>_xll.ChemDrawExcelAddIn17.Functions.CLOGP_DRIVER_PARTITION_COEFFICIENT(A349)</f>
        <v>0</v>
      </c>
      <c r="I349" s="7">
        <f>_xll.ChemDrawExcelAddIn17.Functions.MOLECULAR_TOPOLOGY_POLAR_SURFACE_AREA(A349)</f>
        <v>0</v>
      </c>
      <c r="J349" s="8"/>
      <c r="K349" s="8"/>
      <c r="L349" s="8"/>
      <c r="M349" s="8"/>
      <c r="N349" s="8"/>
      <c r="O349" s="8"/>
      <c r="P349" s="8"/>
      <c r="Q349" s="8"/>
      <c r="R349" s="8"/>
      <c r="S349" s="33"/>
      <c r="T349" s="8"/>
      <c r="V349" s="31"/>
    </row>
    <row r="350" spans="2:22" ht="249.95" customHeight="1">
      <c r="B350" s="4" t="str">
        <f>_xll.ChemDrawExcelAddIn17.Functions.CHEM_SMILES(A350)</f>
        <v>N/A</v>
      </c>
      <c r="C350" s="6" t="s">
        <v>1094</v>
      </c>
      <c r="D350" s="6"/>
      <c r="F350" s="53" t="e">
        <f>_xll.ChemDrawExcelAddIn17.Functions.CHEM_MOLWEIGHT(A350)</f>
        <v>#VALUE!</v>
      </c>
      <c r="G350" s="7">
        <f>_xll.ChemDrawExcelAddIn17.Functions.CHEMPROPSTD_EXACT_MASS(A350)</f>
        <v>0</v>
      </c>
      <c r="H350" s="7">
        <f>_xll.ChemDrawExcelAddIn17.Functions.CLOGP_DRIVER_PARTITION_COEFFICIENT(A350)</f>
        <v>0</v>
      </c>
      <c r="I350" s="7">
        <f>_xll.ChemDrawExcelAddIn17.Functions.MOLECULAR_TOPOLOGY_POLAR_SURFACE_AREA(A350)</f>
        <v>0</v>
      </c>
      <c r="J350" s="8"/>
      <c r="K350" s="8"/>
      <c r="L350" s="8"/>
      <c r="M350" s="8"/>
      <c r="N350" s="8"/>
      <c r="O350" s="8"/>
      <c r="P350" s="8"/>
      <c r="Q350" s="8"/>
      <c r="R350" s="8"/>
      <c r="S350" s="33"/>
      <c r="T350" s="8"/>
      <c r="V350" s="31"/>
    </row>
    <row r="351" spans="2:22" ht="249.95" customHeight="1">
      <c r="B351" s="4" t="str">
        <f>_xll.ChemDrawExcelAddIn17.Functions.CHEM_SMILES(A351)</f>
        <v>N/A</v>
      </c>
      <c r="C351" s="6" t="s">
        <v>1095</v>
      </c>
      <c r="D351" s="6"/>
      <c r="F351" s="53" t="e">
        <f>_xll.ChemDrawExcelAddIn17.Functions.CHEM_MOLWEIGHT(A351)</f>
        <v>#VALUE!</v>
      </c>
      <c r="G351" s="7">
        <f>_xll.ChemDrawExcelAddIn17.Functions.CHEMPROPSTD_EXACT_MASS(A351)</f>
        <v>0</v>
      </c>
      <c r="H351" s="7">
        <f>_xll.ChemDrawExcelAddIn17.Functions.CLOGP_DRIVER_PARTITION_COEFFICIENT(A351)</f>
        <v>0</v>
      </c>
      <c r="I351" s="7">
        <f>_xll.ChemDrawExcelAddIn17.Functions.MOLECULAR_TOPOLOGY_POLAR_SURFACE_AREA(A351)</f>
        <v>0</v>
      </c>
      <c r="J351" s="8"/>
      <c r="K351" s="8"/>
      <c r="L351" s="8"/>
      <c r="M351" s="8"/>
      <c r="N351" s="8"/>
      <c r="O351" s="8"/>
      <c r="P351" s="8"/>
      <c r="Q351" s="8"/>
      <c r="R351" s="8"/>
      <c r="S351" s="33"/>
      <c r="T351" s="8"/>
      <c r="V351" s="31"/>
    </row>
    <row r="352" spans="2:22" ht="249.95" customHeight="1">
      <c r="B352" s="4" t="str">
        <f>_xll.ChemDrawExcelAddIn17.Functions.CHEM_SMILES(A352)</f>
        <v>N/A</v>
      </c>
      <c r="C352" s="6" t="s">
        <v>1096</v>
      </c>
      <c r="D352" s="6"/>
      <c r="F352" s="53" t="e">
        <f>_xll.ChemDrawExcelAddIn17.Functions.CHEM_MOLWEIGHT(A352)</f>
        <v>#VALUE!</v>
      </c>
      <c r="G352" s="7">
        <f>_xll.ChemDrawExcelAddIn17.Functions.CHEMPROPSTD_EXACT_MASS(A352)</f>
        <v>0</v>
      </c>
      <c r="H352" s="7">
        <f>_xll.ChemDrawExcelAddIn17.Functions.CLOGP_DRIVER_PARTITION_COEFFICIENT(A352)</f>
        <v>0</v>
      </c>
      <c r="I352" s="7">
        <f>_xll.ChemDrawExcelAddIn17.Functions.MOLECULAR_TOPOLOGY_POLAR_SURFACE_AREA(A352)</f>
        <v>0</v>
      </c>
      <c r="J352" s="8"/>
      <c r="K352" s="8"/>
      <c r="L352" s="8"/>
      <c r="M352" s="8"/>
      <c r="N352" s="8"/>
      <c r="O352" s="8"/>
      <c r="P352" s="8"/>
      <c r="Q352" s="8"/>
      <c r="R352" s="8"/>
      <c r="S352" s="33"/>
      <c r="T352" s="8"/>
      <c r="V352" s="31"/>
    </row>
    <row r="353" spans="2:22" ht="249.95" customHeight="1">
      <c r="B353" s="4" t="str">
        <f>_xll.ChemDrawExcelAddIn17.Functions.CHEM_SMILES(A353)</f>
        <v>N/A</v>
      </c>
      <c r="C353" s="6" t="s">
        <v>1097</v>
      </c>
      <c r="D353" s="6"/>
      <c r="F353" s="53" t="e">
        <f>_xll.ChemDrawExcelAddIn17.Functions.CHEM_MOLWEIGHT(A353)</f>
        <v>#VALUE!</v>
      </c>
      <c r="G353" s="7">
        <f>_xll.ChemDrawExcelAddIn17.Functions.CHEMPROPSTD_EXACT_MASS(A353)</f>
        <v>0</v>
      </c>
      <c r="H353" s="7">
        <f>_xll.ChemDrawExcelAddIn17.Functions.CLOGP_DRIVER_PARTITION_COEFFICIENT(A353)</f>
        <v>0</v>
      </c>
      <c r="I353" s="7">
        <f>_xll.ChemDrawExcelAddIn17.Functions.MOLECULAR_TOPOLOGY_POLAR_SURFACE_AREA(A353)</f>
        <v>0</v>
      </c>
      <c r="J353" s="8"/>
      <c r="K353" s="8"/>
      <c r="L353" s="8"/>
      <c r="M353" s="8"/>
      <c r="N353" s="8"/>
      <c r="O353" s="8"/>
      <c r="P353" s="8"/>
      <c r="Q353" s="8"/>
      <c r="R353" s="8"/>
      <c r="S353" s="33"/>
      <c r="T353" s="8"/>
      <c r="V353" s="31"/>
    </row>
    <row r="354" spans="2:22" ht="249.95" customHeight="1">
      <c r="B354" s="4" t="str">
        <f>_xll.ChemDrawExcelAddIn17.Functions.CHEM_SMILES(A354)</f>
        <v>N/A</v>
      </c>
      <c r="C354" s="6" t="s">
        <v>1098</v>
      </c>
      <c r="D354" s="6"/>
      <c r="F354" s="53" t="e">
        <f>_xll.ChemDrawExcelAddIn17.Functions.CHEM_MOLWEIGHT(A354)</f>
        <v>#VALUE!</v>
      </c>
      <c r="G354" s="7">
        <f>_xll.ChemDrawExcelAddIn17.Functions.CHEMPROPSTD_EXACT_MASS(A354)</f>
        <v>0</v>
      </c>
      <c r="H354" s="7">
        <f>_xll.ChemDrawExcelAddIn17.Functions.CLOGP_DRIVER_PARTITION_COEFFICIENT(A354)</f>
        <v>0</v>
      </c>
      <c r="I354" s="7">
        <f>_xll.ChemDrawExcelAddIn17.Functions.MOLECULAR_TOPOLOGY_POLAR_SURFACE_AREA(A354)</f>
        <v>0</v>
      </c>
      <c r="J354" s="8"/>
      <c r="K354" s="8"/>
      <c r="L354" s="8"/>
      <c r="M354" s="8"/>
      <c r="N354" s="8"/>
      <c r="O354" s="8"/>
      <c r="P354" s="8"/>
      <c r="Q354" s="8"/>
      <c r="R354" s="8"/>
      <c r="S354" s="33"/>
      <c r="T354" s="8"/>
      <c r="V354" s="31"/>
    </row>
    <row r="355" spans="2:22" ht="249.95" customHeight="1">
      <c r="B355" s="4" t="str">
        <f>_xll.ChemDrawExcelAddIn17.Functions.CHEM_SMILES(A355)</f>
        <v>N/A</v>
      </c>
      <c r="C355" s="6" t="s">
        <v>1099</v>
      </c>
      <c r="D355" s="6"/>
      <c r="F355" s="53" t="e">
        <f>_xll.ChemDrawExcelAddIn17.Functions.CHEM_MOLWEIGHT(A355)</f>
        <v>#VALUE!</v>
      </c>
      <c r="G355" s="7">
        <f>_xll.ChemDrawExcelAddIn17.Functions.CHEMPROPSTD_EXACT_MASS(A355)</f>
        <v>0</v>
      </c>
      <c r="H355" s="7">
        <f>_xll.ChemDrawExcelAddIn17.Functions.CLOGP_DRIVER_PARTITION_COEFFICIENT(A355)</f>
        <v>0</v>
      </c>
      <c r="I355" s="7">
        <f>_xll.ChemDrawExcelAddIn17.Functions.MOLECULAR_TOPOLOGY_POLAR_SURFACE_AREA(A355)</f>
        <v>0</v>
      </c>
      <c r="J355" s="8"/>
      <c r="K355" s="8"/>
      <c r="L355" s="8"/>
      <c r="M355" s="8"/>
      <c r="N355" s="8"/>
      <c r="O355" s="8"/>
      <c r="P355" s="8"/>
      <c r="Q355" s="8"/>
      <c r="R355" s="8"/>
      <c r="S355" s="33"/>
      <c r="T355" s="8"/>
      <c r="V355" s="31"/>
    </row>
    <row r="356" spans="2:22" ht="249.95" customHeight="1">
      <c r="B356" s="4" t="str">
        <f>_xll.ChemDrawExcelAddIn17.Functions.CHEM_SMILES(A356)</f>
        <v>N/A</v>
      </c>
      <c r="C356" s="6" t="s">
        <v>1100</v>
      </c>
      <c r="D356" s="6"/>
      <c r="F356" s="53" t="e">
        <f>_xll.ChemDrawExcelAddIn17.Functions.CHEM_MOLWEIGHT(A356)</f>
        <v>#VALUE!</v>
      </c>
      <c r="G356" s="7">
        <f>_xll.ChemDrawExcelAddIn17.Functions.CHEMPROPSTD_EXACT_MASS(A356)</f>
        <v>0</v>
      </c>
      <c r="H356" s="7">
        <f>_xll.ChemDrawExcelAddIn17.Functions.CLOGP_DRIVER_PARTITION_COEFFICIENT(A356)</f>
        <v>0</v>
      </c>
      <c r="I356" s="7">
        <f>_xll.ChemDrawExcelAddIn17.Functions.MOLECULAR_TOPOLOGY_POLAR_SURFACE_AREA(A356)</f>
        <v>0</v>
      </c>
      <c r="J356" s="8"/>
      <c r="K356" s="8"/>
      <c r="L356" s="8"/>
      <c r="M356" s="8"/>
      <c r="N356" s="8"/>
      <c r="O356" s="8"/>
      <c r="P356" s="8"/>
      <c r="Q356" s="8"/>
      <c r="R356" s="8"/>
      <c r="S356" s="33"/>
      <c r="T356" s="8"/>
      <c r="V356" s="31"/>
    </row>
    <row r="357" spans="2:22" ht="249.95" customHeight="1">
      <c r="B357" s="4" t="str">
        <f>_xll.ChemDrawExcelAddIn17.Functions.CHEM_SMILES(A357)</f>
        <v>N/A</v>
      </c>
      <c r="C357" s="6" t="s">
        <v>1101</v>
      </c>
      <c r="D357" s="6"/>
      <c r="F357" s="53" t="e">
        <f>_xll.ChemDrawExcelAddIn17.Functions.CHEM_MOLWEIGHT(A357)</f>
        <v>#VALUE!</v>
      </c>
      <c r="G357" s="7">
        <f>_xll.ChemDrawExcelAddIn17.Functions.CHEMPROPSTD_EXACT_MASS(A357)</f>
        <v>0</v>
      </c>
      <c r="H357" s="7">
        <f>_xll.ChemDrawExcelAddIn17.Functions.CLOGP_DRIVER_PARTITION_COEFFICIENT(A357)</f>
        <v>0</v>
      </c>
      <c r="I357" s="7">
        <f>_xll.ChemDrawExcelAddIn17.Functions.MOLECULAR_TOPOLOGY_POLAR_SURFACE_AREA(A357)</f>
        <v>0</v>
      </c>
      <c r="J357" s="8"/>
      <c r="K357" s="8"/>
      <c r="L357" s="8"/>
      <c r="M357" s="8"/>
      <c r="N357" s="8"/>
      <c r="O357" s="8"/>
      <c r="P357" s="8"/>
      <c r="Q357" s="8"/>
      <c r="R357" s="8"/>
      <c r="S357" s="33"/>
      <c r="T357" s="8"/>
      <c r="V357" s="31"/>
    </row>
    <row r="358" spans="2:22" ht="249.95" customHeight="1">
      <c r="B358" s="4" t="str">
        <f>_xll.ChemDrawExcelAddIn17.Functions.CHEM_SMILES(A358)</f>
        <v>N/A</v>
      </c>
      <c r="C358" s="6" t="s">
        <v>1102</v>
      </c>
      <c r="D358" s="6"/>
      <c r="F358" s="53" t="e">
        <f>_xll.ChemDrawExcelAddIn17.Functions.CHEM_MOLWEIGHT(A358)</f>
        <v>#VALUE!</v>
      </c>
      <c r="G358" s="7">
        <f>_xll.ChemDrawExcelAddIn17.Functions.CHEMPROPSTD_EXACT_MASS(A358)</f>
        <v>0</v>
      </c>
      <c r="H358" s="7">
        <f>_xll.ChemDrawExcelAddIn17.Functions.CLOGP_DRIVER_PARTITION_COEFFICIENT(A358)</f>
        <v>0</v>
      </c>
      <c r="I358" s="7">
        <f>_xll.ChemDrawExcelAddIn17.Functions.MOLECULAR_TOPOLOGY_POLAR_SURFACE_AREA(A358)</f>
        <v>0</v>
      </c>
      <c r="J358" s="8"/>
      <c r="K358" s="8"/>
      <c r="L358" s="8"/>
      <c r="M358" s="8"/>
      <c r="N358" s="8"/>
      <c r="O358" s="8"/>
      <c r="P358" s="8"/>
      <c r="Q358" s="8"/>
      <c r="R358" s="8"/>
      <c r="S358" s="33"/>
      <c r="T358" s="8"/>
      <c r="V358" s="31"/>
    </row>
    <row r="359" spans="2:22" ht="249.95" customHeight="1">
      <c r="B359" s="4" t="str">
        <f>_xll.ChemDrawExcelAddIn17.Functions.CHEM_SMILES(A359)</f>
        <v>N/A</v>
      </c>
      <c r="C359" s="6" t="s">
        <v>1103</v>
      </c>
      <c r="D359" s="6"/>
      <c r="F359" s="53" t="e">
        <f>_xll.ChemDrawExcelAddIn17.Functions.CHEM_MOLWEIGHT(A359)</f>
        <v>#VALUE!</v>
      </c>
      <c r="G359" s="7">
        <f>_xll.ChemDrawExcelAddIn17.Functions.CHEMPROPSTD_EXACT_MASS(A359)</f>
        <v>0</v>
      </c>
      <c r="H359" s="7">
        <f>_xll.ChemDrawExcelAddIn17.Functions.CLOGP_DRIVER_PARTITION_COEFFICIENT(A359)</f>
        <v>0</v>
      </c>
      <c r="I359" s="7">
        <f>_xll.ChemDrawExcelAddIn17.Functions.MOLECULAR_TOPOLOGY_POLAR_SURFACE_AREA(A359)</f>
        <v>0</v>
      </c>
      <c r="J359" s="8"/>
      <c r="K359" s="8"/>
      <c r="L359" s="8"/>
      <c r="M359" s="8"/>
      <c r="N359" s="8"/>
      <c r="O359" s="8"/>
      <c r="P359" s="8"/>
      <c r="Q359" s="8"/>
      <c r="R359" s="8"/>
      <c r="S359" s="33"/>
      <c r="T359" s="8"/>
      <c r="V359" s="31"/>
    </row>
    <row r="360" spans="2:22" ht="249.95" customHeight="1">
      <c r="B360" s="4" t="str">
        <f>_xll.ChemDrawExcelAddIn17.Functions.CHEM_SMILES(A360)</f>
        <v>N/A</v>
      </c>
      <c r="C360" s="6" t="s">
        <v>1104</v>
      </c>
      <c r="D360" s="6"/>
      <c r="F360" s="53" t="e">
        <f>_xll.ChemDrawExcelAddIn17.Functions.CHEM_MOLWEIGHT(A360)</f>
        <v>#VALUE!</v>
      </c>
      <c r="G360" s="7">
        <f>_xll.ChemDrawExcelAddIn17.Functions.CHEMPROPSTD_EXACT_MASS(A360)</f>
        <v>0</v>
      </c>
      <c r="H360" s="7">
        <f>_xll.ChemDrawExcelAddIn17.Functions.CLOGP_DRIVER_PARTITION_COEFFICIENT(A360)</f>
        <v>0</v>
      </c>
      <c r="I360" s="7">
        <f>_xll.ChemDrawExcelAddIn17.Functions.MOLECULAR_TOPOLOGY_POLAR_SURFACE_AREA(A360)</f>
        <v>0</v>
      </c>
      <c r="J360" s="8"/>
      <c r="K360" s="8"/>
      <c r="L360" s="8"/>
      <c r="M360" s="8"/>
      <c r="N360" s="8"/>
      <c r="O360" s="8"/>
      <c r="P360" s="8"/>
      <c r="Q360" s="8"/>
      <c r="R360" s="8"/>
      <c r="S360" s="33"/>
      <c r="T360" s="8"/>
      <c r="V360" s="31"/>
    </row>
    <row r="361" spans="2:22" ht="249.95" customHeight="1">
      <c r="B361" s="4" t="str">
        <f>_xll.ChemDrawExcelAddIn17.Functions.CHEM_SMILES(A361)</f>
        <v>N/A</v>
      </c>
      <c r="C361" s="6" t="s">
        <v>1105</v>
      </c>
      <c r="D361" s="6"/>
      <c r="F361" s="53" t="e">
        <f>_xll.ChemDrawExcelAddIn17.Functions.CHEM_MOLWEIGHT(A361)</f>
        <v>#VALUE!</v>
      </c>
      <c r="G361" s="7">
        <f>_xll.ChemDrawExcelAddIn17.Functions.CHEMPROPSTD_EXACT_MASS(A361)</f>
        <v>0</v>
      </c>
      <c r="H361" s="7">
        <f>_xll.ChemDrawExcelAddIn17.Functions.CLOGP_DRIVER_PARTITION_COEFFICIENT(A361)</f>
        <v>0</v>
      </c>
      <c r="I361" s="7">
        <f>_xll.ChemDrawExcelAddIn17.Functions.MOLECULAR_TOPOLOGY_POLAR_SURFACE_AREA(A361)</f>
        <v>0</v>
      </c>
      <c r="J361" s="8"/>
      <c r="K361" s="8"/>
      <c r="L361" s="8"/>
      <c r="M361" s="8"/>
      <c r="N361" s="8"/>
      <c r="O361" s="8"/>
      <c r="P361" s="8"/>
      <c r="Q361" s="8"/>
      <c r="R361" s="8"/>
      <c r="S361" s="33"/>
      <c r="T361" s="8"/>
      <c r="V361" s="31"/>
    </row>
    <row r="362" spans="2:22" ht="249.95" customHeight="1">
      <c r="B362" s="4" t="str">
        <f>_xll.ChemDrawExcelAddIn17.Functions.CHEM_SMILES(A362)</f>
        <v>N/A</v>
      </c>
      <c r="C362" s="6" t="s">
        <v>1106</v>
      </c>
      <c r="D362" s="6"/>
      <c r="F362" s="53" t="e">
        <f>_xll.ChemDrawExcelAddIn17.Functions.CHEM_MOLWEIGHT(A362)</f>
        <v>#VALUE!</v>
      </c>
      <c r="G362" s="7">
        <f>_xll.ChemDrawExcelAddIn17.Functions.CHEMPROPSTD_EXACT_MASS(A362)</f>
        <v>0</v>
      </c>
      <c r="H362" s="7">
        <f>_xll.ChemDrawExcelAddIn17.Functions.CLOGP_DRIVER_PARTITION_COEFFICIENT(A362)</f>
        <v>0</v>
      </c>
      <c r="I362" s="7">
        <f>_xll.ChemDrawExcelAddIn17.Functions.MOLECULAR_TOPOLOGY_POLAR_SURFACE_AREA(A362)</f>
        <v>0</v>
      </c>
      <c r="J362" s="8"/>
      <c r="K362" s="8"/>
      <c r="L362" s="8"/>
      <c r="M362" s="8"/>
      <c r="N362" s="8"/>
      <c r="O362" s="8"/>
      <c r="P362" s="8"/>
      <c r="Q362" s="8"/>
      <c r="R362" s="8"/>
      <c r="S362" s="33"/>
      <c r="T362" s="8"/>
      <c r="V362" s="31"/>
    </row>
    <row r="363" spans="2:22" ht="249.95" customHeight="1">
      <c r="B363" s="4" t="str">
        <f>_xll.ChemDrawExcelAddIn17.Functions.CHEM_SMILES(A363)</f>
        <v>N/A</v>
      </c>
      <c r="C363" s="6" t="s">
        <v>1107</v>
      </c>
      <c r="D363" s="6"/>
      <c r="F363" s="53" t="e">
        <f>_xll.ChemDrawExcelAddIn17.Functions.CHEM_MOLWEIGHT(A363)</f>
        <v>#VALUE!</v>
      </c>
      <c r="G363" s="7">
        <f>_xll.ChemDrawExcelAddIn17.Functions.CHEMPROPSTD_EXACT_MASS(A363)</f>
        <v>0</v>
      </c>
      <c r="H363" s="7">
        <f>_xll.ChemDrawExcelAddIn17.Functions.CLOGP_DRIVER_PARTITION_COEFFICIENT(A363)</f>
        <v>0</v>
      </c>
      <c r="I363" s="7">
        <f>_xll.ChemDrawExcelAddIn17.Functions.MOLECULAR_TOPOLOGY_POLAR_SURFACE_AREA(A363)</f>
        <v>0</v>
      </c>
      <c r="J363" s="8"/>
      <c r="K363" s="8"/>
      <c r="L363" s="8"/>
      <c r="M363" s="8"/>
      <c r="N363" s="8"/>
      <c r="O363" s="8"/>
      <c r="P363" s="8"/>
      <c r="Q363" s="8"/>
      <c r="R363" s="8"/>
      <c r="S363" s="33"/>
      <c r="T363" s="8"/>
      <c r="V363" s="31"/>
    </row>
    <row r="364" spans="2:22" ht="249.95" customHeight="1">
      <c r="B364" s="4" t="str">
        <f>_xll.ChemDrawExcelAddIn17.Functions.CHEM_SMILES(A364)</f>
        <v>N/A</v>
      </c>
      <c r="C364" s="6" t="s">
        <v>1108</v>
      </c>
      <c r="D364" s="6"/>
      <c r="F364" s="53" t="e">
        <f>_xll.ChemDrawExcelAddIn17.Functions.CHEM_MOLWEIGHT(A364)</f>
        <v>#VALUE!</v>
      </c>
      <c r="G364" s="7">
        <f>_xll.ChemDrawExcelAddIn17.Functions.CHEMPROPSTD_EXACT_MASS(A364)</f>
        <v>0</v>
      </c>
      <c r="H364" s="7">
        <f>_xll.ChemDrawExcelAddIn17.Functions.CLOGP_DRIVER_PARTITION_COEFFICIENT(A364)</f>
        <v>0</v>
      </c>
      <c r="I364" s="7">
        <f>_xll.ChemDrawExcelAddIn17.Functions.MOLECULAR_TOPOLOGY_POLAR_SURFACE_AREA(A364)</f>
        <v>0</v>
      </c>
      <c r="J364" s="8"/>
      <c r="K364" s="8"/>
      <c r="L364" s="8"/>
      <c r="M364" s="8"/>
      <c r="N364" s="8"/>
      <c r="O364" s="8"/>
      <c r="P364" s="8"/>
      <c r="Q364" s="8"/>
      <c r="R364" s="8"/>
      <c r="S364" s="33"/>
      <c r="T364" s="8"/>
      <c r="V364" s="31"/>
    </row>
    <row r="365" spans="2:22" ht="249.95" customHeight="1">
      <c r="B365" s="4" t="str">
        <f>_xll.ChemDrawExcelAddIn17.Functions.CHEM_SMILES(A365)</f>
        <v>N/A</v>
      </c>
      <c r="C365" s="6" t="s">
        <v>1109</v>
      </c>
      <c r="D365" s="6"/>
      <c r="F365" s="53" t="e">
        <f>_xll.ChemDrawExcelAddIn17.Functions.CHEM_MOLWEIGHT(A365)</f>
        <v>#VALUE!</v>
      </c>
      <c r="G365" s="7">
        <f>_xll.ChemDrawExcelAddIn17.Functions.CHEMPROPSTD_EXACT_MASS(A365)</f>
        <v>0</v>
      </c>
      <c r="H365" s="7">
        <f>_xll.ChemDrawExcelAddIn17.Functions.CLOGP_DRIVER_PARTITION_COEFFICIENT(A365)</f>
        <v>0</v>
      </c>
      <c r="I365" s="7">
        <f>_xll.ChemDrawExcelAddIn17.Functions.MOLECULAR_TOPOLOGY_POLAR_SURFACE_AREA(A365)</f>
        <v>0</v>
      </c>
      <c r="J365" s="8"/>
      <c r="K365" s="8"/>
      <c r="L365" s="8"/>
      <c r="M365" s="8"/>
      <c r="N365" s="8"/>
      <c r="O365" s="8"/>
      <c r="P365" s="8"/>
      <c r="Q365" s="8"/>
      <c r="R365" s="8"/>
      <c r="S365" s="33"/>
      <c r="T365" s="8"/>
      <c r="V365" s="31"/>
    </row>
    <row r="366" spans="2:22" ht="249.95" customHeight="1">
      <c r="B366" s="4" t="str">
        <f>_xll.ChemDrawExcelAddIn17.Functions.CHEM_SMILES(A366)</f>
        <v>N/A</v>
      </c>
      <c r="C366" s="6" t="s">
        <v>1110</v>
      </c>
      <c r="D366" s="6"/>
      <c r="F366" s="53" t="e">
        <f>_xll.ChemDrawExcelAddIn17.Functions.CHEM_MOLWEIGHT(A366)</f>
        <v>#VALUE!</v>
      </c>
      <c r="G366" s="7">
        <f>_xll.ChemDrawExcelAddIn17.Functions.CHEMPROPSTD_EXACT_MASS(A366)</f>
        <v>0</v>
      </c>
      <c r="H366" s="7">
        <f>_xll.ChemDrawExcelAddIn17.Functions.CLOGP_DRIVER_PARTITION_COEFFICIENT(A366)</f>
        <v>0</v>
      </c>
      <c r="I366" s="7">
        <f>_xll.ChemDrawExcelAddIn17.Functions.MOLECULAR_TOPOLOGY_POLAR_SURFACE_AREA(A366)</f>
        <v>0</v>
      </c>
      <c r="J366" s="8"/>
      <c r="K366" s="8"/>
      <c r="L366" s="8"/>
      <c r="M366" s="8"/>
      <c r="N366" s="8"/>
      <c r="O366" s="8"/>
      <c r="P366" s="8"/>
      <c r="Q366" s="8"/>
      <c r="R366" s="8"/>
      <c r="S366" s="33"/>
      <c r="T366" s="8"/>
      <c r="V366" s="31"/>
    </row>
    <row r="367" spans="2:22" ht="249.95" customHeight="1">
      <c r="B367" s="4" t="str">
        <f>_xll.ChemDrawExcelAddIn17.Functions.CHEM_SMILES(A367)</f>
        <v>N/A</v>
      </c>
      <c r="C367" s="6" t="s">
        <v>1111</v>
      </c>
      <c r="D367" s="6"/>
      <c r="F367" s="53" t="e">
        <f>_xll.ChemDrawExcelAddIn17.Functions.CHEM_MOLWEIGHT(A367)</f>
        <v>#VALUE!</v>
      </c>
      <c r="G367" s="7">
        <f>_xll.ChemDrawExcelAddIn17.Functions.CHEMPROPSTD_EXACT_MASS(A367)</f>
        <v>0</v>
      </c>
      <c r="H367" s="7">
        <f>_xll.ChemDrawExcelAddIn17.Functions.CLOGP_DRIVER_PARTITION_COEFFICIENT(A367)</f>
        <v>0</v>
      </c>
      <c r="I367" s="7">
        <f>_xll.ChemDrawExcelAddIn17.Functions.MOLECULAR_TOPOLOGY_POLAR_SURFACE_AREA(A367)</f>
        <v>0</v>
      </c>
      <c r="J367" s="8"/>
      <c r="K367" s="8"/>
      <c r="L367" s="8"/>
      <c r="M367" s="8"/>
      <c r="N367" s="8"/>
      <c r="O367" s="8"/>
      <c r="P367" s="8"/>
      <c r="Q367" s="8"/>
      <c r="R367" s="8"/>
      <c r="S367" s="33"/>
      <c r="T367" s="8"/>
      <c r="V367" s="31"/>
    </row>
    <row r="368" spans="2:22" ht="249.95" customHeight="1">
      <c r="B368" s="4" t="str">
        <f>_xll.ChemDrawExcelAddIn17.Functions.CHEM_SMILES(A368)</f>
        <v>N/A</v>
      </c>
      <c r="C368" s="6" t="s">
        <v>1112</v>
      </c>
      <c r="D368" s="6"/>
      <c r="F368" s="53" t="e">
        <f>_xll.ChemDrawExcelAddIn17.Functions.CHEM_MOLWEIGHT(A368)</f>
        <v>#VALUE!</v>
      </c>
      <c r="G368" s="7">
        <f>_xll.ChemDrawExcelAddIn17.Functions.CHEMPROPSTD_EXACT_MASS(A368)</f>
        <v>0</v>
      </c>
      <c r="H368" s="7">
        <f>_xll.ChemDrawExcelAddIn17.Functions.CLOGP_DRIVER_PARTITION_COEFFICIENT(A368)</f>
        <v>0</v>
      </c>
      <c r="I368" s="7">
        <f>_xll.ChemDrawExcelAddIn17.Functions.MOLECULAR_TOPOLOGY_POLAR_SURFACE_AREA(A368)</f>
        <v>0</v>
      </c>
      <c r="J368" s="8"/>
      <c r="K368" s="8"/>
      <c r="L368" s="8"/>
      <c r="M368" s="8"/>
      <c r="N368" s="8"/>
      <c r="O368" s="8"/>
      <c r="P368" s="8"/>
      <c r="Q368" s="8"/>
      <c r="R368" s="8"/>
      <c r="S368" s="33"/>
      <c r="T368" s="8"/>
      <c r="V368" s="31"/>
    </row>
    <row r="369" spans="2:22" ht="249.95" customHeight="1">
      <c r="B369" s="4" t="str">
        <f>_xll.ChemDrawExcelAddIn17.Functions.CHEM_SMILES(A369)</f>
        <v>N/A</v>
      </c>
      <c r="C369" s="6" t="s">
        <v>1113</v>
      </c>
      <c r="D369" s="6"/>
      <c r="F369" s="53" t="e">
        <f>_xll.ChemDrawExcelAddIn17.Functions.CHEM_MOLWEIGHT(A369)</f>
        <v>#VALUE!</v>
      </c>
      <c r="G369" s="7">
        <f>_xll.ChemDrawExcelAddIn17.Functions.CHEMPROPSTD_EXACT_MASS(A369)</f>
        <v>0</v>
      </c>
      <c r="H369" s="7">
        <f>_xll.ChemDrawExcelAddIn17.Functions.CLOGP_DRIVER_PARTITION_COEFFICIENT(A369)</f>
        <v>0</v>
      </c>
      <c r="I369" s="7">
        <f>_xll.ChemDrawExcelAddIn17.Functions.MOLECULAR_TOPOLOGY_POLAR_SURFACE_AREA(A369)</f>
        <v>0</v>
      </c>
      <c r="J369" s="8"/>
      <c r="K369" s="8"/>
      <c r="L369" s="8"/>
      <c r="M369" s="8"/>
      <c r="N369" s="8"/>
      <c r="O369" s="8"/>
      <c r="P369" s="8"/>
      <c r="Q369" s="8"/>
      <c r="R369" s="8"/>
      <c r="S369" s="33"/>
      <c r="T369" s="8"/>
      <c r="V369" s="31"/>
    </row>
    <row r="370" spans="2:22" ht="249.95" customHeight="1">
      <c r="B370" s="4" t="str">
        <f>_xll.ChemDrawExcelAddIn17.Functions.CHEM_SMILES(A370)</f>
        <v>N/A</v>
      </c>
      <c r="C370" s="6" t="s">
        <v>1114</v>
      </c>
      <c r="D370" s="6"/>
      <c r="F370" s="53" t="e">
        <f>_xll.ChemDrawExcelAddIn17.Functions.CHEM_MOLWEIGHT(A370)</f>
        <v>#VALUE!</v>
      </c>
      <c r="G370" s="7">
        <f>_xll.ChemDrawExcelAddIn17.Functions.CHEMPROPSTD_EXACT_MASS(A370)</f>
        <v>0</v>
      </c>
      <c r="H370" s="7">
        <f>_xll.ChemDrawExcelAddIn17.Functions.CLOGP_DRIVER_PARTITION_COEFFICIENT(A370)</f>
        <v>0</v>
      </c>
      <c r="I370" s="7">
        <f>_xll.ChemDrawExcelAddIn17.Functions.MOLECULAR_TOPOLOGY_POLAR_SURFACE_AREA(A370)</f>
        <v>0</v>
      </c>
      <c r="J370" s="8"/>
      <c r="K370" s="8"/>
      <c r="L370" s="8"/>
      <c r="M370" s="8"/>
      <c r="N370" s="8"/>
      <c r="O370" s="8"/>
      <c r="P370" s="8"/>
      <c r="Q370" s="8"/>
      <c r="R370" s="8"/>
      <c r="S370" s="33"/>
      <c r="T370" s="8"/>
      <c r="V370" s="31"/>
    </row>
    <row r="371" spans="2:22" ht="249.95" customHeight="1">
      <c r="B371" s="4" t="str">
        <f>_xll.ChemDrawExcelAddIn17.Functions.CHEM_SMILES(A371)</f>
        <v>N/A</v>
      </c>
      <c r="C371" s="6" t="s">
        <v>1115</v>
      </c>
      <c r="D371" s="6"/>
      <c r="F371" s="53" t="e">
        <f>_xll.ChemDrawExcelAddIn17.Functions.CHEM_MOLWEIGHT(A371)</f>
        <v>#VALUE!</v>
      </c>
      <c r="G371" s="7">
        <f>_xll.ChemDrawExcelAddIn17.Functions.CHEMPROPSTD_EXACT_MASS(A371)</f>
        <v>0</v>
      </c>
      <c r="H371" s="7">
        <f>_xll.ChemDrawExcelAddIn17.Functions.CLOGP_DRIVER_PARTITION_COEFFICIENT(A371)</f>
        <v>0</v>
      </c>
      <c r="I371" s="7">
        <f>_xll.ChemDrawExcelAddIn17.Functions.MOLECULAR_TOPOLOGY_POLAR_SURFACE_AREA(A371)</f>
        <v>0</v>
      </c>
      <c r="J371" s="8"/>
      <c r="K371" s="8"/>
      <c r="L371" s="8"/>
      <c r="M371" s="8"/>
      <c r="N371" s="8"/>
      <c r="O371" s="8"/>
      <c r="P371" s="8"/>
      <c r="Q371" s="8"/>
      <c r="R371" s="8"/>
      <c r="S371" s="33"/>
      <c r="T371" s="8"/>
      <c r="V371" s="31"/>
    </row>
    <row r="372" spans="2:22" ht="249.95" customHeight="1">
      <c r="B372" s="4" t="str">
        <f>_xll.ChemDrawExcelAddIn17.Functions.CHEM_SMILES(A372)</f>
        <v>N/A</v>
      </c>
      <c r="C372" s="6" t="s">
        <v>1116</v>
      </c>
      <c r="D372" s="6"/>
      <c r="F372" s="53" t="e">
        <f>_xll.ChemDrawExcelAddIn17.Functions.CHEM_MOLWEIGHT(A372)</f>
        <v>#VALUE!</v>
      </c>
      <c r="G372" s="7">
        <f>_xll.ChemDrawExcelAddIn17.Functions.CHEMPROPSTD_EXACT_MASS(A372)</f>
        <v>0</v>
      </c>
      <c r="H372" s="7">
        <f>_xll.ChemDrawExcelAddIn17.Functions.CLOGP_DRIVER_PARTITION_COEFFICIENT(A372)</f>
        <v>0</v>
      </c>
      <c r="I372" s="7">
        <f>_xll.ChemDrawExcelAddIn17.Functions.MOLECULAR_TOPOLOGY_POLAR_SURFACE_AREA(A372)</f>
        <v>0</v>
      </c>
      <c r="J372" s="8"/>
      <c r="K372" s="8"/>
      <c r="L372" s="8"/>
      <c r="M372" s="8"/>
      <c r="N372" s="8"/>
      <c r="O372" s="8"/>
      <c r="P372" s="8"/>
      <c r="Q372" s="8"/>
      <c r="R372" s="8"/>
      <c r="S372" s="33"/>
      <c r="T372" s="8"/>
      <c r="V372" s="31"/>
    </row>
    <row r="373" spans="2:22" ht="249.95" customHeight="1">
      <c r="B373" s="4" t="str">
        <f>_xll.ChemDrawExcelAddIn17.Functions.CHEM_SMILES(A373)</f>
        <v>N/A</v>
      </c>
      <c r="C373" s="6" t="s">
        <v>1117</v>
      </c>
      <c r="D373" s="6"/>
      <c r="F373" s="53" t="e">
        <f>_xll.ChemDrawExcelAddIn17.Functions.CHEM_MOLWEIGHT(A373)</f>
        <v>#VALUE!</v>
      </c>
      <c r="G373" s="7">
        <f>_xll.ChemDrawExcelAddIn17.Functions.CHEMPROPSTD_EXACT_MASS(A373)</f>
        <v>0</v>
      </c>
      <c r="H373" s="7">
        <f>_xll.ChemDrawExcelAddIn17.Functions.CLOGP_DRIVER_PARTITION_COEFFICIENT(A373)</f>
        <v>0</v>
      </c>
      <c r="I373" s="7">
        <f>_xll.ChemDrawExcelAddIn17.Functions.MOLECULAR_TOPOLOGY_POLAR_SURFACE_AREA(A373)</f>
        <v>0</v>
      </c>
      <c r="J373" s="8"/>
      <c r="K373" s="8"/>
      <c r="L373" s="8"/>
      <c r="M373" s="8"/>
      <c r="N373" s="8"/>
      <c r="O373" s="8"/>
      <c r="P373" s="8"/>
      <c r="Q373" s="8"/>
      <c r="R373" s="8"/>
      <c r="S373" s="33"/>
      <c r="T373" s="8"/>
      <c r="V373" s="31"/>
    </row>
    <row r="374" spans="2:22" ht="249.95" customHeight="1">
      <c r="B374" s="4" t="str">
        <f>_xll.ChemDrawExcelAddIn17.Functions.CHEM_SMILES(A374)</f>
        <v>N/A</v>
      </c>
      <c r="C374" s="6" t="s">
        <v>1118</v>
      </c>
      <c r="D374" s="6"/>
      <c r="F374" s="53" t="e">
        <f>_xll.ChemDrawExcelAddIn17.Functions.CHEM_MOLWEIGHT(A374)</f>
        <v>#VALUE!</v>
      </c>
      <c r="G374" s="7">
        <f>_xll.ChemDrawExcelAddIn17.Functions.CHEMPROPSTD_EXACT_MASS(A374)</f>
        <v>0</v>
      </c>
      <c r="H374" s="7">
        <f>_xll.ChemDrawExcelAddIn17.Functions.CLOGP_DRIVER_PARTITION_COEFFICIENT(A374)</f>
        <v>0</v>
      </c>
      <c r="I374" s="7">
        <f>_xll.ChemDrawExcelAddIn17.Functions.MOLECULAR_TOPOLOGY_POLAR_SURFACE_AREA(A374)</f>
        <v>0</v>
      </c>
      <c r="J374" s="8"/>
      <c r="K374" s="8"/>
      <c r="L374" s="8"/>
      <c r="M374" s="8"/>
      <c r="N374" s="8"/>
      <c r="O374" s="8"/>
      <c r="P374" s="8"/>
      <c r="Q374" s="8"/>
      <c r="R374" s="8"/>
      <c r="S374" s="33"/>
      <c r="T374" s="8"/>
      <c r="V374" s="31"/>
    </row>
    <row r="375" spans="2:22" ht="249.95" customHeight="1">
      <c r="B375" s="4" t="str">
        <f>_xll.ChemDrawExcelAddIn17.Functions.CHEM_SMILES(A375)</f>
        <v>N/A</v>
      </c>
      <c r="C375" s="6" t="s">
        <v>1119</v>
      </c>
      <c r="D375" s="6"/>
      <c r="F375" s="53" t="e">
        <f>_xll.ChemDrawExcelAddIn17.Functions.CHEM_MOLWEIGHT(A375)</f>
        <v>#VALUE!</v>
      </c>
      <c r="G375" s="7">
        <f>_xll.ChemDrawExcelAddIn17.Functions.CHEMPROPSTD_EXACT_MASS(A375)</f>
        <v>0</v>
      </c>
      <c r="H375" s="7">
        <f>_xll.ChemDrawExcelAddIn17.Functions.CLOGP_DRIVER_PARTITION_COEFFICIENT(A375)</f>
        <v>0</v>
      </c>
      <c r="I375" s="7">
        <f>_xll.ChemDrawExcelAddIn17.Functions.MOLECULAR_TOPOLOGY_POLAR_SURFACE_AREA(A375)</f>
        <v>0</v>
      </c>
      <c r="J375" s="8"/>
      <c r="K375" s="8"/>
      <c r="L375" s="8"/>
      <c r="M375" s="8"/>
      <c r="N375" s="8"/>
      <c r="O375" s="8"/>
      <c r="P375" s="8"/>
      <c r="Q375" s="8"/>
      <c r="R375" s="8"/>
      <c r="S375" s="33"/>
      <c r="T375" s="8"/>
      <c r="V375" s="31"/>
    </row>
    <row r="376" spans="2:22" ht="249.95" customHeight="1">
      <c r="B376" s="4" t="str">
        <f>_xll.ChemDrawExcelAddIn17.Functions.CHEM_SMILES(A376)</f>
        <v>N/A</v>
      </c>
      <c r="C376" s="6" t="s">
        <v>1120</v>
      </c>
      <c r="D376" s="6"/>
      <c r="F376" s="53" t="e">
        <f>_xll.ChemDrawExcelAddIn17.Functions.CHEM_MOLWEIGHT(A376)</f>
        <v>#VALUE!</v>
      </c>
      <c r="G376" s="7">
        <f>_xll.ChemDrawExcelAddIn17.Functions.CHEMPROPSTD_EXACT_MASS(A376)</f>
        <v>0</v>
      </c>
      <c r="H376" s="7">
        <f>_xll.ChemDrawExcelAddIn17.Functions.CLOGP_DRIVER_PARTITION_COEFFICIENT(A376)</f>
        <v>0</v>
      </c>
      <c r="I376" s="7">
        <f>_xll.ChemDrawExcelAddIn17.Functions.MOLECULAR_TOPOLOGY_POLAR_SURFACE_AREA(A376)</f>
        <v>0</v>
      </c>
      <c r="J376" s="8"/>
      <c r="K376" s="8"/>
      <c r="L376" s="8"/>
      <c r="M376" s="8"/>
      <c r="N376" s="8"/>
      <c r="O376" s="8"/>
      <c r="P376" s="8"/>
      <c r="Q376" s="8"/>
      <c r="R376" s="8"/>
      <c r="S376" s="33"/>
      <c r="T376" s="8"/>
      <c r="V376" s="31"/>
    </row>
    <row r="377" spans="2:22" ht="249.95" customHeight="1">
      <c r="B377" s="4" t="str">
        <f>_xll.ChemDrawExcelAddIn17.Functions.CHEM_SMILES(A377)</f>
        <v>N/A</v>
      </c>
      <c r="C377" s="6" t="s">
        <v>1121</v>
      </c>
      <c r="D377" s="6"/>
      <c r="F377" s="53" t="e">
        <f>_xll.ChemDrawExcelAddIn17.Functions.CHEM_MOLWEIGHT(A377)</f>
        <v>#VALUE!</v>
      </c>
      <c r="G377" s="7">
        <f>_xll.ChemDrawExcelAddIn17.Functions.CHEMPROPSTD_EXACT_MASS(A377)</f>
        <v>0</v>
      </c>
      <c r="H377" s="7">
        <f>_xll.ChemDrawExcelAddIn17.Functions.CLOGP_DRIVER_PARTITION_COEFFICIENT(A377)</f>
        <v>0</v>
      </c>
      <c r="I377" s="7">
        <f>_xll.ChemDrawExcelAddIn17.Functions.MOLECULAR_TOPOLOGY_POLAR_SURFACE_AREA(A377)</f>
        <v>0</v>
      </c>
      <c r="J377" s="8"/>
      <c r="K377" s="8"/>
      <c r="L377" s="8"/>
      <c r="M377" s="8"/>
      <c r="N377" s="8"/>
      <c r="O377" s="8"/>
      <c r="P377" s="8"/>
      <c r="Q377" s="8"/>
      <c r="R377" s="8"/>
      <c r="S377" s="33"/>
      <c r="T377" s="8"/>
      <c r="V377" s="31"/>
    </row>
    <row r="378" spans="2:22" ht="249.95" customHeight="1">
      <c r="B378" s="4" t="str">
        <f>_xll.ChemDrawExcelAddIn17.Functions.CHEM_SMILES(A378)</f>
        <v>N/A</v>
      </c>
      <c r="C378" s="6" t="s">
        <v>1122</v>
      </c>
      <c r="D378" s="6"/>
      <c r="F378" s="53" t="e">
        <f>_xll.ChemDrawExcelAddIn17.Functions.CHEM_MOLWEIGHT(A378)</f>
        <v>#VALUE!</v>
      </c>
      <c r="G378" s="7">
        <f>_xll.ChemDrawExcelAddIn17.Functions.CHEMPROPSTD_EXACT_MASS(A378)</f>
        <v>0</v>
      </c>
      <c r="H378" s="7">
        <f>_xll.ChemDrawExcelAddIn17.Functions.CLOGP_DRIVER_PARTITION_COEFFICIENT(A378)</f>
        <v>0</v>
      </c>
      <c r="I378" s="7">
        <f>_xll.ChemDrawExcelAddIn17.Functions.MOLECULAR_TOPOLOGY_POLAR_SURFACE_AREA(A378)</f>
        <v>0</v>
      </c>
      <c r="J378" s="8"/>
      <c r="K378" s="8"/>
      <c r="L378" s="8"/>
      <c r="M378" s="8"/>
      <c r="N378" s="8"/>
      <c r="O378" s="8"/>
      <c r="P378" s="8"/>
      <c r="Q378" s="8"/>
      <c r="R378" s="8"/>
      <c r="S378" s="33"/>
      <c r="T378" s="8"/>
      <c r="V378" s="31"/>
    </row>
    <row r="379" spans="2:22" ht="249.95" customHeight="1">
      <c r="B379" s="4" t="str">
        <f>_xll.ChemDrawExcelAddIn17.Functions.CHEM_SMILES(A379)</f>
        <v>N/A</v>
      </c>
      <c r="C379" s="6" t="s">
        <v>1123</v>
      </c>
      <c r="D379" s="6"/>
      <c r="F379" s="53" t="e">
        <f>_xll.ChemDrawExcelAddIn17.Functions.CHEM_MOLWEIGHT(A379)</f>
        <v>#VALUE!</v>
      </c>
      <c r="G379" s="7">
        <f>_xll.ChemDrawExcelAddIn17.Functions.CHEMPROPSTD_EXACT_MASS(A379)</f>
        <v>0</v>
      </c>
      <c r="H379" s="7">
        <f>_xll.ChemDrawExcelAddIn17.Functions.CLOGP_DRIVER_PARTITION_COEFFICIENT(A379)</f>
        <v>0</v>
      </c>
      <c r="I379" s="7">
        <f>_xll.ChemDrawExcelAddIn17.Functions.MOLECULAR_TOPOLOGY_POLAR_SURFACE_AREA(A379)</f>
        <v>0</v>
      </c>
      <c r="J379" s="8"/>
      <c r="K379" s="8"/>
      <c r="L379" s="8"/>
      <c r="M379" s="8"/>
      <c r="N379" s="8"/>
      <c r="O379" s="8"/>
      <c r="P379" s="8"/>
      <c r="Q379" s="8"/>
      <c r="R379" s="8"/>
      <c r="S379" s="33"/>
      <c r="T379" s="8"/>
      <c r="V379" s="31"/>
    </row>
    <row r="380" spans="2:22" ht="249.95" customHeight="1">
      <c r="B380" s="4" t="str">
        <f>_xll.ChemDrawExcelAddIn17.Functions.CHEM_SMILES(A380)</f>
        <v>N/A</v>
      </c>
      <c r="C380" s="6" t="s">
        <v>1124</v>
      </c>
      <c r="D380" s="6"/>
      <c r="F380" s="53" t="e">
        <f>_xll.ChemDrawExcelAddIn17.Functions.CHEM_MOLWEIGHT(A380)</f>
        <v>#VALUE!</v>
      </c>
      <c r="G380" s="7">
        <f>_xll.ChemDrawExcelAddIn17.Functions.CHEMPROPSTD_EXACT_MASS(A380)</f>
        <v>0</v>
      </c>
      <c r="H380" s="7">
        <f>_xll.ChemDrawExcelAddIn17.Functions.CLOGP_DRIVER_PARTITION_COEFFICIENT(A380)</f>
        <v>0</v>
      </c>
      <c r="I380" s="7">
        <f>_xll.ChemDrawExcelAddIn17.Functions.MOLECULAR_TOPOLOGY_POLAR_SURFACE_AREA(A380)</f>
        <v>0</v>
      </c>
      <c r="J380" s="8"/>
      <c r="K380" s="8"/>
      <c r="L380" s="8"/>
      <c r="M380" s="8"/>
      <c r="N380" s="8"/>
      <c r="O380" s="8"/>
      <c r="P380" s="8"/>
      <c r="Q380" s="8"/>
      <c r="R380" s="8"/>
      <c r="S380" s="33"/>
      <c r="T380" s="8"/>
      <c r="V380" s="31"/>
    </row>
    <row r="381" spans="2:22" ht="249.95" customHeight="1">
      <c r="B381" s="4" t="str">
        <f>_xll.ChemDrawExcelAddIn17.Functions.CHEM_SMILES(A381)</f>
        <v>N/A</v>
      </c>
      <c r="C381" s="6" t="s">
        <v>1125</v>
      </c>
      <c r="D381" s="6"/>
      <c r="F381" s="53" t="e">
        <f>_xll.ChemDrawExcelAddIn17.Functions.CHEM_MOLWEIGHT(A381)</f>
        <v>#VALUE!</v>
      </c>
      <c r="G381" s="7">
        <f>_xll.ChemDrawExcelAddIn17.Functions.CHEMPROPSTD_EXACT_MASS(A381)</f>
        <v>0</v>
      </c>
      <c r="H381" s="7">
        <f>_xll.ChemDrawExcelAddIn17.Functions.CLOGP_DRIVER_PARTITION_COEFFICIENT(A381)</f>
        <v>0</v>
      </c>
      <c r="I381" s="7">
        <f>_xll.ChemDrawExcelAddIn17.Functions.MOLECULAR_TOPOLOGY_POLAR_SURFACE_AREA(A381)</f>
        <v>0</v>
      </c>
      <c r="J381" s="8"/>
      <c r="K381" s="8"/>
      <c r="L381" s="8"/>
      <c r="M381" s="8"/>
      <c r="N381" s="8"/>
      <c r="O381" s="8"/>
      <c r="P381" s="8"/>
      <c r="Q381" s="8"/>
      <c r="R381" s="8"/>
      <c r="S381" s="33"/>
      <c r="T381" s="8"/>
      <c r="V381" s="31"/>
    </row>
    <row r="382" spans="2:22" ht="249.95" customHeight="1">
      <c r="B382" s="4" t="str">
        <f>_xll.ChemDrawExcelAddIn17.Functions.CHEM_SMILES(A382)</f>
        <v>N/A</v>
      </c>
      <c r="C382" s="6" t="s">
        <v>1126</v>
      </c>
      <c r="D382" s="6"/>
      <c r="F382" s="53" t="e">
        <f>_xll.ChemDrawExcelAddIn17.Functions.CHEM_MOLWEIGHT(A382)</f>
        <v>#VALUE!</v>
      </c>
      <c r="G382" s="7">
        <f>_xll.ChemDrawExcelAddIn17.Functions.CHEMPROPSTD_EXACT_MASS(A382)</f>
        <v>0</v>
      </c>
      <c r="H382" s="7">
        <f>_xll.ChemDrawExcelAddIn17.Functions.CLOGP_DRIVER_PARTITION_COEFFICIENT(A382)</f>
        <v>0</v>
      </c>
      <c r="I382" s="7">
        <f>_xll.ChemDrawExcelAddIn17.Functions.MOLECULAR_TOPOLOGY_POLAR_SURFACE_AREA(A382)</f>
        <v>0</v>
      </c>
      <c r="J382" s="8"/>
      <c r="K382" s="8"/>
      <c r="L382" s="8"/>
      <c r="M382" s="8"/>
      <c r="N382" s="8"/>
      <c r="O382" s="8"/>
      <c r="P382" s="8"/>
      <c r="Q382" s="8"/>
      <c r="R382" s="8"/>
      <c r="S382" s="33"/>
      <c r="T382" s="8"/>
      <c r="V382" s="31"/>
    </row>
    <row r="383" spans="2:22" ht="249.95" customHeight="1">
      <c r="B383" s="4" t="str">
        <f>_xll.ChemDrawExcelAddIn17.Functions.CHEM_SMILES(A383)</f>
        <v>N/A</v>
      </c>
      <c r="C383" s="6" t="s">
        <v>1127</v>
      </c>
      <c r="D383" s="6"/>
      <c r="F383" s="53" t="e">
        <f>_xll.ChemDrawExcelAddIn17.Functions.CHEM_MOLWEIGHT(A383)</f>
        <v>#VALUE!</v>
      </c>
      <c r="G383" s="7">
        <f>_xll.ChemDrawExcelAddIn17.Functions.CHEMPROPSTD_EXACT_MASS(A383)</f>
        <v>0</v>
      </c>
      <c r="H383" s="7">
        <f>_xll.ChemDrawExcelAddIn17.Functions.CLOGP_DRIVER_PARTITION_COEFFICIENT(A383)</f>
        <v>0</v>
      </c>
      <c r="I383" s="7">
        <f>_xll.ChemDrawExcelAddIn17.Functions.MOLECULAR_TOPOLOGY_POLAR_SURFACE_AREA(A383)</f>
        <v>0</v>
      </c>
      <c r="J383" s="8"/>
      <c r="K383" s="8"/>
      <c r="L383" s="8"/>
      <c r="M383" s="8"/>
      <c r="N383" s="8"/>
      <c r="O383" s="8"/>
      <c r="P383" s="8"/>
      <c r="Q383" s="8"/>
      <c r="R383" s="8"/>
      <c r="S383" s="33"/>
      <c r="T383" s="8"/>
      <c r="V383" s="31"/>
    </row>
    <row r="384" spans="2:22" ht="249.95" customHeight="1">
      <c r="B384" s="4" t="str">
        <f>_xll.ChemDrawExcelAddIn17.Functions.CHEM_SMILES(A384)</f>
        <v>N/A</v>
      </c>
      <c r="C384" s="6" t="s">
        <v>1128</v>
      </c>
      <c r="D384" s="6"/>
      <c r="F384" s="53" t="e">
        <f>_xll.ChemDrawExcelAddIn17.Functions.CHEM_MOLWEIGHT(A384)</f>
        <v>#VALUE!</v>
      </c>
      <c r="G384" s="7">
        <f>_xll.ChemDrawExcelAddIn17.Functions.CHEMPROPSTD_EXACT_MASS(A384)</f>
        <v>0</v>
      </c>
      <c r="H384" s="7">
        <f>_xll.ChemDrawExcelAddIn17.Functions.CLOGP_DRIVER_PARTITION_COEFFICIENT(A384)</f>
        <v>0</v>
      </c>
      <c r="I384" s="7">
        <f>_xll.ChemDrawExcelAddIn17.Functions.MOLECULAR_TOPOLOGY_POLAR_SURFACE_AREA(A384)</f>
        <v>0</v>
      </c>
      <c r="J384" s="8"/>
      <c r="K384" s="8"/>
      <c r="L384" s="8"/>
      <c r="M384" s="8"/>
      <c r="N384" s="8"/>
      <c r="O384" s="8"/>
      <c r="P384" s="8"/>
      <c r="Q384" s="8"/>
      <c r="R384" s="8"/>
      <c r="S384" s="33"/>
      <c r="T384" s="8"/>
      <c r="V384" s="31"/>
    </row>
    <row r="385" spans="2:22" ht="249.95" customHeight="1">
      <c r="B385" s="4" t="str">
        <f>_xll.ChemDrawExcelAddIn17.Functions.CHEM_SMILES(A385)</f>
        <v>N/A</v>
      </c>
      <c r="C385" s="6" t="s">
        <v>1129</v>
      </c>
      <c r="D385" s="6"/>
      <c r="F385" s="53" t="e">
        <f>_xll.ChemDrawExcelAddIn17.Functions.CHEM_MOLWEIGHT(A385)</f>
        <v>#VALUE!</v>
      </c>
      <c r="G385" s="7">
        <f>_xll.ChemDrawExcelAddIn17.Functions.CHEMPROPSTD_EXACT_MASS(A385)</f>
        <v>0</v>
      </c>
      <c r="H385" s="7">
        <f>_xll.ChemDrawExcelAddIn17.Functions.CLOGP_DRIVER_PARTITION_COEFFICIENT(A385)</f>
        <v>0</v>
      </c>
      <c r="I385" s="7">
        <f>_xll.ChemDrawExcelAddIn17.Functions.MOLECULAR_TOPOLOGY_POLAR_SURFACE_AREA(A385)</f>
        <v>0</v>
      </c>
      <c r="J385" s="8"/>
      <c r="K385" s="8"/>
      <c r="L385" s="8"/>
      <c r="M385" s="8"/>
      <c r="N385" s="8"/>
      <c r="O385" s="8"/>
      <c r="P385" s="8"/>
      <c r="Q385" s="8"/>
      <c r="R385" s="8"/>
      <c r="S385" s="33"/>
      <c r="T385" s="8"/>
      <c r="V385" s="31"/>
    </row>
    <row r="386" spans="2:22" ht="249.95" customHeight="1">
      <c r="B386" s="4" t="str">
        <f>_xll.ChemDrawExcelAddIn17.Functions.CHEM_SMILES(A386)</f>
        <v>N/A</v>
      </c>
      <c r="C386" s="6" t="s">
        <v>1130</v>
      </c>
      <c r="D386" s="6"/>
      <c r="F386" s="53" t="e">
        <f>_xll.ChemDrawExcelAddIn17.Functions.CHEM_MOLWEIGHT(A386)</f>
        <v>#VALUE!</v>
      </c>
      <c r="G386" s="7">
        <f>_xll.ChemDrawExcelAddIn17.Functions.CHEMPROPSTD_EXACT_MASS(A386)</f>
        <v>0</v>
      </c>
      <c r="H386" s="7">
        <f>_xll.ChemDrawExcelAddIn17.Functions.CLOGP_DRIVER_PARTITION_COEFFICIENT(A386)</f>
        <v>0</v>
      </c>
      <c r="I386" s="7">
        <f>_xll.ChemDrawExcelAddIn17.Functions.MOLECULAR_TOPOLOGY_POLAR_SURFACE_AREA(A386)</f>
        <v>0</v>
      </c>
      <c r="J386" s="8"/>
      <c r="K386" s="8"/>
      <c r="L386" s="8"/>
      <c r="M386" s="8"/>
      <c r="N386" s="8"/>
      <c r="O386" s="8"/>
      <c r="P386" s="8"/>
      <c r="Q386" s="8"/>
      <c r="R386" s="8"/>
      <c r="S386" s="33"/>
      <c r="T386" s="8"/>
      <c r="V386" s="31"/>
    </row>
    <row r="387" spans="2:22" ht="249.95" customHeight="1">
      <c r="B387" s="4" t="str">
        <f>_xll.ChemDrawExcelAddIn17.Functions.CHEM_SMILES(A387)</f>
        <v>N/A</v>
      </c>
      <c r="C387" s="6" t="s">
        <v>1131</v>
      </c>
      <c r="D387" s="6"/>
      <c r="F387" s="53" t="e">
        <f>_xll.ChemDrawExcelAddIn17.Functions.CHEM_MOLWEIGHT(A387)</f>
        <v>#VALUE!</v>
      </c>
      <c r="G387" s="7">
        <f>_xll.ChemDrawExcelAddIn17.Functions.CHEMPROPSTD_EXACT_MASS(A387)</f>
        <v>0</v>
      </c>
      <c r="H387" s="7">
        <f>_xll.ChemDrawExcelAddIn17.Functions.CLOGP_DRIVER_PARTITION_COEFFICIENT(A387)</f>
        <v>0</v>
      </c>
      <c r="I387" s="7">
        <f>_xll.ChemDrawExcelAddIn17.Functions.MOLECULAR_TOPOLOGY_POLAR_SURFACE_AREA(A387)</f>
        <v>0</v>
      </c>
      <c r="J387" s="8"/>
      <c r="K387" s="8"/>
      <c r="L387" s="8"/>
      <c r="M387" s="8"/>
      <c r="N387" s="8"/>
      <c r="O387" s="8"/>
      <c r="P387" s="8"/>
      <c r="Q387" s="8"/>
      <c r="R387" s="8"/>
      <c r="S387" s="33"/>
      <c r="T387" s="8"/>
      <c r="V387" s="31"/>
    </row>
    <row r="388" spans="2:22" ht="249.95" customHeight="1">
      <c r="B388" s="4" t="str">
        <f>_xll.ChemDrawExcelAddIn17.Functions.CHEM_SMILES(A388)</f>
        <v>N/A</v>
      </c>
      <c r="C388" s="6" t="s">
        <v>1132</v>
      </c>
      <c r="D388" s="6"/>
      <c r="F388" s="53" t="e">
        <f>_xll.ChemDrawExcelAddIn17.Functions.CHEM_MOLWEIGHT(A388)</f>
        <v>#VALUE!</v>
      </c>
      <c r="G388" s="7">
        <f>_xll.ChemDrawExcelAddIn17.Functions.CHEMPROPSTD_EXACT_MASS(A388)</f>
        <v>0</v>
      </c>
      <c r="H388" s="7">
        <f>_xll.ChemDrawExcelAddIn17.Functions.CLOGP_DRIVER_PARTITION_COEFFICIENT(A388)</f>
        <v>0</v>
      </c>
      <c r="I388" s="7">
        <f>_xll.ChemDrawExcelAddIn17.Functions.MOLECULAR_TOPOLOGY_POLAR_SURFACE_AREA(A388)</f>
        <v>0</v>
      </c>
      <c r="J388" s="8"/>
      <c r="K388" s="8"/>
      <c r="L388" s="8"/>
      <c r="M388" s="8"/>
      <c r="N388" s="8"/>
      <c r="O388" s="8"/>
      <c r="P388" s="8"/>
      <c r="Q388" s="8"/>
      <c r="R388" s="8"/>
      <c r="S388" s="33"/>
      <c r="T388" s="8"/>
      <c r="V388" s="31"/>
    </row>
    <row r="389" spans="2:22" ht="249.95" customHeight="1">
      <c r="B389" s="4" t="str">
        <f>_xll.ChemDrawExcelAddIn17.Functions.CHEM_SMILES(A389)</f>
        <v>N/A</v>
      </c>
      <c r="C389" s="6" t="s">
        <v>1133</v>
      </c>
      <c r="D389" s="6"/>
      <c r="F389" s="53" t="e">
        <f>_xll.ChemDrawExcelAddIn17.Functions.CHEM_MOLWEIGHT(A389)</f>
        <v>#VALUE!</v>
      </c>
      <c r="G389" s="7">
        <f>_xll.ChemDrawExcelAddIn17.Functions.CHEMPROPSTD_EXACT_MASS(A389)</f>
        <v>0</v>
      </c>
      <c r="H389" s="7">
        <f>_xll.ChemDrawExcelAddIn17.Functions.CLOGP_DRIVER_PARTITION_COEFFICIENT(A389)</f>
        <v>0</v>
      </c>
      <c r="I389" s="7">
        <f>_xll.ChemDrawExcelAddIn17.Functions.MOLECULAR_TOPOLOGY_POLAR_SURFACE_AREA(A389)</f>
        <v>0</v>
      </c>
      <c r="J389" s="8"/>
      <c r="K389" s="8"/>
      <c r="L389" s="8"/>
      <c r="M389" s="8"/>
      <c r="N389" s="8"/>
      <c r="O389" s="8"/>
      <c r="P389" s="8"/>
      <c r="Q389" s="8"/>
      <c r="R389" s="8"/>
      <c r="S389" s="33"/>
      <c r="T389" s="8"/>
      <c r="V389" s="31"/>
    </row>
    <row r="390" spans="2:22" ht="249.95" customHeight="1">
      <c r="B390" s="4" t="str">
        <f>_xll.ChemDrawExcelAddIn17.Functions.CHEM_SMILES(A390)</f>
        <v>N/A</v>
      </c>
      <c r="C390" s="6" t="s">
        <v>1134</v>
      </c>
      <c r="D390" s="6"/>
      <c r="F390" s="53" t="e">
        <f>_xll.ChemDrawExcelAddIn17.Functions.CHEM_MOLWEIGHT(A390)</f>
        <v>#VALUE!</v>
      </c>
      <c r="G390" s="7">
        <f>_xll.ChemDrawExcelAddIn17.Functions.CHEMPROPSTD_EXACT_MASS(A390)</f>
        <v>0</v>
      </c>
      <c r="H390" s="7">
        <f>_xll.ChemDrawExcelAddIn17.Functions.CLOGP_DRIVER_PARTITION_COEFFICIENT(A390)</f>
        <v>0</v>
      </c>
      <c r="I390" s="7">
        <f>_xll.ChemDrawExcelAddIn17.Functions.MOLECULAR_TOPOLOGY_POLAR_SURFACE_AREA(A390)</f>
        <v>0</v>
      </c>
      <c r="J390" s="8"/>
      <c r="K390" s="8"/>
      <c r="L390" s="8"/>
      <c r="M390" s="8"/>
      <c r="N390" s="8"/>
      <c r="O390" s="8"/>
      <c r="P390" s="8"/>
      <c r="Q390" s="8"/>
      <c r="R390" s="8"/>
      <c r="S390" s="33"/>
      <c r="T390" s="8"/>
      <c r="V390" s="31"/>
    </row>
    <row r="391" spans="2:22" ht="249.95" customHeight="1">
      <c r="B391" s="4" t="str">
        <f>_xll.ChemDrawExcelAddIn17.Functions.CHEM_SMILES(A391)</f>
        <v>N/A</v>
      </c>
      <c r="C391" s="6" t="s">
        <v>1135</v>
      </c>
      <c r="D391" s="6"/>
      <c r="F391" s="53" t="e">
        <f>_xll.ChemDrawExcelAddIn17.Functions.CHEM_MOLWEIGHT(A391)</f>
        <v>#VALUE!</v>
      </c>
      <c r="G391" s="7">
        <f>_xll.ChemDrawExcelAddIn17.Functions.CHEMPROPSTD_EXACT_MASS(A391)</f>
        <v>0</v>
      </c>
      <c r="H391" s="7">
        <f>_xll.ChemDrawExcelAddIn17.Functions.CLOGP_DRIVER_PARTITION_COEFFICIENT(A391)</f>
        <v>0</v>
      </c>
      <c r="I391" s="7">
        <f>_xll.ChemDrawExcelAddIn17.Functions.MOLECULAR_TOPOLOGY_POLAR_SURFACE_AREA(A391)</f>
        <v>0</v>
      </c>
      <c r="J391" s="8"/>
      <c r="K391" s="8"/>
      <c r="L391" s="8"/>
      <c r="M391" s="8"/>
      <c r="N391" s="8"/>
      <c r="O391" s="8"/>
      <c r="P391" s="8"/>
      <c r="Q391" s="8"/>
      <c r="R391" s="8"/>
      <c r="S391" s="33"/>
      <c r="T391" s="8"/>
      <c r="V391" s="31"/>
    </row>
    <row r="392" spans="2:22" ht="249.95" customHeight="1">
      <c r="B392" s="4" t="str">
        <f>_xll.ChemDrawExcelAddIn17.Functions.CHEM_SMILES(A392)</f>
        <v>N/A</v>
      </c>
      <c r="C392" s="6" t="s">
        <v>1136</v>
      </c>
      <c r="D392" s="6"/>
      <c r="F392" s="53" t="e">
        <f>_xll.ChemDrawExcelAddIn17.Functions.CHEM_MOLWEIGHT(A392)</f>
        <v>#VALUE!</v>
      </c>
      <c r="G392" s="7">
        <f>_xll.ChemDrawExcelAddIn17.Functions.CHEMPROPSTD_EXACT_MASS(A392)</f>
        <v>0</v>
      </c>
      <c r="H392" s="7">
        <f>_xll.ChemDrawExcelAddIn17.Functions.CLOGP_DRIVER_PARTITION_COEFFICIENT(A392)</f>
        <v>0</v>
      </c>
      <c r="I392" s="7">
        <f>_xll.ChemDrawExcelAddIn17.Functions.MOLECULAR_TOPOLOGY_POLAR_SURFACE_AREA(A392)</f>
        <v>0</v>
      </c>
      <c r="J392" s="8"/>
      <c r="K392" s="8"/>
      <c r="L392" s="8"/>
      <c r="M392" s="8"/>
      <c r="N392" s="8"/>
      <c r="O392" s="8"/>
      <c r="P392" s="8"/>
      <c r="Q392" s="8"/>
      <c r="R392" s="8"/>
      <c r="S392" s="33"/>
      <c r="T392" s="8"/>
      <c r="V392" s="31"/>
    </row>
    <row r="393" spans="2:22" ht="249.95" customHeight="1">
      <c r="B393" s="4" t="str">
        <f>_xll.ChemDrawExcelAddIn17.Functions.CHEM_SMILES(A393)</f>
        <v>N/A</v>
      </c>
      <c r="C393" s="6" t="s">
        <v>1137</v>
      </c>
      <c r="D393" s="6"/>
      <c r="F393" s="53" t="e">
        <f>_xll.ChemDrawExcelAddIn17.Functions.CHEM_MOLWEIGHT(A393)</f>
        <v>#VALUE!</v>
      </c>
      <c r="G393" s="7">
        <f>_xll.ChemDrawExcelAddIn17.Functions.CHEMPROPSTD_EXACT_MASS(A393)</f>
        <v>0</v>
      </c>
      <c r="H393" s="7">
        <f>_xll.ChemDrawExcelAddIn17.Functions.CLOGP_DRIVER_PARTITION_COEFFICIENT(A393)</f>
        <v>0</v>
      </c>
      <c r="I393" s="7">
        <f>_xll.ChemDrawExcelAddIn17.Functions.MOLECULAR_TOPOLOGY_POLAR_SURFACE_AREA(A393)</f>
        <v>0</v>
      </c>
      <c r="J393" s="8"/>
      <c r="K393" s="8"/>
      <c r="L393" s="8"/>
      <c r="M393" s="8"/>
      <c r="N393" s="8"/>
      <c r="O393" s="8"/>
      <c r="P393" s="8"/>
      <c r="Q393" s="8"/>
      <c r="R393" s="8"/>
      <c r="S393" s="33"/>
      <c r="T393" s="8"/>
      <c r="V393" s="31"/>
    </row>
    <row r="394" spans="2:22" ht="249.95" customHeight="1">
      <c r="B394" s="4" t="str">
        <f>_xll.ChemDrawExcelAddIn17.Functions.CHEM_SMILES(A394)</f>
        <v>N/A</v>
      </c>
      <c r="C394" s="6" t="s">
        <v>1138</v>
      </c>
      <c r="D394" s="6"/>
      <c r="F394" s="53" t="e">
        <f>_xll.ChemDrawExcelAddIn17.Functions.CHEM_MOLWEIGHT(A394)</f>
        <v>#VALUE!</v>
      </c>
      <c r="G394" s="7">
        <f>_xll.ChemDrawExcelAddIn17.Functions.CHEMPROPSTD_EXACT_MASS(A394)</f>
        <v>0</v>
      </c>
      <c r="H394" s="7">
        <f>_xll.ChemDrawExcelAddIn17.Functions.CLOGP_DRIVER_PARTITION_COEFFICIENT(A394)</f>
        <v>0</v>
      </c>
      <c r="I394" s="7">
        <f>_xll.ChemDrawExcelAddIn17.Functions.MOLECULAR_TOPOLOGY_POLAR_SURFACE_AREA(A394)</f>
        <v>0</v>
      </c>
      <c r="J394" s="8"/>
      <c r="K394" s="8"/>
      <c r="L394" s="8"/>
      <c r="M394" s="8"/>
      <c r="N394" s="8"/>
      <c r="O394" s="8"/>
      <c r="P394" s="8"/>
      <c r="Q394" s="8"/>
      <c r="R394" s="8"/>
      <c r="S394" s="33"/>
      <c r="T394" s="8"/>
      <c r="V394" s="31"/>
    </row>
    <row r="395" spans="2:22" ht="249.95" customHeight="1">
      <c r="B395" s="4" t="str">
        <f>_xll.ChemDrawExcelAddIn17.Functions.CHEM_SMILES(A395)</f>
        <v>N/A</v>
      </c>
      <c r="C395" s="6" t="s">
        <v>1139</v>
      </c>
      <c r="D395" s="6"/>
      <c r="F395" s="53" t="e">
        <f>_xll.ChemDrawExcelAddIn17.Functions.CHEM_MOLWEIGHT(A395)</f>
        <v>#VALUE!</v>
      </c>
      <c r="G395" s="7">
        <f>_xll.ChemDrawExcelAddIn17.Functions.CHEMPROPSTD_EXACT_MASS(A395)</f>
        <v>0</v>
      </c>
      <c r="H395" s="7">
        <f>_xll.ChemDrawExcelAddIn17.Functions.CLOGP_DRIVER_PARTITION_COEFFICIENT(A395)</f>
        <v>0</v>
      </c>
      <c r="I395" s="7">
        <f>_xll.ChemDrawExcelAddIn17.Functions.MOLECULAR_TOPOLOGY_POLAR_SURFACE_AREA(A395)</f>
        <v>0</v>
      </c>
      <c r="J395" s="8"/>
      <c r="K395" s="8"/>
      <c r="L395" s="8"/>
      <c r="M395" s="8"/>
      <c r="N395" s="8"/>
      <c r="O395" s="8"/>
      <c r="P395" s="8"/>
      <c r="Q395" s="8"/>
      <c r="R395" s="8"/>
      <c r="S395" s="33"/>
      <c r="T395" s="8"/>
      <c r="V395" s="31"/>
    </row>
    <row r="396" spans="2:22" ht="249.95" customHeight="1">
      <c r="B396" s="4" t="str">
        <f>_xll.ChemDrawExcelAddIn17.Functions.CHEM_SMILES(A396)</f>
        <v>N/A</v>
      </c>
      <c r="C396" s="6" t="s">
        <v>1140</v>
      </c>
      <c r="D396" s="6"/>
      <c r="F396" s="53" t="e">
        <f>_xll.ChemDrawExcelAddIn17.Functions.CHEM_MOLWEIGHT(A396)</f>
        <v>#VALUE!</v>
      </c>
      <c r="G396" s="7">
        <f>_xll.ChemDrawExcelAddIn17.Functions.CHEMPROPSTD_EXACT_MASS(A396)</f>
        <v>0</v>
      </c>
      <c r="H396" s="7">
        <f>_xll.ChemDrawExcelAddIn17.Functions.CLOGP_DRIVER_PARTITION_COEFFICIENT(A396)</f>
        <v>0</v>
      </c>
      <c r="I396" s="7">
        <f>_xll.ChemDrawExcelAddIn17.Functions.MOLECULAR_TOPOLOGY_POLAR_SURFACE_AREA(A396)</f>
        <v>0</v>
      </c>
      <c r="J396" s="8"/>
      <c r="K396" s="8"/>
      <c r="L396" s="8"/>
      <c r="M396" s="8"/>
      <c r="N396" s="8"/>
      <c r="O396" s="8"/>
      <c r="P396" s="8"/>
      <c r="Q396" s="8"/>
      <c r="R396" s="8"/>
      <c r="S396" s="33"/>
      <c r="T396" s="8"/>
      <c r="V396" s="31"/>
    </row>
    <row r="397" spans="2:22" ht="249.95" customHeight="1">
      <c r="B397" s="4" t="str">
        <f>_xll.ChemDrawExcelAddIn17.Functions.CHEM_SMILES(A397)</f>
        <v>N/A</v>
      </c>
      <c r="C397" s="6" t="s">
        <v>1141</v>
      </c>
      <c r="D397" s="6"/>
      <c r="F397" s="53" t="e">
        <f>_xll.ChemDrawExcelAddIn17.Functions.CHEM_MOLWEIGHT(A397)</f>
        <v>#VALUE!</v>
      </c>
      <c r="G397" s="7">
        <f>_xll.ChemDrawExcelAddIn17.Functions.CHEMPROPSTD_EXACT_MASS(A397)</f>
        <v>0</v>
      </c>
      <c r="H397" s="7">
        <f>_xll.ChemDrawExcelAddIn17.Functions.CLOGP_DRIVER_PARTITION_COEFFICIENT(A397)</f>
        <v>0</v>
      </c>
      <c r="I397" s="7">
        <f>_xll.ChemDrawExcelAddIn17.Functions.MOLECULAR_TOPOLOGY_POLAR_SURFACE_AREA(A397)</f>
        <v>0</v>
      </c>
      <c r="J397" s="8"/>
      <c r="K397" s="8"/>
      <c r="L397" s="8"/>
      <c r="M397" s="8"/>
      <c r="N397" s="8"/>
      <c r="O397" s="8"/>
      <c r="P397" s="8"/>
      <c r="Q397" s="8"/>
      <c r="R397" s="8"/>
      <c r="S397" s="33"/>
      <c r="T397" s="8"/>
      <c r="V397" s="31"/>
    </row>
    <row r="398" spans="2:22" ht="249.95" customHeight="1">
      <c r="B398" s="4" t="str">
        <f>_xll.ChemDrawExcelAddIn17.Functions.CHEM_SMILES(A398)</f>
        <v>N/A</v>
      </c>
      <c r="C398" s="6" t="s">
        <v>1142</v>
      </c>
      <c r="D398" s="6"/>
      <c r="F398" s="53" t="e">
        <f>_xll.ChemDrawExcelAddIn17.Functions.CHEM_MOLWEIGHT(A398)</f>
        <v>#VALUE!</v>
      </c>
      <c r="G398" s="7">
        <f>_xll.ChemDrawExcelAddIn17.Functions.CHEMPROPSTD_EXACT_MASS(A398)</f>
        <v>0</v>
      </c>
      <c r="H398" s="7">
        <f>_xll.ChemDrawExcelAddIn17.Functions.CLOGP_DRIVER_PARTITION_COEFFICIENT(A398)</f>
        <v>0</v>
      </c>
      <c r="I398" s="7">
        <f>_xll.ChemDrawExcelAddIn17.Functions.MOLECULAR_TOPOLOGY_POLAR_SURFACE_AREA(A398)</f>
        <v>0</v>
      </c>
      <c r="J398" s="8"/>
      <c r="K398" s="8"/>
      <c r="L398" s="8"/>
      <c r="M398" s="8"/>
      <c r="N398" s="8"/>
      <c r="O398" s="8"/>
      <c r="P398" s="8"/>
      <c r="Q398" s="8"/>
      <c r="R398" s="8"/>
      <c r="S398" s="33"/>
      <c r="T398" s="8"/>
      <c r="V398" s="31"/>
    </row>
    <row r="399" spans="2:22" ht="249.95" customHeight="1">
      <c r="B399" s="4" t="str">
        <f>_xll.ChemDrawExcelAddIn17.Functions.CHEM_SMILES(A399)</f>
        <v>N/A</v>
      </c>
      <c r="C399" s="6" t="s">
        <v>1143</v>
      </c>
      <c r="D399" s="6"/>
      <c r="F399" s="53" t="e">
        <f>_xll.ChemDrawExcelAddIn17.Functions.CHEM_MOLWEIGHT(A399)</f>
        <v>#VALUE!</v>
      </c>
      <c r="G399" s="7">
        <f>_xll.ChemDrawExcelAddIn17.Functions.CHEMPROPSTD_EXACT_MASS(A399)</f>
        <v>0</v>
      </c>
      <c r="H399" s="7">
        <f>_xll.ChemDrawExcelAddIn17.Functions.CLOGP_DRIVER_PARTITION_COEFFICIENT(A399)</f>
        <v>0</v>
      </c>
      <c r="I399" s="7">
        <f>_xll.ChemDrawExcelAddIn17.Functions.MOLECULAR_TOPOLOGY_POLAR_SURFACE_AREA(A399)</f>
        <v>0</v>
      </c>
      <c r="J399" s="8"/>
      <c r="K399" s="8"/>
      <c r="L399" s="8"/>
      <c r="M399" s="8"/>
      <c r="N399" s="8"/>
      <c r="O399" s="8"/>
      <c r="P399" s="8"/>
      <c r="Q399" s="8"/>
      <c r="R399" s="8"/>
      <c r="S399" s="33"/>
      <c r="T399" s="8"/>
      <c r="V399" s="31"/>
    </row>
    <row r="400" spans="2:22" ht="249.95" customHeight="1">
      <c r="B400" s="4" t="str">
        <f>_xll.ChemDrawExcelAddIn17.Functions.CHEM_SMILES(A400)</f>
        <v>N/A</v>
      </c>
      <c r="C400" s="6" t="s">
        <v>1144</v>
      </c>
      <c r="D400" s="6"/>
      <c r="F400" s="53" t="e">
        <f>_xll.ChemDrawExcelAddIn17.Functions.CHEM_MOLWEIGHT(A400)</f>
        <v>#VALUE!</v>
      </c>
      <c r="G400" s="7">
        <f>_xll.ChemDrawExcelAddIn17.Functions.CHEMPROPSTD_EXACT_MASS(A400)</f>
        <v>0</v>
      </c>
      <c r="H400" s="7">
        <f>_xll.ChemDrawExcelAddIn17.Functions.CLOGP_DRIVER_PARTITION_COEFFICIENT(A400)</f>
        <v>0</v>
      </c>
      <c r="I400" s="7">
        <f>_xll.ChemDrawExcelAddIn17.Functions.MOLECULAR_TOPOLOGY_POLAR_SURFACE_AREA(A400)</f>
        <v>0</v>
      </c>
      <c r="J400" s="8"/>
      <c r="K400" s="8"/>
      <c r="L400" s="8"/>
      <c r="M400" s="8"/>
      <c r="N400" s="8"/>
      <c r="O400" s="8"/>
      <c r="P400" s="8"/>
      <c r="Q400" s="8"/>
      <c r="R400" s="8"/>
      <c r="S400" s="33"/>
      <c r="T400" s="8"/>
      <c r="V400" s="31"/>
    </row>
    <row r="401" spans="2:22" ht="249.95" customHeight="1">
      <c r="B401" s="4" t="str">
        <f>_xll.ChemDrawExcelAddIn17.Functions.CHEM_SMILES(A401)</f>
        <v>N/A</v>
      </c>
      <c r="C401" s="6" t="s">
        <v>1145</v>
      </c>
      <c r="D401" s="6"/>
      <c r="F401" s="53" t="e">
        <f>_xll.ChemDrawExcelAddIn17.Functions.CHEM_MOLWEIGHT(A401)</f>
        <v>#VALUE!</v>
      </c>
      <c r="G401" s="7">
        <f>_xll.ChemDrawExcelAddIn17.Functions.CHEMPROPSTD_EXACT_MASS(A401)</f>
        <v>0</v>
      </c>
      <c r="H401" s="7">
        <f>_xll.ChemDrawExcelAddIn17.Functions.CLOGP_DRIVER_PARTITION_COEFFICIENT(A401)</f>
        <v>0</v>
      </c>
      <c r="I401" s="7">
        <f>_xll.ChemDrawExcelAddIn17.Functions.MOLECULAR_TOPOLOGY_POLAR_SURFACE_AREA(A401)</f>
        <v>0</v>
      </c>
      <c r="J401" s="8"/>
      <c r="K401" s="8"/>
      <c r="L401" s="8"/>
      <c r="M401" s="8"/>
      <c r="N401" s="8"/>
      <c r="O401" s="8"/>
      <c r="P401" s="8"/>
      <c r="Q401" s="8"/>
      <c r="R401" s="8"/>
      <c r="S401" s="33"/>
      <c r="T401" s="8"/>
      <c r="V401" s="31"/>
    </row>
    <row r="402" spans="2:22" ht="249.95" customHeight="1">
      <c r="B402" s="4" t="str">
        <f>_xll.ChemDrawExcelAddIn17.Functions.CHEM_SMILES(A402)</f>
        <v>N/A</v>
      </c>
      <c r="C402" s="6" t="s">
        <v>1146</v>
      </c>
      <c r="D402" s="6"/>
      <c r="F402" s="53" t="e">
        <f>_xll.ChemDrawExcelAddIn17.Functions.CHEM_MOLWEIGHT(A402)</f>
        <v>#VALUE!</v>
      </c>
      <c r="G402" s="7">
        <f>_xll.ChemDrawExcelAddIn17.Functions.CHEMPROPSTD_EXACT_MASS(A402)</f>
        <v>0</v>
      </c>
      <c r="H402" s="7">
        <f>_xll.ChemDrawExcelAddIn17.Functions.CLOGP_DRIVER_PARTITION_COEFFICIENT(A402)</f>
        <v>0</v>
      </c>
      <c r="I402" s="7">
        <f>_xll.ChemDrawExcelAddIn17.Functions.MOLECULAR_TOPOLOGY_POLAR_SURFACE_AREA(A402)</f>
        <v>0</v>
      </c>
      <c r="J402" s="8"/>
      <c r="K402" s="8"/>
      <c r="L402" s="8"/>
      <c r="M402" s="8"/>
      <c r="N402" s="8"/>
      <c r="O402" s="8"/>
      <c r="P402" s="8"/>
      <c r="Q402" s="8"/>
      <c r="R402" s="8"/>
      <c r="S402" s="33"/>
      <c r="T402" s="8"/>
      <c r="V402" s="31"/>
    </row>
    <row r="403" spans="2:22" ht="249.95" customHeight="1">
      <c r="B403" s="4" t="str">
        <f>_xll.ChemDrawExcelAddIn17.Functions.CHEM_SMILES(A403)</f>
        <v>N/A</v>
      </c>
      <c r="C403" s="6" t="s">
        <v>1147</v>
      </c>
      <c r="D403" s="6"/>
      <c r="F403" s="53" t="e">
        <f>_xll.ChemDrawExcelAddIn17.Functions.CHEM_MOLWEIGHT(A403)</f>
        <v>#VALUE!</v>
      </c>
      <c r="G403" s="7">
        <f>_xll.ChemDrawExcelAddIn17.Functions.CHEMPROPSTD_EXACT_MASS(A403)</f>
        <v>0</v>
      </c>
      <c r="H403" s="7">
        <f>_xll.ChemDrawExcelAddIn17.Functions.CLOGP_DRIVER_PARTITION_COEFFICIENT(A403)</f>
        <v>0</v>
      </c>
      <c r="I403" s="7">
        <f>_xll.ChemDrawExcelAddIn17.Functions.MOLECULAR_TOPOLOGY_POLAR_SURFACE_AREA(A403)</f>
        <v>0</v>
      </c>
      <c r="J403" s="8"/>
      <c r="K403" s="8"/>
      <c r="L403" s="8"/>
      <c r="M403" s="8"/>
      <c r="N403" s="8"/>
      <c r="O403" s="8"/>
      <c r="P403" s="8"/>
      <c r="Q403" s="8"/>
      <c r="R403" s="8"/>
      <c r="S403" s="33"/>
      <c r="T403" s="8"/>
      <c r="V403" s="31"/>
    </row>
    <row r="404" spans="2:22" ht="249.95" customHeight="1">
      <c r="B404" s="4" t="str">
        <f>_xll.ChemDrawExcelAddIn17.Functions.CHEM_SMILES(A404)</f>
        <v>N/A</v>
      </c>
      <c r="C404" s="6" t="s">
        <v>1148</v>
      </c>
      <c r="D404" s="6"/>
      <c r="F404" s="53" t="e">
        <f>_xll.ChemDrawExcelAddIn17.Functions.CHEM_MOLWEIGHT(A404)</f>
        <v>#VALUE!</v>
      </c>
      <c r="G404" s="7">
        <f>_xll.ChemDrawExcelAddIn17.Functions.CHEMPROPSTD_EXACT_MASS(A404)</f>
        <v>0</v>
      </c>
      <c r="H404" s="7">
        <f>_xll.ChemDrawExcelAddIn17.Functions.CLOGP_DRIVER_PARTITION_COEFFICIENT(A404)</f>
        <v>0</v>
      </c>
      <c r="I404" s="7">
        <f>_xll.ChemDrawExcelAddIn17.Functions.MOLECULAR_TOPOLOGY_POLAR_SURFACE_AREA(A404)</f>
        <v>0</v>
      </c>
      <c r="J404" s="8"/>
      <c r="K404" s="8"/>
      <c r="L404" s="8"/>
      <c r="M404" s="8"/>
      <c r="N404" s="8"/>
      <c r="O404" s="8"/>
      <c r="P404" s="8"/>
      <c r="Q404" s="8"/>
      <c r="R404" s="8"/>
      <c r="S404" s="33"/>
      <c r="T404" s="8"/>
      <c r="V404" s="31"/>
    </row>
    <row r="405" spans="2:22" ht="249.95" customHeight="1">
      <c r="B405" s="4" t="str">
        <f>_xll.ChemDrawExcelAddIn17.Functions.CHEM_SMILES(A405)</f>
        <v>N/A</v>
      </c>
      <c r="C405" s="6" t="s">
        <v>1149</v>
      </c>
      <c r="D405" s="6"/>
      <c r="F405" s="53" t="e">
        <f>_xll.ChemDrawExcelAddIn17.Functions.CHEM_MOLWEIGHT(A405)</f>
        <v>#VALUE!</v>
      </c>
      <c r="G405" s="7">
        <f>_xll.ChemDrawExcelAddIn17.Functions.CHEMPROPSTD_EXACT_MASS(A405)</f>
        <v>0</v>
      </c>
      <c r="H405" s="7">
        <f>_xll.ChemDrawExcelAddIn17.Functions.CLOGP_DRIVER_PARTITION_COEFFICIENT(A405)</f>
        <v>0</v>
      </c>
      <c r="I405" s="7">
        <f>_xll.ChemDrawExcelAddIn17.Functions.MOLECULAR_TOPOLOGY_POLAR_SURFACE_AREA(A405)</f>
        <v>0</v>
      </c>
      <c r="J405" s="8"/>
      <c r="K405" s="8"/>
      <c r="L405" s="8"/>
      <c r="M405" s="8"/>
      <c r="N405" s="8"/>
      <c r="O405" s="8"/>
      <c r="P405" s="8"/>
      <c r="Q405" s="8"/>
      <c r="R405" s="8"/>
      <c r="S405" s="33"/>
      <c r="T405" s="8"/>
      <c r="V405" s="31"/>
    </row>
    <row r="406" spans="2:22" ht="249.95" customHeight="1">
      <c r="B406" s="4" t="str">
        <f>_xll.ChemDrawExcelAddIn17.Functions.CHEM_SMILES(A406)</f>
        <v>N/A</v>
      </c>
      <c r="C406" s="6" t="s">
        <v>1150</v>
      </c>
      <c r="D406" s="6"/>
      <c r="F406" s="53" t="e">
        <f>_xll.ChemDrawExcelAddIn17.Functions.CHEM_MOLWEIGHT(A406)</f>
        <v>#VALUE!</v>
      </c>
      <c r="G406" s="7">
        <f>_xll.ChemDrawExcelAddIn17.Functions.CHEMPROPSTD_EXACT_MASS(A406)</f>
        <v>0</v>
      </c>
      <c r="H406" s="7">
        <f>_xll.ChemDrawExcelAddIn17.Functions.CLOGP_DRIVER_PARTITION_COEFFICIENT(A406)</f>
        <v>0</v>
      </c>
      <c r="I406" s="7">
        <f>_xll.ChemDrawExcelAddIn17.Functions.MOLECULAR_TOPOLOGY_POLAR_SURFACE_AREA(A406)</f>
        <v>0</v>
      </c>
      <c r="J406" s="8"/>
      <c r="K406" s="8"/>
      <c r="L406" s="8"/>
      <c r="M406" s="8"/>
      <c r="N406" s="8"/>
      <c r="O406" s="8"/>
      <c r="P406" s="8"/>
      <c r="Q406" s="8"/>
      <c r="R406" s="8"/>
      <c r="S406" s="33"/>
      <c r="T406" s="8"/>
      <c r="V406" s="31"/>
    </row>
    <row r="407" spans="2:22" ht="249.95" customHeight="1">
      <c r="B407" s="4" t="str">
        <f>_xll.ChemDrawExcelAddIn17.Functions.CHEM_SMILES(A407)</f>
        <v>N/A</v>
      </c>
      <c r="C407" s="6" t="s">
        <v>1151</v>
      </c>
      <c r="D407" s="6"/>
      <c r="F407" s="53" t="e">
        <f>_xll.ChemDrawExcelAddIn17.Functions.CHEM_MOLWEIGHT(A407)</f>
        <v>#VALUE!</v>
      </c>
      <c r="G407" s="7">
        <f>_xll.ChemDrawExcelAddIn17.Functions.CHEMPROPSTD_EXACT_MASS(A407)</f>
        <v>0</v>
      </c>
      <c r="H407" s="7">
        <f>_xll.ChemDrawExcelAddIn17.Functions.CLOGP_DRIVER_PARTITION_COEFFICIENT(A407)</f>
        <v>0</v>
      </c>
      <c r="I407" s="7">
        <f>_xll.ChemDrawExcelAddIn17.Functions.MOLECULAR_TOPOLOGY_POLAR_SURFACE_AREA(A407)</f>
        <v>0</v>
      </c>
      <c r="J407" s="8"/>
      <c r="K407" s="8"/>
      <c r="L407" s="8"/>
      <c r="M407" s="8"/>
      <c r="N407" s="8"/>
      <c r="O407" s="8"/>
      <c r="P407" s="8"/>
      <c r="Q407" s="8"/>
      <c r="R407" s="8"/>
      <c r="S407" s="33"/>
      <c r="T407" s="8"/>
      <c r="V407" s="31"/>
    </row>
    <row r="408" spans="2:22" ht="249.95" customHeight="1">
      <c r="B408" s="4" t="str">
        <f>_xll.ChemDrawExcelAddIn17.Functions.CHEM_SMILES(A408)</f>
        <v>N/A</v>
      </c>
      <c r="C408" s="6" t="s">
        <v>1152</v>
      </c>
      <c r="D408" s="6"/>
      <c r="F408" s="53" t="e">
        <f>_xll.ChemDrawExcelAddIn17.Functions.CHEM_MOLWEIGHT(A408)</f>
        <v>#VALUE!</v>
      </c>
      <c r="G408" s="7">
        <f>_xll.ChemDrawExcelAddIn17.Functions.CHEMPROPSTD_EXACT_MASS(A408)</f>
        <v>0</v>
      </c>
      <c r="H408" s="7">
        <f>_xll.ChemDrawExcelAddIn17.Functions.CLOGP_DRIVER_PARTITION_COEFFICIENT(A408)</f>
        <v>0</v>
      </c>
      <c r="I408" s="7">
        <f>_xll.ChemDrawExcelAddIn17.Functions.MOLECULAR_TOPOLOGY_POLAR_SURFACE_AREA(A408)</f>
        <v>0</v>
      </c>
      <c r="J408" s="8"/>
      <c r="K408" s="8"/>
      <c r="L408" s="8"/>
      <c r="M408" s="8"/>
      <c r="N408" s="8"/>
      <c r="O408" s="8"/>
      <c r="P408" s="8"/>
      <c r="Q408" s="8"/>
      <c r="R408" s="8"/>
      <c r="S408" s="33"/>
      <c r="T408" s="8"/>
      <c r="V408" s="31"/>
    </row>
    <row r="409" spans="2:22" ht="249.95" customHeight="1">
      <c r="B409" s="4" t="str">
        <f>_xll.ChemDrawExcelAddIn17.Functions.CHEM_SMILES(A409)</f>
        <v>N/A</v>
      </c>
      <c r="C409" s="6" t="s">
        <v>1153</v>
      </c>
      <c r="D409" s="6"/>
      <c r="F409" s="53" t="e">
        <f>_xll.ChemDrawExcelAddIn17.Functions.CHEM_MOLWEIGHT(A409)</f>
        <v>#VALUE!</v>
      </c>
      <c r="G409" s="7">
        <f>_xll.ChemDrawExcelAddIn17.Functions.CHEMPROPSTD_EXACT_MASS(A409)</f>
        <v>0</v>
      </c>
      <c r="H409" s="7">
        <f>_xll.ChemDrawExcelAddIn17.Functions.CLOGP_DRIVER_PARTITION_COEFFICIENT(A409)</f>
        <v>0</v>
      </c>
      <c r="I409" s="7">
        <f>_xll.ChemDrawExcelAddIn17.Functions.MOLECULAR_TOPOLOGY_POLAR_SURFACE_AREA(A409)</f>
        <v>0</v>
      </c>
      <c r="J409" s="8"/>
      <c r="K409" s="8"/>
      <c r="L409" s="8"/>
      <c r="M409" s="8"/>
      <c r="N409" s="8"/>
      <c r="O409" s="8"/>
      <c r="P409" s="8"/>
      <c r="Q409" s="8"/>
      <c r="R409" s="8"/>
      <c r="S409" s="33"/>
      <c r="T409" s="8"/>
      <c r="V409" s="31"/>
    </row>
    <row r="410" spans="2:22" ht="249.95" customHeight="1">
      <c r="B410" s="4" t="str">
        <f>_xll.ChemDrawExcelAddIn17.Functions.CHEM_SMILES(A410)</f>
        <v>N/A</v>
      </c>
      <c r="C410" s="6" t="s">
        <v>1154</v>
      </c>
      <c r="D410" s="6"/>
      <c r="F410" s="53" t="e">
        <f>_xll.ChemDrawExcelAddIn17.Functions.CHEM_MOLWEIGHT(A410)</f>
        <v>#VALUE!</v>
      </c>
      <c r="G410" s="7">
        <f>_xll.ChemDrawExcelAddIn17.Functions.CHEMPROPSTD_EXACT_MASS(A410)</f>
        <v>0</v>
      </c>
      <c r="H410" s="7">
        <f>_xll.ChemDrawExcelAddIn17.Functions.CLOGP_DRIVER_PARTITION_COEFFICIENT(A410)</f>
        <v>0</v>
      </c>
      <c r="I410" s="7">
        <f>_xll.ChemDrawExcelAddIn17.Functions.MOLECULAR_TOPOLOGY_POLAR_SURFACE_AREA(A410)</f>
        <v>0</v>
      </c>
      <c r="J410" s="8"/>
      <c r="K410" s="8"/>
      <c r="L410" s="8"/>
      <c r="M410" s="8"/>
      <c r="N410" s="8"/>
      <c r="O410" s="8"/>
      <c r="P410" s="8"/>
      <c r="Q410" s="8"/>
      <c r="R410" s="8"/>
      <c r="S410" s="33"/>
      <c r="T410" s="8"/>
      <c r="V410" s="31"/>
    </row>
    <row r="411" spans="2:22" ht="249.95" customHeight="1">
      <c r="B411" s="4" t="str">
        <f>_xll.ChemDrawExcelAddIn17.Functions.CHEM_SMILES(A411)</f>
        <v>N/A</v>
      </c>
      <c r="C411" s="6" t="s">
        <v>1155</v>
      </c>
      <c r="D411" s="6"/>
      <c r="F411" s="53" t="e">
        <f>_xll.ChemDrawExcelAddIn17.Functions.CHEM_MOLWEIGHT(A411)</f>
        <v>#VALUE!</v>
      </c>
      <c r="G411" s="7">
        <f>_xll.ChemDrawExcelAddIn17.Functions.CHEMPROPSTD_EXACT_MASS(A411)</f>
        <v>0</v>
      </c>
      <c r="H411" s="7">
        <f>_xll.ChemDrawExcelAddIn17.Functions.CLOGP_DRIVER_PARTITION_COEFFICIENT(A411)</f>
        <v>0</v>
      </c>
      <c r="I411" s="7">
        <f>_xll.ChemDrawExcelAddIn17.Functions.MOLECULAR_TOPOLOGY_POLAR_SURFACE_AREA(A411)</f>
        <v>0</v>
      </c>
      <c r="J411" s="8"/>
      <c r="K411" s="8"/>
      <c r="L411" s="8"/>
      <c r="M411" s="8"/>
      <c r="N411" s="8"/>
      <c r="O411" s="8"/>
      <c r="P411" s="8"/>
      <c r="Q411" s="8"/>
      <c r="R411" s="8"/>
      <c r="S411" s="33"/>
      <c r="T411" s="8"/>
      <c r="V411" s="31"/>
    </row>
    <row r="412" spans="2:22" ht="249.95" customHeight="1">
      <c r="B412" s="4" t="str">
        <f>_xll.ChemDrawExcelAddIn17.Functions.CHEM_SMILES(A412)</f>
        <v>N/A</v>
      </c>
      <c r="C412" s="6" t="s">
        <v>1156</v>
      </c>
      <c r="D412" s="6"/>
      <c r="F412" s="53" t="e">
        <f>_xll.ChemDrawExcelAddIn17.Functions.CHEM_MOLWEIGHT(A412)</f>
        <v>#VALUE!</v>
      </c>
      <c r="G412" s="7">
        <f>_xll.ChemDrawExcelAddIn17.Functions.CHEMPROPSTD_EXACT_MASS(A412)</f>
        <v>0</v>
      </c>
      <c r="H412" s="7">
        <f>_xll.ChemDrawExcelAddIn17.Functions.CLOGP_DRIVER_PARTITION_COEFFICIENT(A412)</f>
        <v>0</v>
      </c>
      <c r="I412" s="7">
        <f>_xll.ChemDrawExcelAddIn17.Functions.MOLECULAR_TOPOLOGY_POLAR_SURFACE_AREA(A412)</f>
        <v>0</v>
      </c>
      <c r="J412" s="8"/>
      <c r="K412" s="8"/>
      <c r="L412" s="8"/>
      <c r="M412" s="8"/>
      <c r="N412" s="8"/>
      <c r="O412" s="8"/>
      <c r="P412" s="8"/>
      <c r="Q412" s="8"/>
      <c r="R412" s="8"/>
      <c r="S412" s="33"/>
      <c r="T412" s="8"/>
      <c r="V412" s="31"/>
    </row>
    <row r="413" spans="2:22" ht="249.95" customHeight="1">
      <c r="B413" s="4" t="str">
        <f>_xll.ChemDrawExcelAddIn17.Functions.CHEM_SMILES(A413)</f>
        <v>N/A</v>
      </c>
      <c r="C413" s="6" t="s">
        <v>1157</v>
      </c>
      <c r="D413" s="6"/>
      <c r="F413" s="53" t="e">
        <f>_xll.ChemDrawExcelAddIn17.Functions.CHEM_MOLWEIGHT(A413)</f>
        <v>#VALUE!</v>
      </c>
      <c r="G413" s="7">
        <f>_xll.ChemDrawExcelAddIn17.Functions.CHEMPROPSTD_EXACT_MASS(A413)</f>
        <v>0</v>
      </c>
      <c r="H413" s="7">
        <f>_xll.ChemDrawExcelAddIn17.Functions.CLOGP_DRIVER_PARTITION_COEFFICIENT(A413)</f>
        <v>0</v>
      </c>
      <c r="I413" s="7">
        <f>_xll.ChemDrawExcelAddIn17.Functions.MOLECULAR_TOPOLOGY_POLAR_SURFACE_AREA(A413)</f>
        <v>0</v>
      </c>
      <c r="J413" s="8"/>
      <c r="K413" s="8"/>
      <c r="L413" s="8"/>
      <c r="M413" s="8"/>
      <c r="N413" s="8"/>
      <c r="O413" s="8"/>
      <c r="P413" s="8"/>
      <c r="Q413" s="8"/>
      <c r="R413" s="8"/>
      <c r="S413" s="33"/>
      <c r="T413" s="8"/>
      <c r="V413" s="31"/>
    </row>
    <row r="414" spans="2:22" ht="249.95" customHeight="1">
      <c r="B414" s="4" t="str">
        <f>_xll.ChemDrawExcelAddIn17.Functions.CHEM_SMILES(A414)</f>
        <v>N/A</v>
      </c>
      <c r="C414" s="6" t="s">
        <v>1158</v>
      </c>
      <c r="D414" s="6"/>
      <c r="F414" s="53" t="e">
        <f>_xll.ChemDrawExcelAddIn17.Functions.CHEM_MOLWEIGHT(A414)</f>
        <v>#VALUE!</v>
      </c>
      <c r="G414" s="7">
        <f>_xll.ChemDrawExcelAddIn17.Functions.CHEMPROPSTD_EXACT_MASS(A414)</f>
        <v>0</v>
      </c>
      <c r="H414" s="7">
        <f>_xll.ChemDrawExcelAddIn17.Functions.CLOGP_DRIVER_PARTITION_COEFFICIENT(A414)</f>
        <v>0</v>
      </c>
      <c r="I414" s="7">
        <f>_xll.ChemDrawExcelAddIn17.Functions.MOLECULAR_TOPOLOGY_POLAR_SURFACE_AREA(A414)</f>
        <v>0</v>
      </c>
      <c r="J414" s="8"/>
      <c r="K414" s="8"/>
      <c r="L414" s="8"/>
      <c r="M414" s="8"/>
      <c r="N414" s="8"/>
      <c r="O414" s="8"/>
      <c r="P414" s="8"/>
      <c r="Q414" s="8"/>
      <c r="R414" s="8"/>
      <c r="S414" s="33"/>
      <c r="T414" s="8"/>
      <c r="V414" s="31"/>
    </row>
    <row r="415" spans="2:22" ht="249.95" customHeight="1">
      <c r="B415" s="4" t="str">
        <f>_xll.ChemDrawExcelAddIn17.Functions.CHEM_SMILES(A415)</f>
        <v>N/A</v>
      </c>
      <c r="C415" s="6" t="s">
        <v>1159</v>
      </c>
      <c r="D415" s="6"/>
      <c r="F415" s="53" t="e">
        <f>_xll.ChemDrawExcelAddIn17.Functions.CHEM_MOLWEIGHT(A415)</f>
        <v>#VALUE!</v>
      </c>
      <c r="G415" s="7">
        <f>_xll.ChemDrawExcelAddIn17.Functions.CHEMPROPSTD_EXACT_MASS(A415)</f>
        <v>0</v>
      </c>
      <c r="H415" s="7">
        <f>_xll.ChemDrawExcelAddIn17.Functions.CLOGP_DRIVER_PARTITION_COEFFICIENT(A415)</f>
        <v>0</v>
      </c>
      <c r="I415" s="7">
        <f>_xll.ChemDrawExcelAddIn17.Functions.MOLECULAR_TOPOLOGY_POLAR_SURFACE_AREA(A415)</f>
        <v>0</v>
      </c>
      <c r="J415" s="8"/>
      <c r="K415" s="8"/>
      <c r="L415" s="8"/>
      <c r="M415" s="8"/>
      <c r="N415" s="8"/>
      <c r="O415" s="8"/>
      <c r="P415" s="8"/>
      <c r="Q415" s="8"/>
      <c r="R415" s="8"/>
      <c r="S415" s="33"/>
      <c r="T415" s="8"/>
      <c r="V415" s="31"/>
    </row>
    <row r="416" spans="2:22" ht="249.95" customHeight="1">
      <c r="B416" s="4" t="str">
        <f>_xll.ChemDrawExcelAddIn17.Functions.CHEM_SMILES(A416)</f>
        <v>N/A</v>
      </c>
      <c r="C416" s="6" t="s">
        <v>1160</v>
      </c>
      <c r="D416" s="6"/>
      <c r="F416" s="53" t="e">
        <f>_xll.ChemDrawExcelAddIn17.Functions.CHEM_MOLWEIGHT(A416)</f>
        <v>#VALUE!</v>
      </c>
      <c r="G416" s="7">
        <f>_xll.ChemDrawExcelAddIn17.Functions.CHEMPROPSTD_EXACT_MASS(A416)</f>
        <v>0</v>
      </c>
      <c r="H416" s="7">
        <f>_xll.ChemDrawExcelAddIn17.Functions.CLOGP_DRIVER_PARTITION_COEFFICIENT(A416)</f>
        <v>0</v>
      </c>
      <c r="I416" s="7">
        <f>_xll.ChemDrawExcelAddIn17.Functions.MOLECULAR_TOPOLOGY_POLAR_SURFACE_AREA(A416)</f>
        <v>0</v>
      </c>
      <c r="J416" s="8"/>
      <c r="K416" s="8"/>
      <c r="L416" s="8"/>
      <c r="M416" s="8"/>
      <c r="N416" s="8"/>
      <c r="O416" s="8"/>
      <c r="P416" s="8"/>
      <c r="Q416" s="8"/>
      <c r="R416" s="8"/>
      <c r="S416" s="33"/>
      <c r="T416" s="8"/>
      <c r="V416" s="31"/>
    </row>
    <row r="417" spans="2:22" ht="249.95" customHeight="1">
      <c r="B417" s="4" t="str">
        <f>_xll.ChemDrawExcelAddIn17.Functions.CHEM_SMILES(A417)</f>
        <v>N/A</v>
      </c>
      <c r="C417" s="6" t="s">
        <v>1161</v>
      </c>
      <c r="D417" s="6"/>
      <c r="F417" s="53" t="e">
        <f>_xll.ChemDrawExcelAddIn17.Functions.CHEM_MOLWEIGHT(A417)</f>
        <v>#VALUE!</v>
      </c>
      <c r="G417" s="7">
        <f>_xll.ChemDrawExcelAddIn17.Functions.CHEMPROPSTD_EXACT_MASS(A417)</f>
        <v>0</v>
      </c>
      <c r="H417" s="7">
        <f>_xll.ChemDrawExcelAddIn17.Functions.CLOGP_DRIVER_PARTITION_COEFFICIENT(A417)</f>
        <v>0</v>
      </c>
      <c r="I417" s="7">
        <f>_xll.ChemDrawExcelAddIn17.Functions.MOLECULAR_TOPOLOGY_POLAR_SURFACE_AREA(A417)</f>
        <v>0</v>
      </c>
      <c r="J417" s="8"/>
      <c r="K417" s="8"/>
      <c r="L417" s="8"/>
      <c r="M417" s="8"/>
      <c r="N417" s="8"/>
      <c r="O417" s="8"/>
      <c r="P417" s="8"/>
      <c r="Q417" s="8"/>
      <c r="R417" s="8"/>
      <c r="S417" s="33"/>
      <c r="T417" s="8"/>
      <c r="V417" s="31"/>
    </row>
    <row r="418" spans="2:22" ht="249.95" customHeight="1">
      <c r="B418" s="4" t="str">
        <f>_xll.ChemDrawExcelAddIn17.Functions.CHEM_SMILES(A418)</f>
        <v>N/A</v>
      </c>
      <c r="C418" s="6" t="s">
        <v>1162</v>
      </c>
      <c r="D418" s="6"/>
      <c r="F418" s="53" t="e">
        <f>_xll.ChemDrawExcelAddIn17.Functions.CHEM_MOLWEIGHT(A418)</f>
        <v>#VALUE!</v>
      </c>
      <c r="G418" s="7">
        <f>_xll.ChemDrawExcelAddIn17.Functions.CHEMPROPSTD_EXACT_MASS(A418)</f>
        <v>0</v>
      </c>
      <c r="H418" s="7">
        <f>_xll.ChemDrawExcelAddIn17.Functions.CLOGP_DRIVER_PARTITION_COEFFICIENT(A418)</f>
        <v>0</v>
      </c>
      <c r="I418" s="7">
        <f>_xll.ChemDrawExcelAddIn17.Functions.MOLECULAR_TOPOLOGY_POLAR_SURFACE_AREA(A418)</f>
        <v>0</v>
      </c>
      <c r="J418" s="8"/>
      <c r="K418" s="8"/>
      <c r="L418" s="8"/>
      <c r="M418" s="8"/>
      <c r="N418" s="8"/>
      <c r="O418" s="8"/>
      <c r="P418" s="8"/>
      <c r="Q418" s="8"/>
      <c r="R418" s="8"/>
      <c r="S418" s="33"/>
      <c r="T418" s="8"/>
      <c r="V418" s="31"/>
    </row>
    <row r="419" spans="2:22" ht="249.95" customHeight="1">
      <c r="B419" s="4" t="str">
        <f>_xll.ChemDrawExcelAddIn17.Functions.CHEM_SMILES(A419)</f>
        <v>N/A</v>
      </c>
      <c r="C419" s="6" t="s">
        <v>1163</v>
      </c>
      <c r="D419" s="6"/>
      <c r="F419" s="53" t="e">
        <f>_xll.ChemDrawExcelAddIn17.Functions.CHEM_MOLWEIGHT(A419)</f>
        <v>#VALUE!</v>
      </c>
      <c r="G419" s="7">
        <f>_xll.ChemDrawExcelAddIn17.Functions.CHEMPROPSTD_EXACT_MASS(A419)</f>
        <v>0</v>
      </c>
      <c r="H419" s="7">
        <f>_xll.ChemDrawExcelAddIn17.Functions.CLOGP_DRIVER_PARTITION_COEFFICIENT(A419)</f>
        <v>0</v>
      </c>
      <c r="I419" s="7">
        <f>_xll.ChemDrawExcelAddIn17.Functions.MOLECULAR_TOPOLOGY_POLAR_SURFACE_AREA(A419)</f>
        <v>0</v>
      </c>
      <c r="J419" s="8"/>
      <c r="K419" s="8"/>
      <c r="L419" s="8"/>
      <c r="M419" s="8"/>
      <c r="N419" s="8"/>
      <c r="O419" s="8"/>
      <c r="P419" s="8"/>
      <c r="Q419" s="8"/>
      <c r="R419" s="8"/>
      <c r="S419" s="33"/>
      <c r="T419" s="8"/>
      <c r="V419" s="31"/>
    </row>
    <row r="420" spans="2:22" ht="249.95" customHeight="1">
      <c r="B420" s="4" t="str">
        <f>_xll.ChemDrawExcelAddIn17.Functions.CHEM_SMILES(A420)</f>
        <v>N/A</v>
      </c>
      <c r="C420" s="6" t="s">
        <v>1164</v>
      </c>
      <c r="D420" s="6"/>
      <c r="F420" s="53" t="e">
        <f>_xll.ChemDrawExcelAddIn17.Functions.CHEM_MOLWEIGHT(A420)</f>
        <v>#VALUE!</v>
      </c>
      <c r="G420" s="7">
        <f>_xll.ChemDrawExcelAddIn17.Functions.CHEMPROPSTD_EXACT_MASS(A420)</f>
        <v>0</v>
      </c>
      <c r="H420" s="7">
        <f>_xll.ChemDrawExcelAddIn17.Functions.CLOGP_DRIVER_PARTITION_COEFFICIENT(A420)</f>
        <v>0</v>
      </c>
      <c r="I420" s="7">
        <f>_xll.ChemDrawExcelAddIn17.Functions.MOLECULAR_TOPOLOGY_POLAR_SURFACE_AREA(A420)</f>
        <v>0</v>
      </c>
      <c r="J420" s="8"/>
      <c r="K420" s="8"/>
      <c r="L420" s="8"/>
      <c r="M420" s="8"/>
      <c r="N420" s="8"/>
      <c r="O420" s="8"/>
      <c r="P420" s="8"/>
      <c r="Q420" s="8"/>
      <c r="R420" s="8"/>
      <c r="S420" s="33"/>
      <c r="T420" s="8"/>
      <c r="V420" s="31"/>
    </row>
    <row r="421" spans="2:22" ht="249.95" customHeight="1">
      <c r="B421" s="4" t="str">
        <f>_xll.ChemDrawExcelAddIn17.Functions.CHEM_SMILES(A421)</f>
        <v>N/A</v>
      </c>
      <c r="C421" s="6" t="s">
        <v>1165</v>
      </c>
      <c r="D421" s="6"/>
      <c r="F421" s="53" t="e">
        <f>_xll.ChemDrawExcelAddIn17.Functions.CHEM_MOLWEIGHT(A421)</f>
        <v>#VALUE!</v>
      </c>
      <c r="G421" s="7">
        <f>_xll.ChemDrawExcelAddIn17.Functions.CHEMPROPSTD_EXACT_MASS(A421)</f>
        <v>0</v>
      </c>
      <c r="H421" s="7">
        <f>_xll.ChemDrawExcelAddIn17.Functions.CLOGP_DRIVER_PARTITION_COEFFICIENT(A421)</f>
        <v>0</v>
      </c>
      <c r="I421" s="7">
        <f>_xll.ChemDrawExcelAddIn17.Functions.MOLECULAR_TOPOLOGY_POLAR_SURFACE_AREA(A421)</f>
        <v>0</v>
      </c>
      <c r="J421" s="8"/>
      <c r="K421" s="8"/>
      <c r="L421" s="8"/>
      <c r="M421" s="8"/>
      <c r="N421" s="8"/>
      <c r="O421" s="8"/>
      <c r="P421" s="8"/>
      <c r="Q421" s="8"/>
      <c r="R421" s="8"/>
      <c r="S421" s="33"/>
      <c r="T421" s="8"/>
      <c r="V421" s="31"/>
    </row>
    <row r="422" spans="2:22" ht="249.95" customHeight="1">
      <c r="B422" s="4" t="str">
        <f>_xll.ChemDrawExcelAddIn17.Functions.CHEM_SMILES(A422)</f>
        <v>N/A</v>
      </c>
      <c r="C422" s="6" t="s">
        <v>1166</v>
      </c>
      <c r="D422" s="6"/>
      <c r="F422" s="53" t="e">
        <f>_xll.ChemDrawExcelAddIn17.Functions.CHEM_MOLWEIGHT(A422)</f>
        <v>#VALUE!</v>
      </c>
      <c r="G422" s="7">
        <f>_xll.ChemDrawExcelAddIn17.Functions.CHEMPROPSTD_EXACT_MASS(A422)</f>
        <v>0</v>
      </c>
      <c r="H422" s="7">
        <f>_xll.ChemDrawExcelAddIn17.Functions.CLOGP_DRIVER_PARTITION_COEFFICIENT(A422)</f>
        <v>0</v>
      </c>
      <c r="I422" s="7">
        <f>_xll.ChemDrawExcelAddIn17.Functions.MOLECULAR_TOPOLOGY_POLAR_SURFACE_AREA(A422)</f>
        <v>0</v>
      </c>
      <c r="J422" s="8"/>
      <c r="K422" s="8"/>
      <c r="L422" s="8"/>
      <c r="M422" s="8"/>
      <c r="N422" s="8"/>
      <c r="O422" s="8"/>
      <c r="P422" s="8"/>
      <c r="Q422" s="8"/>
      <c r="R422" s="8"/>
      <c r="S422" s="33"/>
      <c r="T422" s="8"/>
      <c r="V422" s="31"/>
    </row>
    <row r="423" spans="2:22" ht="249.95" customHeight="1">
      <c r="B423" s="4" t="str">
        <f>_xll.ChemDrawExcelAddIn17.Functions.CHEM_SMILES(A423)</f>
        <v>N/A</v>
      </c>
      <c r="C423" s="6" t="s">
        <v>1167</v>
      </c>
      <c r="D423" s="6"/>
      <c r="F423" s="53" t="e">
        <f>_xll.ChemDrawExcelAddIn17.Functions.CHEM_MOLWEIGHT(A423)</f>
        <v>#VALUE!</v>
      </c>
      <c r="G423" s="7">
        <f>_xll.ChemDrawExcelAddIn17.Functions.CHEMPROPSTD_EXACT_MASS(A423)</f>
        <v>0</v>
      </c>
      <c r="H423" s="7">
        <f>_xll.ChemDrawExcelAddIn17.Functions.CLOGP_DRIVER_PARTITION_COEFFICIENT(A423)</f>
        <v>0</v>
      </c>
      <c r="I423" s="7">
        <f>_xll.ChemDrawExcelAddIn17.Functions.MOLECULAR_TOPOLOGY_POLAR_SURFACE_AREA(A423)</f>
        <v>0</v>
      </c>
      <c r="J423" s="8"/>
      <c r="K423" s="8"/>
      <c r="L423" s="8"/>
      <c r="M423" s="8"/>
      <c r="N423" s="8"/>
      <c r="O423" s="8"/>
      <c r="P423" s="8"/>
      <c r="Q423" s="8"/>
      <c r="R423" s="8"/>
      <c r="S423" s="33"/>
      <c r="T423" s="8"/>
      <c r="V423" s="31"/>
    </row>
    <row r="424" spans="2:22" ht="249.95" customHeight="1">
      <c r="B424" s="4" t="str">
        <f>_xll.ChemDrawExcelAddIn17.Functions.CHEM_SMILES(A424)</f>
        <v>N/A</v>
      </c>
      <c r="C424" s="6" t="s">
        <v>1168</v>
      </c>
      <c r="D424" s="6"/>
      <c r="F424" s="53" t="e">
        <f>_xll.ChemDrawExcelAddIn17.Functions.CHEM_MOLWEIGHT(A424)</f>
        <v>#VALUE!</v>
      </c>
      <c r="G424" s="7">
        <f>_xll.ChemDrawExcelAddIn17.Functions.CHEMPROPSTD_EXACT_MASS(A424)</f>
        <v>0</v>
      </c>
      <c r="H424" s="7">
        <f>_xll.ChemDrawExcelAddIn17.Functions.CLOGP_DRIVER_PARTITION_COEFFICIENT(A424)</f>
        <v>0</v>
      </c>
      <c r="I424" s="7">
        <f>_xll.ChemDrawExcelAddIn17.Functions.MOLECULAR_TOPOLOGY_POLAR_SURFACE_AREA(A424)</f>
        <v>0</v>
      </c>
      <c r="J424" s="8"/>
      <c r="K424" s="8"/>
      <c r="L424" s="8"/>
      <c r="M424" s="8"/>
      <c r="N424" s="8"/>
      <c r="O424" s="8"/>
      <c r="P424" s="8"/>
      <c r="Q424" s="8"/>
      <c r="R424" s="8"/>
      <c r="S424" s="33"/>
      <c r="T424" s="8"/>
      <c r="V424" s="31"/>
    </row>
    <row r="425" spans="2:22" ht="249.95" customHeight="1">
      <c r="B425" s="4" t="str">
        <f>_xll.ChemDrawExcelAddIn17.Functions.CHEM_SMILES(A425)</f>
        <v>N/A</v>
      </c>
      <c r="C425" s="6" t="s">
        <v>1169</v>
      </c>
      <c r="D425" s="6"/>
      <c r="F425" s="53" t="e">
        <f>_xll.ChemDrawExcelAddIn17.Functions.CHEM_MOLWEIGHT(A425)</f>
        <v>#VALUE!</v>
      </c>
      <c r="G425" s="7">
        <f>_xll.ChemDrawExcelAddIn17.Functions.CHEMPROPSTD_EXACT_MASS(A425)</f>
        <v>0</v>
      </c>
      <c r="H425" s="7">
        <f>_xll.ChemDrawExcelAddIn17.Functions.CLOGP_DRIVER_PARTITION_COEFFICIENT(A425)</f>
        <v>0</v>
      </c>
      <c r="I425" s="7">
        <f>_xll.ChemDrawExcelAddIn17.Functions.MOLECULAR_TOPOLOGY_POLAR_SURFACE_AREA(A425)</f>
        <v>0</v>
      </c>
      <c r="J425" s="8"/>
      <c r="K425" s="8"/>
      <c r="L425" s="8"/>
      <c r="M425" s="8"/>
      <c r="N425" s="8"/>
      <c r="O425" s="8"/>
      <c r="P425" s="8"/>
      <c r="Q425" s="8"/>
      <c r="R425" s="8"/>
      <c r="S425" s="33"/>
      <c r="T425" s="8"/>
      <c r="V425" s="31"/>
    </row>
    <row r="426" spans="2:22" ht="249.95" customHeight="1">
      <c r="B426" s="4" t="str">
        <f>_xll.ChemDrawExcelAddIn17.Functions.CHEM_SMILES(A426)</f>
        <v>N/A</v>
      </c>
      <c r="C426" s="6" t="s">
        <v>1170</v>
      </c>
      <c r="D426" s="6"/>
      <c r="F426" s="53" t="e">
        <f>_xll.ChemDrawExcelAddIn17.Functions.CHEM_MOLWEIGHT(A426)</f>
        <v>#VALUE!</v>
      </c>
      <c r="G426" s="7">
        <f>_xll.ChemDrawExcelAddIn17.Functions.CHEMPROPSTD_EXACT_MASS(A426)</f>
        <v>0</v>
      </c>
      <c r="H426" s="7">
        <f>_xll.ChemDrawExcelAddIn17.Functions.CLOGP_DRIVER_PARTITION_COEFFICIENT(A426)</f>
        <v>0</v>
      </c>
      <c r="I426" s="7">
        <f>_xll.ChemDrawExcelAddIn17.Functions.MOLECULAR_TOPOLOGY_POLAR_SURFACE_AREA(A426)</f>
        <v>0</v>
      </c>
      <c r="J426" s="8"/>
      <c r="K426" s="8"/>
      <c r="L426" s="8"/>
      <c r="M426" s="8"/>
      <c r="N426" s="8"/>
      <c r="O426" s="8"/>
      <c r="P426" s="8"/>
      <c r="Q426" s="8"/>
      <c r="R426" s="8"/>
      <c r="S426" s="33"/>
      <c r="T426" s="8"/>
      <c r="V426" s="31"/>
    </row>
    <row r="427" spans="2:22" ht="249.95" customHeight="1">
      <c r="B427" s="4" t="str">
        <f>_xll.ChemDrawExcelAddIn17.Functions.CHEM_SMILES(A427)</f>
        <v>N/A</v>
      </c>
      <c r="C427" s="6" t="s">
        <v>1171</v>
      </c>
      <c r="D427" s="6"/>
      <c r="F427" s="53" t="e">
        <f>_xll.ChemDrawExcelAddIn17.Functions.CHEM_MOLWEIGHT(A427)</f>
        <v>#VALUE!</v>
      </c>
      <c r="G427" s="7">
        <f>_xll.ChemDrawExcelAddIn17.Functions.CHEMPROPSTD_EXACT_MASS(A427)</f>
        <v>0</v>
      </c>
      <c r="H427" s="7">
        <f>_xll.ChemDrawExcelAddIn17.Functions.CLOGP_DRIVER_PARTITION_COEFFICIENT(A427)</f>
        <v>0</v>
      </c>
      <c r="I427" s="7">
        <f>_xll.ChemDrawExcelAddIn17.Functions.MOLECULAR_TOPOLOGY_POLAR_SURFACE_AREA(A427)</f>
        <v>0</v>
      </c>
      <c r="J427" s="8"/>
      <c r="K427" s="8"/>
      <c r="L427" s="8"/>
      <c r="M427" s="8"/>
      <c r="N427" s="8"/>
      <c r="O427" s="8"/>
      <c r="P427" s="8"/>
      <c r="Q427" s="8"/>
      <c r="R427" s="8"/>
      <c r="S427" s="33"/>
      <c r="T427" s="8"/>
      <c r="V427" s="31"/>
    </row>
    <row r="428" spans="2:22" ht="249.95" customHeight="1">
      <c r="B428" s="4" t="str">
        <f>_xll.ChemDrawExcelAddIn17.Functions.CHEM_SMILES(A428)</f>
        <v>N/A</v>
      </c>
      <c r="C428" s="6" t="s">
        <v>1172</v>
      </c>
      <c r="D428" s="6"/>
      <c r="F428" s="53" t="e">
        <f>_xll.ChemDrawExcelAddIn17.Functions.CHEM_MOLWEIGHT(A428)</f>
        <v>#VALUE!</v>
      </c>
      <c r="G428" s="7">
        <f>_xll.ChemDrawExcelAddIn17.Functions.CHEMPROPSTD_EXACT_MASS(A428)</f>
        <v>0</v>
      </c>
      <c r="H428" s="7">
        <f>_xll.ChemDrawExcelAddIn17.Functions.CLOGP_DRIVER_PARTITION_COEFFICIENT(A428)</f>
        <v>0</v>
      </c>
      <c r="I428" s="7">
        <f>_xll.ChemDrawExcelAddIn17.Functions.MOLECULAR_TOPOLOGY_POLAR_SURFACE_AREA(A428)</f>
        <v>0</v>
      </c>
      <c r="J428" s="8"/>
      <c r="K428" s="8"/>
      <c r="L428" s="8"/>
      <c r="M428" s="8"/>
      <c r="N428" s="8"/>
      <c r="O428" s="8"/>
      <c r="P428" s="8"/>
      <c r="Q428" s="8"/>
      <c r="R428" s="8"/>
      <c r="S428" s="33"/>
      <c r="T428" s="8"/>
      <c r="V428" s="31"/>
    </row>
    <row r="429" spans="2:22" ht="249.95" customHeight="1">
      <c r="B429" s="4" t="str">
        <f>_xll.ChemDrawExcelAddIn17.Functions.CHEM_SMILES(A429)</f>
        <v>N/A</v>
      </c>
      <c r="C429" s="6" t="s">
        <v>1173</v>
      </c>
      <c r="D429" s="6"/>
      <c r="F429" s="53" t="e">
        <f>_xll.ChemDrawExcelAddIn17.Functions.CHEM_MOLWEIGHT(A429)</f>
        <v>#VALUE!</v>
      </c>
      <c r="G429" s="7">
        <f>_xll.ChemDrawExcelAddIn17.Functions.CHEMPROPSTD_EXACT_MASS(A429)</f>
        <v>0</v>
      </c>
      <c r="H429" s="7">
        <f>_xll.ChemDrawExcelAddIn17.Functions.CLOGP_DRIVER_PARTITION_COEFFICIENT(A429)</f>
        <v>0</v>
      </c>
      <c r="I429" s="7">
        <f>_xll.ChemDrawExcelAddIn17.Functions.MOLECULAR_TOPOLOGY_POLAR_SURFACE_AREA(A429)</f>
        <v>0</v>
      </c>
      <c r="J429" s="8"/>
      <c r="K429" s="8"/>
      <c r="L429" s="8"/>
      <c r="M429" s="8"/>
      <c r="N429" s="8"/>
      <c r="O429" s="8"/>
      <c r="P429" s="8"/>
      <c r="Q429" s="8"/>
      <c r="R429" s="8"/>
      <c r="S429" s="33"/>
      <c r="T429" s="8"/>
      <c r="V429" s="31"/>
    </row>
    <row r="430" spans="2:22" ht="249.95" customHeight="1">
      <c r="B430" s="4" t="str">
        <f>_xll.ChemDrawExcelAddIn17.Functions.CHEM_SMILES(A430)</f>
        <v>N/A</v>
      </c>
      <c r="C430" s="6" t="s">
        <v>1174</v>
      </c>
      <c r="D430" s="6"/>
      <c r="F430" s="53" t="e">
        <f>_xll.ChemDrawExcelAddIn17.Functions.CHEM_MOLWEIGHT(A430)</f>
        <v>#VALUE!</v>
      </c>
      <c r="G430" s="7">
        <f>_xll.ChemDrawExcelAddIn17.Functions.CHEMPROPSTD_EXACT_MASS(A430)</f>
        <v>0</v>
      </c>
      <c r="H430" s="7">
        <f>_xll.ChemDrawExcelAddIn17.Functions.CLOGP_DRIVER_PARTITION_COEFFICIENT(A430)</f>
        <v>0</v>
      </c>
      <c r="I430" s="7">
        <f>_xll.ChemDrawExcelAddIn17.Functions.MOLECULAR_TOPOLOGY_POLAR_SURFACE_AREA(A430)</f>
        <v>0</v>
      </c>
      <c r="J430" s="8"/>
      <c r="K430" s="8"/>
      <c r="L430" s="8"/>
      <c r="M430" s="8"/>
      <c r="N430" s="8"/>
      <c r="O430" s="8"/>
      <c r="P430" s="8"/>
      <c r="Q430" s="8"/>
      <c r="R430" s="8"/>
      <c r="S430" s="33"/>
      <c r="T430" s="8"/>
      <c r="V430" s="31"/>
    </row>
    <row r="431" spans="2:22" ht="249.95" customHeight="1">
      <c r="B431" s="4" t="str">
        <f>_xll.ChemDrawExcelAddIn17.Functions.CHEM_SMILES(A431)</f>
        <v>N/A</v>
      </c>
      <c r="C431" s="6" t="s">
        <v>1175</v>
      </c>
      <c r="D431" s="6"/>
      <c r="F431" s="53" t="e">
        <f>_xll.ChemDrawExcelAddIn17.Functions.CHEM_MOLWEIGHT(A431)</f>
        <v>#VALUE!</v>
      </c>
      <c r="G431" s="7">
        <f>_xll.ChemDrawExcelAddIn17.Functions.CHEMPROPSTD_EXACT_MASS(A431)</f>
        <v>0</v>
      </c>
      <c r="H431" s="7">
        <f>_xll.ChemDrawExcelAddIn17.Functions.CLOGP_DRIVER_PARTITION_COEFFICIENT(A431)</f>
        <v>0</v>
      </c>
      <c r="I431" s="7">
        <f>_xll.ChemDrawExcelAddIn17.Functions.MOLECULAR_TOPOLOGY_POLAR_SURFACE_AREA(A431)</f>
        <v>0</v>
      </c>
      <c r="J431" s="8"/>
      <c r="K431" s="8"/>
      <c r="L431" s="8"/>
      <c r="M431" s="8"/>
      <c r="N431" s="8"/>
      <c r="O431" s="8"/>
      <c r="P431" s="8"/>
      <c r="Q431" s="8"/>
      <c r="R431" s="8"/>
      <c r="S431" s="33"/>
      <c r="T431" s="8"/>
      <c r="V431" s="31"/>
    </row>
    <row r="432" spans="2:22" ht="249.95" customHeight="1">
      <c r="B432" s="4" t="str">
        <f>_xll.ChemDrawExcelAddIn17.Functions.CHEM_SMILES(A432)</f>
        <v>N/A</v>
      </c>
      <c r="C432" s="6" t="s">
        <v>1176</v>
      </c>
      <c r="D432" s="6"/>
      <c r="F432" s="53" t="e">
        <f>_xll.ChemDrawExcelAddIn17.Functions.CHEM_MOLWEIGHT(A432)</f>
        <v>#VALUE!</v>
      </c>
      <c r="G432" s="7">
        <f>_xll.ChemDrawExcelAddIn17.Functions.CHEMPROPSTD_EXACT_MASS(A432)</f>
        <v>0</v>
      </c>
      <c r="H432" s="7">
        <f>_xll.ChemDrawExcelAddIn17.Functions.CLOGP_DRIVER_PARTITION_COEFFICIENT(A432)</f>
        <v>0</v>
      </c>
      <c r="I432" s="7">
        <f>_xll.ChemDrawExcelAddIn17.Functions.MOLECULAR_TOPOLOGY_POLAR_SURFACE_AREA(A432)</f>
        <v>0</v>
      </c>
      <c r="J432" s="8"/>
      <c r="K432" s="8"/>
      <c r="L432" s="8"/>
      <c r="M432" s="8"/>
      <c r="N432" s="8"/>
      <c r="O432" s="8"/>
      <c r="P432" s="8"/>
      <c r="Q432" s="8"/>
      <c r="R432" s="8"/>
      <c r="S432" s="33"/>
      <c r="T432" s="8"/>
      <c r="V432" s="31"/>
    </row>
    <row r="433" spans="2:22" ht="249.95" customHeight="1">
      <c r="B433" s="4" t="str">
        <f>_xll.ChemDrawExcelAddIn17.Functions.CHEM_SMILES(A433)</f>
        <v>N/A</v>
      </c>
      <c r="C433" s="6" t="s">
        <v>1177</v>
      </c>
      <c r="D433" s="6"/>
      <c r="F433" s="53" t="e">
        <f>_xll.ChemDrawExcelAddIn17.Functions.CHEM_MOLWEIGHT(A433)</f>
        <v>#VALUE!</v>
      </c>
      <c r="G433" s="7">
        <f>_xll.ChemDrawExcelAddIn17.Functions.CHEMPROPSTD_EXACT_MASS(A433)</f>
        <v>0</v>
      </c>
      <c r="H433" s="7">
        <f>_xll.ChemDrawExcelAddIn17.Functions.CLOGP_DRIVER_PARTITION_COEFFICIENT(A433)</f>
        <v>0</v>
      </c>
      <c r="I433" s="7">
        <f>_xll.ChemDrawExcelAddIn17.Functions.MOLECULAR_TOPOLOGY_POLAR_SURFACE_AREA(A433)</f>
        <v>0</v>
      </c>
      <c r="J433" s="8"/>
      <c r="K433" s="8"/>
      <c r="L433" s="8"/>
      <c r="M433" s="8"/>
      <c r="N433" s="8"/>
      <c r="O433" s="8"/>
      <c r="P433" s="8"/>
      <c r="Q433" s="8"/>
      <c r="R433" s="8"/>
      <c r="S433" s="33"/>
      <c r="T433" s="8"/>
      <c r="V433" s="31"/>
    </row>
    <row r="434" spans="2:22" ht="249.95" customHeight="1">
      <c r="B434" s="4" t="str">
        <f>_xll.ChemDrawExcelAddIn17.Functions.CHEM_SMILES(A434)</f>
        <v>N/A</v>
      </c>
      <c r="C434" s="6" t="s">
        <v>1178</v>
      </c>
      <c r="D434" s="6"/>
      <c r="F434" s="53" t="e">
        <f>_xll.ChemDrawExcelAddIn17.Functions.CHEM_MOLWEIGHT(A434)</f>
        <v>#VALUE!</v>
      </c>
      <c r="G434" s="7">
        <f>_xll.ChemDrawExcelAddIn17.Functions.CHEMPROPSTD_EXACT_MASS(A434)</f>
        <v>0</v>
      </c>
      <c r="H434" s="7">
        <f>_xll.ChemDrawExcelAddIn17.Functions.CLOGP_DRIVER_PARTITION_COEFFICIENT(A434)</f>
        <v>0</v>
      </c>
      <c r="I434" s="7">
        <f>_xll.ChemDrawExcelAddIn17.Functions.MOLECULAR_TOPOLOGY_POLAR_SURFACE_AREA(A434)</f>
        <v>0</v>
      </c>
      <c r="J434" s="8"/>
      <c r="K434" s="8"/>
      <c r="L434" s="8"/>
      <c r="M434" s="8"/>
      <c r="N434" s="8"/>
      <c r="O434" s="8"/>
      <c r="P434" s="8"/>
      <c r="Q434" s="8"/>
      <c r="R434" s="8"/>
      <c r="S434" s="33"/>
      <c r="T434" s="8"/>
      <c r="V434" s="31"/>
    </row>
    <row r="435" spans="2:22" ht="249.95" customHeight="1">
      <c r="B435" s="4" t="str">
        <f>_xll.ChemDrawExcelAddIn17.Functions.CHEM_SMILES(A435)</f>
        <v>N/A</v>
      </c>
      <c r="C435" s="6" t="s">
        <v>1179</v>
      </c>
      <c r="D435" s="6"/>
      <c r="F435" s="53" t="e">
        <f>_xll.ChemDrawExcelAddIn17.Functions.CHEM_MOLWEIGHT(A435)</f>
        <v>#VALUE!</v>
      </c>
      <c r="G435" s="7">
        <f>_xll.ChemDrawExcelAddIn17.Functions.CHEMPROPSTD_EXACT_MASS(A435)</f>
        <v>0</v>
      </c>
      <c r="H435" s="7">
        <f>_xll.ChemDrawExcelAddIn17.Functions.CLOGP_DRIVER_PARTITION_COEFFICIENT(A435)</f>
        <v>0</v>
      </c>
      <c r="I435" s="7">
        <f>_xll.ChemDrawExcelAddIn17.Functions.MOLECULAR_TOPOLOGY_POLAR_SURFACE_AREA(A435)</f>
        <v>0</v>
      </c>
      <c r="J435" s="8"/>
      <c r="K435" s="8"/>
      <c r="L435" s="8"/>
      <c r="M435" s="8"/>
      <c r="N435" s="8"/>
      <c r="O435" s="8"/>
      <c r="P435" s="8"/>
      <c r="Q435" s="8"/>
      <c r="R435" s="8"/>
      <c r="S435" s="33"/>
      <c r="T435" s="8"/>
      <c r="V435" s="31"/>
    </row>
    <row r="436" spans="2:22" ht="249.95" customHeight="1">
      <c r="B436" s="4" t="str">
        <f>_xll.ChemDrawExcelAddIn17.Functions.CHEM_SMILES(A436)</f>
        <v>N/A</v>
      </c>
      <c r="C436" s="6" t="s">
        <v>1180</v>
      </c>
      <c r="D436" s="6"/>
      <c r="F436" s="53" t="e">
        <f>_xll.ChemDrawExcelAddIn17.Functions.CHEM_MOLWEIGHT(A436)</f>
        <v>#VALUE!</v>
      </c>
      <c r="G436" s="7">
        <f>_xll.ChemDrawExcelAddIn17.Functions.CHEMPROPSTD_EXACT_MASS(A436)</f>
        <v>0</v>
      </c>
      <c r="H436" s="7">
        <f>_xll.ChemDrawExcelAddIn17.Functions.CLOGP_DRIVER_PARTITION_COEFFICIENT(A436)</f>
        <v>0</v>
      </c>
      <c r="I436" s="7">
        <f>_xll.ChemDrawExcelAddIn17.Functions.MOLECULAR_TOPOLOGY_POLAR_SURFACE_AREA(A436)</f>
        <v>0</v>
      </c>
      <c r="J436" s="8"/>
      <c r="K436" s="8"/>
      <c r="L436" s="8"/>
      <c r="M436" s="8"/>
      <c r="N436" s="8"/>
      <c r="O436" s="8"/>
      <c r="P436" s="8"/>
      <c r="Q436" s="8"/>
      <c r="R436" s="8"/>
      <c r="S436" s="33"/>
      <c r="T436" s="8"/>
      <c r="V436" s="31"/>
    </row>
    <row r="437" spans="2:22" ht="249.95" customHeight="1">
      <c r="B437" s="4" t="str">
        <f>_xll.ChemDrawExcelAddIn17.Functions.CHEM_SMILES(A437)</f>
        <v>N/A</v>
      </c>
      <c r="C437" s="6" t="s">
        <v>1181</v>
      </c>
      <c r="D437" s="6"/>
      <c r="F437" s="53" t="e">
        <f>_xll.ChemDrawExcelAddIn17.Functions.CHEM_MOLWEIGHT(A437)</f>
        <v>#VALUE!</v>
      </c>
      <c r="G437" s="7">
        <f>_xll.ChemDrawExcelAddIn17.Functions.CHEMPROPSTD_EXACT_MASS(A437)</f>
        <v>0</v>
      </c>
      <c r="H437" s="7">
        <f>_xll.ChemDrawExcelAddIn17.Functions.CLOGP_DRIVER_PARTITION_COEFFICIENT(A437)</f>
        <v>0</v>
      </c>
      <c r="I437" s="7">
        <f>_xll.ChemDrawExcelAddIn17.Functions.MOLECULAR_TOPOLOGY_POLAR_SURFACE_AREA(A437)</f>
        <v>0</v>
      </c>
      <c r="J437" s="8"/>
      <c r="K437" s="8"/>
      <c r="L437" s="8"/>
      <c r="M437" s="8"/>
      <c r="N437" s="8"/>
      <c r="O437" s="8"/>
      <c r="P437" s="8"/>
      <c r="Q437" s="8"/>
      <c r="R437" s="8"/>
      <c r="S437" s="33"/>
      <c r="T437" s="8"/>
      <c r="V437" s="31"/>
    </row>
    <row r="438" spans="2:22" ht="249.95" customHeight="1">
      <c r="B438" s="4" t="str">
        <f>_xll.ChemDrawExcelAddIn17.Functions.CHEM_SMILES(A438)</f>
        <v>N/A</v>
      </c>
      <c r="C438" s="6" t="s">
        <v>1182</v>
      </c>
      <c r="D438" s="6"/>
      <c r="F438" s="53" t="e">
        <f>_xll.ChemDrawExcelAddIn17.Functions.CHEM_MOLWEIGHT(A438)</f>
        <v>#VALUE!</v>
      </c>
      <c r="G438" s="7">
        <f>_xll.ChemDrawExcelAddIn17.Functions.CHEMPROPSTD_EXACT_MASS(A438)</f>
        <v>0</v>
      </c>
      <c r="H438" s="7">
        <f>_xll.ChemDrawExcelAddIn17.Functions.CLOGP_DRIVER_PARTITION_COEFFICIENT(A438)</f>
        <v>0</v>
      </c>
      <c r="I438" s="7">
        <f>_xll.ChemDrawExcelAddIn17.Functions.MOLECULAR_TOPOLOGY_POLAR_SURFACE_AREA(A438)</f>
        <v>0</v>
      </c>
      <c r="J438" s="8"/>
      <c r="K438" s="8"/>
      <c r="L438" s="8"/>
      <c r="M438" s="8"/>
      <c r="N438" s="8"/>
      <c r="O438" s="8"/>
      <c r="P438" s="8"/>
      <c r="Q438" s="8"/>
      <c r="R438" s="8"/>
      <c r="S438" s="33"/>
      <c r="T438" s="8"/>
      <c r="V438" s="31"/>
    </row>
    <row r="439" spans="2:22" ht="249.95" customHeight="1">
      <c r="B439" s="4" t="str">
        <f>_xll.ChemDrawExcelAddIn17.Functions.CHEM_SMILES(A439)</f>
        <v>N/A</v>
      </c>
      <c r="C439" s="6" t="s">
        <v>1183</v>
      </c>
      <c r="D439" s="6"/>
      <c r="F439" s="53" t="e">
        <f>_xll.ChemDrawExcelAddIn17.Functions.CHEM_MOLWEIGHT(A439)</f>
        <v>#VALUE!</v>
      </c>
      <c r="G439" s="7">
        <f>_xll.ChemDrawExcelAddIn17.Functions.CHEMPROPSTD_EXACT_MASS(A439)</f>
        <v>0</v>
      </c>
      <c r="H439" s="7">
        <f>_xll.ChemDrawExcelAddIn17.Functions.CLOGP_DRIVER_PARTITION_COEFFICIENT(A439)</f>
        <v>0</v>
      </c>
      <c r="I439" s="7">
        <f>_xll.ChemDrawExcelAddIn17.Functions.MOLECULAR_TOPOLOGY_POLAR_SURFACE_AREA(A439)</f>
        <v>0</v>
      </c>
      <c r="J439" s="8"/>
      <c r="K439" s="8"/>
      <c r="L439" s="8"/>
      <c r="M439" s="8"/>
      <c r="N439" s="8"/>
      <c r="O439" s="8"/>
      <c r="P439" s="8"/>
      <c r="Q439" s="8"/>
      <c r="R439" s="8"/>
      <c r="S439" s="33"/>
      <c r="T439" s="8"/>
      <c r="V439" s="31"/>
    </row>
    <row r="440" spans="2:22" ht="249.95" customHeight="1">
      <c r="B440" s="4" t="str">
        <f>_xll.ChemDrawExcelAddIn17.Functions.CHEM_SMILES(A440)</f>
        <v>N/A</v>
      </c>
      <c r="C440" s="6" t="s">
        <v>1184</v>
      </c>
      <c r="D440" s="6"/>
      <c r="F440" s="53" t="e">
        <f>_xll.ChemDrawExcelAddIn17.Functions.CHEM_MOLWEIGHT(A440)</f>
        <v>#VALUE!</v>
      </c>
      <c r="G440" s="7">
        <f>_xll.ChemDrawExcelAddIn17.Functions.CHEMPROPSTD_EXACT_MASS(A440)</f>
        <v>0</v>
      </c>
      <c r="H440" s="7">
        <f>_xll.ChemDrawExcelAddIn17.Functions.CLOGP_DRIVER_PARTITION_COEFFICIENT(A440)</f>
        <v>0</v>
      </c>
      <c r="I440" s="7">
        <f>_xll.ChemDrawExcelAddIn17.Functions.MOLECULAR_TOPOLOGY_POLAR_SURFACE_AREA(A440)</f>
        <v>0</v>
      </c>
      <c r="J440" s="8"/>
      <c r="K440" s="8"/>
      <c r="L440" s="8"/>
      <c r="M440" s="8"/>
      <c r="N440" s="8"/>
      <c r="O440" s="8"/>
      <c r="P440" s="8"/>
      <c r="Q440" s="8"/>
      <c r="R440" s="8"/>
      <c r="S440" s="33"/>
      <c r="T440" s="8"/>
      <c r="V440" s="31"/>
    </row>
    <row r="441" spans="2:22" ht="249.95" customHeight="1">
      <c r="B441" s="4" t="str">
        <f>_xll.ChemDrawExcelAddIn17.Functions.CHEM_SMILES(A441)</f>
        <v>N/A</v>
      </c>
      <c r="C441" s="6" t="s">
        <v>1185</v>
      </c>
      <c r="D441" s="6"/>
      <c r="F441" s="53" t="e">
        <f>_xll.ChemDrawExcelAddIn17.Functions.CHEM_MOLWEIGHT(A441)</f>
        <v>#VALUE!</v>
      </c>
      <c r="G441" s="7">
        <f>_xll.ChemDrawExcelAddIn17.Functions.CHEMPROPSTD_EXACT_MASS(A441)</f>
        <v>0</v>
      </c>
      <c r="H441" s="7">
        <f>_xll.ChemDrawExcelAddIn17.Functions.CLOGP_DRIVER_PARTITION_COEFFICIENT(A441)</f>
        <v>0</v>
      </c>
      <c r="I441" s="7">
        <f>_xll.ChemDrawExcelAddIn17.Functions.MOLECULAR_TOPOLOGY_POLAR_SURFACE_AREA(A441)</f>
        <v>0</v>
      </c>
      <c r="J441" s="8"/>
      <c r="K441" s="8"/>
      <c r="L441" s="8"/>
      <c r="M441" s="8"/>
      <c r="N441" s="8"/>
      <c r="O441" s="8"/>
      <c r="P441" s="8"/>
      <c r="Q441" s="8"/>
      <c r="R441" s="8"/>
      <c r="S441" s="33"/>
      <c r="T441" s="8"/>
      <c r="V441" s="31"/>
    </row>
    <row r="442" spans="2:22" ht="249.95" customHeight="1">
      <c r="B442" s="4" t="str">
        <f>_xll.ChemDrawExcelAddIn17.Functions.CHEM_SMILES(A442)</f>
        <v>N/A</v>
      </c>
      <c r="C442" s="6" t="s">
        <v>1186</v>
      </c>
      <c r="D442" s="6"/>
      <c r="F442" s="53" t="e">
        <f>_xll.ChemDrawExcelAddIn17.Functions.CHEM_MOLWEIGHT(A442)</f>
        <v>#VALUE!</v>
      </c>
      <c r="G442" s="7">
        <f>_xll.ChemDrawExcelAddIn17.Functions.CHEMPROPSTD_EXACT_MASS(A442)</f>
        <v>0</v>
      </c>
      <c r="H442" s="7">
        <f>_xll.ChemDrawExcelAddIn17.Functions.CLOGP_DRIVER_PARTITION_COEFFICIENT(A442)</f>
        <v>0</v>
      </c>
      <c r="I442" s="7">
        <f>_xll.ChemDrawExcelAddIn17.Functions.MOLECULAR_TOPOLOGY_POLAR_SURFACE_AREA(A442)</f>
        <v>0</v>
      </c>
      <c r="J442" s="8"/>
      <c r="K442" s="8"/>
      <c r="L442" s="8"/>
      <c r="M442" s="8"/>
      <c r="N442" s="8"/>
      <c r="O442" s="8"/>
      <c r="P442" s="8"/>
      <c r="Q442" s="8"/>
      <c r="R442" s="8"/>
      <c r="S442" s="33"/>
      <c r="T442" s="8"/>
      <c r="V442" s="31"/>
    </row>
    <row r="443" spans="2:22" ht="249.95" customHeight="1">
      <c r="B443" s="4" t="str">
        <f>_xll.ChemDrawExcelAddIn17.Functions.CHEM_SMILES(A443)</f>
        <v>N/A</v>
      </c>
      <c r="C443" s="6" t="s">
        <v>1187</v>
      </c>
      <c r="D443" s="6"/>
      <c r="F443" s="53" t="e">
        <f>_xll.ChemDrawExcelAddIn17.Functions.CHEM_MOLWEIGHT(A443)</f>
        <v>#VALUE!</v>
      </c>
      <c r="G443" s="7">
        <f>_xll.ChemDrawExcelAddIn17.Functions.CHEMPROPSTD_EXACT_MASS(A443)</f>
        <v>0</v>
      </c>
      <c r="H443" s="7">
        <f>_xll.ChemDrawExcelAddIn17.Functions.CLOGP_DRIVER_PARTITION_COEFFICIENT(A443)</f>
        <v>0</v>
      </c>
      <c r="I443" s="7">
        <f>_xll.ChemDrawExcelAddIn17.Functions.MOLECULAR_TOPOLOGY_POLAR_SURFACE_AREA(A443)</f>
        <v>0</v>
      </c>
      <c r="J443" s="8"/>
      <c r="K443" s="8"/>
      <c r="L443" s="8"/>
      <c r="M443" s="8"/>
      <c r="N443" s="8"/>
      <c r="O443" s="8"/>
      <c r="P443" s="8"/>
      <c r="Q443" s="8"/>
      <c r="R443" s="8"/>
      <c r="S443" s="33"/>
      <c r="T443" s="8"/>
      <c r="V443" s="31"/>
    </row>
    <row r="444" spans="2:22" ht="249.95" customHeight="1">
      <c r="B444" s="4" t="str">
        <f>_xll.ChemDrawExcelAddIn17.Functions.CHEM_SMILES(A444)</f>
        <v>N/A</v>
      </c>
      <c r="C444" s="6" t="s">
        <v>1188</v>
      </c>
      <c r="D444" s="6"/>
      <c r="F444" s="53" t="e">
        <f>_xll.ChemDrawExcelAddIn17.Functions.CHEM_MOLWEIGHT(A444)</f>
        <v>#VALUE!</v>
      </c>
      <c r="G444" s="7">
        <f>_xll.ChemDrawExcelAddIn17.Functions.CHEMPROPSTD_EXACT_MASS(A444)</f>
        <v>0</v>
      </c>
      <c r="H444" s="7">
        <f>_xll.ChemDrawExcelAddIn17.Functions.CLOGP_DRIVER_PARTITION_COEFFICIENT(A444)</f>
        <v>0</v>
      </c>
      <c r="I444" s="7">
        <f>_xll.ChemDrawExcelAddIn17.Functions.MOLECULAR_TOPOLOGY_POLAR_SURFACE_AREA(A444)</f>
        <v>0</v>
      </c>
      <c r="J444" s="8"/>
      <c r="K444" s="8"/>
      <c r="L444" s="8"/>
      <c r="M444" s="8"/>
      <c r="N444" s="8"/>
      <c r="O444" s="8"/>
      <c r="P444" s="8"/>
      <c r="Q444" s="8"/>
      <c r="R444" s="8"/>
      <c r="S444" s="33"/>
      <c r="T444" s="8"/>
      <c r="V444" s="31"/>
    </row>
    <row r="445" spans="2:22" ht="249.95" customHeight="1">
      <c r="B445" s="4" t="str">
        <f>_xll.ChemDrawExcelAddIn17.Functions.CHEM_SMILES(A445)</f>
        <v>N/A</v>
      </c>
      <c r="C445" s="6" t="s">
        <v>1189</v>
      </c>
      <c r="D445" s="6"/>
      <c r="F445" s="53" t="e">
        <f>_xll.ChemDrawExcelAddIn17.Functions.CHEM_MOLWEIGHT(A445)</f>
        <v>#VALUE!</v>
      </c>
      <c r="G445" s="7">
        <f>_xll.ChemDrawExcelAddIn17.Functions.CHEMPROPSTD_EXACT_MASS(A445)</f>
        <v>0</v>
      </c>
      <c r="H445" s="7">
        <f>_xll.ChemDrawExcelAddIn17.Functions.CLOGP_DRIVER_PARTITION_COEFFICIENT(A445)</f>
        <v>0</v>
      </c>
      <c r="I445" s="7">
        <f>_xll.ChemDrawExcelAddIn17.Functions.MOLECULAR_TOPOLOGY_POLAR_SURFACE_AREA(A445)</f>
        <v>0</v>
      </c>
      <c r="J445" s="8"/>
      <c r="K445" s="8"/>
      <c r="L445" s="8"/>
      <c r="M445" s="8"/>
      <c r="N445" s="8"/>
      <c r="O445" s="8"/>
      <c r="P445" s="8"/>
      <c r="Q445" s="8"/>
      <c r="R445" s="8"/>
      <c r="S445" s="33"/>
      <c r="T445" s="8"/>
      <c r="V445" s="31"/>
    </row>
    <row r="446" spans="2:22" ht="249.95" customHeight="1">
      <c r="B446" s="4" t="str">
        <f>_xll.ChemDrawExcelAddIn17.Functions.CHEM_SMILES(A446)</f>
        <v>N/A</v>
      </c>
      <c r="C446" s="6" t="s">
        <v>1190</v>
      </c>
      <c r="D446" s="6"/>
      <c r="F446" s="53" t="e">
        <f>_xll.ChemDrawExcelAddIn17.Functions.CHEM_MOLWEIGHT(A446)</f>
        <v>#VALUE!</v>
      </c>
      <c r="G446" s="7">
        <f>_xll.ChemDrawExcelAddIn17.Functions.CHEMPROPSTD_EXACT_MASS(A446)</f>
        <v>0</v>
      </c>
      <c r="H446" s="7">
        <f>_xll.ChemDrawExcelAddIn17.Functions.CLOGP_DRIVER_PARTITION_COEFFICIENT(A446)</f>
        <v>0</v>
      </c>
      <c r="I446" s="7">
        <f>_xll.ChemDrawExcelAddIn17.Functions.MOLECULAR_TOPOLOGY_POLAR_SURFACE_AREA(A446)</f>
        <v>0</v>
      </c>
      <c r="J446" s="8"/>
      <c r="K446" s="8"/>
      <c r="L446" s="8"/>
      <c r="M446" s="8"/>
      <c r="N446" s="8"/>
      <c r="O446" s="8"/>
      <c r="P446" s="8"/>
      <c r="Q446" s="8"/>
      <c r="R446" s="8"/>
      <c r="S446" s="33"/>
      <c r="T446" s="8"/>
      <c r="V446" s="31"/>
    </row>
    <row r="447" spans="2:22" ht="249.95" customHeight="1">
      <c r="B447" s="4" t="str">
        <f>_xll.ChemDrawExcelAddIn17.Functions.CHEM_SMILES(A447)</f>
        <v>N/A</v>
      </c>
      <c r="C447" s="6" t="s">
        <v>1191</v>
      </c>
      <c r="D447" s="6"/>
      <c r="F447" s="53" t="e">
        <f>_xll.ChemDrawExcelAddIn17.Functions.CHEM_MOLWEIGHT(A447)</f>
        <v>#VALUE!</v>
      </c>
      <c r="G447" s="7">
        <f>_xll.ChemDrawExcelAddIn17.Functions.CHEMPROPSTD_EXACT_MASS(A447)</f>
        <v>0</v>
      </c>
      <c r="H447" s="7">
        <f>_xll.ChemDrawExcelAddIn17.Functions.CLOGP_DRIVER_PARTITION_COEFFICIENT(A447)</f>
        <v>0</v>
      </c>
      <c r="I447" s="7">
        <f>_xll.ChemDrawExcelAddIn17.Functions.MOLECULAR_TOPOLOGY_POLAR_SURFACE_AREA(A447)</f>
        <v>0</v>
      </c>
      <c r="J447" s="8"/>
      <c r="K447" s="8"/>
      <c r="L447" s="8"/>
      <c r="M447" s="8"/>
      <c r="N447" s="8"/>
      <c r="O447" s="8"/>
      <c r="P447" s="8"/>
      <c r="Q447" s="8"/>
      <c r="R447" s="8"/>
      <c r="S447" s="33"/>
      <c r="T447" s="8"/>
      <c r="V447" s="31"/>
    </row>
    <row r="448" spans="2:22" ht="249.95" customHeight="1">
      <c r="B448" s="4" t="str">
        <f>_xll.ChemDrawExcelAddIn17.Functions.CHEM_SMILES(A448)</f>
        <v>N/A</v>
      </c>
      <c r="C448" s="6" t="s">
        <v>1192</v>
      </c>
      <c r="D448" s="6"/>
      <c r="F448" s="53" t="e">
        <f>_xll.ChemDrawExcelAddIn17.Functions.CHEM_MOLWEIGHT(A448)</f>
        <v>#VALUE!</v>
      </c>
      <c r="G448" s="7">
        <f>_xll.ChemDrawExcelAddIn17.Functions.CHEMPROPSTD_EXACT_MASS(A448)</f>
        <v>0</v>
      </c>
      <c r="H448" s="7">
        <f>_xll.ChemDrawExcelAddIn17.Functions.CLOGP_DRIVER_PARTITION_COEFFICIENT(A448)</f>
        <v>0</v>
      </c>
      <c r="I448" s="7">
        <f>_xll.ChemDrawExcelAddIn17.Functions.MOLECULAR_TOPOLOGY_POLAR_SURFACE_AREA(A448)</f>
        <v>0</v>
      </c>
      <c r="J448" s="8"/>
      <c r="K448" s="8"/>
      <c r="L448" s="8"/>
      <c r="M448" s="8"/>
      <c r="N448" s="8"/>
      <c r="O448" s="8"/>
      <c r="P448" s="8"/>
      <c r="Q448" s="8"/>
      <c r="R448" s="8"/>
      <c r="S448" s="33"/>
      <c r="T448" s="8"/>
      <c r="V448" s="31"/>
    </row>
    <row r="449" spans="2:22" ht="249.95" customHeight="1">
      <c r="B449" s="4" t="str">
        <f>_xll.ChemDrawExcelAddIn17.Functions.CHEM_SMILES(A449)</f>
        <v>N/A</v>
      </c>
      <c r="C449" s="6" t="s">
        <v>1193</v>
      </c>
      <c r="D449" s="6"/>
      <c r="F449" s="53" t="e">
        <f>_xll.ChemDrawExcelAddIn17.Functions.CHEM_MOLWEIGHT(A449)</f>
        <v>#VALUE!</v>
      </c>
      <c r="G449" s="7">
        <f>_xll.ChemDrawExcelAddIn17.Functions.CHEMPROPSTD_EXACT_MASS(A449)</f>
        <v>0</v>
      </c>
      <c r="H449" s="7">
        <f>_xll.ChemDrawExcelAddIn17.Functions.CLOGP_DRIVER_PARTITION_COEFFICIENT(A449)</f>
        <v>0</v>
      </c>
      <c r="I449" s="7">
        <f>_xll.ChemDrawExcelAddIn17.Functions.MOLECULAR_TOPOLOGY_POLAR_SURFACE_AREA(A449)</f>
        <v>0</v>
      </c>
      <c r="J449" s="8"/>
      <c r="K449" s="8"/>
      <c r="L449" s="8"/>
      <c r="M449" s="8"/>
      <c r="N449" s="8"/>
      <c r="O449" s="8"/>
      <c r="P449" s="8"/>
      <c r="Q449" s="8"/>
      <c r="R449" s="8"/>
      <c r="S449" s="33"/>
      <c r="T449" s="8"/>
      <c r="V449" s="31"/>
    </row>
    <row r="450" spans="2:22" ht="249.95" customHeight="1">
      <c r="B450" s="4" t="str">
        <f>_xll.ChemDrawExcelAddIn17.Functions.CHEM_SMILES(A450)</f>
        <v>N/A</v>
      </c>
      <c r="C450" s="6" t="s">
        <v>1194</v>
      </c>
      <c r="D450" s="6"/>
      <c r="F450" s="53" t="e">
        <f>_xll.ChemDrawExcelAddIn17.Functions.CHEM_MOLWEIGHT(A450)</f>
        <v>#VALUE!</v>
      </c>
      <c r="G450" s="7">
        <f>_xll.ChemDrawExcelAddIn17.Functions.CHEMPROPSTD_EXACT_MASS(A450)</f>
        <v>0</v>
      </c>
      <c r="H450" s="7">
        <f>_xll.ChemDrawExcelAddIn17.Functions.CLOGP_DRIVER_PARTITION_COEFFICIENT(A450)</f>
        <v>0</v>
      </c>
      <c r="I450" s="7">
        <f>_xll.ChemDrawExcelAddIn17.Functions.MOLECULAR_TOPOLOGY_POLAR_SURFACE_AREA(A450)</f>
        <v>0</v>
      </c>
      <c r="J450" s="8"/>
      <c r="K450" s="8"/>
      <c r="L450" s="8"/>
      <c r="M450" s="8"/>
      <c r="N450" s="8"/>
      <c r="O450" s="8"/>
      <c r="P450" s="8"/>
      <c r="Q450" s="8"/>
      <c r="R450" s="8"/>
      <c r="S450" s="33"/>
      <c r="T450" s="8"/>
      <c r="V450" s="31"/>
    </row>
    <row r="451" spans="2:22" ht="249.95" customHeight="1">
      <c r="B451" s="4" t="str">
        <f>_xll.ChemDrawExcelAddIn17.Functions.CHEM_SMILES(A451)</f>
        <v>N/A</v>
      </c>
      <c r="C451" s="6" t="s">
        <v>1195</v>
      </c>
      <c r="D451" s="6"/>
      <c r="F451" s="53" t="e">
        <f>_xll.ChemDrawExcelAddIn17.Functions.CHEM_MOLWEIGHT(A451)</f>
        <v>#VALUE!</v>
      </c>
      <c r="G451" s="7">
        <f>_xll.ChemDrawExcelAddIn17.Functions.CHEMPROPSTD_EXACT_MASS(A451)</f>
        <v>0</v>
      </c>
      <c r="H451" s="7">
        <f>_xll.ChemDrawExcelAddIn17.Functions.CLOGP_DRIVER_PARTITION_COEFFICIENT(A451)</f>
        <v>0</v>
      </c>
      <c r="I451" s="7">
        <f>_xll.ChemDrawExcelAddIn17.Functions.MOLECULAR_TOPOLOGY_POLAR_SURFACE_AREA(A451)</f>
        <v>0</v>
      </c>
      <c r="J451" s="8"/>
      <c r="K451" s="8"/>
      <c r="L451" s="8"/>
      <c r="M451" s="8"/>
      <c r="N451" s="8"/>
      <c r="O451" s="8"/>
      <c r="P451" s="8"/>
      <c r="Q451" s="8"/>
      <c r="R451" s="8"/>
      <c r="S451" s="33"/>
      <c r="T451" s="8"/>
      <c r="V451" s="31"/>
    </row>
    <row r="452" spans="2:22" ht="249.95" customHeight="1">
      <c r="B452" s="4" t="str">
        <f>_xll.ChemDrawExcelAddIn17.Functions.CHEM_SMILES(A452)</f>
        <v>N/A</v>
      </c>
      <c r="C452" s="6" t="s">
        <v>1196</v>
      </c>
      <c r="D452" s="6"/>
      <c r="F452" s="53" t="e">
        <f>_xll.ChemDrawExcelAddIn17.Functions.CHEM_MOLWEIGHT(A452)</f>
        <v>#VALUE!</v>
      </c>
      <c r="G452" s="7">
        <f>_xll.ChemDrawExcelAddIn17.Functions.CHEMPROPSTD_EXACT_MASS(A452)</f>
        <v>0</v>
      </c>
      <c r="H452" s="7">
        <f>_xll.ChemDrawExcelAddIn17.Functions.CLOGP_DRIVER_PARTITION_COEFFICIENT(A452)</f>
        <v>0</v>
      </c>
      <c r="I452" s="7">
        <f>_xll.ChemDrawExcelAddIn17.Functions.MOLECULAR_TOPOLOGY_POLAR_SURFACE_AREA(A452)</f>
        <v>0</v>
      </c>
      <c r="J452" s="8"/>
      <c r="K452" s="8"/>
      <c r="L452" s="8"/>
      <c r="M452" s="8"/>
      <c r="N452" s="8"/>
      <c r="O452" s="8"/>
      <c r="P452" s="8"/>
      <c r="Q452" s="8"/>
      <c r="R452" s="8"/>
      <c r="S452" s="33"/>
      <c r="T452" s="8"/>
      <c r="V452" s="31"/>
    </row>
    <row r="453" spans="2:22" ht="249.95" customHeight="1">
      <c r="B453" s="4" t="str">
        <f>_xll.ChemDrawExcelAddIn17.Functions.CHEM_SMILES(A453)</f>
        <v>N/A</v>
      </c>
      <c r="C453" s="6" t="s">
        <v>1197</v>
      </c>
      <c r="D453" s="6"/>
      <c r="F453" s="53" t="e">
        <f>_xll.ChemDrawExcelAddIn17.Functions.CHEM_MOLWEIGHT(A453)</f>
        <v>#VALUE!</v>
      </c>
      <c r="G453" s="7">
        <f>_xll.ChemDrawExcelAddIn17.Functions.CHEMPROPSTD_EXACT_MASS(A453)</f>
        <v>0</v>
      </c>
      <c r="H453" s="7">
        <f>_xll.ChemDrawExcelAddIn17.Functions.CLOGP_DRIVER_PARTITION_COEFFICIENT(A453)</f>
        <v>0</v>
      </c>
      <c r="I453" s="7">
        <f>_xll.ChemDrawExcelAddIn17.Functions.MOLECULAR_TOPOLOGY_POLAR_SURFACE_AREA(A453)</f>
        <v>0</v>
      </c>
      <c r="J453" s="8"/>
      <c r="K453" s="8"/>
      <c r="L453" s="8"/>
      <c r="M453" s="8"/>
      <c r="N453" s="8"/>
      <c r="O453" s="8"/>
      <c r="P453" s="8"/>
      <c r="Q453" s="8"/>
      <c r="R453" s="8"/>
      <c r="S453" s="33"/>
      <c r="T453" s="8"/>
      <c r="V453" s="31"/>
    </row>
    <row r="454" spans="2:22" ht="249.95" customHeight="1">
      <c r="B454" s="4" t="str">
        <f>_xll.ChemDrawExcelAddIn17.Functions.CHEM_SMILES(A454)</f>
        <v>N/A</v>
      </c>
      <c r="C454" s="6" t="s">
        <v>1198</v>
      </c>
      <c r="D454" s="6"/>
      <c r="F454" s="53" t="e">
        <f>_xll.ChemDrawExcelAddIn17.Functions.CHEM_MOLWEIGHT(A454)</f>
        <v>#VALUE!</v>
      </c>
      <c r="G454" s="7">
        <f>_xll.ChemDrawExcelAddIn17.Functions.CHEMPROPSTD_EXACT_MASS(A454)</f>
        <v>0</v>
      </c>
      <c r="H454" s="7">
        <f>_xll.ChemDrawExcelAddIn17.Functions.CLOGP_DRIVER_PARTITION_COEFFICIENT(A454)</f>
        <v>0</v>
      </c>
      <c r="I454" s="7">
        <f>_xll.ChemDrawExcelAddIn17.Functions.MOLECULAR_TOPOLOGY_POLAR_SURFACE_AREA(A454)</f>
        <v>0</v>
      </c>
      <c r="J454" s="8"/>
      <c r="K454" s="8"/>
      <c r="L454" s="8"/>
      <c r="M454" s="8"/>
      <c r="N454" s="8"/>
      <c r="O454" s="8"/>
      <c r="P454" s="8"/>
      <c r="Q454" s="8"/>
      <c r="R454" s="8"/>
      <c r="S454" s="33"/>
      <c r="T454" s="8"/>
      <c r="V454" s="31"/>
    </row>
    <row r="455" spans="2:22" ht="249.95" customHeight="1">
      <c r="B455" s="4" t="str">
        <f>_xll.ChemDrawExcelAddIn17.Functions.CHEM_SMILES(A455)</f>
        <v>N/A</v>
      </c>
      <c r="C455" s="6" t="s">
        <v>1199</v>
      </c>
      <c r="D455" s="6"/>
      <c r="F455" s="53" t="e">
        <f>_xll.ChemDrawExcelAddIn17.Functions.CHEM_MOLWEIGHT(A455)</f>
        <v>#VALUE!</v>
      </c>
      <c r="G455" s="7">
        <f>_xll.ChemDrawExcelAddIn17.Functions.CHEMPROPSTD_EXACT_MASS(A455)</f>
        <v>0</v>
      </c>
      <c r="H455" s="7">
        <f>_xll.ChemDrawExcelAddIn17.Functions.CLOGP_DRIVER_PARTITION_COEFFICIENT(A455)</f>
        <v>0</v>
      </c>
      <c r="I455" s="7">
        <f>_xll.ChemDrawExcelAddIn17.Functions.MOLECULAR_TOPOLOGY_POLAR_SURFACE_AREA(A455)</f>
        <v>0</v>
      </c>
      <c r="J455" s="8"/>
      <c r="K455" s="8"/>
      <c r="L455" s="8"/>
      <c r="M455" s="8"/>
      <c r="N455" s="8"/>
      <c r="O455" s="8"/>
      <c r="P455" s="8"/>
      <c r="Q455" s="8"/>
      <c r="R455" s="8"/>
      <c r="S455" s="33"/>
      <c r="T455" s="8"/>
      <c r="V455" s="31"/>
    </row>
    <row r="456" spans="2:22" ht="249.95" customHeight="1">
      <c r="B456" s="4" t="str">
        <f>_xll.ChemDrawExcelAddIn17.Functions.CHEM_SMILES(A456)</f>
        <v>N/A</v>
      </c>
      <c r="C456" s="6" t="s">
        <v>1200</v>
      </c>
      <c r="D456" s="6"/>
      <c r="F456" s="53" t="e">
        <f>_xll.ChemDrawExcelAddIn17.Functions.CHEM_MOLWEIGHT(A456)</f>
        <v>#VALUE!</v>
      </c>
      <c r="G456" s="7">
        <f>_xll.ChemDrawExcelAddIn17.Functions.CHEMPROPSTD_EXACT_MASS(A456)</f>
        <v>0</v>
      </c>
      <c r="H456" s="7">
        <f>_xll.ChemDrawExcelAddIn17.Functions.CLOGP_DRIVER_PARTITION_COEFFICIENT(A456)</f>
        <v>0</v>
      </c>
      <c r="I456" s="7">
        <f>_xll.ChemDrawExcelAddIn17.Functions.MOLECULAR_TOPOLOGY_POLAR_SURFACE_AREA(A456)</f>
        <v>0</v>
      </c>
      <c r="J456" s="8"/>
      <c r="K456" s="8"/>
      <c r="L456" s="8"/>
      <c r="M456" s="8"/>
      <c r="N456" s="8"/>
      <c r="O456" s="8"/>
      <c r="P456" s="8"/>
      <c r="Q456" s="8"/>
      <c r="R456" s="8"/>
      <c r="S456" s="33"/>
      <c r="T456" s="8"/>
      <c r="V456" s="31"/>
    </row>
    <row r="457" spans="2:22" ht="249.95" customHeight="1">
      <c r="B457" s="4" t="str">
        <f>_xll.ChemDrawExcelAddIn17.Functions.CHEM_SMILES(A457)</f>
        <v>N/A</v>
      </c>
      <c r="C457" s="6" t="s">
        <v>1201</v>
      </c>
      <c r="D457" s="6"/>
      <c r="F457" s="53" t="e">
        <f>_xll.ChemDrawExcelAddIn17.Functions.CHEM_MOLWEIGHT(A457)</f>
        <v>#VALUE!</v>
      </c>
      <c r="G457" s="7">
        <f>_xll.ChemDrawExcelAddIn17.Functions.CHEMPROPSTD_EXACT_MASS(A457)</f>
        <v>0</v>
      </c>
      <c r="H457" s="7">
        <f>_xll.ChemDrawExcelAddIn17.Functions.CLOGP_DRIVER_PARTITION_COEFFICIENT(A457)</f>
        <v>0</v>
      </c>
      <c r="I457" s="7">
        <f>_xll.ChemDrawExcelAddIn17.Functions.MOLECULAR_TOPOLOGY_POLAR_SURFACE_AREA(A457)</f>
        <v>0</v>
      </c>
      <c r="J457" s="8"/>
      <c r="K457" s="8"/>
      <c r="L457" s="8"/>
      <c r="M457" s="8"/>
      <c r="N457" s="8"/>
      <c r="O457" s="8"/>
      <c r="P457" s="8"/>
      <c r="Q457" s="8"/>
      <c r="R457" s="8"/>
      <c r="S457" s="33"/>
      <c r="T457" s="8"/>
      <c r="V457" s="31"/>
    </row>
    <row r="458" spans="2:22" ht="249.95" customHeight="1">
      <c r="B458" s="4" t="str">
        <f>_xll.ChemDrawExcelAddIn17.Functions.CHEM_SMILES(A458)</f>
        <v>N/A</v>
      </c>
      <c r="C458" s="6" t="s">
        <v>1202</v>
      </c>
      <c r="D458" s="6"/>
      <c r="F458" s="53" t="e">
        <f>_xll.ChemDrawExcelAddIn17.Functions.CHEM_MOLWEIGHT(A458)</f>
        <v>#VALUE!</v>
      </c>
      <c r="G458" s="7">
        <f>_xll.ChemDrawExcelAddIn17.Functions.CHEMPROPSTD_EXACT_MASS(A458)</f>
        <v>0</v>
      </c>
      <c r="H458" s="7">
        <f>_xll.ChemDrawExcelAddIn17.Functions.CLOGP_DRIVER_PARTITION_COEFFICIENT(A458)</f>
        <v>0</v>
      </c>
      <c r="I458" s="7">
        <f>_xll.ChemDrawExcelAddIn17.Functions.MOLECULAR_TOPOLOGY_POLAR_SURFACE_AREA(A458)</f>
        <v>0</v>
      </c>
      <c r="J458" s="8"/>
      <c r="K458" s="8"/>
      <c r="L458" s="8"/>
      <c r="M458" s="8"/>
      <c r="N458" s="8"/>
      <c r="O458" s="8"/>
      <c r="P458" s="8"/>
      <c r="Q458" s="8"/>
      <c r="R458" s="8"/>
      <c r="S458" s="33"/>
      <c r="T458" s="8"/>
      <c r="V458" s="31"/>
    </row>
    <row r="459" spans="2:22" ht="249.95" customHeight="1">
      <c r="B459" s="4" t="str">
        <f>_xll.ChemDrawExcelAddIn17.Functions.CHEM_SMILES(A459)</f>
        <v>N/A</v>
      </c>
      <c r="C459" s="6" t="s">
        <v>1203</v>
      </c>
      <c r="D459" s="6"/>
      <c r="F459" s="53" t="e">
        <f>_xll.ChemDrawExcelAddIn17.Functions.CHEM_MOLWEIGHT(A459)</f>
        <v>#VALUE!</v>
      </c>
      <c r="G459" s="7">
        <f>_xll.ChemDrawExcelAddIn17.Functions.CHEMPROPSTD_EXACT_MASS(A459)</f>
        <v>0</v>
      </c>
      <c r="H459" s="7">
        <f>_xll.ChemDrawExcelAddIn17.Functions.CLOGP_DRIVER_PARTITION_COEFFICIENT(A459)</f>
        <v>0</v>
      </c>
      <c r="I459" s="7">
        <f>_xll.ChemDrawExcelAddIn17.Functions.MOLECULAR_TOPOLOGY_POLAR_SURFACE_AREA(A459)</f>
        <v>0</v>
      </c>
      <c r="J459" s="8"/>
      <c r="K459" s="8"/>
      <c r="L459" s="8"/>
      <c r="M459" s="8"/>
      <c r="N459" s="8"/>
      <c r="O459" s="8"/>
      <c r="P459" s="8"/>
      <c r="Q459" s="8"/>
      <c r="R459" s="8"/>
      <c r="S459" s="33"/>
      <c r="T459" s="8"/>
      <c r="V459" s="31"/>
    </row>
    <row r="460" spans="2:22" ht="249.95" customHeight="1">
      <c r="B460" s="4" t="str">
        <f>_xll.ChemDrawExcelAddIn17.Functions.CHEM_SMILES(A460)</f>
        <v>N/A</v>
      </c>
      <c r="C460" s="6" t="s">
        <v>1204</v>
      </c>
      <c r="D460" s="6"/>
      <c r="F460" s="53" t="e">
        <f>_xll.ChemDrawExcelAddIn17.Functions.CHEM_MOLWEIGHT(A460)</f>
        <v>#VALUE!</v>
      </c>
      <c r="G460" s="7">
        <f>_xll.ChemDrawExcelAddIn17.Functions.CHEMPROPSTD_EXACT_MASS(A460)</f>
        <v>0</v>
      </c>
      <c r="H460" s="7">
        <f>_xll.ChemDrawExcelAddIn17.Functions.CLOGP_DRIVER_PARTITION_COEFFICIENT(A460)</f>
        <v>0</v>
      </c>
      <c r="I460" s="7">
        <f>_xll.ChemDrawExcelAddIn17.Functions.MOLECULAR_TOPOLOGY_POLAR_SURFACE_AREA(A460)</f>
        <v>0</v>
      </c>
      <c r="J460" s="8"/>
      <c r="K460" s="8"/>
      <c r="L460" s="8"/>
      <c r="M460" s="8"/>
      <c r="N460" s="8"/>
      <c r="O460" s="8"/>
      <c r="P460" s="8"/>
      <c r="Q460" s="8"/>
      <c r="R460" s="8"/>
      <c r="S460" s="33"/>
      <c r="T460" s="8"/>
      <c r="V460" s="31"/>
    </row>
    <row r="461" spans="2:22" ht="249.95" customHeight="1">
      <c r="B461" s="4" t="str">
        <f>_xll.ChemDrawExcelAddIn17.Functions.CHEM_SMILES(A461)</f>
        <v>N/A</v>
      </c>
      <c r="C461" s="6" t="s">
        <v>1205</v>
      </c>
      <c r="D461" s="6"/>
      <c r="F461" s="53" t="e">
        <f>_xll.ChemDrawExcelAddIn17.Functions.CHEM_MOLWEIGHT(A461)</f>
        <v>#VALUE!</v>
      </c>
      <c r="G461" s="7">
        <f>_xll.ChemDrawExcelAddIn17.Functions.CHEMPROPSTD_EXACT_MASS(A461)</f>
        <v>0</v>
      </c>
      <c r="H461" s="7">
        <f>_xll.ChemDrawExcelAddIn17.Functions.CLOGP_DRIVER_PARTITION_COEFFICIENT(A461)</f>
        <v>0</v>
      </c>
      <c r="I461" s="7">
        <f>_xll.ChemDrawExcelAddIn17.Functions.MOLECULAR_TOPOLOGY_POLAR_SURFACE_AREA(A461)</f>
        <v>0</v>
      </c>
      <c r="J461" s="8"/>
      <c r="K461" s="8"/>
      <c r="L461" s="8"/>
      <c r="M461" s="8"/>
      <c r="N461" s="8"/>
      <c r="O461" s="8"/>
      <c r="P461" s="8"/>
      <c r="Q461" s="8"/>
      <c r="R461" s="8"/>
      <c r="S461" s="33"/>
      <c r="T461" s="8"/>
      <c r="V461" s="31"/>
    </row>
    <row r="462" spans="2:22" ht="249.95" customHeight="1">
      <c r="B462" s="4" t="str">
        <f>_xll.ChemDrawExcelAddIn17.Functions.CHEM_SMILES(A462)</f>
        <v>N/A</v>
      </c>
      <c r="C462" s="6" t="s">
        <v>1206</v>
      </c>
      <c r="D462" s="6"/>
      <c r="F462" s="53" t="e">
        <f>_xll.ChemDrawExcelAddIn17.Functions.CHEM_MOLWEIGHT(A462)</f>
        <v>#VALUE!</v>
      </c>
      <c r="G462" s="7">
        <f>_xll.ChemDrawExcelAddIn17.Functions.CHEMPROPSTD_EXACT_MASS(A462)</f>
        <v>0</v>
      </c>
      <c r="H462" s="7">
        <f>_xll.ChemDrawExcelAddIn17.Functions.CLOGP_DRIVER_PARTITION_COEFFICIENT(A462)</f>
        <v>0</v>
      </c>
      <c r="I462" s="7">
        <f>_xll.ChemDrawExcelAddIn17.Functions.MOLECULAR_TOPOLOGY_POLAR_SURFACE_AREA(A462)</f>
        <v>0</v>
      </c>
      <c r="J462" s="8"/>
      <c r="K462" s="8"/>
      <c r="L462" s="8"/>
      <c r="M462" s="8"/>
      <c r="N462" s="8"/>
      <c r="O462" s="8"/>
      <c r="P462" s="8"/>
      <c r="Q462" s="8"/>
      <c r="R462" s="8"/>
      <c r="S462" s="33"/>
      <c r="T462" s="8"/>
      <c r="V462" s="31"/>
    </row>
    <row r="463" spans="2:22" ht="249.95" customHeight="1">
      <c r="B463" s="4" t="str">
        <f>_xll.ChemDrawExcelAddIn17.Functions.CHEM_SMILES(A463)</f>
        <v>N/A</v>
      </c>
      <c r="C463" s="6" t="s">
        <v>1207</v>
      </c>
      <c r="D463" s="6"/>
      <c r="F463" s="53" t="e">
        <f>_xll.ChemDrawExcelAddIn17.Functions.CHEM_MOLWEIGHT(A463)</f>
        <v>#VALUE!</v>
      </c>
      <c r="G463" s="7">
        <f>_xll.ChemDrawExcelAddIn17.Functions.CHEMPROPSTD_EXACT_MASS(A463)</f>
        <v>0</v>
      </c>
      <c r="H463" s="7">
        <f>_xll.ChemDrawExcelAddIn17.Functions.CLOGP_DRIVER_PARTITION_COEFFICIENT(A463)</f>
        <v>0</v>
      </c>
      <c r="I463" s="7">
        <f>_xll.ChemDrawExcelAddIn17.Functions.MOLECULAR_TOPOLOGY_POLAR_SURFACE_AREA(A463)</f>
        <v>0</v>
      </c>
      <c r="J463" s="8"/>
      <c r="K463" s="8"/>
      <c r="L463" s="8"/>
      <c r="M463" s="8"/>
      <c r="N463" s="8"/>
      <c r="O463" s="8"/>
      <c r="P463" s="8"/>
      <c r="Q463" s="8"/>
      <c r="R463" s="8"/>
      <c r="S463" s="33"/>
      <c r="T463" s="8"/>
      <c r="V463" s="31"/>
    </row>
    <row r="464" spans="2:22" ht="249.95" customHeight="1">
      <c r="B464" s="4" t="str">
        <f>_xll.ChemDrawExcelAddIn17.Functions.CHEM_SMILES(A464)</f>
        <v>N/A</v>
      </c>
      <c r="C464" s="6" t="s">
        <v>1208</v>
      </c>
      <c r="D464" s="6"/>
      <c r="F464" s="53" t="e">
        <f>_xll.ChemDrawExcelAddIn17.Functions.CHEM_MOLWEIGHT(A464)</f>
        <v>#VALUE!</v>
      </c>
      <c r="G464" s="7">
        <f>_xll.ChemDrawExcelAddIn17.Functions.CHEMPROPSTD_EXACT_MASS(A464)</f>
        <v>0</v>
      </c>
      <c r="H464" s="7">
        <f>_xll.ChemDrawExcelAddIn17.Functions.CLOGP_DRIVER_PARTITION_COEFFICIENT(A464)</f>
        <v>0</v>
      </c>
      <c r="I464" s="7">
        <f>_xll.ChemDrawExcelAddIn17.Functions.MOLECULAR_TOPOLOGY_POLAR_SURFACE_AREA(A464)</f>
        <v>0</v>
      </c>
      <c r="J464" s="8"/>
      <c r="K464" s="8"/>
      <c r="L464" s="8"/>
      <c r="M464" s="8"/>
      <c r="N464" s="8"/>
      <c r="O464" s="8"/>
      <c r="P464" s="8"/>
      <c r="Q464" s="8"/>
      <c r="R464" s="8"/>
      <c r="S464" s="33"/>
      <c r="T464" s="8"/>
      <c r="V464" s="31"/>
    </row>
    <row r="465" spans="2:22" ht="249.95" customHeight="1">
      <c r="B465" s="4" t="str">
        <f>_xll.ChemDrawExcelAddIn17.Functions.CHEM_SMILES(A465)</f>
        <v>N/A</v>
      </c>
      <c r="C465" s="6" t="s">
        <v>1209</v>
      </c>
      <c r="D465" s="6"/>
      <c r="F465" s="53" t="e">
        <f>_xll.ChemDrawExcelAddIn17.Functions.CHEM_MOLWEIGHT(A465)</f>
        <v>#VALUE!</v>
      </c>
      <c r="G465" s="7">
        <f>_xll.ChemDrawExcelAddIn17.Functions.CHEMPROPSTD_EXACT_MASS(A465)</f>
        <v>0</v>
      </c>
      <c r="H465" s="7">
        <f>_xll.ChemDrawExcelAddIn17.Functions.CLOGP_DRIVER_PARTITION_COEFFICIENT(A465)</f>
        <v>0</v>
      </c>
      <c r="I465" s="7">
        <f>_xll.ChemDrawExcelAddIn17.Functions.MOLECULAR_TOPOLOGY_POLAR_SURFACE_AREA(A465)</f>
        <v>0</v>
      </c>
      <c r="J465" s="8"/>
      <c r="K465" s="8"/>
      <c r="L465" s="8"/>
      <c r="M465" s="8"/>
      <c r="N465" s="8"/>
      <c r="O465" s="8"/>
      <c r="P465" s="8"/>
      <c r="Q465" s="8"/>
      <c r="R465" s="8"/>
      <c r="S465" s="33"/>
      <c r="T465" s="8"/>
      <c r="V465" s="31"/>
    </row>
    <row r="466" spans="2:22" ht="249.95" customHeight="1">
      <c r="B466" s="4" t="str">
        <f>_xll.ChemDrawExcelAddIn17.Functions.CHEM_SMILES(A466)</f>
        <v>N/A</v>
      </c>
      <c r="C466" s="6" t="s">
        <v>1210</v>
      </c>
      <c r="D466" s="6"/>
      <c r="F466" s="53" t="e">
        <f>_xll.ChemDrawExcelAddIn17.Functions.CHEM_MOLWEIGHT(A466)</f>
        <v>#VALUE!</v>
      </c>
      <c r="G466" s="7">
        <f>_xll.ChemDrawExcelAddIn17.Functions.CHEMPROPSTD_EXACT_MASS(A466)</f>
        <v>0</v>
      </c>
      <c r="H466" s="7">
        <f>_xll.ChemDrawExcelAddIn17.Functions.CLOGP_DRIVER_PARTITION_COEFFICIENT(A466)</f>
        <v>0</v>
      </c>
      <c r="I466" s="7">
        <f>_xll.ChemDrawExcelAddIn17.Functions.MOLECULAR_TOPOLOGY_POLAR_SURFACE_AREA(A466)</f>
        <v>0</v>
      </c>
      <c r="J466" s="8"/>
      <c r="K466" s="8"/>
      <c r="L466" s="8"/>
      <c r="M466" s="8"/>
      <c r="N466" s="8"/>
      <c r="O466" s="8"/>
      <c r="P466" s="8"/>
      <c r="Q466" s="8"/>
      <c r="R466" s="8"/>
      <c r="S466" s="33"/>
      <c r="T466" s="8"/>
      <c r="V466" s="31"/>
    </row>
    <row r="467" spans="2:22" ht="249.95" customHeight="1">
      <c r="B467" s="4" t="str">
        <f>_xll.ChemDrawExcelAddIn17.Functions.CHEM_SMILES(A467)</f>
        <v>N/A</v>
      </c>
      <c r="C467" s="6" t="s">
        <v>1211</v>
      </c>
      <c r="D467" s="6"/>
      <c r="F467" s="53" t="e">
        <f>_xll.ChemDrawExcelAddIn17.Functions.CHEM_MOLWEIGHT(A467)</f>
        <v>#VALUE!</v>
      </c>
      <c r="G467" s="7">
        <f>_xll.ChemDrawExcelAddIn17.Functions.CHEMPROPSTD_EXACT_MASS(A467)</f>
        <v>0</v>
      </c>
      <c r="H467" s="7">
        <f>_xll.ChemDrawExcelAddIn17.Functions.CLOGP_DRIVER_PARTITION_COEFFICIENT(A467)</f>
        <v>0</v>
      </c>
      <c r="I467" s="7">
        <f>_xll.ChemDrawExcelAddIn17.Functions.MOLECULAR_TOPOLOGY_POLAR_SURFACE_AREA(A467)</f>
        <v>0</v>
      </c>
      <c r="J467" s="8"/>
      <c r="K467" s="8"/>
      <c r="L467" s="8"/>
      <c r="M467" s="8"/>
      <c r="N467" s="8"/>
      <c r="O467" s="8"/>
      <c r="P467" s="8"/>
      <c r="Q467" s="8"/>
      <c r="R467" s="8"/>
      <c r="S467" s="33"/>
      <c r="T467" s="8"/>
      <c r="V467" s="31"/>
    </row>
    <row r="468" spans="2:22" ht="249.95" customHeight="1">
      <c r="B468" s="4" t="str">
        <f>_xll.ChemDrawExcelAddIn17.Functions.CHEM_SMILES(A468)</f>
        <v>N/A</v>
      </c>
      <c r="C468" s="6" t="s">
        <v>1212</v>
      </c>
      <c r="D468" s="6"/>
      <c r="F468" s="53" t="e">
        <f>_xll.ChemDrawExcelAddIn17.Functions.CHEM_MOLWEIGHT(A468)</f>
        <v>#VALUE!</v>
      </c>
      <c r="G468" s="7">
        <f>_xll.ChemDrawExcelAddIn17.Functions.CHEMPROPSTD_EXACT_MASS(A468)</f>
        <v>0</v>
      </c>
      <c r="H468" s="7">
        <f>_xll.ChemDrawExcelAddIn17.Functions.CLOGP_DRIVER_PARTITION_COEFFICIENT(A468)</f>
        <v>0</v>
      </c>
      <c r="I468" s="7">
        <f>_xll.ChemDrawExcelAddIn17.Functions.MOLECULAR_TOPOLOGY_POLAR_SURFACE_AREA(A468)</f>
        <v>0</v>
      </c>
      <c r="J468" s="8"/>
      <c r="K468" s="8"/>
      <c r="L468" s="8"/>
      <c r="M468" s="8"/>
      <c r="N468" s="8"/>
      <c r="O468" s="8"/>
      <c r="P468" s="8"/>
      <c r="Q468" s="8"/>
      <c r="R468" s="8"/>
      <c r="S468" s="33"/>
      <c r="T468" s="8"/>
      <c r="V468" s="31"/>
    </row>
    <row r="469" spans="2:22" ht="249.95" customHeight="1">
      <c r="B469" s="4" t="str">
        <f>_xll.ChemDrawExcelAddIn17.Functions.CHEM_SMILES(A469)</f>
        <v>N/A</v>
      </c>
      <c r="C469" s="6" t="s">
        <v>1213</v>
      </c>
      <c r="D469" s="6"/>
      <c r="F469" s="53" t="e">
        <f>_xll.ChemDrawExcelAddIn17.Functions.CHEM_MOLWEIGHT(A469)</f>
        <v>#VALUE!</v>
      </c>
      <c r="G469" s="7">
        <f>_xll.ChemDrawExcelAddIn17.Functions.CHEMPROPSTD_EXACT_MASS(A469)</f>
        <v>0</v>
      </c>
      <c r="H469" s="7">
        <f>_xll.ChemDrawExcelAddIn17.Functions.CLOGP_DRIVER_PARTITION_COEFFICIENT(A469)</f>
        <v>0</v>
      </c>
      <c r="I469" s="7">
        <f>_xll.ChemDrawExcelAddIn17.Functions.MOLECULAR_TOPOLOGY_POLAR_SURFACE_AREA(A469)</f>
        <v>0</v>
      </c>
      <c r="J469" s="8"/>
      <c r="K469" s="8"/>
      <c r="L469" s="8"/>
      <c r="M469" s="8"/>
      <c r="N469" s="8"/>
      <c r="O469" s="8"/>
      <c r="P469" s="8"/>
      <c r="Q469" s="8"/>
      <c r="R469" s="8"/>
      <c r="S469" s="33"/>
      <c r="T469" s="8"/>
      <c r="V469" s="31"/>
    </row>
    <row r="470" spans="2:22" ht="249.95" customHeight="1">
      <c r="B470" s="4" t="str">
        <f>_xll.ChemDrawExcelAddIn17.Functions.CHEM_SMILES(A470)</f>
        <v>N/A</v>
      </c>
      <c r="C470" s="6" t="s">
        <v>1214</v>
      </c>
      <c r="D470" s="6"/>
      <c r="F470" s="53" t="e">
        <f>_xll.ChemDrawExcelAddIn17.Functions.CHEM_MOLWEIGHT(A470)</f>
        <v>#VALUE!</v>
      </c>
      <c r="G470" s="7">
        <f>_xll.ChemDrawExcelAddIn17.Functions.CHEMPROPSTD_EXACT_MASS(A470)</f>
        <v>0</v>
      </c>
      <c r="H470" s="7">
        <f>_xll.ChemDrawExcelAddIn17.Functions.CLOGP_DRIVER_PARTITION_COEFFICIENT(A470)</f>
        <v>0</v>
      </c>
      <c r="I470" s="7">
        <f>_xll.ChemDrawExcelAddIn17.Functions.MOLECULAR_TOPOLOGY_POLAR_SURFACE_AREA(A470)</f>
        <v>0</v>
      </c>
      <c r="J470" s="8"/>
      <c r="K470" s="8"/>
      <c r="L470" s="8"/>
      <c r="M470" s="8"/>
      <c r="N470" s="8"/>
      <c r="O470" s="8"/>
      <c r="P470" s="8"/>
      <c r="Q470" s="8"/>
      <c r="R470" s="8"/>
      <c r="S470" s="33"/>
      <c r="T470" s="8"/>
      <c r="V470" s="31"/>
    </row>
    <row r="471" spans="2:22" ht="249.95" customHeight="1">
      <c r="B471" s="4" t="str">
        <f>_xll.ChemDrawExcelAddIn17.Functions.CHEM_SMILES(A471)</f>
        <v>N/A</v>
      </c>
      <c r="C471" s="6" t="s">
        <v>1215</v>
      </c>
      <c r="D471" s="6"/>
      <c r="F471" s="53" t="e">
        <f>_xll.ChemDrawExcelAddIn17.Functions.CHEM_MOLWEIGHT(A471)</f>
        <v>#VALUE!</v>
      </c>
      <c r="G471" s="7">
        <f>_xll.ChemDrawExcelAddIn17.Functions.CHEMPROPSTD_EXACT_MASS(A471)</f>
        <v>0</v>
      </c>
      <c r="H471" s="7">
        <f>_xll.ChemDrawExcelAddIn17.Functions.CLOGP_DRIVER_PARTITION_COEFFICIENT(A471)</f>
        <v>0</v>
      </c>
      <c r="I471" s="7">
        <f>_xll.ChemDrawExcelAddIn17.Functions.MOLECULAR_TOPOLOGY_POLAR_SURFACE_AREA(A471)</f>
        <v>0</v>
      </c>
      <c r="J471" s="8"/>
      <c r="K471" s="8"/>
      <c r="L471" s="8"/>
      <c r="M471" s="8"/>
      <c r="N471" s="8"/>
      <c r="O471" s="8"/>
      <c r="P471" s="8"/>
      <c r="Q471" s="8"/>
      <c r="R471" s="8"/>
      <c r="S471" s="33"/>
      <c r="T471" s="8"/>
      <c r="V471" s="31"/>
    </row>
    <row r="472" spans="2:22" ht="249.95" customHeight="1">
      <c r="B472" s="4" t="str">
        <f>_xll.ChemDrawExcelAddIn17.Functions.CHEM_SMILES(A472)</f>
        <v>N/A</v>
      </c>
      <c r="C472" s="6" t="s">
        <v>1216</v>
      </c>
      <c r="D472" s="6"/>
      <c r="F472" s="53" t="e">
        <f>_xll.ChemDrawExcelAddIn17.Functions.CHEM_MOLWEIGHT(A472)</f>
        <v>#VALUE!</v>
      </c>
      <c r="G472" s="7">
        <f>_xll.ChemDrawExcelAddIn17.Functions.CHEMPROPSTD_EXACT_MASS(A472)</f>
        <v>0</v>
      </c>
      <c r="H472" s="7">
        <f>_xll.ChemDrawExcelAddIn17.Functions.CLOGP_DRIVER_PARTITION_COEFFICIENT(A472)</f>
        <v>0</v>
      </c>
      <c r="I472" s="7">
        <f>_xll.ChemDrawExcelAddIn17.Functions.MOLECULAR_TOPOLOGY_POLAR_SURFACE_AREA(A472)</f>
        <v>0</v>
      </c>
      <c r="J472" s="8"/>
      <c r="K472" s="8"/>
      <c r="L472" s="8"/>
      <c r="M472" s="8"/>
      <c r="N472" s="8"/>
      <c r="O472" s="8"/>
      <c r="P472" s="8"/>
      <c r="Q472" s="8"/>
      <c r="R472" s="8"/>
      <c r="S472" s="33"/>
      <c r="T472" s="8"/>
      <c r="V472" s="31"/>
    </row>
    <row r="473" spans="2:22" ht="249.95" customHeight="1">
      <c r="B473" s="4" t="str">
        <f>_xll.ChemDrawExcelAddIn17.Functions.CHEM_SMILES(A473)</f>
        <v>N/A</v>
      </c>
      <c r="C473" s="6" t="s">
        <v>1217</v>
      </c>
      <c r="D473" s="6"/>
      <c r="F473" s="53" t="e">
        <f>_xll.ChemDrawExcelAddIn17.Functions.CHEM_MOLWEIGHT(A473)</f>
        <v>#VALUE!</v>
      </c>
      <c r="G473" s="7">
        <f>_xll.ChemDrawExcelAddIn17.Functions.CHEMPROPSTD_EXACT_MASS(A473)</f>
        <v>0</v>
      </c>
      <c r="H473" s="7">
        <f>_xll.ChemDrawExcelAddIn17.Functions.CLOGP_DRIVER_PARTITION_COEFFICIENT(A473)</f>
        <v>0</v>
      </c>
      <c r="I473" s="7">
        <f>_xll.ChemDrawExcelAddIn17.Functions.MOLECULAR_TOPOLOGY_POLAR_SURFACE_AREA(A473)</f>
        <v>0</v>
      </c>
      <c r="J473" s="8"/>
      <c r="K473" s="8"/>
      <c r="L473" s="8"/>
      <c r="M473" s="8"/>
      <c r="N473" s="8"/>
      <c r="O473" s="8"/>
      <c r="P473" s="8"/>
      <c r="Q473" s="8"/>
      <c r="R473" s="8"/>
      <c r="S473" s="33"/>
      <c r="T473" s="8"/>
      <c r="V473" s="31"/>
    </row>
    <row r="474" spans="2:22" ht="249.95" customHeight="1">
      <c r="B474" s="4" t="str">
        <f>_xll.ChemDrawExcelAddIn17.Functions.CHEM_SMILES(A474)</f>
        <v>N/A</v>
      </c>
      <c r="C474" s="6" t="s">
        <v>1218</v>
      </c>
      <c r="D474" s="6"/>
      <c r="F474" s="53" t="e">
        <f>_xll.ChemDrawExcelAddIn17.Functions.CHEM_MOLWEIGHT(A474)</f>
        <v>#VALUE!</v>
      </c>
      <c r="G474" s="7">
        <f>_xll.ChemDrawExcelAddIn17.Functions.CHEMPROPSTD_EXACT_MASS(A474)</f>
        <v>0</v>
      </c>
      <c r="H474" s="7">
        <f>_xll.ChemDrawExcelAddIn17.Functions.CLOGP_DRIVER_PARTITION_COEFFICIENT(A474)</f>
        <v>0</v>
      </c>
      <c r="I474" s="7">
        <f>_xll.ChemDrawExcelAddIn17.Functions.MOLECULAR_TOPOLOGY_POLAR_SURFACE_AREA(A474)</f>
        <v>0</v>
      </c>
      <c r="J474" s="8"/>
      <c r="K474" s="8"/>
      <c r="L474" s="8"/>
      <c r="M474" s="8"/>
      <c r="N474" s="8"/>
      <c r="O474" s="8"/>
      <c r="P474" s="8"/>
      <c r="Q474" s="8"/>
      <c r="R474" s="8"/>
      <c r="S474" s="33"/>
      <c r="T474" s="8"/>
      <c r="V474" s="31"/>
    </row>
    <row r="475" spans="2:22" ht="249.95" customHeight="1">
      <c r="B475" s="4" t="str">
        <f>_xll.ChemDrawExcelAddIn17.Functions.CHEM_SMILES(A475)</f>
        <v>N/A</v>
      </c>
      <c r="C475" s="6" t="s">
        <v>1219</v>
      </c>
      <c r="D475" s="6"/>
      <c r="F475" s="53" t="e">
        <f>_xll.ChemDrawExcelAddIn17.Functions.CHEM_MOLWEIGHT(A475)</f>
        <v>#VALUE!</v>
      </c>
      <c r="G475" s="7">
        <f>_xll.ChemDrawExcelAddIn17.Functions.CHEMPROPSTD_EXACT_MASS(A475)</f>
        <v>0</v>
      </c>
      <c r="H475" s="7">
        <f>_xll.ChemDrawExcelAddIn17.Functions.CLOGP_DRIVER_PARTITION_COEFFICIENT(A475)</f>
        <v>0</v>
      </c>
      <c r="I475" s="7">
        <f>_xll.ChemDrawExcelAddIn17.Functions.MOLECULAR_TOPOLOGY_POLAR_SURFACE_AREA(A475)</f>
        <v>0</v>
      </c>
      <c r="J475" s="8"/>
      <c r="K475" s="8"/>
      <c r="L475" s="8"/>
      <c r="M475" s="8"/>
      <c r="N475" s="8"/>
      <c r="O475" s="8"/>
      <c r="P475" s="8"/>
      <c r="Q475" s="8"/>
      <c r="R475" s="8"/>
      <c r="S475" s="33"/>
      <c r="T475" s="8"/>
      <c r="V475" s="31"/>
    </row>
    <row r="476" spans="2:22" ht="249.95" customHeight="1">
      <c r="B476" s="4" t="str">
        <f>_xll.ChemDrawExcelAddIn17.Functions.CHEM_SMILES(A476)</f>
        <v>N/A</v>
      </c>
      <c r="C476" s="6" t="s">
        <v>1220</v>
      </c>
      <c r="D476" s="6"/>
      <c r="F476" s="53" t="e">
        <f>_xll.ChemDrawExcelAddIn17.Functions.CHEM_MOLWEIGHT(A476)</f>
        <v>#VALUE!</v>
      </c>
      <c r="G476" s="7">
        <f>_xll.ChemDrawExcelAddIn17.Functions.CHEMPROPSTD_EXACT_MASS(A476)</f>
        <v>0</v>
      </c>
      <c r="H476" s="7">
        <f>_xll.ChemDrawExcelAddIn17.Functions.CLOGP_DRIVER_PARTITION_COEFFICIENT(A476)</f>
        <v>0</v>
      </c>
      <c r="I476" s="7">
        <f>_xll.ChemDrawExcelAddIn17.Functions.MOLECULAR_TOPOLOGY_POLAR_SURFACE_AREA(A476)</f>
        <v>0</v>
      </c>
      <c r="J476" s="8"/>
      <c r="K476" s="8"/>
      <c r="L476" s="8"/>
      <c r="M476" s="8"/>
      <c r="N476" s="8"/>
      <c r="O476" s="8"/>
      <c r="P476" s="8"/>
      <c r="Q476" s="8"/>
      <c r="R476" s="8"/>
      <c r="S476" s="33"/>
      <c r="T476" s="8"/>
      <c r="V476" s="31"/>
    </row>
    <row r="477" spans="2:22" ht="249.95" customHeight="1">
      <c r="B477" s="4" t="str">
        <f>_xll.ChemDrawExcelAddIn17.Functions.CHEM_SMILES(A477)</f>
        <v>N/A</v>
      </c>
      <c r="C477" s="6" t="s">
        <v>1221</v>
      </c>
      <c r="D477" s="6"/>
      <c r="F477" s="53" t="e">
        <f>_xll.ChemDrawExcelAddIn17.Functions.CHEM_MOLWEIGHT(A477)</f>
        <v>#VALUE!</v>
      </c>
      <c r="G477" s="7">
        <f>_xll.ChemDrawExcelAddIn17.Functions.CHEMPROPSTD_EXACT_MASS(A477)</f>
        <v>0</v>
      </c>
      <c r="H477" s="7">
        <f>_xll.ChemDrawExcelAddIn17.Functions.CLOGP_DRIVER_PARTITION_COEFFICIENT(A477)</f>
        <v>0</v>
      </c>
      <c r="I477" s="7">
        <f>_xll.ChemDrawExcelAddIn17.Functions.MOLECULAR_TOPOLOGY_POLAR_SURFACE_AREA(A477)</f>
        <v>0</v>
      </c>
      <c r="J477" s="8"/>
      <c r="K477" s="8"/>
      <c r="L477" s="8"/>
      <c r="M477" s="8"/>
      <c r="N477" s="8"/>
      <c r="O477" s="8"/>
      <c r="P477" s="8"/>
      <c r="Q477" s="8"/>
      <c r="R477" s="8"/>
      <c r="S477" s="33"/>
      <c r="T477" s="8"/>
      <c r="V477" s="31"/>
    </row>
    <row r="478" spans="2:22" ht="249.95" customHeight="1">
      <c r="B478" s="4" t="str">
        <f>_xll.ChemDrawExcelAddIn17.Functions.CHEM_SMILES(A478)</f>
        <v>N/A</v>
      </c>
      <c r="C478" s="6" t="s">
        <v>1222</v>
      </c>
      <c r="D478" s="6"/>
      <c r="F478" s="53" t="e">
        <f>_xll.ChemDrawExcelAddIn17.Functions.CHEM_MOLWEIGHT(A478)</f>
        <v>#VALUE!</v>
      </c>
      <c r="G478" s="7">
        <f>_xll.ChemDrawExcelAddIn17.Functions.CHEMPROPSTD_EXACT_MASS(A478)</f>
        <v>0</v>
      </c>
      <c r="H478" s="7">
        <f>_xll.ChemDrawExcelAddIn17.Functions.CLOGP_DRIVER_PARTITION_COEFFICIENT(A478)</f>
        <v>0</v>
      </c>
      <c r="I478" s="7">
        <f>_xll.ChemDrawExcelAddIn17.Functions.MOLECULAR_TOPOLOGY_POLAR_SURFACE_AREA(A478)</f>
        <v>0</v>
      </c>
      <c r="J478" s="8"/>
      <c r="K478" s="8"/>
      <c r="L478" s="8"/>
      <c r="M478" s="8"/>
      <c r="N478" s="8"/>
      <c r="O478" s="8"/>
      <c r="P478" s="8"/>
      <c r="Q478" s="8"/>
      <c r="R478" s="8"/>
      <c r="S478" s="33"/>
      <c r="T478" s="8"/>
      <c r="V478" s="31"/>
    </row>
    <row r="479" spans="2:22" ht="249.95" customHeight="1">
      <c r="B479" s="4" t="str">
        <f>_xll.ChemDrawExcelAddIn17.Functions.CHEM_SMILES(A479)</f>
        <v>N/A</v>
      </c>
      <c r="C479" s="6" t="s">
        <v>1223</v>
      </c>
      <c r="D479" s="6"/>
      <c r="F479" s="53" t="e">
        <f>_xll.ChemDrawExcelAddIn17.Functions.CHEM_MOLWEIGHT(A479)</f>
        <v>#VALUE!</v>
      </c>
      <c r="G479" s="7">
        <f>_xll.ChemDrawExcelAddIn17.Functions.CHEMPROPSTD_EXACT_MASS(A479)</f>
        <v>0</v>
      </c>
      <c r="H479" s="7">
        <f>_xll.ChemDrawExcelAddIn17.Functions.CLOGP_DRIVER_PARTITION_COEFFICIENT(A479)</f>
        <v>0</v>
      </c>
      <c r="I479" s="7">
        <f>_xll.ChemDrawExcelAddIn17.Functions.MOLECULAR_TOPOLOGY_POLAR_SURFACE_AREA(A479)</f>
        <v>0</v>
      </c>
      <c r="J479" s="8"/>
      <c r="K479" s="8"/>
      <c r="L479" s="8"/>
      <c r="M479" s="8"/>
      <c r="N479" s="8"/>
      <c r="O479" s="8"/>
      <c r="P479" s="8"/>
      <c r="Q479" s="8"/>
      <c r="R479" s="8"/>
      <c r="S479" s="33"/>
      <c r="T479" s="8"/>
      <c r="V479" s="31"/>
    </row>
    <row r="480" spans="2:22" ht="249.95" customHeight="1">
      <c r="B480" s="4" t="str">
        <f>_xll.ChemDrawExcelAddIn17.Functions.CHEM_SMILES(A480)</f>
        <v>N/A</v>
      </c>
      <c r="C480" s="6" t="s">
        <v>1224</v>
      </c>
      <c r="D480" s="6"/>
      <c r="F480" s="53" t="e">
        <f>_xll.ChemDrawExcelAddIn17.Functions.CHEM_MOLWEIGHT(A480)</f>
        <v>#VALUE!</v>
      </c>
      <c r="G480" s="7">
        <f>_xll.ChemDrawExcelAddIn17.Functions.CHEMPROPSTD_EXACT_MASS(A480)</f>
        <v>0</v>
      </c>
      <c r="H480" s="7">
        <f>_xll.ChemDrawExcelAddIn17.Functions.CLOGP_DRIVER_PARTITION_COEFFICIENT(A480)</f>
        <v>0</v>
      </c>
      <c r="I480" s="7">
        <f>_xll.ChemDrawExcelAddIn17.Functions.MOLECULAR_TOPOLOGY_POLAR_SURFACE_AREA(A480)</f>
        <v>0</v>
      </c>
      <c r="J480" s="8"/>
      <c r="K480" s="8"/>
      <c r="L480" s="8"/>
      <c r="M480" s="8"/>
      <c r="N480" s="8"/>
      <c r="O480" s="8"/>
      <c r="P480" s="8"/>
      <c r="Q480" s="8"/>
      <c r="R480" s="8"/>
      <c r="S480" s="33"/>
      <c r="T480" s="8"/>
      <c r="V480" s="31"/>
    </row>
    <row r="481" spans="2:22" ht="249.95" customHeight="1">
      <c r="B481" s="4" t="str">
        <f>_xll.ChemDrawExcelAddIn17.Functions.CHEM_SMILES(A481)</f>
        <v>N/A</v>
      </c>
      <c r="C481" s="6" t="s">
        <v>1225</v>
      </c>
      <c r="D481" s="6"/>
      <c r="F481" s="53" t="e">
        <f>_xll.ChemDrawExcelAddIn17.Functions.CHEM_MOLWEIGHT(A481)</f>
        <v>#VALUE!</v>
      </c>
      <c r="G481" s="7">
        <f>_xll.ChemDrawExcelAddIn17.Functions.CHEMPROPSTD_EXACT_MASS(A481)</f>
        <v>0</v>
      </c>
      <c r="H481" s="7">
        <f>_xll.ChemDrawExcelAddIn17.Functions.CLOGP_DRIVER_PARTITION_COEFFICIENT(A481)</f>
        <v>0</v>
      </c>
      <c r="I481" s="7">
        <f>_xll.ChemDrawExcelAddIn17.Functions.MOLECULAR_TOPOLOGY_POLAR_SURFACE_AREA(A481)</f>
        <v>0</v>
      </c>
      <c r="J481" s="8"/>
      <c r="K481" s="8"/>
      <c r="L481" s="8"/>
      <c r="M481" s="8"/>
      <c r="N481" s="8"/>
      <c r="O481" s="8"/>
      <c r="P481" s="8"/>
      <c r="Q481" s="8"/>
      <c r="R481" s="8"/>
      <c r="S481" s="33"/>
      <c r="T481" s="8"/>
      <c r="V481" s="31"/>
    </row>
    <row r="482" spans="2:22" ht="249.95" customHeight="1">
      <c r="B482" s="4" t="str">
        <f>_xll.ChemDrawExcelAddIn17.Functions.CHEM_SMILES(A482)</f>
        <v>N/A</v>
      </c>
      <c r="C482" s="6" t="s">
        <v>1226</v>
      </c>
      <c r="D482" s="6"/>
      <c r="F482" s="53" t="e">
        <f>_xll.ChemDrawExcelAddIn17.Functions.CHEM_MOLWEIGHT(A482)</f>
        <v>#VALUE!</v>
      </c>
      <c r="G482" s="7">
        <f>_xll.ChemDrawExcelAddIn17.Functions.CHEMPROPSTD_EXACT_MASS(A482)</f>
        <v>0</v>
      </c>
      <c r="H482" s="7">
        <f>_xll.ChemDrawExcelAddIn17.Functions.CLOGP_DRIVER_PARTITION_COEFFICIENT(A482)</f>
        <v>0</v>
      </c>
      <c r="I482" s="7">
        <f>_xll.ChemDrawExcelAddIn17.Functions.MOLECULAR_TOPOLOGY_POLAR_SURFACE_AREA(A482)</f>
        <v>0</v>
      </c>
      <c r="J482" s="8"/>
      <c r="K482" s="8"/>
      <c r="L482" s="8"/>
      <c r="M482" s="8"/>
      <c r="N482" s="8"/>
      <c r="O482" s="8"/>
      <c r="P482" s="8"/>
      <c r="Q482" s="8"/>
      <c r="R482" s="8"/>
      <c r="S482" s="33"/>
      <c r="T482" s="8"/>
      <c r="V482" s="31"/>
    </row>
    <row r="483" spans="2:22" ht="249.95" customHeight="1">
      <c r="B483" s="4" t="str">
        <f>_xll.ChemDrawExcelAddIn17.Functions.CHEM_SMILES(A483)</f>
        <v>N/A</v>
      </c>
      <c r="C483" s="6" t="s">
        <v>1227</v>
      </c>
      <c r="D483" s="6"/>
      <c r="F483" s="53" t="e">
        <f>_xll.ChemDrawExcelAddIn17.Functions.CHEM_MOLWEIGHT(A483)</f>
        <v>#VALUE!</v>
      </c>
      <c r="G483" s="7">
        <f>_xll.ChemDrawExcelAddIn17.Functions.CHEMPROPSTD_EXACT_MASS(A483)</f>
        <v>0</v>
      </c>
      <c r="H483" s="7">
        <f>_xll.ChemDrawExcelAddIn17.Functions.CLOGP_DRIVER_PARTITION_COEFFICIENT(A483)</f>
        <v>0</v>
      </c>
      <c r="I483" s="7">
        <f>_xll.ChemDrawExcelAddIn17.Functions.MOLECULAR_TOPOLOGY_POLAR_SURFACE_AREA(A483)</f>
        <v>0</v>
      </c>
      <c r="J483" s="8"/>
      <c r="K483" s="8"/>
      <c r="L483" s="8"/>
      <c r="M483" s="8"/>
      <c r="N483" s="8"/>
      <c r="O483" s="8"/>
      <c r="P483" s="8"/>
      <c r="Q483" s="8"/>
      <c r="R483" s="8"/>
      <c r="S483" s="33"/>
      <c r="T483" s="8"/>
      <c r="V483" s="31"/>
    </row>
    <row r="484" spans="2:22" ht="249.95" customHeight="1">
      <c r="B484" s="4" t="str">
        <f>_xll.ChemDrawExcelAddIn17.Functions.CHEM_SMILES(A484)</f>
        <v>N/A</v>
      </c>
      <c r="C484" s="6" t="s">
        <v>1228</v>
      </c>
      <c r="D484" s="6"/>
      <c r="F484" s="53" t="e">
        <f>_xll.ChemDrawExcelAddIn17.Functions.CHEM_MOLWEIGHT(A484)</f>
        <v>#VALUE!</v>
      </c>
      <c r="G484" s="7">
        <f>_xll.ChemDrawExcelAddIn17.Functions.CHEMPROPSTD_EXACT_MASS(A484)</f>
        <v>0</v>
      </c>
      <c r="H484" s="7">
        <f>_xll.ChemDrawExcelAddIn17.Functions.CLOGP_DRIVER_PARTITION_COEFFICIENT(A484)</f>
        <v>0</v>
      </c>
      <c r="I484" s="7">
        <f>_xll.ChemDrawExcelAddIn17.Functions.MOLECULAR_TOPOLOGY_POLAR_SURFACE_AREA(A484)</f>
        <v>0</v>
      </c>
      <c r="J484" s="8"/>
      <c r="K484" s="8"/>
      <c r="L484" s="8"/>
      <c r="M484" s="8"/>
      <c r="N484" s="8"/>
      <c r="O484" s="8"/>
      <c r="P484" s="8"/>
      <c r="Q484" s="8"/>
      <c r="R484" s="8"/>
      <c r="S484" s="33"/>
      <c r="T484" s="8"/>
      <c r="V484" s="31"/>
    </row>
    <row r="485" spans="2:22" ht="249.95" customHeight="1">
      <c r="B485" s="4" t="str">
        <f>_xll.ChemDrawExcelAddIn17.Functions.CHEM_SMILES(A485)</f>
        <v>N/A</v>
      </c>
      <c r="C485" s="6" t="s">
        <v>1229</v>
      </c>
      <c r="D485" s="6"/>
      <c r="F485" s="53" t="e">
        <f>_xll.ChemDrawExcelAddIn17.Functions.CHEM_MOLWEIGHT(A485)</f>
        <v>#VALUE!</v>
      </c>
      <c r="G485" s="7">
        <f>_xll.ChemDrawExcelAddIn17.Functions.CHEMPROPSTD_EXACT_MASS(A485)</f>
        <v>0</v>
      </c>
      <c r="H485" s="7">
        <f>_xll.ChemDrawExcelAddIn17.Functions.CLOGP_DRIVER_PARTITION_COEFFICIENT(A485)</f>
        <v>0</v>
      </c>
      <c r="I485" s="7">
        <f>_xll.ChemDrawExcelAddIn17.Functions.MOLECULAR_TOPOLOGY_POLAR_SURFACE_AREA(A485)</f>
        <v>0</v>
      </c>
      <c r="J485" s="8"/>
      <c r="K485" s="8"/>
      <c r="L485" s="8"/>
      <c r="M485" s="8"/>
      <c r="N485" s="8"/>
      <c r="O485" s="8"/>
      <c r="P485" s="8"/>
      <c r="Q485" s="8"/>
      <c r="R485" s="8"/>
      <c r="S485" s="33"/>
      <c r="T485" s="8"/>
      <c r="V485" s="31"/>
    </row>
    <row r="486" spans="2:22" ht="249.95" customHeight="1">
      <c r="B486" s="4" t="str">
        <f>_xll.ChemDrawExcelAddIn17.Functions.CHEM_SMILES(A486)</f>
        <v>N/A</v>
      </c>
      <c r="C486" s="6" t="s">
        <v>1230</v>
      </c>
      <c r="D486" s="6"/>
      <c r="F486" s="53" t="e">
        <f>_xll.ChemDrawExcelAddIn17.Functions.CHEM_MOLWEIGHT(A486)</f>
        <v>#VALUE!</v>
      </c>
      <c r="G486" s="7">
        <f>_xll.ChemDrawExcelAddIn17.Functions.CHEMPROPSTD_EXACT_MASS(A486)</f>
        <v>0</v>
      </c>
      <c r="H486" s="7">
        <f>_xll.ChemDrawExcelAddIn17.Functions.CLOGP_DRIVER_PARTITION_COEFFICIENT(A486)</f>
        <v>0</v>
      </c>
      <c r="I486" s="7">
        <f>_xll.ChemDrawExcelAddIn17.Functions.MOLECULAR_TOPOLOGY_POLAR_SURFACE_AREA(A486)</f>
        <v>0</v>
      </c>
      <c r="J486" s="8"/>
      <c r="K486" s="8"/>
      <c r="L486" s="8"/>
      <c r="M486" s="8"/>
      <c r="N486" s="8"/>
      <c r="O486" s="8"/>
      <c r="P486" s="8"/>
      <c r="Q486" s="8"/>
      <c r="R486" s="8"/>
      <c r="S486" s="33"/>
      <c r="T486" s="8"/>
      <c r="V486" s="31"/>
    </row>
    <row r="487" spans="2:22" ht="249.95" customHeight="1">
      <c r="B487" s="4" t="str">
        <f>_xll.ChemDrawExcelAddIn17.Functions.CHEM_SMILES(A487)</f>
        <v>N/A</v>
      </c>
      <c r="C487" s="6" t="s">
        <v>1231</v>
      </c>
      <c r="D487" s="6"/>
      <c r="F487" s="53" t="e">
        <f>_xll.ChemDrawExcelAddIn17.Functions.CHEM_MOLWEIGHT(A487)</f>
        <v>#VALUE!</v>
      </c>
      <c r="G487" s="7">
        <f>_xll.ChemDrawExcelAddIn17.Functions.CHEMPROPSTD_EXACT_MASS(A487)</f>
        <v>0</v>
      </c>
      <c r="H487" s="7">
        <f>_xll.ChemDrawExcelAddIn17.Functions.CLOGP_DRIVER_PARTITION_COEFFICIENT(A487)</f>
        <v>0</v>
      </c>
      <c r="I487" s="7">
        <f>_xll.ChemDrawExcelAddIn17.Functions.MOLECULAR_TOPOLOGY_POLAR_SURFACE_AREA(A487)</f>
        <v>0</v>
      </c>
      <c r="J487" s="8"/>
      <c r="K487" s="8"/>
      <c r="L487" s="8"/>
      <c r="M487" s="8"/>
      <c r="N487" s="8"/>
      <c r="O487" s="8"/>
      <c r="P487" s="8"/>
      <c r="Q487" s="8"/>
      <c r="R487" s="8"/>
      <c r="S487" s="33"/>
      <c r="T487" s="8"/>
      <c r="V487" s="31"/>
    </row>
    <row r="488" spans="2:22" ht="249.95" customHeight="1">
      <c r="B488" s="4" t="str">
        <f>_xll.ChemDrawExcelAddIn17.Functions.CHEM_SMILES(A488)</f>
        <v>N/A</v>
      </c>
      <c r="C488" s="6" t="s">
        <v>1232</v>
      </c>
      <c r="D488" s="6"/>
      <c r="F488" s="53" t="e">
        <f>_xll.ChemDrawExcelAddIn17.Functions.CHEM_MOLWEIGHT(A488)</f>
        <v>#VALUE!</v>
      </c>
      <c r="G488" s="7">
        <f>_xll.ChemDrawExcelAddIn17.Functions.CHEMPROPSTD_EXACT_MASS(A488)</f>
        <v>0</v>
      </c>
      <c r="H488" s="7">
        <f>_xll.ChemDrawExcelAddIn17.Functions.CLOGP_DRIVER_PARTITION_COEFFICIENT(A488)</f>
        <v>0</v>
      </c>
      <c r="I488" s="7">
        <f>_xll.ChemDrawExcelAddIn17.Functions.MOLECULAR_TOPOLOGY_POLAR_SURFACE_AREA(A488)</f>
        <v>0</v>
      </c>
      <c r="J488" s="8"/>
      <c r="K488" s="8"/>
      <c r="L488" s="8"/>
      <c r="M488" s="8"/>
      <c r="N488" s="8"/>
      <c r="O488" s="8"/>
      <c r="P488" s="8"/>
      <c r="Q488" s="8"/>
      <c r="R488" s="8"/>
      <c r="S488" s="33"/>
      <c r="T488" s="8"/>
      <c r="V488" s="31"/>
    </row>
    <row r="489" spans="2:22" ht="249.95" customHeight="1">
      <c r="B489" s="4" t="str">
        <f>_xll.ChemDrawExcelAddIn17.Functions.CHEM_SMILES(A489)</f>
        <v>N/A</v>
      </c>
      <c r="C489" s="6" t="s">
        <v>1233</v>
      </c>
      <c r="D489" s="6"/>
      <c r="F489" s="53" t="e">
        <f>_xll.ChemDrawExcelAddIn17.Functions.CHEM_MOLWEIGHT(A489)</f>
        <v>#VALUE!</v>
      </c>
      <c r="G489" s="7">
        <f>_xll.ChemDrawExcelAddIn17.Functions.CHEMPROPSTD_EXACT_MASS(A489)</f>
        <v>0</v>
      </c>
      <c r="H489" s="7">
        <f>_xll.ChemDrawExcelAddIn17.Functions.CLOGP_DRIVER_PARTITION_COEFFICIENT(A489)</f>
        <v>0</v>
      </c>
      <c r="I489" s="7">
        <f>_xll.ChemDrawExcelAddIn17.Functions.MOLECULAR_TOPOLOGY_POLAR_SURFACE_AREA(A489)</f>
        <v>0</v>
      </c>
      <c r="J489" s="8"/>
      <c r="K489" s="8"/>
      <c r="L489" s="8"/>
      <c r="M489" s="8"/>
      <c r="N489" s="8"/>
      <c r="O489" s="8"/>
      <c r="P489" s="8"/>
      <c r="Q489" s="8"/>
      <c r="R489" s="8"/>
      <c r="S489" s="33"/>
      <c r="T489" s="8"/>
      <c r="V489" s="31"/>
    </row>
    <row r="490" spans="2:22" ht="249.95" customHeight="1">
      <c r="B490" s="4" t="str">
        <f>_xll.ChemDrawExcelAddIn17.Functions.CHEM_SMILES(A490)</f>
        <v>N/A</v>
      </c>
      <c r="C490" s="6" t="s">
        <v>1234</v>
      </c>
      <c r="D490" s="6"/>
      <c r="F490" s="53" t="e">
        <f>_xll.ChemDrawExcelAddIn17.Functions.CHEM_MOLWEIGHT(A490)</f>
        <v>#VALUE!</v>
      </c>
      <c r="G490" s="7">
        <f>_xll.ChemDrawExcelAddIn17.Functions.CHEMPROPSTD_EXACT_MASS(A490)</f>
        <v>0</v>
      </c>
      <c r="H490" s="7">
        <f>_xll.ChemDrawExcelAddIn17.Functions.CLOGP_DRIVER_PARTITION_COEFFICIENT(A490)</f>
        <v>0</v>
      </c>
      <c r="I490" s="7">
        <f>_xll.ChemDrawExcelAddIn17.Functions.MOLECULAR_TOPOLOGY_POLAR_SURFACE_AREA(A490)</f>
        <v>0</v>
      </c>
      <c r="J490" s="8"/>
      <c r="K490" s="8"/>
      <c r="L490" s="8"/>
      <c r="M490" s="8"/>
      <c r="N490" s="8"/>
      <c r="O490" s="8"/>
      <c r="P490" s="8"/>
      <c r="Q490" s="8"/>
      <c r="R490" s="8"/>
      <c r="S490" s="33"/>
      <c r="T490" s="8"/>
      <c r="V490" s="31"/>
    </row>
    <row r="491" spans="2:22" ht="249.95" customHeight="1">
      <c r="B491" s="4" t="str">
        <f>_xll.ChemDrawExcelAddIn17.Functions.CHEM_SMILES(A491)</f>
        <v>N/A</v>
      </c>
      <c r="C491" s="6" t="s">
        <v>1235</v>
      </c>
      <c r="D491" s="6"/>
      <c r="F491" s="53" t="e">
        <f>_xll.ChemDrawExcelAddIn17.Functions.CHEM_MOLWEIGHT(A491)</f>
        <v>#VALUE!</v>
      </c>
      <c r="G491" s="7">
        <f>_xll.ChemDrawExcelAddIn17.Functions.CHEMPROPSTD_EXACT_MASS(A491)</f>
        <v>0</v>
      </c>
      <c r="H491" s="7">
        <f>_xll.ChemDrawExcelAddIn17.Functions.CLOGP_DRIVER_PARTITION_COEFFICIENT(A491)</f>
        <v>0</v>
      </c>
      <c r="I491" s="7">
        <f>_xll.ChemDrawExcelAddIn17.Functions.MOLECULAR_TOPOLOGY_POLAR_SURFACE_AREA(A491)</f>
        <v>0</v>
      </c>
      <c r="J491" s="8"/>
      <c r="K491" s="8"/>
      <c r="L491" s="8"/>
      <c r="M491" s="8"/>
      <c r="N491" s="8"/>
      <c r="O491" s="8"/>
      <c r="P491" s="8"/>
      <c r="Q491" s="8"/>
      <c r="R491" s="8"/>
      <c r="S491" s="33"/>
      <c r="T491" s="8"/>
      <c r="V491" s="31"/>
    </row>
    <row r="492" spans="2:22" ht="249.95" customHeight="1">
      <c r="B492" s="4" t="str">
        <f>_xll.ChemDrawExcelAddIn17.Functions.CHEM_SMILES(A492)</f>
        <v>N/A</v>
      </c>
      <c r="C492" s="6" t="s">
        <v>1236</v>
      </c>
      <c r="D492" s="6"/>
      <c r="F492" s="53" t="e">
        <f>_xll.ChemDrawExcelAddIn17.Functions.CHEM_MOLWEIGHT(A492)</f>
        <v>#VALUE!</v>
      </c>
      <c r="G492" s="7">
        <f>_xll.ChemDrawExcelAddIn17.Functions.CHEMPROPSTD_EXACT_MASS(A492)</f>
        <v>0</v>
      </c>
      <c r="H492" s="7">
        <f>_xll.ChemDrawExcelAddIn17.Functions.CLOGP_DRIVER_PARTITION_COEFFICIENT(A492)</f>
        <v>0</v>
      </c>
      <c r="I492" s="7">
        <f>_xll.ChemDrawExcelAddIn17.Functions.MOLECULAR_TOPOLOGY_POLAR_SURFACE_AREA(A492)</f>
        <v>0</v>
      </c>
      <c r="J492" s="8"/>
      <c r="K492" s="8"/>
      <c r="L492" s="8"/>
      <c r="M492" s="8"/>
      <c r="N492" s="8"/>
      <c r="O492" s="8"/>
      <c r="P492" s="8"/>
      <c r="Q492" s="8"/>
      <c r="R492" s="8"/>
      <c r="S492" s="33"/>
      <c r="T492" s="8"/>
      <c r="V492" s="31"/>
    </row>
    <row r="493" spans="2:22" ht="249.95" customHeight="1">
      <c r="B493" s="4" t="str">
        <f>_xll.ChemDrawExcelAddIn17.Functions.CHEM_SMILES(A493)</f>
        <v>N/A</v>
      </c>
      <c r="C493" s="6" t="s">
        <v>1237</v>
      </c>
      <c r="D493" s="6"/>
      <c r="F493" s="53" t="e">
        <f>_xll.ChemDrawExcelAddIn17.Functions.CHEM_MOLWEIGHT(A493)</f>
        <v>#VALUE!</v>
      </c>
      <c r="G493" s="7">
        <f>_xll.ChemDrawExcelAddIn17.Functions.CHEMPROPSTD_EXACT_MASS(A493)</f>
        <v>0</v>
      </c>
      <c r="H493" s="7">
        <f>_xll.ChemDrawExcelAddIn17.Functions.CLOGP_DRIVER_PARTITION_COEFFICIENT(A493)</f>
        <v>0</v>
      </c>
      <c r="I493" s="7">
        <f>_xll.ChemDrawExcelAddIn17.Functions.MOLECULAR_TOPOLOGY_POLAR_SURFACE_AREA(A493)</f>
        <v>0</v>
      </c>
      <c r="J493" s="8"/>
      <c r="K493" s="8"/>
      <c r="L493" s="8"/>
      <c r="M493" s="8"/>
      <c r="N493" s="8"/>
      <c r="O493" s="8"/>
      <c r="P493" s="8"/>
      <c r="Q493" s="8"/>
      <c r="R493" s="8"/>
      <c r="S493" s="33"/>
      <c r="T493" s="8"/>
      <c r="V493" s="31"/>
    </row>
    <row r="494" spans="2:22" ht="249.95" customHeight="1">
      <c r="B494" s="4" t="str">
        <f>_xll.ChemDrawExcelAddIn17.Functions.CHEM_SMILES(A494)</f>
        <v>N/A</v>
      </c>
      <c r="C494" s="6" t="s">
        <v>1238</v>
      </c>
      <c r="D494" s="6"/>
      <c r="F494" s="53" t="e">
        <f>_xll.ChemDrawExcelAddIn17.Functions.CHEM_MOLWEIGHT(A494)</f>
        <v>#VALUE!</v>
      </c>
      <c r="G494" s="7">
        <f>_xll.ChemDrawExcelAddIn17.Functions.CHEMPROPSTD_EXACT_MASS(A494)</f>
        <v>0</v>
      </c>
      <c r="H494" s="7">
        <f>_xll.ChemDrawExcelAddIn17.Functions.CLOGP_DRIVER_PARTITION_COEFFICIENT(A494)</f>
        <v>0</v>
      </c>
      <c r="I494" s="7">
        <f>_xll.ChemDrawExcelAddIn17.Functions.MOLECULAR_TOPOLOGY_POLAR_SURFACE_AREA(A494)</f>
        <v>0</v>
      </c>
      <c r="J494" s="8"/>
      <c r="K494" s="8"/>
      <c r="L494" s="8"/>
      <c r="M494" s="8"/>
      <c r="N494" s="8"/>
      <c r="O494" s="8"/>
      <c r="P494" s="8"/>
      <c r="Q494" s="8"/>
      <c r="R494" s="8"/>
      <c r="S494" s="33"/>
      <c r="T494" s="8"/>
      <c r="V494" s="31"/>
    </row>
    <row r="495" spans="2:22" ht="249.95" customHeight="1">
      <c r="B495" s="4" t="str">
        <f>_xll.ChemDrawExcelAddIn17.Functions.CHEM_SMILES(A495)</f>
        <v>N/A</v>
      </c>
      <c r="C495" s="6" t="s">
        <v>1239</v>
      </c>
      <c r="D495" s="6"/>
      <c r="F495" s="53" t="e">
        <f>_xll.ChemDrawExcelAddIn17.Functions.CHEM_MOLWEIGHT(A495)</f>
        <v>#VALUE!</v>
      </c>
      <c r="G495" s="7">
        <f>_xll.ChemDrawExcelAddIn17.Functions.CHEMPROPSTD_EXACT_MASS(A495)</f>
        <v>0</v>
      </c>
      <c r="H495" s="7">
        <f>_xll.ChemDrawExcelAddIn17.Functions.CLOGP_DRIVER_PARTITION_COEFFICIENT(A495)</f>
        <v>0</v>
      </c>
      <c r="I495" s="7">
        <f>_xll.ChemDrawExcelAddIn17.Functions.MOLECULAR_TOPOLOGY_POLAR_SURFACE_AREA(A495)</f>
        <v>0</v>
      </c>
      <c r="J495" s="8"/>
      <c r="K495" s="8"/>
      <c r="L495" s="8"/>
      <c r="M495" s="8"/>
      <c r="N495" s="8"/>
      <c r="O495" s="8"/>
      <c r="P495" s="8"/>
      <c r="Q495" s="8"/>
      <c r="R495" s="8"/>
      <c r="S495" s="33"/>
      <c r="T495" s="8"/>
      <c r="V495" s="31"/>
    </row>
    <row r="496" spans="2:22" ht="249.95" customHeight="1">
      <c r="B496" s="4" t="str">
        <f>_xll.ChemDrawExcelAddIn17.Functions.CHEM_SMILES(A496)</f>
        <v>N/A</v>
      </c>
      <c r="C496" s="6" t="s">
        <v>1240</v>
      </c>
      <c r="D496" s="6"/>
      <c r="F496" s="53" t="e">
        <f>_xll.ChemDrawExcelAddIn17.Functions.CHEM_MOLWEIGHT(A496)</f>
        <v>#VALUE!</v>
      </c>
      <c r="G496" s="7">
        <f>_xll.ChemDrawExcelAddIn17.Functions.CHEMPROPSTD_EXACT_MASS(A496)</f>
        <v>0</v>
      </c>
      <c r="H496" s="7">
        <f>_xll.ChemDrawExcelAddIn17.Functions.CLOGP_DRIVER_PARTITION_COEFFICIENT(A496)</f>
        <v>0</v>
      </c>
      <c r="I496" s="7">
        <f>_xll.ChemDrawExcelAddIn17.Functions.MOLECULAR_TOPOLOGY_POLAR_SURFACE_AREA(A496)</f>
        <v>0</v>
      </c>
      <c r="J496" s="8"/>
      <c r="K496" s="8"/>
      <c r="L496" s="8"/>
      <c r="M496" s="8"/>
      <c r="N496" s="8"/>
      <c r="O496" s="8"/>
      <c r="P496" s="8"/>
      <c r="Q496" s="8"/>
      <c r="R496" s="8"/>
      <c r="S496" s="33"/>
      <c r="T496" s="8"/>
      <c r="V496" s="31"/>
    </row>
    <row r="497" spans="2:22" ht="249.95" customHeight="1">
      <c r="B497" s="4" t="str">
        <f>_xll.ChemDrawExcelAddIn17.Functions.CHEM_SMILES(A497)</f>
        <v>N/A</v>
      </c>
      <c r="C497" s="6" t="s">
        <v>1241</v>
      </c>
      <c r="D497" s="6"/>
      <c r="F497" s="53" t="e">
        <f>_xll.ChemDrawExcelAddIn17.Functions.CHEM_MOLWEIGHT(A497)</f>
        <v>#VALUE!</v>
      </c>
      <c r="G497" s="7">
        <f>_xll.ChemDrawExcelAddIn17.Functions.CHEMPROPSTD_EXACT_MASS(A497)</f>
        <v>0</v>
      </c>
      <c r="H497" s="7">
        <f>_xll.ChemDrawExcelAddIn17.Functions.CLOGP_DRIVER_PARTITION_COEFFICIENT(A497)</f>
        <v>0</v>
      </c>
      <c r="I497" s="7">
        <f>_xll.ChemDrawExcelAddIn17.Functions.MOLECULAR_TOPOLOGY_POLAR_SURFACE_AREA(A497)</f>
        <v>0</v>
      </c>
      <c r="J497" s="8"/>
      <c r="K497" s="8"/>
      <c r="L497" s="8"/>
      <c r="M497" s="8"/>
      <c r="N497" s="8"/>
      <c r="O497" s="8"/>
      <c r="P497" s="8"/>
      <c r="Q497" s="8"/>
      <c r="R497" s="8"/>
      <c r="S497" s="33"/>
      <c r="T497" s="8"/>
      <c r="V497" s="31"/>
    </row>
    <row r="498" spans="2:22" ht="249.95" customHeight="1">
      <c r="B498" s="4" t="str">
        <f>_xll.ChemDrawExcelAddIn17.Functions.CHEM_SMILES(A498)</f>
        <v>N/A</v>
      </c>
      <c r="C498" s="6" t="s">
        <v>1242</v>
      </c>
      <c r="D498" s="6"/>
      <c r="F498" s="53" t="e">
        <f>_xll.ChemDrawExcelAddIn17.Functions.CHEM_MOLWEIGHT(A498)</f>
        <v>#VALUE!</v>
      </c>
      <c r="G498" s="7">
        <f>_xll.ChemDrawExcelAddIn17.Functions.CHEMPROPSTD_EXACT_MASS(A498)</f>
        <v>0</v>
      </c>
      <c r="H498" s="7">
        <f>_xll.ChemDrawExcelAddIn17.Functions.CLOGP_DRIVER_PARTITION_COEFFICIENT(A498)</f>
        <v>0</v>
      </c>
      <c r="I498" s="7">
        <f>_xll.ChemDrawExcelAddIn17.Functions.MOLECULAR_TOPOLOGY_POLAR_SURFACE_AREA(A498)</f>
        <v>0</v>
      </c>
      <c r="J498" s="8"/>
      <c r="K498" s="8"/>
      <c r="L498" s="8"/>
      <c r="M498" s="8"/>
      <c r="N498" s="8"/>
      <c r="O498" s="8"/>
      <c r="P498" s="8"/>
      <c r="Q498" s="8"/>
      <c r="R498" s="8"/>
      <c r="S498" s="33"/>
      <c r="T498" s="8"/>
      <c r="V498" s="31"/>
    </row>
    <row r="499" spans="2:22" ht="249.95" customHeight="1">
      <c r="B499" s="4" t="str">
        <f>_xll.ChemDrawExcelAddIn17.Functions.CHEM_SMILES(A499)</f>
        <v>N/A</v>
      </c>
      <c r="C499" s="6" t="s">
        <v>1243</v>
      </c>
      <c r="D499" s="6"/>
      <c r="F499" s="53" t="e">
        <f>_xll.ChemDrawExcelAddIn17.Functions.CHEM_MOLWEIGHT(A499)</f>
        <v>#VALUE!</v>
      </c>
      <c r="G499" s="7">
        <f>_xll.ChemDrawExcelAddIn17.Functions.CHEMPROPSTD_EXACT_MASS(A499)</f>
        <v>0</v>
      </c>
      <c r="H499" s="7">
        <f>_xll.ChemDrawExcelAddIn17.Functions.CLOGP_DRIVER_PARTITION_COEFFICIENT(A499)</f>
        <v>0</v>
      </c>
      <c r="I499" s="7">
        <f>_xll.ChemDrawExcelAddIn17.Functions.MOLECULAR_TOPOLOGY_POLAR_SURFACE_AREA(A499)</f>
        <v>0</v>
      </c>
      <c r="J499" s="8"/>
      <c r="K499" s="8"/>
      <c r="L499" s="8"/>
      <c r="M499" s="8"/>
      <c r="N499" s="8"/>
      <c r="O499" s="8"/>
      <c r="P499" s="8"/>
      <c r="Q499" s="8"/>
      <c r="R499" s="8"/>
      <c r="S499" s="33"/>
      <c r="T499" s="8"/>
      <c r="V499" s="31"/>
    </row>
    <row r="500" spans="2:22" ht="249.95" customHeight="1">
      <c r="B500" s="4" t="str">
        <f>_xll.ChemDrawExcelAddIn17.Functions.CHEM_SMILES(A500)</f>
        <v>N/A</v>
      </c>
      <c r="C500" s="6" t="s">
        <v>1244</v>
      </c>
      <c r="D500" s="6"/>
      <c r="F500" s="53" t="e">
        <f>_xll.ChemDrawExcelAddIn17.Functions.CHEM_MOLWEIGHT(A500)</f>
        <v>#VALUE!</v>
      </c>
      <c r="G500" s="7">
        <f>_xll.ChemDrawExcelAddIn17.Functions.CHEMPROPSTD_EXACT_MASS(A500)</f>
        <v>0</v>
      </c>
      <c r="H500" s="7">
        <f>_xll.ChemDrawExcelAddIn17.Functions.CLOGP_DRIVER_PARTITION_COEFFICIENT(A500)</f>
        <v>0</v>
      </c>
      <c r="I500" s="7">
        <f>_xll.ChemDrawExcelAddIn17.Functions.MOLECULAR_TOPOLOGY_POLAR_SURFACE_AREA(A500)</f>
        <v>0</v>
      </c>
      <c r="J500" s="8"/>
      <c r="K500" s="8"/>
      <c r="L500" s="8"/>
      <c r="M500" s="8"/>
      <c r="N500" s="8"/>
      <c r="O500" s="8"/>
      <c r="P500" s="8"/>
      <c r="Q500" s="8"/>
      <c r="R500" s="8"/>
      <c r="S500" s="33"/>
      <c r="T500" s="8"/>
      <c r="V500" s="31"/>
    </row>
    <row r="501" spans="2:22" ht="249.95" customHeight="1">
      <c r="B501" s="4" t="str">
        <f>_xll.ChemDrawExcelAddIn17.Functions.CHEM_SMILES(A501)</f>
        <v>N/A</v>
      </c>
      <c r="C501" s="6" t="s">
        <v>1245</v>
      </c>
      <c r="D501" s="6"/>
      <c r="F501" s="53" t="e">
        <f>_xll.ChemDrawExcelAddIn17.Functions.CHEM_MOLWEIGHT(A501)</f>
        <v>#VALUE!</v>
      </c>
      <c r="G501" s="7">
        <f>_xll.ChemDrawExcelAddIn17.Functions.CHEMPROPSTD_EXACT_MASS(A501)</f>
        <v>0</v>
      </c>
      <c r="H501" s="7">
        <f>_xll.ChemDrawExcelAddIn17.Functions.CLOGP_DRIVER_PARTITION_COEFFICIENT(A501)</f>
        <v>0</v>
      </c>
      <c r="I501" s="7">
        <f>_xll.ChemDrawExcelAddIn17.Functions.MOLECULAR_TOPOLOGY_POLAR_SURFACE_AREA(A501)</f>
        <v>0</v>
      </c>
      <c r="J501" s="8"/>
      <c r="K501" s="8"/>
      <c r="L501" s="8"/>
      <c r="M501" s="8"/>
      <c r="N501" s="8"/>
      <c r="O501" s="8"/>
      <c r="P501" s="8"/>
      <c r="Q501" s="8"/>
      <c r="R501" s="8"/>
      <c r="S501" s="33"/>
      <c r="T501" s="8"/>
      <c r="V501" s="31"/>
    </row>
    <row r="502" spans="2:22" ht="249.95" customHeight="1">
      <c r="B502" s="4" t="str">
        <f>_xll.ChemDrawExcelAddIn17.Functions.CHEM_SMILES(A502)</f>
        <v>N/A</v>
      </c>
      <c r="C502" s="6" t="s">
        <v>1246</v>
      </c>
      <c r="D502" s="6"/>
      <c r="F502" s="53" t="e">
        <f>_xll.ChemDrawExcelAddIn17.Functions.CHEM_MOLWEIGHT(A502)</f>
        <v>#VALUE!</v>
      </c>
      <c r="G502" s="7">
        <f>_xll.ChemDrawExcelAddIn17.Functions.CHEMPROPSTD_EXACT_MASS(A502)</f>
        <v>0</v>
      </c>
      <c r="H502" s="7">
        <f>_xll.ChemDrawExcelAddIn17.Functions.CLOGP_DRIVER_PARTITION_COEFFICIENT(A502)</f>
        <v>0</v>
      </c>
      <c r="I502" s="7">
        <f>_xll.ChemDrawExcelAddIn17.Functions.MOLECULAR_TOPOLOGY_POLAR_SURFACE_AREA(A502)</f>
        <v>0</v>
      </c>
      <c r="J502" s="8"/>
      <c r="K502" s="8"/>
      <c r="L502" s="8"/>
      <c r="M502" s="8"/>
      <c r="N502" s="8"/>
      <c r="O502" s="8"/>
      <c r="P502" s="8"/>
      <c r="Q502" s="8"/>
      <c r="R502" s="8"/>
      <c r="S502" s="33"/>
      <c r="T502" s="8"/>
      <c r="V502" s="31"/>
    </row>
    <row r="503" spans="2:22" ht="249.95" customHeight="1">
      <c r="C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33"/>
      <c r="T503" s="8"/>
    </row>
    <row r="504" spans="2:22" ht="249.95" customHeight="1">
      <c r="C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33"/>
      <c r="T504" s="8"/>
    </row>
    <row r="505" spans="2:22" ht="249.95" customHeight="1">
      <c r="C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33"/>
      <c r="T505" s="8"/>
    </row>
    <row r="506" spans="2:22" ht="249.95" customHeight="1">
      <c r="C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33"/>
      <c r="T506" s="8"/>
    </row>
    <row r="507" spans="2:22" ht="249.95" customHeight="1">
      <c r="C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33"/>
      <c r="T507" s="8"/>
    </row>
    <row r="508" spans="2:22" ht="249.95" customHeight="1">
      <c r="C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33"/>
      <c r="T508" s="8"/>
    </row>
  </sheetData>
  <sheetProtection formatCells="0"/>
  <sortState ref="A2:Q501">
    <sortCondition ref="C2:C501"/>
  </sortState>
  <mergeCells count="8">
    <mergeCell ref="A1:A2"/>
    <mergeCell ref="B1:B2"/>
    <mergeCell ref="H1:H2"/>
    <mergeCell ref="T1:T2"/>
    <mergeCell ref="W1:Z1"/>
    <mergeCell ref="L1:L2"/>
    <mergeCell ref="N1:Q1"/>
    <mergeCell ref="R1:R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F8DFD119D72F4AB06ED5D4286AD8FA" ma:contentTypeVersion="2" ma:contentTypeDescription="Create a new document." ma:contentTypeScope="" ma:versionID="f16bc7a537b317898de7e262c4eaf226">
  <xsd:schema xmlns:xsd="http://www.w3.org/2001/XMLSchema" xmlns:xs="http://www.w3.org/2001/XMLSchema" xmlns:p="http://schemas.microsoft.com/office/2006/metadata/properties" xmlns:ns2="519152a6-f142-4b8d-84b0-cd94f548674d" xmlns:ns3="8b5d049a-759f-4268-acd4-8a1c9fe1d89f" targetNamespace="http://schemas.microsoft.com/office/2006/metadata/properties" ma:root="true" ma:fieldsID="86c78e616b9f0cafbc0a697648b08c33" ns2:_="" ns3:_="">
    <xsd:import namespace="519152a6-f142-4b8d-84b0-cd94f548674d"/>
    <xsd:import namespace="8b5d049a-759f-4268-acd4-8a1c9fe1d89f"/>
    <xsd:element name="properties">
      <xsd:complexType>
        <xsd:sequence>
          <xsd:element name="documentManagement">
            <xsd:complexType>
              <xsd:all>
                <xsd:element ref="ns2:Date_x0020_and_x0020_Time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9152a6-f142-4b8d-84b0-cd94f548674d" elementFormDefault="qualified">
    <xsd:import namespace="http://schemas.microsoft.com/office/2006/documentManagement/types"/>
    <xsd:import namespace="http://schemas.microsoft.com/office/infopath/2007/PartnerControls"/>
    <xsd:element name="Date_x0020_and_x0020_Time" ma:index="8" nillable="true" ma:displayName="Date and Time" ma:format="DateOnly" ma:internalName="Date_x0020_and_x0020_Tim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5d049a-759f-4268-acd4-8a1c9fe1d89f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and_x0020_Time xmlns="519152a6-f142-4b8d-84b0-cd94f548674d">2018-02-22T22:00:00+00:00</Date_x0020_and_x0020_Time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BC6C5D-F943-465B-908D-F67DC36874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9152a6-f142-4b8d-84b0-cd94f548674d"/>
    <ds:schemaRef ds:uri="8b5d049a-759f-4268-acd4-8a1c9fe1d8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98E14D-EEF7-4E54-AAC5-479F811D7635}">
  <ds:schemaRefs>
    <ds:schemaRef ds:uri="http://purl.org/dc/dcmitype/"/>
    <ds:schemaRef ds:uri="http://schemas.microsoft.com/office/infopath/2007/PartnerControls"/>
    <ds:schemaRef ds:uri="519152a6-f142-4b8d-84b0-cd94f548674d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8b5d049a-759f-4268-acd4-8a1c9fe1d89f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5BC0E68-013E-482A-9902-19FB7345285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CompoundRegister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Dreano, Loïc</cp:lastModifiedBy>
  <cp:revision/>
  <dcterms:created xsi:type="dcterms:W3CDTF">2016-09-29T12:35:08Z</dcterms:created>
  <dcterms:modified xsi:type="dcterms:W3CDTF">2019-06-12T12:00:08Z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0x01010045F8DFD119D72F4AB06ED5D4286AD8FA</vt:lpwstr>
  </property>
</Properties>
</file>