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reconstrucao_estatistica_pesqueira\reconstrucao_estatistica_brasileira\RE\Reconstru--o\propor\"/>
    </mc:Choice>
  </mc:AlternateContent>
  <xr:revisionPtr revIDLastSave="0" documentId="13_ncr:1_{5A5B8C3E-8871-4556-A9ED-7DD93CD403F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N6" i="1" l="1"/>
  <c r="N9" i="1"/>
  <c r="M18" i="1"/>
  <c r="N4" i="1"/>
  <c r="N10" i="1"/>
  <c r="N11" i="1"/>
  <c r="N12" i="1"/>
  <c r="N13" i="1"/>
  <c r="N14" i="1"/>
  <c r="N51" i="1"/>
  <c r="N53" i="1"/>
  <c r="N55" i="1"/>
  <c r="N5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2" i="1"/>
</calcChain>
</file>

<file path=xl/sharedStrings.xml><?xml version="1.0" encoding="utf-8"?>
<sst xmlns="http://schemas.openxmlformats.org/spreadsheetml/2006/main" count="3" uniqueCount="3">
  <si>
    <t>Ano</t>
  </si>
  <si>
    <t>Captura Original</t>
  </si>
  <si>
    <t>Captura Preditos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</si>
</sst>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/>
    <xf numFmtId="0" fontId="3" fillId="0" borderId="0" xfId="0" applyFont="1"/>
    <xf numFmtId="0" fontId="0" fillId="0" borderId="2" xfId="0" applyBorder="1"/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0" fillId="0" borderId="3" xfId="0" applyBorder="1"/>
    <xf numFmtId="0" fontId="5" fillId="0" borderId="3" xfId="0" applyFont="1" applyBorder="1"/>
    <xf numFmtId="0" fontId="5" fillId="0" borderId="0" xfId="0" applyFont="1"/>
    <xf numFmtId="164" fontId="4" fillId="0" borderId="2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"/>
  <sheetViews>
    <sheetView tabSelected="1" workbookViewId="0">
      <selection activeCell="N2" sqref="N2:N62"/>
    </sheetView>
  </sheetViews>
  <sheetFormatPr defaultRowHeight="15" x14ac:dyDescent="0.25"/>
  <cols>
    <col min="6" max="6" width="9.140625" style="7"/>
    <col min="13" max="13" width="9.140625" style="4"/>
  </cols>
  <sheetData>
    <row r="1" spans="1:14" x14ac:dyDescent="0.25">
      <c r="A1" s="1" t="s">
        <v>0</v>
      </c>
      <c r="B1" s="1" t="s">
        <v>1</v>
      </c>
      <c r="C1" s="1" t="s">
        <v>2</v>
      </c>
      <c r="F1"/>
      <c r="M1"/>
    </row>
    <row r="2" spans="1:14" x14ac:dyDescent="0.25">
      <c r="A2">
        <v>1962</v>
      </c>
      <c r="C2">
        <v>0</v>
      </c>
      <c r="D2" s="2">
        <v>370</v>
      </c>
      <c r="E2">
        <f>D2*C2</f>
        <v>0</v>
      </c>
      <c r="G2">
        <f>SUM(E2:F2)</f>
        <v>0</v>
      </c>
      <c r="J2" s="2">
        <v>370</v>
      </c>
      <c r="K2" s="8">
        <v>0</v>
      </c>
      <c r="L2" s="9">
        <v>591</v>
      </c>
      <c r="N2">
        <v>0</v>
      </c>
    </row>
    <row r="3" spans="1:14" x14ac:dyDescent="0.25">
      <c r="A3">
        <v>1963</v>
      </c>
      <c r="C3">
        <v>0</v>
      </c>
      <c r="D3" s="2">
        <v>381</v>
      </c>
      <c r="E3">
        <f t="shared" ref="E3:E62" si="0">D3*C3</f>
        <v>0</v>
      </c>
      <c r="G3">
        <f t="shared" ref="G3:G62" si="1">SUM(E3:F3)</f>
        <v>0</v>
      </c>
      <c r="J3" s="2">
        <v>381</v>
      </c>
      <c r="K3" s="8">
        <v>0</v>
      </c>
      <c r="L3" s="9">
        <v>860.56341946125008</v>
      </c>
      <c r="N3">
        <v>0</v>
      </c>
    </row>
    <row r="4" spans="1:14" x14ac:dyDescent="0.25">
      <c r="A4">
        <v>1964</v>
      </c>
      <c r="C4">
        <v>0</v>
      </c>
      <c r="D4" s="2">
        <v>416</v>
      </c>
      <c r="E4">
        <f t="shared" si="0"/>
        <v>0</v>
      </c>
      <c r="G4">
        <f t="shared" si="1"/>
        <v>0</v>
      </c>
      <c r="J4" s="2">
        <v>416</v>
      </c>
      <c r="K4" s="8">
        <v>0</v>
      </c>
      <c r="L4" s="9">
        <v>416</v>
      </c>
      <c r="N4">
        <f t="shared" ref="N3:N66" si="2">M4+(J4-(K4+L4))</f>
        <v>0</v>
      </c>
    </row>
    <row r="5" spans="1:14" x14ac:dyDescent="0.25">
      <c r="A5">
        <v>1966</v>
      </c>
      <c r="C5">
        <v>0</v>
      </c>
      <c r="D5" s="3">
        <v>565.05413818359375</v>
      </c>
      <c r="E5">
        <f t="shared" si="0"/>
        <v>0</v>
      </c>
      <c r="G5">
        <f t="shared" si="1"/>
        <v>0</v>
      </c>
      <c r="J5" s="3">
        <v>565.05413818359375</v>
      </c>
      <c r="K5" s="8">
        <v>0</v>
      </c>
      <c r="L5" s="9">
        <v>565.6299289194576</v>
      </c>
      <c r="N5">
        <v>0</v>
      </c>
    </row>
    <row r="6" spans="1:14" x14ac:dyDescent="0.25">
      <c r="A6">
        <v>1967</v>
      </c>
      <c r="C6">
        <v>0</v>
      </c>
      <c r="D6" s="2">
        <v>755</v>
      </c>
      <c r="E6">
        <f t="shared" si="0"/>
        <v>0</v>
      </c>
      <c r="G6">
        <f t="shared" si="1"/>
        <v>0</v>
      </c>
      <c r="J6" s="2">
        <v>755</v>
      </c>
      <c r="K6" s="8">
        <v>0</v>
      </c>
      <c r="L6" s="9">
        <v>755</v>
      </c>
      <c r="N6">
        <f t="shared" si="2"/>
        <v>0</v>
      </c>
    </row>
    <row r="7" spans="1:14" x14ac:dyDescent="0.25">
      <c r="A7">
        <v>1968</v>
      </c>
      <c r="C7">
        <v>0</v>
      </c>
      <c r="D7" s="2">
        <v>1267</v>
      </c>
      <c r="E7">
        <f t="shared" si="0"/>
        <v>0</v>
      </c>
      <c r="G7">
        <f t="shared" si="1"/>
        <v>0</v>
      </c>
      <c r="J7" s="2">
        <v>1267</v>
      </c>
      <c r="K7" s="8">
        <v>0</v>
      </c>
      <c r="L7" s="9">
        <v>1267.6864684820173</v>
      </c>
      <c r="N7">
        <v>0</v>
      </c>
    </row>
    <row r="8" spans="1:14" x14ac:dyDescent="0.25">
      <c r="A8">
        <v>1969</v>
      </c>
      <c r="C8">
        <v>0</v>
      </c>
      <c r="D8" s="2">
        <v>2727</v>
      </c>
      <c r="E8">
        <f t="shared" si="0"/>
        <v>0</v>
      </c>
      <c r="G8">
        <f t="shared" si="1"/>
        <v>0</v>
      </c>
      <c r="J8" s="2">
        <v>2727</v>
      </c>
      <c r="K8" s="8">
        <v>0</v>
      </c>
      <c r="L8" s="9">
        <v>2727.1306836605058</v>
      </c>
      <c r="N8">
        <v>0</v>
      </c>
    </row>
    <row r="9" spans="1:14" x14ac:dyDescent="0.25">
      <c r="A9">
        <v>1970</v>
      </c>
      <c r="C9">
        <v>0</v>
      </c>
      <c r="D9" s="2">
        <v>713</v>
      </c>
      <c r="E9">
        <f t="shared" si="0"/>
        <v>0</v>
      </c>
      <c r="G9">
        <f t="shared" si="1"/>
        <v>0</v>
      </c>
      <c r="J9" s="2">
        <v>713</v>
      </c>
      <c r="K9" s="8">
        <v>0</v>
      </c>
      <c r="L9" s="9">
        <v>713</v>
      </c>
      <c r="N9">
        <f t="shared" si="2"/>
        <v>0</v>
      </c>
    </row>
    <row r="10" spans="1:14" x14ac:dyDescent="0.25">
      <c r="A10">
        <v>1971</v>
      </c>
      <c r="C10">
        <v>0</v>
      </c>
      <c r="D10" s="2">
        <v>398.65669023990631</v>
      </c>
      <c r="E10">
        <f t="shared" si="0"/>
        <v>0</v>
      </c>
      <c r="G10">
        <f t="shared" si="1"/>
        <v>0</v>
      </c>
      <c r="J10" s="2">
        <v>398.65669023990631</v>
      </c>
      <c r="K10" s="8">
        <v>0</v>
      </c>
      <c r="L10" s="9">
        <v>398.48011637537644</v>
      </c>
      <c r="N10">
        <f t="shared" si="2"/>
        <v>0.17657386452987112</v>
      </c>
    </row>
    <row r="11" spans="1:14" x14ac:dyDescent="0.25">
      <c r="A11">
        <v>1976</v>
      </c>
      <c r="C11">
        <v>0</v>
      </c>
      <c r="D11" s="2">
        <v>345.16698974370956</v>
      </c>
      <c r="E11">
        <f t="shared" si="0"/>
        <v>0</v>
      </c>
      <c r="G11">
        <f t="shared" si="1"/>
        <v>0</v>
      </c>
      <c r="J11" s="2">
        <v>345.16698974370956</v>
      </c>
      <c r="K11" s="8">
        <v>0</v>
      </c>
      <c r="L11" s="9">
        <v>345.0141076504716</v>
      </c>
      <c r="N11">
        <f t="shared" si="2"/>
        <v>0.15288209323796309</v>
      </c>
    </row>
    <row r="12" spans="1:14" x14ac:dyDescent="0.25">
      <c r="A12">
        <v>1977</v>
      </c>
      <c r="C12">
        <v>0</v>
      </c>
      <c r="D12" s="3">
        <v>1703.154907226562</v>
      </c>
      <c r="E12">
        <f t="shared" si="0"/>
        <v>0</v>
      </c>
      <c r="G12">
        <f t="shared" si="1"/>
        <v>0</v>
      </c>
      <c r="J12" s="3">
        <v>1703.154907226562</v>
      </c>
      <c r="K12" s="8">
        <v>0</v>
      </c>
      <c r="L12" s="9">
        <v>1701.5656751350975</v>
      </c>
      <c r="N12">
        <f t="shared" si="2"/>
        <v>1.5892320914645097</v>
      </c>
    </row>
    <row r="13" spans="1:14" x14ac:dyDescent="0.25">
      <c r="A13">
        <v>1978</v>
      </c>
      <c r="C13">
        <v>0</v>
      </c>
      <c r="D13" s="3">
        <v>1969.024658203125</v>
      </c>
      <c r="E13">
        <f t="shared" si="0"/>
        <v>0</v>
      </c>
      <c r="G13">
        <f t="shared" si="1"/>
        <v>0</v>
      </c>
      <c r="J13" s="3">
        <v>1969.024658203125</v>
      </c>
      <c r="K13" s="8">
        <v>0</v>
      </c>
      <c r="L13" s="9">
        <v>1967.1873401985067</v>
      </c>
      <c r="N13">
        <f t="shared" si="2"/>
        <v>1.8373180046182824</v>
      </c>
    </row>
    <row r="14" spans="1:14" x14ac:dyDescent="0.25">
      <c r="A14">
        <v>1978</v>
      </c>
      <c r="B14">
        <v>0</v>
      </c>
      <c r="C14">
        <v>0</v>
      </c>
      <c r="D14" s="3">
        <v>1647.532348632812</v>
      </c>
      <c r="E14">
        <f t="shared" si="0"/>
        <v>0</v>
      </c>
      <c r="G14">
        <f t="shared" si="1"/>
        <v>0</v>
      </c>
      <c r="J14" s="3">
        <v>1647.532348632812</v>
      </c>
      <c r="K14" s="8">
        <v>0</v>
      </c>
      <c r="L14" s="9">
        <v>1645.1871223717894</v>
      </c>
      <c r="N14">
        <f t="shared" si="2"/>
        <v>2.3452262610226171</v>
      </c>
    </row>
    <row r="15" spans="1:14" x14ac:dyDescent="0.25">
      <c r="A15">
        <v>1979</v>
      </c>
      <c r="C15">
        <v>3.1796768307685852E-3</v>
      </c>
      <c r="D15" s="3">
        <v>862.72265625</v>
      </c>
      <c r="E15">
        <f t="shared" si="0"/>
        <v>2.7431792414572556</v>
      </c>
      <c r="G15">
        <f t="shared" si="1"/>
        <v>2.7431792414572556</v>
      </c>
      <c r="J15" s="3">
        <v>862.72265625</v>
      </c>
      <c r="K15" s="8">
        <v>2.7431792414572556</v>
      </c>
      <c r="L15" s="9">
        <v>861.49458941956982</v>
      </c>
      <c r="N15">
        <v>0</v>
      </c>
    </row>
    <row r="16" spans="1:14" x14ac:dyDescent="0.25">
      <c r="A16">
        <v>1980</v>
      </c>
      <c r="C16">
        <v>7.4176937341690063E-3</v>
      </c>
      <c r="D16" s="4">
        <v>156.18163847923279</v>
      </c>
      <c r="E16">
        <f t="shared" si="0"/>
        <v>1.158507561139654</v>
      </c>
      <c r="G16">
        <f t="shared" si="1"/>
        <v>1.158507561139654</v>
      </c>
      <c r="J16" s="4">
        <v>156.18163847923279</v>
      </c>
      <c r="K16" s="8">
        <v>1.158507561139654</v>
      </c>
      <c r="L16" s="9">
        <v>216.13631808469944</v>
      </c>
      <c r="N16">
        <v>0</v>
      </c>
    </row>
    <row r="17" spans="1:14" x14ac:dyDescent="0.25">
      <c r="A17">
        <v>1980</v>
      </c>
      <c r="B17">
        <v>0</v>
      </c>
      <c r="C17">
        <v>7.4176937341690063E-3</v>
      </c>
      <c r="D17" s="4">
        <v>292.16276854276657</v>
      </c>
      <c r="E17">
        <f t="shared" si="0"/>
        <v>2.1671739375771493</v>
      </c>
      <c r="G17">
        <f t="shared" si="1"/>
        <v>2.1671739375771493</v>
      </c>
      <c r="J17" s="4">
        <v>292.16276854276657</v>
      </c>
      <c r="K17" s="8">
        <v>2.1671739375771493</v>
      </c>
      <c r="L17" s="9">
        <v>351.86729185745889</v>
      </c>
      <c r="N17">
        <v>0</v>
      </c>
    </row>
    <row r="18" spans="1:14" x14ac:dyDescent="0.25">
      <c r="A18">
        <v>1981</v>
      </c>
      <c r="C18">
        <v>1.558810472488403E-2</v>
      </c>
      <c r="D18" s="4">
        <v>433</v>
      </c>
      <c r="E18">
        <f t="shared" si="0"/>
        <v>6.7496493458747846</v>
      </c>
      <c r="G18">
        <f t="shared" si="1"/>
        <v>6.7496493458747846</v>
      </c>
      <c r="J18" s="4">
        <v>433</v>
      </c>
      <c r="K18" s="8">
        <v>6.7496493458747846</v>
      </c>
      <c r="L18" s="9">
        <v>622.9584596157074</v>
      </c>
      <c r="M18" s="4">
        <f>2+67</f>
        <v>69</v>
      </c>
      <c r="N18">
        <v>0</v>
      </c>
    </row>
    <row r="19" spans="1:14" x14ac:dyDescent="0.25">
      <c r="A19">
        <v>1981</v>
      </c>
      <c r="B19">
        <v>2.4390242993831631E-2</v>
      </c>
      <c r="C19">
        <v>1.558810472488403E-2</v>
      </c>
      <c r="D19" s="4">
        <v>419</v>
      </c>
      <c r="E19">
        <f t="shared" si="0"/>
        <v>6.5314158797264081</v>
      </c>
      <c r="G19">
        <f t="shared" si="1"/>
        <v>6.5314158797264081</v>
      </c>
      <c r="J19" s="4">
        <v>419</v>
      </c>
      <c r="K19" s="8">
        <v>6.5314158797264081</v>
      </c>
      <c r="L19" s="9">
        <v>537.99213528633118</v>
      </c>
      <c r="N19">
        <v>0</v>
      </c>
    </row>
    <row r="20" spans="1:14" x14ac:dyDescent="0.25">
      <c r="A20">
        <v>1982</v>
      </c>
      <c r="C20">
        <v>2.220985293388367E-2</v>
      </c>
      <c r="D20" s="4">
        <v>285</v>
      </c>
      <c r="E20">
        <f t="shared" si="0"/>
        <v>6.329808086156846</v>
      </c>
      <c r="G20">
        <f t="shared" si="1"/>
        <v>6.329808086156846</v>
      </c>
      <c r="J20" s="4">
        <v>285</v>
      </c>
      <c r="K20" s="8">
        <v>6.329808086156846</v>
      </c>
      <c r="L20" s="9">
        <v>410.17422920465469</v>
      </c>
      <c r="N20">
        <v>0</v>
      </c>
    </row>
    <row r="21" spans="1:14" x14ac:dyDescent="0.25">
      <c r="A21">
        <v>1982</v>
      </c>
      <c r="B21">
        <v>1.9999999552965161E-2</v>
      </c>
      <c r="C21">
        <v>2.220985293388367E-2</v>
      </c>
      <c r="D21" s="4">
        <v>185</v>
      </c>
      <c r="E21">
        <f t="shared" si="0"/>
        <v>4.1088227927684793</v>
      </c>
      <c r="G21">
        <f t="shared" si="1"/>
        <v>4.1088227927684793</v>
      </c>
      <c r="J21" s="4">
        <v>185</v>
      </c>
      <c r="K21" s="8">
        <v>4.1088227927684793</v>
      </c>
      <c r="L21" s="9">
        <v>291.37295764684677</v>
      </c>
      <c r="N21">
        <v>0</v>
      </c>
    </row>
    <row r="22" spans="1:14" x14ac:dyDescent="0.25">
      <c r="A22">
        <v>1983</v>
      </c>
      <c r="C22">
        <v>3.087308257818222E-2</v>
      </c>
      <c r="D22" s="4">
        <v>422</v>
      </c>
      <c r="E22">
        <f t="shared" si="0"/>
        <v>13.028440847992897</v>
      </c>
      <c r="G22">
        <f t="shared" si="1"/>
        <v>13.028440847992897</v>
      </c>
      <c r="J22" s="4">
        <v>422</v>
      </c>
      <c r="K22" s="8">
        <v>13.028440847992897</v>
      </c>
      <c r="L22" s="9">
        <v>493.36202621459961</v>
      </c>
      <c r="N22">
        <v>0</v>
      </c>
    </row>
    <row r="23" spans="1:14" x14ac:dyDescent="0.25">
      <c r="A23">
        <v>1983</v>
      </c>
      <c r="B23">
        <v>3.0769230797886848E-2</v>
      </c>
      <c r="C23">
        <v>3.087308257818222E-2</v>
      </c>
      <c r="D23" s="4">
        <v>796</v>
      </c>
      <c r="E23">
        <f t="shared" si="0"/>
        <v>24.574973732233047</v>
      </c>
      <c r="G23">
        <f t="shared" si="1"/>
        <v>24.574973732233047</v>
      </c>
      <c r="J23" s="4">
        <v>796</v>
      </c>
      <c r="K23" s="8">
        <v>24.574973732233047</v>
      </c>
      <c r="L23" s="9">
        <v>857.51742029190063</v>
      </c>
      <c r="N23">
        <v>0</v>
      </c>
    </row>
    <row r="24" spans="1:14" x14ac:dyDescent="0.25">
      <c r="A24">
        <v>1984</v>
      </c>
      <c r="B24">
        <v>4.1666667908430099E-2</v>
      </c>
      <c r="C24">
        <v>4.1647743433713913E-2</v>
      </c>
      <c r="D24" s="4">
        <v>1229</v>
      </c>
      <c r="E24">
        <f t="shared" si="0"/>
        <v>51.185076680034399</v>
      </c>
      <c r="G24">
        <f t="shared" si="1"/>
        <v>51.185076680034399</v>
      </c>
      <c r="J24" s="4">
        <v>1229</v>
      </c>
      <c r="K24" s="8">
        <v>51.185076680034399</v>
      </c>
      <c r="L24" s="9">
        <v>1320.8559581637383</v>
      </c>
      <c r="N24">
        <v>0</v>
      </c>
    </row>
    <row r="25" spans="1:14" x14ac:dyDescent="0.25">
      <c r="A25">
        <v>1984</v>
      </c>
      <c r="C25">
        <v>4.1647743433713913E-2</v>
      </c>
      <c r="D25" s="4">
        <v>1668</v>
      </c>
      <c r="E25">
        <f t="shared" si="0"/>
        <v>69.468436047434807</v>
      </c>
      <c r="G25">
        <f t="shared" si="1"/>
        <v>69.468436047434807</v>
      </c>
      <c r="J25" s="4">
        <v>1668</v>
      </c>
      <c r="K25" s="8">
        <v>69.468436047434807</v>
      </c>
      <c r="L25" s="9">
        <v>1700.1268436908722</v>
      </c>
      <c r="N25">
        <v>0</v>
      </c>
    </row>
    <row r="26" spans="1:14" x14ac:dyDescent="0.25">
      <c r="A26">
        <v>1985</v>
      </c>
      <c r="C26">
        <v>8.9279152452945709E-2</v>
      </c>
      <c r="D26" s="4">
        <v>914</v>
      </c>
      <c r="E26">
        <f t="shared" si="0"/>
        <v>81.601145341992378</v>
      </c>
      <c r="G26">
        <f t="shared" si="1"/>
        <v>81.601145341992378</v>
      </c>
      <c r="J26" s="4">
        <v>914</v>
      </c>
      <c r="K26" s="8">
        <v>81.601145341992378</v>
      </c>
      <c r="L26" s="9">
        <v>952.47890615463257</v>
      </c>
      <c r="N26">
        <v>0</v>
      </c>
    </row>
    <row r="27" spans="1:14" x14ac:dyDescent="0.25">
      <c r="A27">
        <v>1986</v>
      </c>
      <c r="C27">
        <v>0.31552186608314509</v>
      </c>
      <c r="D27" s="4">
        <v>756</v>
      </c>
      <c r="E27">
        <f t="shared" si="0"/>
        <v>238.5345307588577</v>
      </c>
      <c r="G27">
        <f t="shared" si="1"/>
        <v>238.5345307588577</v>
      </c>
      <c r="J27" s="4">
        <v>756</v>
      </c>
      <c r="K27" s="8">
        <v>238.5345307588577</v>
      </c>
      <c r="L27" s="9">
        <v>899.47316837310791</v>
      </c>
      <c r="N27">
        <v>0</v>
      </c>
    </row>
    <row r="28" spans="1:14" x14ac:dyDescent="0.25">
      <c r="A28">
        <v>1987</v>
      </c>
      <c r="B28">
        <v>0.56962025165557861</v>
      </c>
      <c r="C28">
        <v>0.56970882415771484</v>
      </c>
      <c r="D28" s="4">
        <v>382</v>
      </c>
      <c r="E28">
        <f t="shared" si="0"/>
        <v>217.62877082824707</v>
      </c>
      <c r="G28">
        <f t="shared" si="1"/>
        <v>217.62877082824707</v>
      </c>
      <c r="J28" s="4">
        <v>382</v>
      </c>
      <c r="K28" s="8">
        <v>217.62877082824707</v>
      </c>
      <c r="L28" s="9">
        <v>429.96558821201324</v>
      </c>
      <c r="N28">
        <v>0</v>
      </c>
    </row>
    <row r="29" spans="1:14" x14ac:dyDescent="0.25">
      <c r="A29">
        <v>1987</v>
      </c>
      <c r="C29">
        <v>0.56970882415771484</v>
      </c>
      <c r="D29" s="4">
        <v>362</v>
      </c>
      <c r="E29">
        <f t="shared" si="0"/>
        <v>206.23459434509277</v>
      </c>
      <c r="G29">
        <f t="shared" si="1"/>
        <v>206.23459434509277</v>
      </c>
      <c r="J29" s="4">
        <v>362</v>
      </c>
      <c r="K29" s="8">
        <v>206.23459434509277</v>
      </c>
      <c r="L29" s="9">
        <v>402.17681396007538</v>
      </c>
      <c r="N29">
        <v>0</v>
      </c>
    </row>
    <row r="30" spans="1:14" x14ac:dyDescent="0.25">
      <c r="A30">
        <v>1988</v>
      </c>
      <c r="C30">
        <v>0.81117528676986694</v>
      </c>
      <c r="D30" s="3">
        <v>355.7138671875</v>
      </c>
      <c r="E30">
        <f t="shared" si="0"/>
        <v>288.54629822383868</v>
      </c>
      <c r="G30">
        <f t="shared" si="1"/>
        <v>288.54629822383868</v>
      </c>
      <c r="J30" s="3">
        <v>355.7138671875</v>
      </c>
      <c r="K30" s="8">
        <v>288.54629822383868</v>
      </c>
      <c r="L30" s="9">
        <v>351.12123772589257</v>
      </c>
      <c r="N30">
        <v>0</v>
      </c>
    </row>
    <row r="31" spans="1:14" x14ac:dyDescent="0.25">
      <c r="A31">
        <v>1989</v>
      </c>
      <c r="C31">
        <v>0.99471241235733032</v>
      </c>
      <c r="D31" s="3">
        <v>324.89846801757813</v>
      </c>
      <c r="E31">
        <f t="shared" si="0"/>
        <v>323.18053889296607</v>
      </c>
      <c r="G31">
        <f t="shared" si="1"/>
        <v>323.18053889296607</v>
      </c>
      <c r="J31" s="3">
        <v>324.89846801757813</v>
      </c>
      <c r="K31" s="8">
        <v>323.18053889296607</v>
      </c>
      <c r="L31" s="9">
        <v>320.70369684363868</v>
      </c>
      <c r="N31">
        <v>0</v>
      </c>
    </row>
    <row r="32" spans="1:14" x14ac:dyDescent="0.25">
      <c r="A32">
        <v>1995</v>
      </c>
      <c r="C32">
        <v>1</v>
      </c>
      <c r="D32" s="3">
        <v>296.8438720703125</v>
      </c>
      <c r="E32">
        <f t="shared" si="0"/>
        <v>296.8438720703125</v>
      </c>
      <c r="G32">
        <f t="shared" si="1"/>
        <v>296.8438720703125</v>
      </c>
      <c r="J32" s="3">
        <v>296.8438720703125</v>
      </c>
      <c r="K32" s="8">
        <v>296.8438720703125</v>
      </c>
      <c r="L32" s="9">
        <v>292.26269429658714</v>
      </c>
      <c r="N32">
        <v>0</v>
      </c>
    </row>
    <row r="33" spans="1:14" x14ac:dyDescent="0.25">
      <c r="A33">
        <v>1996</v>
      </c>
      <c r="C33">
        <v>1</v>
      </c>
      <c r="D33" s="3">
        <v>296.84393310546881</v>
      </c>
      <c r="E33">
        <f t="shared" si="0"/>
        <v>296.84393310546881</v>
      </c>
      <c r="F33" s="7">
        <v>1</v>
      </c>
      <c r="G33">
        <f t="shared" si="1"/>
        <v>297.84393310546881</v>
      </c>
      <c r="J33" s="3">
        <v>296.84393310546881</v>
      </c>
      <c r="K33" s="8">
        <v>297.84393310546881</v>
      </c>
      <c r="L33" s="9">
        <v>292.2627543897907</v>
      </c>
      <c r="N33">
        <v>0</v>
      </c>
    </row>
    <row r="34" spans="1:14" x14ac:dyDescent="0.25">
      <c r="A34">
        <v>1997</v>
      </c>
      <c r="C34">
        <v>1</v>
      </c>
      <c r="D34" s="3">
        <v>282.919677734375</v>
      </c>
      <c r="E34">
        <f t="shared" si="0"/>
        <v>282.919677734375</v>
      </c>
      <c r="F34" s="7">
        <v>1</v>
      </c>
      <c r="G34">
        <f t="shared" si="1"/>
        <v>283.919677734375</v>
      </c>
      <c r="J34" s="3">
        <v>282.919677734375</v>
      </c>
      <c r="K34" s="8">
        <v>283.919677734375</v>
      </c>
      <c r="L34" s="9">
        <v>277.84885847482656</v>
      </c>
      <c r="N34">
        <v>0</v>
      </c>
    </row>
    <row r="35" spans="1:14" x14ac:dyDescent="0.25">
      <c r="A35">
        <v>1998</v>
      </c>
      <c r="C35">
        <v>1</v>
      </c>
      <c r="D35" s="3">
        <v>282.91970825195313</v>
      </c>
      <c r="E35">
        <f t="shared" si="0"/>
        <v>282.91970825195313</v>
      </c>
      <c r="F35" s="7">
        <v>1</v>
      </c>
      <c r="G35">
        <f t="shared" si="1"/>
        <v>283.91970825195313</v>
      </c>
      <c r="J35" s="3">
        <v>282.91970825195313</v>
      </c>
      <c r="K35" s="8">
        <v>283.91970825195313</v>
      </c>
      <c r="L35" s="9">
        <v>363.84888844543275</v>
      </c>
      <c r="N35">
        <v>0</v>
      </c>
    </row>
    <row r="36" spans="1:14" x14ac:dyDescent="0.25">
      <c r="A36">
        <v>1999</v>
      </c>
      <c r="C36">
        <v>1</v>
      </c>
      <c r="D36" s="3">
        <v>277.4725341796875</v>
      </c>
      <c r="E36">
        <f t="shared" si="0"/>
        <v>277.4725341796875</v>
      </c>
      <c r="F36" s="7">
        <v>1</v>
      </c>
      <c r="G36">
        <f t="shared" si="1"/>
        <v>278.4725341796875</v>
      </c>
      <c r="J36" s="3">
        <v>277.4725341796875</v>
      </c>
      <c r="K36" s="8">
        <v>278.4725341796875</v>
      </c>
      <c r="L36" s="9">
        <v>312.39351420124876</v>
      </c>
      <c r="N36">
        <v>0</v>
      </c>
    </row>
    <row r="37" spans="1:14" x14ac:dyDescent="0.25">
      <c r="A37">
        <v>2000</v>
      </c>
      <c r="C37">
        <v>1</v>
      </c>
      <c r="D37" s="4">
        <v>219</v>
      </c>
      <c r="E37">
        <f t="shared" si="0"/>
        <v>219</v>
      </c>
      <c r="G37">
        <f t="shared" si="1"/>
        <v>219</v>
      </c>
      <c r="J37" s="4">
        <v>219</v>
      </c>
      <c r="K37" s="8">
        <v>219</v>
      </c>
      <c r="L37" s="9">
        <v>263.99129557609558</v>
      </c>
      <c r="N37">
        <v>0</v>
      </c>
    </row>
    <row r="38" spans="1:14" x14ac:dyDescent="0.25">
      <c r="A38">
        <v>2001</v>
      </c>
      <c r="C38">
        <v>1</v>
      </c>
      <c r="D38" s="4">
        <v>165.5</v>
      </c>
      <c r="E38">
        <f t="shared" si="0"/>
        <v>165.5</v>
      </c>
      <c r="G38">
        <f t="shared" si="1"/>
        <v>165.5</v>
      </c>
      <c r="J38" s="4">
        <v>165.5</v>
      </c>
      <c r="K38" s="8">
        <v>165.5</v>
      </c>
      <c r="L38" s="9">
        <v>196.43086370825768</v>
      </c>
      <c r="N38">
        <v>0</v>
      </c>
    </row>
    <row r="39" spans="1:14" x14ac:dyDescent="0.25">
      <c r="A39">
        <v>2002</v>
      </c>
      <c r="C39">
        <v>1</v>
      </c>
      <c r="D39" s="4">
        <v>205</v>
      </c>
      <c r="E39">
        <f t="shared" si="0"/>
        <v>205</v>
      </c>
      <c r="F39" s="7">
        <v>45</v>
      </c>
      <c r="G39">
        <f t="shared" si="1"/>
        <v>250</v>
      </c>
      <c r="J39" s="4">
        <v>205</v>
      </c>
      <c r="K39" s="8">
        <v>250</v>
      </c>
      <c r="L39" s="9">
        <v>227.29502755403519</v>
      </c>
      <c r="N39">
        <v>0</v>
      </c>
    </row>
    <row r="40" spans="1:14" x14ac:dyDescent="0.25">
      <c r="A40">
        <v>2003</v>
      </c>
      <c r="C40">
        <v>1</v>
      </c>
      <c r="D40" s="4">
        <v>49</v>
      </c>
      <c r="E40">
        <f t="shared" si="0"/>
        <v>49</v>
      </c>
      <c r="G40">
        <f t="shared" si="1"/>
        <v>49</v>
      </c>
      <c r="J40" s="4">
        <v>49</v>
      </c>
      <c r="K40" s="8">
        <v>49</v>
      </c>
      <c r="L40" s="9">
        <v>77.535041689872727</v>
      </c>
      <c r="N40">
        <v>0</v>
      </c>
    </row>
    <row r="41" spans="1:14" x14ac:dyDescent="0.25">
      <c r="A41">
        <v>2004</v>
      </c>
      <c r="C41">
        <v>1</v>
      </c>
      <c r="D41" s="4">
        <v>345</v>
      </c>
      <c r="E41">
        <f t="shared" si="0"/>
        <v>345</v>
      </c>
      <c r="G41">
        <f t="shared" si="1"/>
        <v>345</v>
      </c>
      <c r="J41" s="4">
        <v>345</v>
      </c>
      <c r="K41" s="8">
        <v>345</v>
      </c>
      <c r="L41" s="9">
        <v>382</v>
      </c>
      <c r="N41">
        <v>0</v>
      </c>
    </row>
    <row r="42" spans="1:14" x14ac:dyDescent="0.25">
      <c r="A42">
        <v>2005</v>
      </c>
      <c r="C42">
        <v>1</v>
      </c>
      <c r="D42" s="4">
        <v>296.5</v>
      </c>
      <c r="E42">
        <f t="shared" si="0"/>
        <v>296.5</v>
      </c>
      <c r="G42">
        <f t="shared" si="1"/>
        <v>296.5</v>
      </c>
      <c r="J42" s="4">
        <v>296.5</v>
      </c>
      <c r="K42" s="8">
        <v>296.5</v>
      </c>
      <c r="L42" s="9">
        <v>161.73356693983078</v>
      </c>
      <c r="N42">
        <v>0</v>
      </c>
    </row>
    <row r="43" spans="1:14" x14ac:dyDescent="0.25">
      <c r="A43">
        <v>2006</v>
      </c>
      <c r="C43">
        <v>1</v>
      </c>
      <c r="D43" s="4">
        <v>267</v>
      </c>
      <c r="E43">
        <f t="shared" si="0"/>
        <v>267</v>
      </c>
      <c r="G43">
        <f t="shared" si="1"/>
        <v>267</v>
      </c>
      <c r="J43" s="4">
        <v>267</v>
      </c>
      <c r="K43" s="8">
        <v>267</v>
      </c>
      <c r="L43" s="9">
        <v>148.52483093738556</v>
      </c>
      <c r="N43">
        <v>0</v>
      </c>
    </row>
    <row r="44" spans="1:14" x14ac:dyDescent="0.25">
      <c r="A44">
        <v>2007</v>
      </c>
      <c r="C44">
        <v>1</v>
      </c>
      <c r="D44" s="4">
        <v>283</v>
      </c>
      <c r="E44">
        <f t="shared" si="0"/>
        <v>283</v>
      </c>
      <c r="G44">
        <f t="shared" si="1"/>
        <v>283</v>
      </c>
      <c r="J44" s="4">
        <v>283</v>
      </c>
      <c r="K44" s="8">
        <v>283</v>
      </c>
      <c r="L44" s="9">
        <v>318.5</v>
      </c>
      <c r="N44">
        <v>0</v>
      </c>
    </row>
    <row r="45" spans="1:14" x14ac:dyDescent="0.25">
      <c r="A45">
        <v>2008</v>
      </c>
      <c r="C45">
        <v>1</v>
      </c>
      <c r="D45" s="4">
        <v>291</v>
      </c>
      <c r="E45">
        <f t="shared" si="0"/>
        <v>291</v>
      </c>
      <c r="G45">
        <f t="shared" si="1"/>
        <v>291</v>
      </c>
      <c r="J45" s="4">
        <v>291</v>
      </c>
      <c r="K45" s="8">
        <v>291</v>
      </c>
      <c r="L45" s="9">
        <v>330.70397663116466</v>
      </c>
      <c r="N45">
        <v>0</v>
      </c>
    </row>
    <row r="46" spans="1:14" x14ac:dyDescent="0.25">
      <c r="A46">
        <v>2009</v>
      </c>
      <c r="C46">
        <v>1</v>
      </c>
      <c r="D46" s="4">
        <v>320.5</v>
      </c>
      <c r="E46">
        <f t="shared" si="0"/>
        <v>320.5</v>
      </c>
      <c r="G46">
        <f t="shared" si="1"/>
        <v>320.5</v>
      </c>
      <c r="J46" s="4">
        <v>320.5</v>
      </c>
      <c r="K46" s="8">
        <v>320.5</v>
      </c>
      <c r="L46" s="9">
        <v>358</v>
      </c>
      <c r="N46">
        <v>0</v>
      </c>
    </row>
    <row r="47" spans="1:14" x14ac:dyDescent="0.25">
      <c r="A47">
        <v>2010</v>
      </c>
      <c r="C47">
        <v>1</v>
      </c>
      <c r="D47" s="4">
        <v>299.5</v>
      </c>
      <c r="E47">
        <f t="shared" si="0"/>
        <v>299.5</v>
      </c>
      <c r="G47">
        <f t="shared" si="1"/>
        <v>299.5</v>
      </c>
      <c r="J47" s="4">
        <v>299.5</v>
      </c>
      <c r="K47" s="8">
        <v>299.5</v>
      </c>
      <c r="L47" s="9">
        <v>363.20086610317236</v>
      </c>
      <c r="N47">
        <v>0</v>
      </c>
    </row>
    <row r="48" spans="1:14" x14ac:dyDescent="0.25">
      <c r="A48">
        <v>2011</v>
      </c>
      <c r="C48">
        <v>1</v>
      </c>
      <c r="D48" s="5">
        <v>539.91100000000006</v>
      </c>
      <c r="E48">
        <f t="shared" si="0"/>
        <v>539.91100000000006</v>
      </c>
      <c r="G48">
        <f t="shared" si="1"/>
        <v>539.91100000000006</v>
      </c>
      <c r="J48" s="5">
        <v>539.91100000000006</v>
      </c>
      <c r="K48" s="8">
        <v>539.91100000000006</v>
      </c>
      <c r="L48" s="9">
        <v>555.96754830783618</v>
      </c>
      <c r="N48">
        <v>0</v>
      </c>
    </row>
    <row r="49" spans="1:14" x14ac:dyDescent="0.25">
      <c r="A49">
        <v>2012</v>
      </c>
      <c r="C49">
        <v>1</v>
      </c>
      <c r="D49" s="5">
        <v>1071.4201600000258</v>
      </c>
      <c r="E49">
        <f t="shared" si="0"/>
        <v>1071.4201600000258</v>
      </c>
      <c r="G49">
        <f t="shared" si="1"/>
        <v>1071.4201600000258</v>
      </c>
      <c r="J49" s="5">
        <v>1071.4201600000258</v>
      </c>
      <c r="K49" s="8">
        <v>1071.4201600000258</v>
      </c>
      <c r="L49" s="9">
        <v>1081.4248108616896</v>
      </c>
      <c r="N49">
        <v>0</v>
      </c>
    </row>
    <row r="50" spans="1:14" x14ac:dyDescent="0.25">
      <c r="A50">
        <v>2013</v>
      </c>
      <c r="C50">
        <v>1</v>
      </c>
      <c r="D50" s="5">
        <v>1872.567</v>
      </c>
      <c r="E50">
        <f t="shared" si="0"/>
        <v>1872.567</v>
      </c>
      <c r="G50">
        <f t="shared" si="1"/>
        <v>1872.567</v>
      </c>
      <c r="J50" s="5">
        <v>1872.567</v>
      </c>
      <c r="K50" s="8">
        <v>1872.567</v>
      </c>
      <c r="L50" s="9">
        <v>1895.4540136793853</v>
      </c>
      <c r="M50" s="10">
        <v>0.03</v>
      </c>
      <c r="N50">
        <v>0</v>
      </c>
    </row>
    <row r="51" spans="1:14" x14ac:dyDescent="0.25">
      <c r="A51">
        <v>2014</v>
      </c>
      <c r="C51">
        <v>1</v>
      </c>
      <c r="D51" s="5">
        <v>165.81100000000001</v>
      </c>
      <c r="E51">
        <f t="shared" si="0"/>
        <v>165.81100000000001</v>
      </c>
      <c r="G51">
        <f t="shared" si="1"/>
        <v>165.81100000000001</v>
      </c>
      <c r="J51" s="5">
        <v>165.81100000000001</v>
      </c>
      <c r="K51" s="8">
        <v>165.81100000000001</v>
      </c>
      <c r="L51" s="9">
        <v>192.79407207131391</v>
      </c>
      <c r="M51" s="10">
        <v>682.899</v>
      </c>
      <c r="N51">
        <f t="shared" si="2"/>
        <v>490.10492792868615</v>
      </c>
    </row>
    <row r="52" spans="1:14" x14ac:dyDescent="0.25">
      <c r="A52">
        <v>2015</v>
      </c>
      <c r="C52">
        <v>1</v>
      </c>
      <c r="D52" s="5">
        <v>529.05600000000004</v>
      </c>
      <c r="E52">
        <f t="shared" si="0"/>
        <v>529.05600000000004</v>
      </c>
      <c r="G52">
        <f t="shared" si="1"/>
        <v>529.05600000000004</v>
      </c>
      <c r="J52" s="5">
        <v>529.05600000000004</v>
      </c>
      <c r="K52" s="8">
        <v>529.05600000000004</v>
      </c>
      <c r="L52" s="9">
        <v>547.1889042987824</v>
      </c>
      <c r="N52">
        <v>0</v>
      </c>
    </row>
    <row r="53" spans="1:14" x14ac:dyDescent="0.25">
      <c r="D53" s="5">
        <v>237.1</v>
      </c>
      <c r="E53">
        <f t="shared" si="0"/>
        <v>0</v>
      </c>
      <c r="G53">
        <f t="shared" si="1"/>
        <v>0</v>
      </c>
      <c r="J53" s="5">
        <v>237.1</v>
      </c>
      <c r="K53" s="8">
        <v>0</v>
      </c>
      <c r="L53" s="9">
        <v>269.57046426320073</v>
      </c>
      <c r="M53" s="5">
        <v>111.727</v>
      </c>
      <c r="N53">
        <f t="shared" si="2"/>
        <v>79.256535736799265</v>
      </c>
    </row>
    <row r="54" spans="1:14" x14ac:dyDescent="0.25">
      <c r="D54" s="5">
        <v>120.753</v>
      </c>
      <c r="E54">
        <f t="shared" si="0"/>
        <v>0</v>
      </c>
      <c r="G54">
        <f t="shared" si="1"/>
        <v>0</v>
      </c>
      <c r="J54" s="5">
        <v>120.753</v>
      </c>
      <c r="K54" s="8">
        <v>0</v>
      </c>
      <c r="L54" s="9">
        <v>178.05099139255287</v>
      </c>
      <c r="M54" s="5">
        <v>16.105</v>
      </c>
      <c r="N54">
        <v>0</v>
      </c>
    </row>
    <row r="55" spans="1:14" x14ac:dyDescent="0.25">
      <c r="D55" s="6">
        <v>13.636000000000003</v>
      </c>
      <c r="E55">
        <f t="shared" si="0"/>
        <v>0</v>
      </c>
      <c r="G55">
        <f t="shared" si="1"/>
        <v>0</v>
      </c>
      <c r="J55" s="6">
        <v>13.636000000000003</v>
      </c>
      <c r="K55" s="8">
        <v>0</v>
      </c>
      <c r="L55" s="9">
        <v>13.632792813777927</v>
      </c>
      <c r="N55">
        <f t="shared" si="2"/>
        <v>3.2071862220757197E-3</v>
      </c>
    </row>
    <row r="56" spans="1:14" x14ac:dyDescent="0.25">
      <c r="D56" s="3">
        <v>220.4259338378906</v>
      </c>
      <c r="E56">
        <f t="shared" si="0"/>
        <v>0</v>
      </c>
      <c r="G56">
        <f t="shared" si="1"/>
        <v>0</v>
      </c>
      <c r="J56" s="3">
        <v>220.4259338378906</v>
      </c>
      <c r="K56" s="8">
        <v>0</v>
      </c>
      <c r="L56" s="9">
        <v>220.37408967406006</v>
      </c>
      <c r="N56">
        <f t="shared" si="2"/>
        <v>5.1844163830537582E-2</v>
      </c>
    </row>
    <row r="57" spans="1:14" x14ac:dyDescent="0.25">
      <c r="D57" s="6">
        <v>40.261499999999984</v>
      </c>
      <c r="E57">
        <f t="shared" si="0"/>
        <v>0</v>
      </c>
      <c r="G57">
        <f t="shared" si="1"/>
        <v>0</v>
      </c>
      <c r="J57" s="6">
        <v>40.261499999999984</v>
      </c>
      <c r="K57" s="8">
        <v>0</v>
      </c>
      <c r="L57" s="9">
        <v>41.475560876238333</v>
      </c>
      <c r="N57">
        <v>0</v>
      </c>
    </row>
    <row r="58" spans="1:14" x14ac:dyDescent="0.25">
      <c r="D58" s="6">
        <v>74.728149999999999</v>
      </c>
      <c r="E58">
        <f t="shared" si="0"/>
        <v>0</v>
      </c>
      <c r="G58">
        <f t="shared" si="1"/>
        <v>0</v>
      </c>
      <c r="J58" s="6">
        <v>74.728149999999999</v>
      </c>
      <c r="K58" s="8">
        <v>0</v>
      </c>
      <c r="L58" s="9">
        <v>78.393001542383431</v>
      </c>
      <c r="N58">
        <v>0</v>
      </c>
    </row>
    <row r="59" spans="1:14" x14ac:dyDescent="0.25">
      <c r="D59" s="6">
        <v>74.270499999999998</v>
      </c>
      <c r="E59">
        <f t="shared" si="0"/>
        <v>0</v>
      </c>
      <c r="G59">
        <f t="shared" si="1"/>
        <v>0</v>
      </c>
      <c r="J59" s="6">
        <v>74.270499999999998</v>
      </c>
      <c r="K59" s="8">
        <v>0</v>
      </c>
      <c r="L59" s="9">
        <v>80.1240645560503</v>
      </c>
      <c r="N59">
        <v>0</v>
      </c>
    </row>
    <row r="60" spans="1:14" x14ac:dyDescent="0.25">
      <c r="D60" s="6">
        <v>79.142800000000022</v>
      </c>
      <c r="E60">
        <f t="shared" si="0"/>
        <v>0</v>
      </c>
      <c r="G60">
        <f t="shared" si="1"/>
        <v>0</v>
      </c>
      <c r="J60" s="6">
        <v>79.142800000000022</v>
      </c>
      <c r="K60" s="8">
        <v>0</v>
      </c>
      <c r="L60" s="9">
        <v>81.130704267597224</v>
      </c>
      <c r="N60">
        <v>0</v>
      </c>
    </row>
    <row r="61" spans="1:14" x14ac:dyDescent="0.25">
      <c r="D61" s="6">
        <v>77.221280000000021</v>
      </c>
      <c r="E61">
        <f t="shared" si="0"/>
        <v>0</v>
      </c>
      <c r="G61">
        <f t="shared" si="1"/>
        <v>0</v>
      </c>
      <c r="J61" s="6">
        <v>77.221280000000021</v>
      </c>
      <c r="K61" s="8">
        <v>0</v>
      </c>
      <c r="L61" s="9">
        <v>82.047731355514543</v>
      </c>
      <c r="N61">
        <v>0</v>
      </c>
    </row>
    <row r="62" spans="1:14" x14ac:dyDescent="0.25">
      <c r="D62" s="6">
        <v>61.216200000000001</v>
      </c>
      <c r="E62">
        <f t="shared" si="0"/>
        <v>0</v>
      </c>
      <c r="G62">
        <f t="shared" si="1"/>
        <v>0</v>
      </c>
      <c r="J62" s="6">
        <v>61.216200000000001</v>
      </c>
      <c r="K62" s="8">
        <v>0</v>
      </c>
      <c r="L62" s="9">
        <v>63.864653895473481</v>
      </c>
      <c r="N62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renan Ribeiro</cp:lastModifiedBy>
  <dcterms:created xsi:type="dcterms:W3CDTF">2024-09-12T23:29:53Z</dcterms:created>
  <dcterms:modified xsi:type="dcterms:W3CDTF">2024-09-12T23:38:28Z</dcterms:modified>
</cp:coreProperties>
</file>