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ruegame\OneDrive - Capgemini\Desktop\X4\X4 Mods\"/>
    </mc:Choice>
  </mc:AlternateContent>
  <xr:revisionPtr revIDLastSave="1" documentId="11_8292266FCF5DFDB76879F7CCFF072429C6DBD29E" xr6:coauthVersionLast="36" xr6:coauthVersionMax="36" xr10:uidLastSave="{E431E2EB-7ACF-498F-8F85-64B49BE795E5}"/>
  <bookViews>
    <workbookView xWindow="0" yWindow="0" windowWidth="21570" windowHeight="5895" xr2:uid="{00000000-000D-0000-FFFF-FFFF00000000}"/>
  </bookViews>
  <sheets>
    <sheet name="Feuil1" sheetId="1" r:id="rId1"/>
    <sheet name="Lite" sheetId="2" r:id="rId2"/>
    <sheet name="Medium" sheetId="3" r:id="rId3"/>
    <sheet name="H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4" i="1" l="1"/>
  <c r="N43" i="1"/>
  <c r="N39" i="1"/>
  <c r="E27" i="1"/>
  <c r="E39" i="1" s="1"/>
  <c r="Q27" i="1"/>
  <c r="Q39" i="1" s="1"/>
  <c r="E28" i="1"/>
  <c r="E40" i="1" s="1"/>
  <c r="Q29" i="1"/>
  <c r="Q41" i="1" s="1"/>
  <c r="E30" i="1"/>
  <c r="E42" i="1" s="1"/>
  <c r="Q30" i="1"/>
  <c r="Q42" i="1" s="1"/>
  <c r="E31" i="1"/>
  <c r="E43" i="1" s="1"/>
  <c r="Q31" i="1"/>
  <c r="Q43" i="1" s="1"/>
  <c r="E32" i="1"/>
  <c r="E44" i="1" s="1"/>
  <c r="Q32" i="1"/>
  <c r="Q44" i="1" s="1"/>
  <c r="Q33" i="1"/>
  <c r="Q45" i="1" s="1"/>
  <c r="E34" i="1"/>
  <c r="E46" i="1" s="1"/>
  <c r="Q34" i="1"/>
  <c r="Q46" i="1" s="1"/>
  <c r="O17" i="1"/>
  <c r="O29" i="1" s="1"/>
  <c r="O41" i="1" s="1"/>
  <c r="N20" i="1"/>
  <c r="N32" i="1" s="1"/>
  <c r="O21" i="1"/>
  <c r="O33" i="1" s="1"/>
  <c r="O45" i="1" s="1"/>
  <c r="Q22" i="1"/>
  <c r="Q21" i="1"/>
  <c r="P21" i="1" s="1"/>
  <c r="P33" i="1" s="1"/>
  <c r="P45" i="1" s="1"/>
  <c r="Q20" i="1"/>
  <c r="O20" i="1" s="1"/>
  <c r="O32" i="1" s="1"/>
  <c r="O44" i="1" s="1"/>
  <c r="Q19" i="1"/>
  <c r="N19" i="1" s="1"/>
  <c r="N31" i="1" s="1"/>
  <c r="Q18" i="1"/>
  <c r="Q17" i="1"/>
  <c r="P17" i="1" s="1"/>
  <c r="P29" i="1" s="1"/>
  <c r="P41" i="1" s="1"/>
  <c r="Q16" i="1"/>
  <c r="Q28" i="1" s="1"/>
  <c r="Q40" i="1" s="1"/>
  <c r="Q15" i="1"/>
  <c r="N15" i="1" s="1"/>
  <c r="N27" i="1" s="1"/>
  <c r="Q14" i="1"/>
  <c r="K15" i="1"/>
  <c r="K27" i="1" s="1"/>
  <c r="K39" i="1" s="1"/>
  <c r="J16" i="1"/>
  <c r="J28" i="1" s="1"/>
  <c r="J40" i="1" s="1"/>
  <c r="L18" i="1"/>
  <c r="L30" i="1" s="1"/>
  <c r="L42" i="1" s="1"/>
  <c r="J20" i="1"/>
  <c r="J32" i="1" s="1"/>
  <c r="J44" i="1" s="1"/>
  <c r="L20" i="1"/>
  <c r="L32" i="1" s="1"/>
  <c r="L44" i="1" s="1"/>
  <c r="L14" i="1"/>
  <c r="L26" i="1" s="1"/>
  <c r="L38" i="1" s="1"/>
  <c r="M22" i="1"/>
  <c r="K22" i="1" s="1"/>
  <c r="K34" i="1" s="1"/>
  <c r="K46" i="1" s="1"/>
  <c r="M21" i="1"/>
  <c r="J21" i="1" s="1"/>
  <c r="J33" i="1" s="1"/>
  <c r="J45" i="1" s="1"/>
  <c r="M20" i="1"/>
  <c r="K20" i="1" s="1"/>
  <c r="K32" i="1" s="1"/>
  <c r="K44" i="1" s="1"/>
  <c r="M19" i="1"/>
  <c r="M18" i="1"/>
  <c r="K18" i="1" s="1"/>
  <c r="K30" i="1" s="1"/>
  <c r="K42" i="1" s="1"/>
  <c r="M17" i="1"/>
  <c r="M16" i="1"/>
  <c r="K16" i="1" s="1"/>
  <c r="K28" i="1" s="1"/>
  <c r="K40" i="1" s="1"/>
  <c r="M15" i="1"/>
  <c r="M14" i="1"/>
  <c r="M26" i="1" s="1"/>
  <c r="M38" i="1" s="1"/>
  <c r="F15" i="1"/>
  <c r="F27" i="1" s="1"/>
  <c r="F39" i="1" s="1"/>
  <c r="F16" i="1"/>
  <c r="F28" i="1" s="1"/>
  <c r="F40" i="1" s="1"/>
  <c r="G16" i="1"/>
  <c r="G28" i="1" s="1"/>
  <c r="G40" i="1" s="1"/>
  <c r="F19" i="1"/>
  <c r="F31" i="1" s="1"/>
  <c r="F43" i="1" s="1"/>
  <c r="F20" i="1"/>
  <c r="F32" i="1" s="1"/>
  <c r="F44" i="1" s="1"/>
  <c r="G20" i="1"/>
  <c r="G32" i="1" s="1"/>
  <c r="G44" i="1" s="1"/>
  <c r="H14" i="1"/>
  <c r="H26" i="1" s="1"/>
  <c r="H38" i="1" s="1"/>
  <c r="I22" i="1"/>
  <c r="I34" i="1" s="1"/>
  <c r="I46" i="1" s="1"/>
  <c r="I21" i="1"/>
  <c r="I33" i="1" s="1"/>
  <c r="I45" i="1" s="1"/>
  <c r="I20" i="1"/>
  <c r="I32" i="1" s="1"/>
  <c r="I44" i="1" s="1"/>
  <c r="I19" i="1"/>
  <c r="I31" i="1" s="1"/>
  <c r="I43" i="1" s="1"/>
  <c r="I18" i="1"/>
  <c r="I30" i="1" s="1"/>
  <c r="I42" i="1" s="1"/>
  <c r="I17" i="1"/>
  <c r="I29" i="1" s="1"/>
  <c r="I41" i="1" s="1"/>
  <c r="I16" i="1"/>
  <c r="I28" i="1" s="1"/>
  <c r="I40" i="1" s="1"/>
  <c r="I15" i="1"/>
  <c r="I27" i="1" s="1"/>
  <c r="I39" i="1" s="1"/>
  <c r="I14" i="1"/>
  <c r="I26" i="1" s="1"/>
  <c r="I38" i="1" s="1"/>
  <c r="B15" i="1"/>
  <c r="B27" i="1" s="1"/>
  <c r="B39" i="1" s="1"/>
  <c r="B16" i="1"/>
  <c r="B28" i="1" s="1"/>
  <c r="B40" i="1" s="1"/>
  <c r="C16" i="1"/>
  <c r="C28" i="1" s="1"/>
  <c r="C40" i="1" s="1"/>
  <c r="B19" i="1"/>
  <c r="B31" i="1" s="1"/>
  <c r="B43" i="1" s="1"/>
  <c r="B20" i="1"/>
  <c r="B32" i="1" s="1"/>
  <c r="B44" i="1" s="1"/>
  <c r="C20" i="1"/>
  <c r="C32" i="1" s="1"/>
  <c r="C44" i="1" s="1"/>
  <c r="D14" i="1"/>
  <c r="D26" i="1" s="1"/>
  <c r="D38" i="1" s="1"/>
  <c r="E22" i="1"/>
  <c r="B22" i="1" s="1"/>
  <c r="B34" i="1" s="1"/>
  <c r="B46" i="1" s="1"/>
  <c r="E21" i="1"/>
  <c r="D21" i="1" s="1"/>
  <c r="D33" i="1" s="1"/>
  <c r="D45" i="1" s="1"/>
  <c r="E20" i="1"/>
  <c r="D20" i="1" s="1"/>
  <c r="D32" i="1" s="1"/>
  <c r="D44" i="1" s="1"/>
  <c r="E19" i="1"/>
  <c r="C19" i="1" s="1"/>
  <c r="C31" i="1" s="1"/>
  <c r="C43" i="1" s="1"/>
  <c r="E18" i="1"/>
  <c r="B18" i="1" s="1"/>
  <c r="B30" i="1" s="1"/>
  <c r="B42" i="1" s="1"/>
  <c r="E17" i="1"/>
  <c r="C17" i="1" s="1"/>
  <c r="C29" i="1" s="1"/>
  <c r="C41" i="1" s="1"/>
  <c r="E16" i="1"/>
  <c r="D16" i="1" s="1"/>
  <c r="D28" i="1" s="1"/>
  <c r="D40" i="1" s="1"/>
  <c r="E15" i="1"/>
  <c r="C15" i="1" s="1"/>
  <c r="C27" i="1" s="1"/>
  <c r="C39" i="1" s="1"/>
  <c r="E14" i="1"/>
  <c r="E26" i="1" s="1"/>
  <c r="E38" i="1" s="1"/>
  <c r="L17" i="1" l="1"/>
  <c r="L29" i="1" s="1"/>
  <c r="L41" i="1" s="1"/>
  <c r="J17" i="1"/>
  <c r="J29" i="1" s="1"/>
  <c r="J41" i="1" s="1"/>
  <c r="K21" i="1"/>
  <c r="K33" i="1" s="1"/>
  <c r="K45" i="1" s="1"/>
  <c r="E33" i="1"/>
  <c r="E45" i="1" s="1"/>
  <c r="D22" i="1"/>
  <c r="D34" i="1" s="1"/>
  <c r="D46" i="1" s="1"/>
  <c r="C21" i="1"/>
  <c r="C33" i="1" s="1"/>
  <c r="C45" i="1" s="1"/>
  <c r="D18" i="1"/>
  <c r="D30" i="1" s="1"/>
  <c r="D42" i="1" s="1"/>
  <c r="H22" i="1"/>
  <c r="H34" i="1" s="1"/>
  <c r="H46" i="1" s="1"/>
  <c r="G21" i="1"/>
  <c r="G33" i="1" s="1"/>
  <c r="G45" i="1" s="1"/>
  <c r="L22" i="1"/>
  <c r="L34" i="1" s="1"/>
  <c r="L46" i="1" s="1"/>
  <c r="B14" i="1"/>
  <c r="B26" i="1" s="1"/>
  <c r="B38" i="1" s="1"/>
  <c r="C22" i="1"/>
  <c r="C34" i="1" s="1"/>
  <c r="C46" i="1" s="1"/>
  <c r="B21" i="1"/>
  <c r="B33" i="1" s="1"/>
  <c r="B45" i="1" s="1"/>
  <c r="D19" i="1"/>
  <c r="D31" i="1" s="1"/>
  <c r="D43" i="1" s="1"/>
  <c r="C18" i="1"/>
  <c r="C30" i="1" s="1"/>
  <c r="C42" i="1" s="1"/>
  <c r="B17" i="1"/>
  <c r="B29" i="1" s="1"/>
  <c r="B41" i="1" s="1"/>
  <c r="D15" i="1"/>
  <c r="D27" i="1" s="1"/>
  <c r="D39" i="1" s="1"/>
  <c r="F14" i="1"/>
  <c r="F26" i="1" s="1"/>
  <c r="F38" i="1" s="1"/>
  <c r="G22" i="1"/>
  <c r="G34" i="1" s="1"/>
  <c r="G46" i="1" s="1"/>
  <c r="F21" i="1"/>
  <c r="F33" i="1" s="1"/>
  <c r="F45" i="1" s="1"/>
  <c r="H19" i="1"/>
  <c r="H31" i="1" s="1"/>
  <c r="H43" i="1" s="1"/>
  <c r="G18" i="1"/>
  <c r="G30" i="1" s="1"/>
  <c r="G42" i="1" s="1"/>
  <c r="F17" i="1"/>
  <c r="F29" i="1" s="1"/>
  <c r="F41" i="1" s="1"/>
  <c r="H15" i="1"/>
  <c r="H27" i="1" s="1"/>
  <c r="H39" i="1" s="1"/>
  <c r="J15" i="1"/>
  <c r="J27" i="1" s="1"/>
  <c r="J39" i="1" s="1"/>
  <c r="L15" i="1"/>
  <c r="L27" i="1" s="1"/>
  <c r="L39" i="1" s="1"/>
  <c r="J19" i="1"/>
  <c r="J31" i="1" s="1"/>
  <c r="J43" i="1" s="1"/>
  <c r="L19" i="1"/>
  <c r="L31" i="1" s="1"/>
  <c r="L43" i="1" s="1"/>
  <c r="J14" i="1"/>
  <c r="J26" i="1" s="1"/>
  <c r="J38" i="1" s="1"/>
  <c r="J22" i="1"/>
  <c r="J34" i="1" s="1"/>
  <c r="J46" i="1" s="1"/>
  <c r="K17" i="1"/>
  <c r="K29" i="1" s="1"/>
  <c r="K41" i="1" s="1"/>
  <c r="P14" i="1"/>
  <c r="P26" i="1" s="1"/>
  <c r="P38" i="1" s="1"/>
  <c r="O14" i="1"/>
  <c r="O26" i="1" s="1"/>
  <c r="O38" i="1" s="1"/>
  <c r="Q26" i="1"/>
  <c r="Q38" i="1" s="1"/>
  <c r="N14" i="1"/>
  <c r="N26" i="1" s="1"/>
  <c r="N38" i="1" s="1"/>
  <c r="N18" i="1"/>
  <c r="N30" i="1" s="1"/>
  <c r="N42" i="1" s="1"/>
  <c r="O18" i="1"/>
  <c r="O30" i="1" s="1"/>
  <c r="O42" i="1" s="1"/>
  <c r="N22" i="1"/>
  <c r="N34" i="1" s="1"/>
  <c r="N46" i="1" s="1"/>
  <c r="O22" i="1"/>
  <c r="O34" i="1" s="1"/>
  <c r="O46" i="1" s="1"/>
  <c r="P18" i="1"/>
  <c r="P30" i="1" s="1"/>
  <c r="P42" i="1" s="1"/>
  <c r="M34" i="1"/>
  <c r="M46" i="1" s="1"/>
  <c r="M33" i="1"/>
  <c r="M45" i="1" s="1"/>
  <c r="M32" i="1"/>
  <c r="M44" i="1" s="1"/>
  <c r="M31" i="1"/>
  <c r="M43" i="1" s="1"/>
  <c r="M30" i="1"/>
  <c r="M42" i="1" s="1"/>
  <c r="M29" i="1"/>
  <c r="M41" i="1" s="1"/>
  <c r="M28" i="1"/>
  <c r="M40" i="1" s="1"/>
  <c r="M27" i="1"/>
  <c r="M39" i="1" s="1"/>
  <c r="D17" i="1"/>
  <c r="D29" i="1" s="1"/>
  <c r="D41" i="1" s="1"/>
  <c r="H21" i="1"/>
  <c r="H33" i="1" s="1"/>
  <c r="H45" i="1" s="1"/>
  <c r="H17" i="1"/>
  <c r="H29" i="1" s="1"/>
  <c r="H41" i="1" s="1"/>
  <c r="O16" i="1"/>
  <c r="O28" i="1" s="1"/>
  <c r="O40" i="1" s="1"/>
  <c r="P16" i="1"/>
  <c r="P28" i="1" s="1"/>
  <c r="P40" i="1" s="1"/>
  <c r="N16" i="1"/>
  <c r="N28" i="1" s="1"/>
  <c r="N40" i="1" s="1"/>
  <c r="E29" i="1"/>
  <c r="E41" i="1" s="1"/>
  <c r="H18" i="1"/>
  <c r="H30" i="1" s="1"/>
  <c r="H42" i="1" s="1"/>
  <c r="G17" i="1"/>
  <c r="G29" i="1" s="1"/>
  <c r="G41" i="1" s="1"/>
  <c r="J18" i="1"/>
  <c r="J30" i="1" s="1"/>
  <c r="J42" i="1" s="1"/>
  <c r="C14" i="1"/>
  <c r="C26" i="1" s="1"/>
  <c r="C38" i="1" s="1"/>
  <c r="G14" i="1"/>
  <c r="G26" i="1" s="1"/>
  <c r="G38" i="1" s="1"/>
  <c r="F22" i="1"/>
  <c r="F34" i="1" s="1"/>
  <c r="F46" i="1" s="1"/>
  <c r="H20" i="1"/>
  <c r="H32" i="1" s="1"/>
  <c r="H44" i="1" s="1"/>
  <c r="G19" i="1"/>
  <c r="G31" i="1" s="1"/>
  <c r="G43" i="1" s="1"/>
  <c r="F18" i="1"/>
  <c r="F30" i="1" s="1"/>
  <c r="F42" i="1" s="1"/>
  <c r="H16" i="1"/>
  <c r="H28" i="1" s="1"/>
  <c r="H40" i="1" s="1"/>
  <c r="G15" i="1"/>
  <c r="G27" i="1" s="1"/>
  <c r="G39" i="1" s="1"/>
  <c r="K14" i="1"/>
  <c r="K26" i="1" s="1"/>
  <c r="K38" i="1" s="1"/>
  <c r="L21" i="1"/>
  <c r="L33" i="1" s="1"/>
  <c r="L45" i="1" s="1"/>
  <c r="K19" i="1"/>
  <c r="K31" i="1" s="1"/>
  <c r="K43" i="1" s="1"/>
  <c r="L16" i="1"/>
  <c r="L28" i="1" s="1"/>
  <c r="L40" i="1" s="1"/>
  <c r="P22" i="1"/>
  <c r="P34" i="1" s="1"/>
  <c r="P46" i="1" s="1"/>
  <c r="N21" i="1"/>
  <c r="N33" i="1" s="1"/>
  <c r="N45" i="1" s="1"/>
  <c r="P19" i="1"/>
  <c r="P31" i="1" s="1"/>
  <c r="P43" i="1" s="1"/>
  <c r="N17" i="1"/>
  <c r="N29" i="1" s="1"/>
  <c r="N41" i="1" s="1"/>
  <c r="P15" i="1"/>
  <c r="P27" i="1" s="1"/>
  <c r="P39" i="1" s="1"/>
  <c r="P20" i="1"/>
  <c r="P32" i="1" s="1"/>
  <c r="P44" i="1" s="1"/>
  <c r="O19" i="1"/>
  <c r="O31" i="1" s="1"/>
  <c r="O43" i="1" s="1"/>
  <c r="O15" i="1"/>
  <c r="O27" i="1" s="1"/>
  <c r="O39" i="1" s="1"/>
</calcChain>
</file>

<file path=xl/sharedStrings.xml><?xml version="1.0" encoding="utf-8"?>
<sst xmlns="http://schemas.openxmlformats.org/spreadsheetml/2006/main" count="321" uniqueCount="60">
  <si>
    <t>energycells</t>
  </si>
  <si>
    <t>smartchips</t>
  </si>
  <si>
    <t>advancedelectronics</t>
  </si>
  <si>
    <t>fieldcoils</t>
  </si>
  <si>
    <t>Ware</t>
  </si>
  <si>
    <t>Min</t>
  </si>
  <si>
    <t>Moy</t>
  </si>
  <si>
    <t>Max</t>
  </si>
  <si>
    <t>engineparts</t>
  </si>
  <si>
    <t>Volume</t>
  </si>
  <si>
    <t>Teleport</t>
  </si>
  <si>
    <t>Base</t>
  </si>
  <si>
    <t>Level 1</t>
  </si>
  <si>
    <t>Level 2</t>
  </si>
  <si>
    <t>Level 3</t>
  </si>
  <si>
    <t>Energy Cells</t>
  </si>
  <si>
    <t>Field Coils</t>
  </si>
  <si>
    <t>Smart Chips</t>
  </si>
  <si>
    <t>Advance Electronics</t>
  </si>
  <si>
    <t>Antimatter Converters</t>
  </si>
  <si>
    <t>Research</t>
  </si>
  <si>
    <t>Wares</t>
  </si>
  <si>
    <t>Storage</t>
  </si>
  <si>
    <t>Dock</t>
  </si>
  <si>
    <t>Production</t>
  </si>
  <si>
    <t>Defence</t>
  </si>
  <si>
    <t>Module Hacks</t>
  </si>
  <si>
    <t>Mk1</t>
  </si>
  <si>
    <t>Mk2</t>
  </si>
  <si>
    <t>Mk3</t>
  </si>
  <si>
    <t>Engine</t>
  </si>
  <si>
    <t>Shield</t>
  </si>
  <si>
    <t>Ships</t>
  </si>
  <si>
    <t>Weapons</t>
  </si>
  <si>
    <t>Engine Parts</t>
  </si>
  <si>
    <t>Shield Components</t>
  </si>
  <si>
    <t>Hull parts</t>
  </si>
  <si>
    <t>Weapon Coponents</t>
  </si>
  <si>
    <t>Time</t>
  </si>
  <si>
    <t>60mn</t>
  </si>
  <si>
    <t>30mn</t>
  </si>
  <si>
    <t>2h</t>
  </si>
  <si>
    <t>3h</t>
  </si>
  <si>
    <t>1h</t>
  </si>
  <si>
    <t>Habitation</t>
  </si>
  <si>
    <t>S</t>
  </si>
  <si>
    <t>M</t>
  </si>
  <si>
    <t>L</t>
  </si>
  <si>
    <t>antimatterconverters</t>
  </si>
  <si>
    <t>weaponcomponents</t>
  </si>
  <si>
    <t>shieldcomponents</t>
  </si>
  <si>
    <t>hullparts</t>
  </si>
  <si>
    <t>Cargo sizes</t>
  </si>
  <si>
    <t>Lite</t>
  </si>
  <si>
    <t>Number of Ships</t>
  </si>
  <si>
    <t>Medium</t>
  </si>
  <si>
    <t>Hard</t>
  </si>
  <si>
    <t>XS</t>
  </si>
  <si>
    <t>Class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</si>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</sst>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3" fontId="0" fillId="0" borderId="0" xfId="0" applyNumberFormat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/>
    </xf>
    <xf numFmtId="3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7" xfId="0" applyFill="1" applyBorder="1"/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" fillId="2" borderId="9" xfId="1" applyNumberFormat="1" applyBorder="1" applyAlignment="1">
      <alignment horizontal="center"/>
    </xf>
    <xf numFmtId="3" fontId="1" fillId="2" borderId="2" xfId="1" applyNumberFormat="1" applyBorder="1" applyAlignment="1">
      <alignment horizontal="center"/>
    </xf>
    <xf numFmtId="3" fontId="1" fillId="2" borderId="10" xfId="1" applyNumberFormat="1" applyBorder="1" applyAlignment="1">
      <alignment horizontal="center"/>
    </xf>
    <xf numFmtId="3" fontId="1" fillId="2" borderId="11" xfId="1" applyNumberFormat="1" applyBorder="1" applyAlignment="1">
      <alignment horizontal="center"/>
    </xf>
    <xf numFmtId="3" fontId="1" fillId="2" borderId="12" xfId="1" applyNumberFormat="1" applyBorder="1" applyAlignment="1">
      <alignment horizontal="center"/>
    </xf>
    <xf numFmtId="3" fontId="1" fillId="2" borderId="13" xfId="1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workbookViewId="0">
      <pane xSplit="1" topLeftCell="B1" activePane="topRight" state="frozen"/>
      <selection pane="topRight" activeCell="M4" sqref="M4"/>
    </sheetView>
  </sheetViews>
  <sheetFormatPr defaultColWidth="11.42578125" defaultRowHeight="15" x14ac:dyDescent="0.25"/>
  <cols>
    <col min="1" max="1" width="20" bestFit="1" customWidth="1"/>
    <col min="7" max="7" width="12.5703125" customWidth="1"/>
    <col min="8" max="8" width="15.7109375" bestFit="1" customWidth="1"/>
    <col min="22" max="22" width="11.5703125" customWidth="1"/>
  </cols>
  <sheetData>
    <row r="1" spans="1:17" x14ac:dyDescent="0.25">
      <c r="A1" t="s">
        <v>4</v>
      </c>
      <c r="B1" s="27" t="s">
        <v>5</v>
      </c>
      <c r="C1" s="27" t="s">
        <v>6</v>
      </c>
      <c r="D1" s="27" t="s">
        <v>7</v>
      </c>
      <c r="E1" s="27" t="s">
        <v>9</v>
      </c>
      <c r="G1" s="27" t="s">
        <v>58</v>
      </c>
      <c r="H1" s="27" t="s">
        <v>52</v>
      </c>
      <c r="J1" s="27"/>
      <c r="K1" s="27" t="s">
        <v>54</v>
      </c>
    </row>
    <row r="2" spans="1:17" x14ac:dyDescent="0.25">
      <c r="A2" t="s">
        <v>0</v>
      </c>
      <c r="B2" s="1">
        <v>11</v>
      </c>
      <c r="C2" s="1">
        <v>16</v>
      </c>
      <c r="D2" s="1">
        <v>21</v>
      </c>
      <c r="E2" s="1">
        <v>1</v>
      </c>
      <c r="F2" s="1"/>
      <c r="G2" s="27" t="s">
        <v>57</v>
      </c>
      <c r="H2" s="27">
        <v>150</v>
      </c>
      <c r="J2" s="27" t="s">
        <v>53</v>
      </c>
      <c r="K2" s="27">
        <v>1</v>
      </c>
      <c r="L2" s="27"/>
    </row>
    <row r="3" spans="1:17" x14ac:dyDescent="0.25">
      <c r="A3" t="s">
        <v>1</v>
      </c>
      <c r="B3" s="1">
        <v>176</v>
      </c>
      <c r="C3" s="1">
        <v>195</v>
      </c>
      <c r="D3" s="1">
        <v>215</v>
      </c>
      <c r="E3" s="1">
        <v>5</v>
      </c>
      <c r="F3" s="1"/>
      <c r="G3" s="27" t="s">
        <v>45</v>
      </c>
      <c r="H3" s="27">
        <v>3156</v>
      </c>
      <c r="J3" s="27" t="s">
        <v>55</v>
      </c>
      <c r="K3" s="27">
        <v>3</v>
      </c>
      <c r="L3" s="27"/>
      <c r="M3" s="27"/>
    </row>
    <row r="4" spans="1:17" ht="15.75" customHeight="1" x14ac:dyDescent="0.25">
      <c r="A4" t="s">
        <v>48</v>
      </c>
      <c r="B4" s="1">
        <v>626</v>
      </c>
      <c r="C4" s="1">
        <v>737</v>
      </c>
      <c r="D4" s="1">
        <v>847</v>
      </c>
      <c r="E4" s="1">
        <v>10</v>
      </c>
      <c r="F4" s="1"/>
      <c r="G4" s="27" t="s">
        <v>46</v>
      </c>
      <c r="H4" s="27">
        <v>12240</v>
      </c>
      <c r="J4" s="27" t="s">
        <v>56</v>
      </c>
      <c r="K4" s="27">
        <v>9</v>
      </c>
      <c r="L4" s="27"/>
      <c r="M4" s="27"/>
    </row>
    <row r="5" spans="1:17" x14ac:dyDescent="0.25">
      <c r="A5" t="s">
        <v>3</v>
      </c>
      <c r="B5" s="1">
        <v>854</v>
      </c>
      <c r="C5" s="1">
        <v>1068</v>
      </c>
      <c r="D5" s="1">
        <v>1281</v>
      </c>
      <c r="E5" s="1">
        <v>15</v>
      </c>
      <c r="F5" s="1"/>
      <c r="G5" s="27" t="s">
        <v>47</v>
      </c>
      <c r="H5" s="27">
        <v>55200</v>
      </c>
      <c r="L5" s="27"/>
      <c r="M5" s="27"/>
    </row>
    <row r="6" spans="1:17" x14ac:dyDescent="0.25">
      <c r="A6" t="s">
        <v>2</v>
      </c>
      <c r="B6" s="1">
        <v>1986</v>
      </c>
      <c r="C6" s="1">
        <v>2207</v>
      </c>
      <c r="D6" s="1">
        <v>2428</v>
      </c>
      <c r="E6" s="1">
        <v>30</v>
      </c>
      <c r="F6" s="1"/>
      <c r="H6" s="27"/>
      <c r="I6" s="27"/>
      <c r="J6" s="27"/>
      <c r="K6" s="27"/>
      <c r="L6" s="27"/>
      <c r="M6" s="27"/>
    </row>
    <row r="7" spans="1:17" x14ac:dyDescent="0.25">
      <c r="A7" t="s">
        <v>8</v>
      </c>
      <c r="B7" s="1">
        <v>480</v>
      </c>
      <c r="C7" s="1">
        <v>600</v>
      </c>
      <c r="D7" s="1">
        <v>719</v>
      </c>
      <c r="E7" s="1">
        <v>30</v>
      </c>
      <c r="H7" s="27"/>
      <c r="I7" s="27"/>
      <c r="J7" s="27"/>
      <c r="K7" s="27"/>
      <c r="L7" s="27"/>
      <c r="M7" s="27"/>
    </row>
    <row r="8" spans="1:17" x14ac:dyDescent="0.25">
      <c r="A8" t="s">
        <v>50</v>
      </c>
      <c r="B8" s="1">
        <v>387</v>
      </c>
      <c r="C8" s="1">
        <v>484</v>
      </c>
      <c r="D8" s="1">
        <v>581</v>
      </c>
      <c r="E8" s="1">
        <v>10</v>
      </c>
      <c r="H8" s="27"/>
      <c r="I8" s="27"/>
      <c r="J8" s="27"/>
      <c r="K8" s="27"/>
      <c r="L8" s="27"/>
      <c r="M8" s="27"/>
    </row>
    <row r="9" spans="1:17" x14ac:dyDescent="0.25">
      <c r="A9" t="s">
        <v>51</v>
      </c>
      <c r="B9" s="1">
        <v>413</v>
      </c>
      <c r="C9" s="1">
        <v>516</v>
      </c>
      <c r="D9" s="1">
        <v>619</v>
      </c>
      <c r="E9" s="1">
        <v>25</v>
      </c>
      <c r="H9" s="27"/>
      <c r="I9" s="27"/>
      <c r="J9" s="27"/>
      <c r="K9" s="27"/>
      <c r="L9" s="27"/>
      <c r="M9" s="27"/>
    </row>
    <row r="10" spans="1:17" x14ac:dyDescent="0.25">
      <c r="A10" t="s">
        <v>49</v>
      </c>
      <c r="B10" s="1">
        <v>586</v>
      </c>
      <c r="C10" s="1">
        <v>733</v>
      </c>
      <c r="D10" s="1">
        <v>879</v>
      </c>
      <c r="E10" s="1">
        <v>20</v>
      </c>
      <c r="H10" s="27"/>
      <c r="I10" s="27"/>
      <c r="J10" s="27"/>
      <c r="K10" s="27"/>
      <c r="L10" s="27"/>
      <c r="M10" s="27"/>
    </row>
    <row r="11" spans="1:17" ht="15.75" thickBot="1" x14ac:dyDescent="0.3"/>
    <row r="12" spans="1:17" ht="15.75" thickBot="1" x14ac:dyDescent="0.3">
      <c r="A12" s="27" t="s">
        <v>53</v>
      </c>
      <c r="B12" s="44" t="s">
        <v>57</v>
      </c>
      <c r="C12" s="45"/>
      <c r="D12" s="45"/>
      <c r="E12" s="46"/>
      <c r="F12" s="44" t="s">
        <v>45</v>
      </c>
      <c r="G12" s="45"/>
      <c r="H12" s="45"/>
      <c r="I12" s="46"/>
      <c r="J12" s="44" t="s">
        <v>46</v>
      </c>
      <c r="K12" s="45"/>
      <c r="L12" s="45"/>
      <c r="M12" s="46"/>
      <c r="N12" s="44" t="s">
        <v>47</v>
      </c>
      <c r="O12" s="45"/>
      <c r="P12" s="45"/>
      <c r="Q12" s="46"/>
    </row>
    <row r="13" spans="1:17" x14ac:dyDescent="0.25">
      <c r="A13" s="28" t="s">
        <v>4</v>
      </c>
      <c r="B13" s="29" t="s">
        <v>5</v>
      </c>
      <c r="C13" s="2" t="s">
        <v>6</v>
      </c>
      <c r="D13" s="2" t="s">
        <v>7</v>
      </c>
      <c r="E13" s="15" t="s">
        <v>59</v>
      </c>
      <c r="F13" s="29" t="s">
        <v>5</v>
      </c>
      <c r="G13" s="2" t="s">
        <v>6</v>
      </c>
      <c r="H13" s="2" t="s">
        <v>7</v>
      </c>
      <c r="I13" s="15" t="s">
        <v>59</v>
      </c>
      <c r="J13" s="29" t="s">
        <v>5</v>
      </c>
      <c r="K13" s="2" t="s">
        <v>6</v>
      </c>
      <c r="L13" s="2" t="s">
        <v>7</v>
      </c>
      <c r="M13" s="15" t="s">
        <v>59</v>
      </c>
      <c r="N13" s="29" t="s">
        <v>5</v>
      </c>
      <c r="O13" s="2" t="s">
        <v>6</v>
      </c>
      <c r="P13" s="2" t="s">
        <v>7</v>
      </c>
      <c r="Q13" s="15" t="s">
        <v>59</v>
      </c>
    </row>
    <row r="14" spans="1:17" x14ac:dyDescent="0.25">
      <c r="A14" s="11" t="s">
        <v>0</v>
      </c>
      <c r="B14" s="30">
        <f>E14*B2</f>
        <v>1650</v>
      </c>
      <c r="C14" s="31">
        <f>E14*C2</f>
        <v>2400</v>
      </c>
      <c r="D14" s="31">
        <f>E14*D2</f>
        <v>3150</v>
      </c>
      <c r="E14" s="32">
        <f>H2/E2</f>
        <v>150</v>
      </c>
      <c r="F14" s="30">
        <f>I14*B2</f>
        <v>34716</v>
      </c>
      <c r="G14" s="31">
        <f>I14*C2</f>
        <v>50496</v>
      </c>
      <c r="H14" s="31">
        <f>I14*D2</f>
        <v>66276</v>
      </c>
      <c r="I14" s="32">
        <f>H3/E2</f>
        <v>3156</v>
      </c>
      <c r="J14" s="30">
        <f>M14*B2</f>
        <v>134640</v>
      </c>
      <c r="K14" s="31">
        <f>M14*C2</f>
        <v>195840</v>
      </c>
      <c r="L14" s="31">
        <f>M14*D2</f>
        <v>257040</v>
      </c>
      <c r="M14" s="32">
        <f>H4/E2</f>
        <v>12240</v>
      </c>
      <c r="N14" s="30">
        <f>Q14*B2</f>
        <v>607200</v>
      </c>
      <c r="O14" s="31">
        <f>Q14*C2</f>
        <v>883200</v>
      </c>
      <c r="P14" s="31">
        <f>Q14*D2</f>
        <v>1159200</v>
      </c>
      <c r="Q14" s="32">
        <f>H5/E2</f>
        <v>55200</v>
      </c>
    </row>
    <row r="15" spans="1:17" x14ac:dyDescent="0.25">
      <c r="A15" s="11" t="s">
        <v>1</v>
      </c>
      <c r="B15" s="30">
        <f t="shared" ref="B15:B22" si="0">E15*B3</f>
        <v>5280</v>
      </c>
      <c r="C15" s="31">
        <f t="shared" ref="C15:C22" si="1">E15*C3</f>
        <v>5850</v>
      </c>
      <c r="D15" s="31">
        <f t="shared" ref="D15:D22" si="2">E15*D3</f>
        <v>6450</v>
      </c>
      <c r="E15" s="32">
        <f>H2/E3</f>
        <v>30</v>
      </c>
      <c r="F15" s="30">
        <f t="shared" ref="F15:F22" si="3">I15*B3</f>
        <v>111091.20000000001</v>
      </c>
      <c r="G15" s="31">
        <f t="shared" ref="G15:G22" si="4">I15*C3</f>
        <v>123084.00000000001</v>
      </c>
      <c r="H15" s="31">
        <f t="shared" ref="H15:H22" si="5">I15*D3</f>
        <v>135708</v>
      </c>
      <c r="I15" s="32">
        <f>H3/E3</f>
        <v>631.20000000000005</v>
      </c>
      <c r="J15" s="30">
        <f t="shared" ref="J15:J22" si="6">M15*B3</f>
        <v>430848</v>
      </c>
      <c r="K15" s="31">
        <f t="shared" ref="K15:K22" si="7">M15*C3</f>
        <v>477360</v>
      </c>
      <c r="L15" s="31">
        <f t="shared" ref="L15:L22" si="8">M15*D3</f>
        <v>526320</v>
      </c>
      <c r="M15" s="32">
        <f>H4/E3</f>
        <v>2448</v>
      </c>
      <c r="N15" s="30">
        <f t="shared" ref="N15:N22" si="9">Q15*B3</f>
        <v>1943040</v>
      </c>
      <c r="O15" s="31">
        <f t="shared" ref="O15:O22" si="10">Q15*C3</f>
        <v>2152800</v>
      </c>
      <c r="P15" s="31">
        <f t="shared" ref="P15:P22" si="11">Q15*D3</f>
        <v>2373600</v>
      </c>
      <c r="Q15" s="32">
        <f>H5/E3</f>
        <v>11040</v>
      </c>
    </row>
    <row r="16" spans="1:17" x14ac:dyDescent="0.25">
      <c r="A16" s="11" t="s">
        <v>48</v>
      </c>
      <c r="B16" s="30">
        <f t="shared" si="0"/>
        <v>9390</v>
      </c>
      <c r="C16" s="31">
        <f t="shared" si="1"/>
        <v>11055</v>
      </c>
      <c r="D16" s="31">
        <f t="shared" si="2"/>
        <v>12705</v>
      </c>
      <c r="E16" s="32">
        <f>H2/E4</f>
        <v>15</v>
      </c>
      <c r="F16" s="30">
        <f t="shared" si="3"/>
        <v>197565.6</v>
      </c>
      <c r="G16" s="31">
        <f t="shared" si="4"/>
        <v>232597.2</v>
      </c>
      <c r="H16" s="31">
        <f t="shared" si="5"/>
        <v>267313.2</v>
      </c>
      <c r="I16" s="32">
        <f>H3/E4</f>
        <v>315.60000000000002</v>
      </c>
      <c r="J16" s="30">
        <f t="shared" si="6"/>
        <v>766224</v>
      </c>
      <c r="K16" s="31">
        <f t="shared" si="7"/>
        <v>902088</v>
      </c>
      <c r="L16" s="31">
        <f t="shared" si="8"/>
        <v>1036728</v>
      </c>
      <c r="M16" s="32">
        <f>H4/E4</f>
        <v>1224</v>
      </c>
      <c r="N16" s="30">
        <f t="shared" si="9"/>
        <v>3455520</v>
      </c>
      <c r="O16" s="31">
        <f t="shared" si="10"/>
        <v>4068240</v>
      </c>
      <c r="P16" s="31">
        <f t="shared" si="11"/>
        <v>4675440</v>
      </c>
      <c r="Q16" s="32">
        <f>H5/E4</f>
        <v>5520</v>
      </c>
    </row>
    <row r="17" spans="1:17" x14ac:dyDescent="0.25">
      <c r="A17" s="11" t="s">
        <v>3</v>
      </c>
      <c r="B17" s="30">
        <f t="shared" si="0"/>
        <v>8540</v>
      </c>
      <c r="C17" s="31">
        <f t="shared" si="1"/>
        <v>10680</v>
      </c>
      <c r="D17" s="31">
        <f t="shared" si="2"/>
        <v>12810</v>
      </c>
      <c r="E17" s="32">
        <f>H2/E5</f>
        <v>10</v>
      </c>
      <c r="F17" s="30">
        <f t="shared" si="3"/>
        <v>179681.6</v>
      </c>
      <c r="G17" s="31">
        <f t="shared" si="4"/>
        <v>224707.20000000001</v>
      </c>
      <c r="H17" s="31">
        <f t="shared" si="5"/>
        <v>269522.40000000002</v>
      </c>
      <c r="I17" s="32">
        <f>H3/E5</f>
        <v>210.4</v>
      </c>
      <c r="J17" s="30">
        <f t="shared" si="6"/>
        <v>696864</v>
      </c>
      <c r="K17" s="31">
        <f t="shared" si="7"/>
        <v>871488</v>
      </c>
      <c r="L17" s="31">
        <f t="shared" si="8"/>
        <v>1045296</v>
      </c>
      <c r="M17" s="32">
        <f>H4/E5</f>
        <v>816</v>
      </c>
      <c r="N17" s="30">
        <f t="shared" si="9"/>
        <v>3142720</v>
      </c>
      <c r="O17" s="31">
        <f t="shared" si="10"/>
        <v>3930240</v>
      </c>
      <c r="P17" s="31">
        <f t="shared" si="11"/>
        <v>4714080</v>
      </c>
      <c r="Q17" s="32">
        <f>H5/E5</f>
        <v>3680</v>
      </c>
    </row>
    <row r="18" spans="1:17" x14ac:dyDescent="0.25">
      <c r="A18" s="11" t="s">
        <v>2</v>
      </c>
      <c r="B18" s="30">
        <f t="shared" si="0"/>
        <v>9930</v>
      </c>
      <c r="C18" s="31">
        <f t="shared" si="1"/>
        <v>11035</v>
      </c>
      <c r="D18" s="31">
        <f t="shared" si="2"/>
        <v>12140</v>
      </c>
      <c r="E18" s="32">
        <f>H2/E6</f>
        <v>5</v>
      </c>
      <c r="F18" s="30">
        <f t="shared" si="3"/>
        <v>208927.2</v>
      </c>
      <c r="G18" s="31">
        <f t="shared" si="4"/>
        <v>232176.4</v>
      </c>
      <c r="H18" s="31">
        <f t="shared" si="5"/>
        <v>255425.6</v>
      </c>
      <c r="I18" s="32">
        <f>H3/E6</f>
        <v>105.2</v>
      </c>
      <c r="J18" s="30">
        <f t="shared" si="6"/>
        <v>810288</v>
      </c>
      <c r="K18" s="31">
        <f t="shared" si="7"/>
        <v>900456</v>
      </c>
      <c r="L18" s="31">
        <f t="shared" si="8"/>
        <v>990624</v>
      </c>
      <c r="M18" s="32">
        <f>H4/E6</f>
        <v>408</v>
      </c>
      <c r="N18" s="30">
        <f t="shared" si="9"/>
        <v>3654240</v>
      </c>
      <c r="O18" s="31">
        <f t="shared" si="10"/>
        <v>4060880</v>
      </c>
      <c r="P18" s="31">
        <f t="shared" si="11"/>
        <v>4467520</v>
      </c>
      <c r="Q18" s="32">
        <f>H5/E6</f>
        <v>1840</v>
      </c>
    </row>
    <row r="19" spans="1:17" x14ac:dyDescent="0.25">
      <c r="A19" s="11" t="s">
        <v>8</v>
      </c>
      <c r="B19" s="30">
        <f t="shared" si="0"/>
        <v>2400</v>
      </c>
      <c r="C19" s="31">
        <f t="shared" si="1"/>
        <v>3000</v>
      </c>
      <c r="D19" s="31">
        <f t="shared" si="2"/>
        <v>3595</v>
      </c>
      <c r="E19" s="32">
        <f>H2/E7</f>
        <v>5</v>
      </c>
      <c r="F19" s="30">
        <f t="shared" si="3"/>
        <v>50496</v>
      </c>
      <c r="G19" s="31">
        <f t="shared" si="4"/>
        <v>63120</v>
      </c>
      <c r="H19" s="31">
        <f t="shared" si="5"/>
        <v>75638.8</v>
      </c>
      <c r="I19" s="32">
        <f>H3/E7</f>
        <v>105.2</v>
      </c>
      <c r="J19" s="30">
        <f t="shared" si="6"/>
        <v>195840</v>
      </c>
      <c r="K19" s="31">
        <f t="shared" si="7"/>
        <v>244800</v>
      </c>
      <c r="L19" s="31">
        <f t="shared" si="8"/>
        <v>293352</v>
      </c>
      <c r="M19" s="32">
        <f>H4/E7</f>
        <v>408</v>
      </c>
      <c r="N19" s="30">
        <f t="shared" si="9"/>
        <v>883200</v>
      </c>
      <c r="O19" s="31">
        <f t="shared" si="10"/>
        <v>1104000</v>
      </c>
      <c r="P19" s="31">
        <f t="shared" si="11"/>
        <v>1322960</v>
      </c>
      <c r="Q19" s="32">
        <f>H5/E7</f>
        <v>1840</v>
      </c>
    </row>
    <row r="20" spans="1:17" x14ac:dyDescent="0.25">
      <c r="A20" s="11" t="s">
        <v>50</v>
      </c>
      <c r="B20" s="30">
        <f t="shared" si="0"/>
        <v>5805</v>
      </c>
      <c r="C20" s="31">
        <f t="shared" si="1"/>
        <v>7260</v>
      </c>
      <c r="D20" s="31">
        <f t="shared" si="2"/>
        <v>8715</v>
      </c>
      <c r="E20" s="32">
        <f>H2/E8</f>
        <v>15</v>
      </c>
      <c r="F20" s="30">
        <f t="shared" si="3"/>
        <v>122137.20000000001</v>
      </c>
      <c r="G20" s="31">
        <f t="shared" si="4"/>
        <v>152750.40000000002</v>
      </c>
      <c r="H20" s="31">
        <f t="shared" si="5"/>
        <v>183363.6</v>
      </c>
      <c r="I20" s="32">
        <f>H3/E8</f>
        <v>315.60000000000002</v>
      </c>
      <c r="J20" s="30">
        <f t="shared" si="6"/>
        <v>473688</v>
      </c>
      <c r="K20" s="31">
        <f t="shared" si="7"/>
        <v>592416</v>
      </c>
      <c r="L20" s="31">
        <f t="shared" si="8"/>
        <v>711144</v>
      </c>
      <c r="M20" s="32">
        <f>H4/E8</f>
        <v>1224</v>
      </c>
      <c r="N20" s="30">
        <f t="shared" si="9"/>
        <v>2136240</v>
      </c>
      <c r="O20" s="31">
        <f t="shared" si="10"/>
        <v>2671680</v>
      </c>
      <c r="P20" s="31">
        <f t="shared" si="11"/>
        <v>3207120</v>
      </c>
      <c r="Q20" s="32">
        <f>H5/E8</f>
        <v>5520</v>
      </c>
    </row>
    <row r="21" spans="1:17" x14ac:dyDescent="0.25">
      <c r="A21" s="11" t="s">
        <v>51</v>
      </c>
      <c r="B21" s="30">
        <f t="shared" si="0"/>
        <v>2478</v>
      </c>
      <c r="C21" s="31">
        <f t="shared" si="1"/>
        <v>3096</v>
      </c>
      <c r="D21" s="31">
        <f t="shared" si="2"/>
        <v>3714</v>
      </c>
      <c r="E21" s="32">
        <f>H2/E9</f>
        <v>6</v>
      </c>
      <c r="F21" s="30">
        <f t="shared" si="3"/>
        <v>52137.119999999995</v>
      </c>
      <c r="G21" s="31">
        <f t="shared" si="4"/>
        <v>65139.839999999997</v>
      </c>
      <c r="H21" s="31">
        <f t="shared" si="5"/>
        <v>78142.559999999998</v>
      </c>
      <c r="I21" s="32">
        <f>H3/E9</f>
        <v>126.24</v>
      </c>
      <c r="J21" s="30">
        <f t="shared" si="6"/>
        <v>202204.80000000002</v>
      </c>
      <c r="K21" s="31">
        <f t="shared" si="7"/>
        <v>252633.60000000001</v>
      </c>
      <c r="L21" s="31">
        <f t="shared" si="8"/>
        <v>303062.40000000002</v>
      </c>
      <c r="M21" s="32">
        <f>H4/E9</f>
        <v>489.6</v>
      </c>
      <c r="N21" s="30">
        <f t="shared" si="9"/>
        <v>911904</v>
      </c>
      <c r="O21" s="31">
        <f t="shared" si="10"/>
        <v>1139328</v>
      </c>
      <c r="P21" s="31">
        <f t="shared" si="11"/>
        <v>1366752</v>
      </c>
      <c r="Q21" s="32">
        <f>H5/E9</f>
        <v>2208</v>
      </c>
    </row>
    <row r="22" spans="1:17" ht="15.75" thickBot="1" x14ac:dyDescent="0.3">
      <c r="A22" s="12" t="s">
        <v>49</v>
      </c>
      <c r="B22" s="33">
        <f t="shared" si="0"/>
        <v>4395</v>
      </c>
      <c r="C22" s="34">
        <f t="shared" si="1"/>
        <v>5497.5</v>
      </c>
      <c r="D22" s="34">
        <f t="shared" si="2"/>
        <v>6592.5</v>
      </c>
      <c r="E22" s="35">
        <f>H2/E10</f>
        <v>7.5</v>
      </c>
      <c r="F22" s="33">
        <f t="shared" si="3"/>
        <v>92470.8</v>
      </c>
      <c r="G22" s="34">
        <f t="shared" si="4"/>
        <v>115667.40000000001</v>
      </c>
      <c r="H22" s="34">
        <f t="shared" si="5"/>
        <v>138706.20000000001</v>
      </c>
      <c r="I22" s="35">
        <f>H3/E10</f>
        <v>157.80000000000001</v>
      </c>
      <c r="J22" s="33">
        <f t="shared" si="6"/>
        <v>358632</v>
      </c>
      <c r="K22" s="34">
        <f t="shared" si="7"/>
        <v>448596</v>
      </c>
      <c r="L22" s="34">
        <f t="shared" si="8"/>
        <v>537948</v>
      </c>
      <c r="M22" s="35">
        <f>H4/E10</f>
        <v>612</v>
      </c>
      <c r="N22" s="33">
        <f t="shared" si="9"/>
        <v>1617360</v>
      </c>
      <c r="O22" s="34">
        <f t="shared" si="10"/>
        <v>2023080</v>
      </c>
      <c r="P22" s="34">
        <f t="shared" si="11"/>
        <v>2426040</v>
      </c>
      <c r="Q22" s="35">
        <f>H5/E10</f>
        <v>2760</v>
      </c>
    </row>
    <row r="23" spans="1:17" ht="15.75" thickBot="1" x14ac:dyDescent="0.3"/>
    <row r="24" spans="1:17" ht="15.75" thickBot="1" x14ac:dyDescent="0.3">
      <c r="A24" s="27" t="s">
        <v>55</v>
      </c>
      <c r="B24" s="44" t="s">
        <v>57</v>
      </c>
      <c r="C24" s="45"/>
      <c r="D24" s="45"/>
      <c r="E24" s="46"/>
      <c r="F24" s="44" t="s">
        <v>45</v>
      </c>
      <c r="G24" s="45"/>
      <c r="H24" s="45"/>
      <c r="I24" s="46"/>
      <c r="J24" s="44" t="s">
        <v>46</v>
      </c>
      <c r="K24" s="45"/>
      <c r="L24" s="45"/>
      <c r="M24" s="46"/>
      <c r="N24" s="44" t="s">
        <v>47</v>
      </c>
      <c r="O24" s="45"/>
      <c r="P24" s="45"/>
      <c r="Q24" s="46"/>
    </row>
    <row r="25" spans="1:17" x14ac:dyDescent="0.25">
      <c r="A25" s="28" t="s">
        <v>4</v>
      </c>
      <c r="B25" s="29" t="s">
        <v>5</v>
      </c>
      <c r="C25" s="2" t="s">
        <v>6</v>
      </c>
      <c r="D25" s="2" t="s">
        <v>7</v>
      </c>
      <c r="E25" s="15" t="s">
        <v>59</v>
      </c>
      <c r="F25" s="29" t="s">
        <v>5</v>
      </c>
      <c r="G25" s="2" t="s">
        <v>6</v>
      </c>
      <c r="H25" s="2" t="s">
        <v>7</v>
      </c>
      <c r="I25" s="15" t="s">
        <v>59</v>
      </c>
      <c r="J25" s="29" t="s">
        <v>5</v>
      </c>
      <c r="K25" s="2" t="s">
        <v>6</v>
      </c>
      <c r="L25" s="2" t="s">
        <v>7</v>
      </c>
      <c r="M25" s="15" t="s">
        <v>59</v>
      </c>
      <c r="N25" s="29" t="s">
        <v>5</v>
      </c>
      <c r="O25" s="2" t="s">
        <v>6</v>
      </c>
      <c r="P25" s="2" t="s">
        <v>7</v>
      </c>
      <c r="Q25" s="15" t="s">
        <v>59</v>
      </c>
    </row>
    <row r="26" spans="1:17" x14ac:dyDescent="0.25">
      <c r="A26" s="11" t="s">
        <v>0</v>
      </c>
      <c r="B26" s="30">
        <f>B14*3</f>
        <v>4950</v>
      </c>
      <c r="C26" s="30">
        <f t="shared" ref="C26:Q26" si="12">C14*3</f>
        <v>7200</v>
      </c>
      <c r="D26" s="30">
        <f t="shared" si="12"/>
        <v>9450</v>
      </c>
      <c r="E26" s="30">
        <f t="shared" si="12"/>
        <v>450</v>
      </c>
      <c r="F26" s="30">
        <f t="shared" si="12"/>
        <v>104148</v>
      </c>
      <c r="G26" s="30">
        <f t="shared" si="12"/>
        <v>151488</v>
      </c>
      <c r="H26" s="30">
        <f t="shared" si="12"/>
        <v>198828</v>
      </c>
      <c r="I26" s="30">
        <f t="shared" si="12"/>
        <v>9468</v>
      </c>
      <c r="J26" s="30">
        <f t="shared" si="12"/>
        <v>403920</v>
      </c>
      <c r="K26" s="30">
        <f t="shared" si="12"/>
        <v>587520</v>
      </c>
      <c r="L26" s="30">
        <f t="shared" si="12"/>
        <v>771120</v>
      </c>
      <c r="M26" s="30">
        <f t="shared" si="12"/>
        <v>36720</v>
      </c>
      <c r="N26" s="30">
        <f t="shared" si="12"/>
        <v>1821600</v>
      </c>
      <c r="O26" s="30">
        <f t="shared" si="12"/>
        <v>2649600</v>
      </c>
      <c r="P26" s="30">
        <f t="shared" si="12"/>
        <v>3477600</v>
      </c>
      <c r="Q26" s="30">
        <f t="shared" si="12"/>
        <v>165600</v>
      </c>
    </row>
    <row r="27" spans="1:17" x14ac:dyDescent="0.25">
      <c r="A27" s="11" t="s">
        <v>1</v>
      </c>
      <c r="B27" s="30">
        <f t="shared" ref="B27:Q27" si="13">B15*3</f>
        <v>15840</v>
      </c>
      <c r="C27" s="30">
        <f t="shared" si="13"/>
        <v>17550</v>
      </c>
      <c r="D27" s="30">
        <f t="shared" si="13"/>
        <v>19350</v>
      </c>
      <c r="E27" s="30">
        <f t="shared" si="13"/>
        <v>90</v>
      </c>
      <c r="F27" s="30">
        <f t="shared" si="13"/>
        <v>333273.60000000003</v>
      </c>
      <c r="G27" s="30">
        <f t="shared" si="13"/>
        <v>369252.00000000006</v>
      </c>
      <c r="H27" s="30">
        <f t="shared" si="13"/>
        <v>407124</v>
      </c>
      <c r="I27" s="30">
        <f t="shared" si="13"/>
        <v>1893.6000000000001</v>
      </c>
      <c r="J27" s="30">
        <f t="shared" si="13"/>
        <v>1292544</v>
      </c>
      <c r="K27" s="30">
        <f t="shared" si="13"/>
        <v>1432080</v>
      </c>
      <c r="L27" s="30">
        <f t="shared" si="13"/>
        <v>1578960</v>
      </c>
      <c r="M27" s="30">
        <f t="shared" si="13"/>
        <v>7344</v>
      </c>
      <c r="N27" s="30">
        <f t="shared" si="13"/>
        <v>5829120</v>
      </c>
      <c r="O27" s="30">
        <f t="shared" si="13"/>
        <v>6458400</v>
      </c>
      <c r="P27" s="30">
        <f t="shared" si="13"/>
        <v>7120800</v>
      </c>
      <c r="Q27" s="30">
        <f t="shared" si="13"/>
        <v>33120</v>
      </c>
    </row>
    <row r="28" spans="1:17" x14ac:dyDescent="0.25">
      <c r="A28" s="11" t="s">
        <v>48</v>
      </c>
      <c r="B28" s="30">
        <f t="shared" ref="B28:Q28" si="14">B16*3</f>
        <v>28170</v>
      </c>
      <c r="C28" s="30">
        <f t="shared" si="14"/>
        <v>33165</v>
      </c>
      <c r="D28" s="30">
        <f t="shared" si="14"/>
        <v>38115</v>
      </c>
      <c r="E28" s="30">
        <f t="shared" si="14"/>
        <v>45</v>
      </c>
      <c r="F28" s="30">
        <f t="shared" si="14"/>
        <v>592696.80000000005</v>
      </c>
      <c r="G28" s="30">
        <f t="shared" si="14"/>
        <v>697791.60000000009</v>
      </c>
      <c r="H28" s="30">
        <f t="shared" si="14"/>
        <v>801939.60000000009</v>
      </c>
      <c r="I28" s="30">
        <f t="shared" si="14"/>
        <v>946.80000000000007</v>
      </c>
      <c r="J28" s="30">
        <f t="shared" si="14"/>
        <v>2298672</v>
      </c>
      <c r="K28" s="30">
        <f t="shared" si="14"/>
        <v>2706264</v>
      </c>
      <c r="L28" s="30">
        <f t="shared" si="14"/>
        <v>3110184</v>
      </c>
      <c r="M28" s="30">
        <f t="shared" si="14"/>
        <v>3672</v>
      </c>
      <c r="N28" s="30">
        <f t="shared" si="14"/>
        <v>10366560</v>
      </c>
      <c r="O28" s="30">
        <f t="shared" si="14"/>
        <v>12204720</v>
      </c>
      <c r="P28" s="30">
        <f t="shared" si="14"/>
        <v>14026320</v>
      </c>
      <c r="Q28" s="30">
        <f t="shared" si="14"/>
        <v>16560</v>
      </c>
    </row>
    <row r="29" spans="1:17" x14ac:dyDescent="0.25">
      <c r="A29" s="11" t="s">
        <v>3</v>
      </c>
      <c r="B29" s="30">
        <f t="shared" ref="B29:Q29" si="15">B17*3</f>
        <v>25620</v>
      </c>
      <c r="C29" s="30">
        <f t="shared" si="15"/>
        <v>32040</v>
      </c>
      <c r="D29" s="30">
        <f t="shared" si="15"/>
        <v>38430</v>
      </c>
      <c r="E29" s="30">
        <f t="shared" si="15"/>
        <v>30</v>
      </c>
      <c r="F29" s="30">
        <f t="shared" si="15"/>
        <v>539044.80000000005</v>
      </c>
      <c r="G29" s="30">
        <f t="shared" si="15"/>
        <v>674121.60000000009</v>
      </c>
      <c r="H29" s="30">
        <f t="shared" si="15"/>
        <v>808567.20000000007</v>
      </c>
      <c r="I29" s="30">
        <f t="shared" si="15"/>
        <v>631.20000000000005</v>
      </c>
      <c r="J29" s="30">
        <f t="shared" si="15"/>
        <v>2090592</v>
      </c>
      <c r="K29" s="30">
        <f t="shared" si="15"/>
        <v>2614464</v>
      </c>
      <c r="L29" s="30">
        <f t="shared" si="15"/>
        <v>3135888</v>
      </c>
      <c r="M29" s="30">
        <f t="shared" si="15"/>
        <v>2448</v>
      </c>
      <c r="N29" s="30">
        <f t="shared" si="15"/>
        <v>9428160</v>
      </c>
      <c r="O29" s="30">
        <f t="shared" si="15"/>
        <v>11790720</v>
      </c>
      <c r="P29" s="30">
        <f t="shared" si="15"/>
        <v>14142240</v>
      </c>
      <c r="Q29" s="30">
        <f t="shared" si="15"/>
        <v>11040</v>
      </c>
    </row>
    <row r="30" spans="1:17" x14ac:dyDescent="0.25">
      <c r="A30" s="11" t="s">
        <v>2</v>
      </c>
      <c r="B30" s="30">
        <f t="shared" ref="B30:Q30" si="16">B18*3</f>
        <v>29790</v>
      </c>
      <c r="C30" s="30">
        <f t="shared" si="16"/>
        <v>33105</v>
      </c>
      <c r="D30" s="30">
        <f t="shared" si="16"/>
        <v>36420</v>
      </c>
      <c r="E30" s="30">
        <f t="shared" si="16"/>
        <v>15</v>
      </c>
      <c r="F30" s="30">
        <f t="shared" si="16"/>
        <v>626781.60000000009</v>
      </c>
      <c r="G30" s="30">
        <f t="shared" si="16"/>
        <v>696529.2</v>
      </c>
      <c r="H30" s="30">
        <f t="shared" si="16"/>
        <v>766276.8</v>
      </c>
      <c r="I30" s="30">
        <f t="shared" si="16"/>
        <v>315.60000000000002</v>
      </c>
      <c r="J30" s="30">
        <f t="shared" si="16"/>
        <v>2430864</v>
      </c>
      <c r="K30" s="30">
        <f t="shared" si="16"/>
        <v>2701368</v>
      </c>
      <c r="L30" s="30">
        <f t="shared" si="16"/>
        <v>2971872</v>
      </c>
      <c r="M30" s="30">
        <f t="shared" si="16"/>
        <v>1224</v>
      </c>
      <c r="N30" s="30">
        <f t="shared" si="16"/>
        <v>10962720</v>
      </c>
      <c r="O30" s="30">
        <f t="shared" si="16"/>
        <v>12182640</v>
      </c>
      <c r="P30" s="30">
        <f t="shared" si="16"/>
        <v>13402560</v>
      </c>
      <c r="Q30" s="30">
        <f t="shared" si="16"/>
        <v>5520</v>
      </c>
    </row>
    <row r="31" spans="1:17" x14ac:dyDescent="0.25">
      <c r="A31" s="11" t="s">
        <v>8</v>
      </c>
      <c r="B31" s="30">
        <f t="shared" ref="B31:Q31" si="17">B19*3</f>
        <v>7200</v>
      </c>
      <c r="C31" s="30">
        <f t="shared" si="17"/>
        <v>9000</v>
      </c>
      <c r="D31" s="30">
        <f t="shared" si="17"/>
        <v>10785</v>
      </c>
      <c r="E31" s="30">
        <f t="shared" si="17"/>
        <v>15</v>
      </c>
      <c r="F31" s="30">
        <f t="shared" si="17"/>
        <v>151488</v>
      </c>
      <c r="G31" s="30">
        <f t="shared" si="17"/>
        <v>189360</v>
      </c>
      <c r="H31" s="30">
        <f t="shared" si="17"/>
        <v>226916.40000000002</v>
      </c>
      <c r="I31" s="30">
        <f t="shared" si="17"/>
        <v>315.60000000000002</v>
      </c>
      <c r="J31" s="30">
        <f t="shared" si="17"/>
        <v>587520</v>
      </c>
      <c r="K31" s="30">
        <f t="shared" si="17"/>
        <v>734400</v>
      </c>
      <c r="L31" s="30">
        <f t="shared" si="17"/>
        <v>880056</v>
      </c>
      <c r="M31" s="30">
        <f t="shared" si="17"/>
        <v>1224</v>
      </c>
      <c r="N31" s="30">
        <f t="shared" si="17"/>
        <v>2649600</v>
      </c>
      <c r="O31" s="30">
        <f t="shared" si="17"/>
        <v>3312000</v>
      </c>
      <c r="P31" s="30">
        <f t="shared" si="17"/>
        <v>3968880</v>
      </c>
      <c r="Q31" s="30">
        <f t="shared" si="17"/>
        <v>5520</v>
      </c>
    </row>
    <row r="32" spans="1:17" x14ac:dyDescent="0.25">
      <c r="A32" s="11" t="s">
        <v>50</v>
      </c>
      <c r="B32" s="30">
        <f t="shared" ref="B32:Q32" si="18">B20*3</f>
        <v>17415</v>
      </c>
      <c r="C32" s="30">
        <f t="shared" si="18"/>
        <v>21780</v>
      </c>
      <c r="D32" s="30">
        <f t="shared" si="18"/>
        <v>26145</v>
      </c>
      <c r="E32" s="30">
        <f t="shared" si="18"/>
        <v>45</v>
      </c>
      <c r="F32" s="30">
        <f t="shared" si="18"/>
        <v>366411.60000000003</v>
      </c>
      <c r="G32" s="30">
        <f t="shared" si="18"/>
        <v>458251.20000000007</v>
      </c>
      <c r="H32" s="30">
        <f t="shared" si="18"/>
        <v>550090.80000000005</v>
      </c>
      <c r="I32" s="30">
        <f t="shared" si="18"/>
        <v>946.80000000000007</v>
      </c>
      <c r="J32" s="30">
        <f t="shared" si="18"/>
        <v>1421064</v>
      </c>
      <c r="K32" s="30">
        <f t="shared" si="18"/>
        <v>1777248</v>
      </c>
      <c r="L32" s="30">
        <f t="shared" si="18"/>
        <v>2133432</v>
      </c>
      <c r="M32" s="30">
        <f t="shared" si="18"/>
        <v>3672</v>
      </c>
      <c r="N32" s="30">
        <f t="shared" si="18"/>
        <v>6408720</v>
      </c>
      <c r="O32" s="30">
        <f t="shared" si="18"/>
        <v>8015040</v>
      </c>
      <c r="P32" s="30">
        <f t="shared" si="18"/>
        <v>9621360</v>
      </c>
      <c r="Q32" s="30">
        <f t="shared" si="18"/>
        <v>16560</v>
      </c>
    </row>
    <row r="33" spans="1:17" x14ac:dyDescent="0.25">
      <c r="A33" s="11" t="s">
        <v>51</v>
      </c>
      <c r="B33" s="30">
        <f t="shared" ref="B33:Q33" si="19">B21*3</f>
        <v>7434</v>
      </c>
      <c r="C33" s="30">
        <f t="shared" si="19"/>
        <v>9288</v>
      </c>
      <c r="D33" s="30">
        <f t="shared" si="19"/>
        <v>11142</v>
      </c>
      <c r="E33" s="30">
        <f t="shared" si="19"/>
        <v>18</v>
      </c>
      <c r="F33" s="30">
        <f t="shared" si="19"/>
        <v>156411.35999999999</v>
      </c>
      <c r="G33" s="30">
        <f t="shared" si="19"/>
        <v>195419.51999999999</v>
      </c>
      <c r="H33" s="30">
        <f t="shared" si="19"/>
        <v>234427.68</v>
      </c>
      <c r="I33" s="30">
        <f t="shared" si="19"/>
        <v>378.71999999999997</v>
      </c>
      <c r="J33" s="30">
        <f t="shared" si="19"/>
        <v>606614.4</v>
      </c>
      <c r="K33" s="30">
        <f t="shared" si="19"/>
        <v>757900.80000000005</v>
      </c>
      <c r="L33" s="30">
        <f t="shared" si="19"/>
        <v>909187.20000000007</v>
      </c>
      <c r="M33" s="30">
        <f t="shared" si="19"/>
        <v>1468.8000000000002</v>
      </c>
      <c r="N33" s="30">
        <f t="shared" si="19"/>
        <v>2735712</v>
      </c>
      <c r="O33" s="30">
        <f t="shared" si="19"/>
        <v>3417984</v>
      </c>
      <c r="P33" s="30">
        <f t="shared" si="19"/>
        <v>4100256</v>
      </c>
      <c r="Q33" s="30">
        <f t="shared" si="19"/>
        <v>6624</v>
      </c>
    </row>
    <row r="34" spans="1:17" ht="15.75" thickBot="1" x14ac:dyDescent="0.3">
      <c r="A34" s="12" t="s">
        <v>49</v>
      </c>
      <c r="B34" s="30">
        <f t="shared" ref="B34:Q34" si="20">B22*3</f>
        <v>13185</v>
      </c>
      <c r="C34" s="30">
        <f t="shared" si="20"/>
        <v>16492.5</v>
      </c>
      <c r="D34" s="30">
        <f t="shared" si="20"/>
        <v>19777.5</v>
      </c>
      <c r="E34" s="30">
        <f t="shared" si="20"/>
        <v>22.5</v>
      </c>
      <c r="F34" s="30">
        <f t="shared" si="20"/>
        <v>277412.40000000002</v>
      </c>
      <c r="G34" s="30">
        <f t="shared" si="20"/>
        <v>347002.2</v>
      </c>
      <c r="H34" s="30">
        <f t="shared" si="20"/>
        <v>416118.60000000003</v>
      </c>
      <c r="I34" s="30">
        <f t="shared" si="20"/>
        <v>473.40000000000003</v>
      </c>
      <c r="J34" s="30">
        <f t="shared" si="20"/>
        <v>1075896</v>
      </c>
      <c r="K34" s="30">
        <f t="shared" si="20"/>
        <v>1345788</v>
      </c>
      <c r="L34" s="30">
        <f t="shared" si="20"/>
        <v>1613844</v>
      </c>
      <c r="M34" s="30">
        <f t="shared" si="20"/>
        <v>1836</v>
      </c>
      <c r="N34" s="30">
        <f t="shared" si="20"/>
        <v>4852080</v>
      </c>
      <c r="O34" s="30">
        <f t="shared" si="20"/>
        <v>6069240</v>
      </c>
      <c r="P34" s="30">
        <f t="shared" si="20"/>
        <v>7278120</v>
      </c>
      <c r="Q34" s="30">
        <f t="shared" si="20"/>
        <v>8280</v>
      </c>
    </row>
    <row r="35" spans="1:17" ht="15.75" thickBot="1" x14ac:dyDescent="0.3"/>
    <row r="36" spans="1:17" ht="15.75" thickBot="1" x14ac:dyDescent="0.3">
      <c r="A36" s="27" t="s">
        <v>56</v>
      </c>
      <c r="B36" s="44" t="s">
        <v>57</v>
      </c>
      <c r="C36" s="45"/>
      <c r="D36" s="45"/>
      <c r="E36" s="46"/>
      <c r="F36" s="44" t="s">
        <v>45</v>
      </c>
      <c r="G36" s="45"/>
      <c r="H36" s="45"/>
      <c r="I36" s="46"/>
      <c r="J36" s="44" t="s">
        <v>46</v>
      </c>
      <c r="K36" s="45"/>
      <c r="L36" s="45"/>
      <c r="M36" s="46"/>
      <c r="N36" s="44" t="s">
        <v>47</v>
      </c>
      <c r="O36" s="45"/>
      <c r="P36" s="45"/>
      <c r="Q36" s="46"/>
    </row>
    <row r="37" spans="1:17" x14ac:dyDescent="0.25">
      <c r="A37" s="28" t="s">
        <v>4</v>
      </c>
      <c r="B37" s="29" t="s">
        <v>5</v>
      </c>
      <c r="C37" s="2" t="s">
        <v>6</v>
      </c>
      <c r="D37" s="2" t="s">
        <v>7</v>
      </c>
      <c r="E37" s="15" t="s">
        <v>59</v>
      </c>
      <c r="F37" s="29" t="s">
        <v>5</v>
      </c>
      <c r="G37" s="2" t="s">
        <v>6</v>
      </c>
      <c r="H37" s="2" t="s">
        <v>7</v>
      </c>
      <c r="I37" s="15" t="s">
        <v>59</v>
      </c>
      <c r="J37" s="29" t="s">
        <v>5</v>
      </c>
      <c r="K37" s="2" t="s">
        <v>6</v>
      </c>
      <c r="L37" s="2" t="s">
        <v>7</v>
      </c>
      <c r="M37" s="15" t="s">
        <v>59</v>
      </c>
      <c r="N37" s="29" t="s">
        <v>5</v>
      </c>
      <c r="O37" s="2" t="s">
        <v>6</v>
      </c>
      <c r="P37" s="2" t="s">
        <v>7</v>
      </c>
      <c r="Q37" s="15" t="s">
        <v>59</v>
      </c>
    </row>
    <row r="38" spans="1:17" x14ac:dyDescent="0.25">
      <c r="A38" s="11" t="s">
        <v>0</v>
      </c>
      <c r="B38" s="30">
        <f>B26*3</f>
        <v>14850</v>
      </c>
      <c r="C38" s="30">
        <f t="shared" ref="C38:Q38" si="21">C26*3</f>
        <v>21600</v>
      </c>
      <c r="D38" s="30">
        <f t="shared" si="21"/>
        <v>28350</v>
      </c>
      <c r="E38" s="30">
        <f t="shared" si="21"/>
        <v>1350</v>
      </c>
      <c r="F38" s="30">
        <f t="shared" si="21"/>
        <v>312444</v>
      </c>
      <c r="G38" s="30">
        <f t="shared" si="21"/>
        <v>454464</v>
      </c>
      <c r="H38" s="30">
        <f t="shared" si="21"/>
        <v>596484</v>
      </c>
      <c r="I38" s="30">
        <f t="shared" si="21"/>
        <v>28404</v>
      </c>
      <c r="J38" s="30">
        <f t="shared" si="21"/>
        <v>1211760</v>
      </c>
      <c r="K38" s="30">
        <f t="shared" si="21"/>
        <v>1762560</v>
      </c>
      <c r="L38" s="30">
        <f t="shared" si="21"/>
        <v>2313360</v>
      </c>
      <c r="M38" s="30">
        <f t="shared" si="21"/>
        <v>110160</v>
      </c>
      <c r="N38" s="30">
        <f t="shared" si="21"/>
        <v>5464800</v>
      </c>
      <c r="O38" s="30">
        <f t="shared" si="21"/>
        <v>7948800</v>
      </c>
      <c r="P38" s="30">
        <f t="shared" si="21"/>
        <v>10432800</v>
      </c>
      <c r="Q38" s="30">
        <f t="shared" si="21"/>
        <v>496800</v>
      </c>
    </row>
    <row r="39" spans="1:17" x14ac:dyDescent="0.25">
      <c r="A39" s="11" t="s">
        <v>1</v>
      </c>
      <c r="B39" s="30">
        <f t="shared" ref="B39:Q39" si="22">B27*3</f>
        <v>47520</v>
      </c>
      <c r="C39" s="30">
        <f t="shared" si="22"/>
        <v>52650</v>
      </c>
      <c r="D39" s="30">
        <f t="shared" si="22"/>
        <v>58050</v>
      </c>
      <c r="E39" s="30">
        <f t="shared" si="22"/>
        <v>270</v>
      </c>
      <c r="F39" s="30">
        <f t="shared" si="22"/>
        <v>999820.80000000005</v>
      </c>
      <c r="G39" s="30">
        <f t="shared" si="22"/>
        <v>1107756.0000000002</v>
      </c>
      <c r="H39" s="30">
        <f t="shared" si="22"/>
        <v>1221372</v>
      </c>
      <c r="I39" s="30">
        <f t="shared" si="22"/>
        <v>5680.8</v>
      </c>
      <c r="J39" s="30">
        <f t="shared" si="22"/>
        <v>3877632</v>
      </c>
      <c r="K39" s="30">
        <f t="shared" si="22"/>
        <v>4296240</v>
      </c>
      <c r="L39" s="30">
        <f t="shared" si="22"/>
        <v>4736880</v>
      </c>
      <c r="M39" s="30">
        <f t="shared" si="22"/>
        <v>22032</v>
      </c>
      <c r="N39" s="30">
        <f t="shared" si="22"/>
        <v>17487360</v>
      </c>
      <c r="O39" s="30">
        <f t="shared" si="22"/>
        <v>19375200</v>
      </c>
      <c r="P39" s="30">
        <f t="shared" si="22"/>
        <v>21362400</v>
      </c>
      <c r="Q39" s="30">
        <f t="shared" si="22"/>
        <v>99360</v>
      </c>
    </row>
    <row r="40" spans="1:17" x14ac:dyDescent="0.25">
      <c r="A40" s="11" t="s">
        <v>48</v>
      </c>
      <c r="B40" s="30">
        <f t="shared" ref="B40:Q40" si="23">B28*3</f>
        <v>84510</v>
      </c>
      <c r="C40" s="30">
        <f t="shared" si="23"/>
        <v>99495</v>
      </c>
      <c r="D40" s="30">
        <f t="shared" si="23"/>
        <v>114345</v>
      </c>
      <c r="E40" s="30">
        <f t="shared" si="23"/>
        <v>135</v>
      </c>
      <c r="F40" s="30">
        <f t="shared" si="23"/>
        <v>1778090.4000000001</v>
      </c>
      <c r="G40" s="30">
        <f t="shared" si="23"/>
        <v>2093374.8000000003</v>
      </c>
      <c r="H40" s="30">
        <f t="shared" si="23"/>
        <v>2405818.8000000003</v>
      </c>
      <c r="I40" s="30">
        <f t="shared" si="23"/>
        <v>2840.4</v>
      </c>
      <c r="J40" s="30">
        <f t="shared" si="23"/>
        <v>6896016</v>
      </c>
      <c r="K40" s="30">
        <f t="shared" si="23"/>
        <v>8118792</v>
      </c>
      <c r="L40" s="30">
        <f t="shared" si="23"/>
        <v>9330552</v>
      </c>
      <c r="M40" s="30">
        <f t="shared" si="23"/>
        <v>11016</v>
      </c>
      <c r="N40" s="30">
        <f t="shared" si="23"/>
        <v>31099680</v>
      </c>
      <c r="O40" s="30">
        <f t="shared" si="23"/>
        <v>36614160</v>
      </c>
      <c r="P40" s="30">
        <f t="shared" si="23"/>
        <v>42078960</v>
      </c>
      <c r="Q40" s="30">
        <f t="shared" si="23"/>
        <v>49680</v>
      </c>
    </row>
    <row r="41" spans="1:17" x14ac:dyDescent="0.25">
      <c r="A41" s="11" t="s">
        <v>3</v>
      </c>
      <c r="B41" s="30">
        <f t="shared" ref="B41:Q41" si="24">B29*3</f>
        <v>76860</v>
      </c>
      <c r="C41" s="30">
        <f t="shared" si="24"/>
        <v>96120</v>
      </c>
      <c r="D41" s="30">
        <f t="shared" si="24"/>
        <v>115290</v>
      </c>
      <c r="E41" s="30">
        <f t="shared" si="24"/>
        <v>90</v>
      </c>
      <c r="F41" s="30">
        <f t="shared" si="24"/>
        <v>1617134.4000000001</v>
      </c>
      <c r="G41" s="30">
        <f t="shared" si="24"/>
        <v>2022364.8000000003</v>
      </c>
      <c r="H41" s="30">
        <f t="shared" si="24"/>
        <v>2425701.6</v>
      </c>
      <c r="I41" s="30">
        <f t="shared" si="24"/>
        <v>1893.6000000000001</v>
      </c>
      <c r="J41" s="30">
        <f t="shared" si="24"/>
        <v>6271776</v>
      </c>
      <c r="K41" s="30">
        <f t="shared" si="24"/>
        <v>7843392</v>
      </c>
      <c r="L41" s="30">
        <f t="shared" si="24"/>
        <v>9407664</v>
      </c>
      <c r="M41" s="30">
        <f t="shared" si="24"/>
        <v>7344</v>
      </c>
      <c r="N41" s="30">
        <f t="shared" si="24"/>
        <v>28284480</v>
      </c>
      <c r="O41" s="30">
        <f t="shared" si="24"/>
        <v>35372160</v>
      </c>
      <c r="P41" s="30">
        <f t="shared" si="24"/>
        <v>42426720</v>
      </c>
      <c r="Q41" s="30">
        <f t="shared" si="24"/>
        <v>33120</v>
      </c>
    </row>
    <row r="42" spans="1:17" x14ac:dyDescent="0.25">
      <c r="A42" s="11" t="s">
        <v>2</v>
      </c>
      <c r="B42" s="30">
        <f t="shared" ref="B42:Q42" si="25">B30*3</f>
        <v>89370</v>
      </c>
      <c r="C42" s="30">
        <f t="shared" si="25"/>
        <v>99315</v>
      </c>
      <c r="D42" s="30">
        <f t="shared" si="25"/>
        <v>109260</v>
      </c>
      <c r="E42" s="30">
        <f t="shared" si="25"/>
        <v>45</v>
      </c>
      <c r="F42" s="30">
        <f t="shared" si="25"/>
        <v>1880344.8000000003</v>
      </c>
      <c r="G42" s="30">
        <f t="shared" si="25"/>
        <v>2089587.5999999999</v>
      </c>
      <c r="H42" s="30">
        <f t="shared" si="25"/>
        <v>2298830.4000000004</v>
      </c>
      <c r="I42" s="30">
        <f t="shared" si="25"/>
        <v>946.80000000000007</v>
      </c>
      <c r="J42" s="30">
        <f t="shared" si="25"/>
        <v>7292592</v>
      </c>
      <c r="K42" s="30">
        <f t="shared" si="25"/>
        <v>8104104</v>
      </c>
      <c r="L42" s="30">
        <f t="shared" si="25"/>
        <v>8915616</v>
      </c>
      <c r="M42" s="30">
        <f t="shared" si="25"/>
        <v>3672</v>
      </c>
      <c r="N42" s="30">
        <f t="shared" si="25"/>
        <v>32888160</v>
      </c>
      <c r="O42" s="30">
        <f t="shared" si="25"/>
        <v>36547920</v>
      </c>
      <c r="P42" s="30">
        <f t="shared" si="25"/>
        <v>40207680</v>
      </c>
      <c r="Q42" s="30">
        <f t="shared" si="25"/>
        <v>16560</v>
      </c>
    </row>
    <row r="43" spans="1:17" x14ac:dyDescent="0.25">
      <c r="A43" s="11" t="s">
        <v>8</v>
      </c>
      <c r="B43" s="30">
        <f t="shared" ref="B43:Q43" si="26">B31*3</f>
        <v>21600</v>
      </c>
      <c r="C43" s="30">
        <f t="shared" si="26"/>
        <v>27000</v>
      </c>
      <c r="D43" s="30">
        <f t="shared" si="26"/>
        <v>32355</v>
      </c>
      <c r="E43" s="30">
        <f t="shared" si="26"/>
        <v>45</v>
      </c>
      <c r="F43" s="30">
        <f t="shared" si="26"/>
        <v>454464</v>
      </c>
      <c r="G43" s="30">
        <f t="shared" si="26"/>
        <v>568080</v>
      </c>
      <c r="H43" s="30">
        <f t="shared" si="26"/>
        <v>680749.20000000007</v>
      </c>
      <c r="I43" s="30">
        <f t="shared" si="26"/>
        <v>946.80000000000007</v>
      </c>
      <c r="J43" s="30">
        <f t="shared" si="26"/>
        <v>1762560</v>
      </c>
      <c r="K43" s="30">
        <f t="shared" si="26"/>
        <v>2203200</v>
      </c>
      <c r="L43" s="30">
        <f t="shared" si="26"/>
        <v>2640168</v>
      </c>
      <c r="M43" s="30">
        <f t="shared" si="26"/>
        <v>3672</v>
      </c>
      <c r="N43" s="30">
        <f t="shared" si="26"/>
        <v>7948800</v>
      </c>
      <c r="O43" s="30">
        <f t="shared" si="26"/>
        <v>9936000</v>
      </c>
      <c r="P43" s="30">
        <f t="shared" si="26"/>
        <v>11906640</v>
      </c>
      <c r="Q43" s="30">
        <f t="shared" si="26"/>
        <v>16560</v>
      </c>
    </row>
    <row r="44" spans="1:17" x14ac:dyDescent="0.25">
      <c r="A44" s="11" t="s">
        <v>50</v>
      </c>
      <c r="B44" s="30">
        <f t="shared" ref="B44:Q44" si="27">B32*3</f>
        <v>52245</v>
      </c>
      <c r="C44" s="30">
        <f t="shared" si="27"/>
        <v>65340</v>
      </c>
      <c r="D44" s="30">
        <f t="shared" si="27"/>
        <v>78435</v>
      </c>
      <c r="E44" s="30">
        <f t="shared" si="27"/>
        <v>135</v>
      </c>
      <c r="F44" s="30">
        <f t="shared" si="27"/>
        <v>1099234.8</v>
      </c>
      <c r="G44" s="30">
        <f t="shared" si="27"/>
        <v>1374753.6</v>
      </c>
      <c r="H44" s="30">
        <f t="shared" si="27"/>
        <v>1650272.4000000001</v>
      </c>
      <c r="I44" s="30">
        <f t="shared" si="27"/>
        <v>2840.4</v>
      </c>
      <c r="J44" s="30">
        <f t="shared" si="27"/>
        <v>4263192</v>
      </c>
      <c r="K44" s="30">
        <f t="shared" si="27"/>
        <v>5331744</v>
      </c>
      <c r="L44" s="30">
        <f t="shared" si="27"/>
        <v>6400296</v>
      </c>
      <c r="M44" s="30">
        <f t="shared" si="27"/>
        <v>11016</v>
      </c>
      <c r="N44" s="30">
        <f t="shared" si="27"/>
        <v>19226160</v>
      </c>
      <c r="O44" s="30">
        <f t="shared" si="27"/>
        <v>24045120</v>
      </c>
      <c r="P44" s="30">
        <f t="shared" si="27"/>
        <v>28864080</v>
      </c>
      <c r="Q44" s="30">
        <f t="shared" si="27"/>
        <v>49680</v>
      </c>
    </row>
    <row r="45" spans="1:17" x14ac:dyDescent="0.25">
      <c r="A45" s="11" t="s">
        <v>51</v>
      </c>
      <c r="B45" s="30">
        <f t="shared" ref="B45:Q45" si="28">B33*3</f>
        <v>22302</v>
      </c>
      <c r="C45" s="30">
        <f t="shared" si="28"/>
        <v>27864</v>
      </c>
      <c r="D45" s="30">
        <f t="shared" si="28"/>
        <v>33426</v>
      </c>
      <c r="E45" s="30">
        <f t="shared" si="28"/>
        <v>54</v>
      </c>
      <c r="F45" s="30">
        <f t="shared" si="28"/>
        <v>469234.07999999996</v>
      </c>
      <c r="G45" s="30">
        <f t="shared" si="28"/>
        <v>586258.55999999994</v>
      </c>
      <c r="H45" s="30">
        <f t="shared" si="28"/>
        <v>703283.04</v>
      </c>
      <c r="I45" s="30">
        <f t="shared" si="28"/>
        <v>1136.1599999999999</v>
      </c>
      <c r="J45" s="30">
        <f t="shared" si="28"/>
        <v>1819843.2000000002</v>
      </c>
      <c r="K45" s="30">
        <f t="shared" si="28"/>
        <v>2273702.4000000004</v>
      </c>
      <c r="L45" s="30">
        <f t="shared" si="28"/>
        <v>2727561.6</v>
      </c>
      <c r="M45" s="30">
        <f t="shared" si="28"/>
        <v>4406.4000000000005</v>
      </c>
      <c r="N45" s="30">
        <f t="shared" si="28"/>
        <v>8207136</v>
      </c>
      <c r="O45" s="30">
        <f t="shared" si="28"/>
        <v>10253952</v>
      </c>
      <c r="P45" s="30">
        <f t="shared" si="28"/>
        <v>12300768</v>
      </c>
      <c r="Q45" s="30">
        <f t="shared" si="28"/>
        <v>19872</v>
      </c>
    </row>
    <row r="46" spans="1:17" ht="15.75" thickBot="1" x14ac:dyDescent="0.3">
      <c r="A46" s="12" t="s">
        <v>49</v>
      </c>
      <c r="B46" s="30">
        <f t="shared" ref="B46:Q46" si="29">B34*3</f>
        <v>39555</v>
      </c>
      <c r="C46" s="30">
        <f t="shared" si="29"/>
        <v>49477.5</v>
      </c>
      <c r="D46" s="30">
        <f t="shared" si="29"/>
        <v>59332.5</v>
      </c>
      <c r="E46" s="30">
        <f t="shared" si="29"/>
        <v>67.5</v>
      </c>
      <c r="F46" s="30">
        <f t="shared" si="29"/>
        <v>832237.20000000007</v>
      </c>
      <c r="G46" s="30">
        <f t="shared" si="29"/>
        <v>1041006.6000000001</v>
      </c>
      <c r="H46" s="30">
        <f t="shared" si="29"/>
        <v>1248355.8</v>
      </c>
      <c r="I46" s="30">
        <f t="shared" si="29"/>
        <v>1420.2</v>
      </c>
      <c r="J46" s="30">
        <f t="shared" si="29"/>
        <v>3227688</v>
      </c>
      <c r="K46" s="30">
        <f t="shared" si="29"/>
        <v>4037364</v>
      </c>
      <c r="L46" s="30">
        <f t="shared" si="29"/>
        <v>4841532</v>
      </c>
      <c r="M46" s="30">
        <f t="shared" si="29"/>
        <v>5508</v>
      </c>
      <c r="N46" s="30">
        <f t="shared" si="29"/>
        <v>14556240</v>
      </c>
      <c r="O46" s="30">
        <f t="shared" si="29"/>
        <v>18207720</v>
      </c>
      <c r="P46" s="30">
        <f t="shared" si="29"/>
        <v>21834360</v>
      </c>
      <c r="Q46" s="30">
        <f t="shared" si="29"/>
        <v>24840</v>
      </c>
    </row>
  </sheetData>
  <mergeCells count="12">
    <mergeCell ref="B36:E36"/>
    <mergeCell ref="F36:I36"/>
    <mergeCell ref="J36:M36"/>
    <mergeCell ref="N36:Q36"/>
    <mergeCell ref="B12:E12"/>
    <mergeCell ref="F12:I12"/>
    <mergeCell ref="J12:M12"/>
    <mergeCell ref="N12:Q12"/>
    <mergeCell ref="B24:E24"/>
    <mergeCell ref="F24:I24"/>
    <mergeCell ref="J24:M24"/>
    <mergeCell ref="N24:Q2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22"/>
  <sheetViews>
    <sheetView showGridLines="0" view="pageLayout" topLeftCell="B1" zoomScaleNormal="100" workbookViewId="0">
      <selection activeCell="M7" sqref="M7"/>
    </sheetView>
  </sheetViews>
  <sheetFormatPr defaultColWidth="11.42578125" defaultRowHeight="15" x14ac:dyDescent="0.25"/>
  <cols>
    <col min="2" max="2" width="21" bestFit="1" customWidth="1"/>
  </cols>
  <sheetData>
    <row r="1" spans="2:14" ht="15.75" thickBot="1" x14ac:dyDescent="0.3"/>
    <row r="2" spans="2:14" ht="15.75" thickBot="1" x14ac:dyDescent="0.3">
      <c r="B2" s="9" t="s">
        <v>20</v>
      </c>
      <c r="C2" s="47" t="s">
        <v>10</v>
      </c>
      <c r="D2" s="48"/>
      <c r="E2" s="48"/>
      <c r="F2" s="49"/>
      <c r="G2" s="47" t="s">
        <v>26</v>
      </c>
      <c r="H2" s="48"/>
      <c r="I2" s="48"/>
      <c r="J2" s="48"/>
      <c r="K2" s="49"/>
    </row>
    <row r="3" spans="2:14" ht="15.75" thickBot="1" x14ac:dyDescent="0.3">
      <c r="B3" s="9" t="s">
        <v>21</v>
      </c>
      <c r="C3" s="13" t="s">
        <v>11</v>
      </c>
      <c r="D3" s="5" t="s">
        <v>12</v>
      </c>
      <c r="E3" s="5" t="s">
        <v>13</v>
      </c>
      <c r="F3" s="6" t="s">
        <v>14</v>
      </c>
      <c r="G3" s="13" t="s">
        <v>23</v>
      </c>
      <c r="H3" s="5" t="s">
        <v>24</v>
      </c>
      <c r="I3" s="5" t="s">
        <v>22</v>
      </c>
      <c r="J3" s="5" t="s">
        <v>25</v>
      </c>
      <c r="K3" s="6" t="s">
        <v>44</v>
      </c>
    </row>
    <row r="4" spans="2:14" x14ac:dyDescent="0.25">
      <c r="B4" s="10" t="s">
        <v>15</v>
      </c>
      <c r="C4" s="14">
        <v>150</v>
      </c>
      <c r="D4" s="4">
        <v>28404</v>
      </c>
      <c r="E4" s="4">
        <v>12240</v>
      </c>
      <c r="F4" s="7">
        <v>55200</v>
      </c>
      <c r="G4" s="14">
        <v>28404</v>
      </c>
      <c r="H4" s="4">
        <v>28404</v>
      </c>
      <c r="I4" s="4">
        <v>28404</v>
      </c>
      <c r="J4" s="4">
        <v>12240</v>
      </c>
      <c r="K4" s="7">
        <v>12240</v>
      </c>
    </row>
    <row r="5" spans="2:14" x14ac:dyDescent="0.25">
      <c r="B5" s="11" t="s">
        <v>17</v>
      </c>
      <c r="C5" s="26">
        <v>30</v>
      </c>
      <c r="D5" s="3">
        <v>5680.8</v>
      </c>
      <c r="E5" s="3">
        <v>2448</v>
      </c>
      <c r="F5" s="8">
        <v>11040</v>
      </c>
      <c r="G5" s="38"/>
      <c r="H5" s="39"/>
      <c r="I5" s="39"/>
      <c r="J5" s="39"/>
      <c r="K5" s="40"/>
    </row>
    <row r="6" spans="2:14" x14ac:dyDescent="0.25">
      <c r="B6" s="11" t="s">
        <v>19</v>
      </c>
      <c r="C6" s="26">
        <v>15</v>
      </c>
      <c r="D6" s="3">
        <v>2840.4</v>
      </c>
      <c r="E6" s="3">
        <v>1224</v>
      </c>
      <c r="F6" s="8">
        <v>5520</v>
      </c>
      <c r="G6" s="38"/>
      <c r="H6" s="39"/>
      <c r="I6" s="39"/>
      <c r="J6" s="39"/>
      <c r="K6" s="40"/>
    </row>
    <row r="7" spans="2:14" x14ac:dyDescent="0.25">
      <c r="B7" s="11" t="s">
        <v>16</v>
      </c>
      <c r="C7" s="26">
        <v>10</v>
      </c>
      <c r="D7" s="3">
        <v>1893.6000000000001</v>
      </c>
      <c r="E7" s="3">
        <v>816</v>
      </c>
      <c r="F7" s="8">
        <v>3680</v>
      </c>
      <c r="G7" s="38"/>
      <c r="H7" s="39"/>
      <c r="I7" s="39"/>
      <c r="J7" s="39"/>
      <c r="K7" s="40"/>
    </row>
    <row r="8" spans="2:14" ht="15.75" thickBot="1" x14ac:dyDescent="0.3">
      <c r="B8" s="12" t="s">
        <v>18</v>
      </c>
      <c r="C8" s="36">
        <v>5</v>
      </c>
      <c r="D8" s="37">
        <v>946.80000000000007</v>
      </c>
      <c r="E8" s="37">
        <v>408</v>
      </c>
      <c r="F8" s="16">
        <v>1840</v>
      </c>
      <c r="G8" s="36">
        <v>947</v>
      </c>
      <c r="H8" s="37">
        <v>947</v>
      </c>
      <c r="I8" s="34">
        <v>947</v>
      </c>
      <c r="J8" s="34">
        <v>408</v>
      </c>
      <c r="K8" s="35">
        <v>408</v>
      </c>
    </row>
    <row r="9" spans="2:14" ht="15.75" thickBot="1" x14ac:dyDescent="0.3">
      <c r="B9" s="21" t="s">
        <v>38</v>
      </c>
      <c r="C9" s="23" t="s">
        <v>40</v>
      </c>
      <c r="D9" s="20" t="s">
        <v>39</v>
      </c>
      <c r="E9" s="20" t="s">
        <v>41</v>
      </c>
      <c r="F9" s="24" t="s">
        <v>42</v>
      </c>
      <c r="G9" s="22" t="s">
        <v>40</v>
      </c>
      <c r="H9" s="20" t="s">
        <v>40</v>
      </c>
      <c r="I9" s="5" t="s">
        <v>40</v>
      </c>
      <c r="J9" s="5" t="s">
        <v>43</v>
      </c>
      <c r="K9" s="6" t="s">
        <v>43</v>
      </c>
    </row>
    <row r="10" spans="2:14" ht="15.75" thickBot="1" x14ac:dyDescent="0.3"/>
    <row r="11" spans="2:14" ht="15.75" thickBot="1" x14ac:dyDescent="0.3">
      <c r="B11" s="9" t="s">
        <v>20</v>
      </c>
      <c r="C11" s="47" t="s">
        <v>30</v>
      </c>
      <c r="D11" s="48"/>
      <c r="E11" s="49"/>
      <c r="F11" s="47" t="s">
        <v>31</v>
      </c>
      <c r="G11" s="48"/>
      <c r="H11" s="49"/>
      <c r="I11" s="47" t="s">
        <v>32</v>
      </c>
      <c r="J11" s="48"/>
      <c r="K11" s="49"/>
      <c r="L11" s="47" t="s">
        <v>33</v>
      </c>
      <c r="M11" s="48"/>
      <c r="N11" s="49"/>
    </row>
    <row r="12" spans="2:14" ht="15.75" thickBot="1" x14ac:dyDescent="0.3">
      <c r="B12" s="9" t="s">
        <v>21</v>
      </c>
      <c r="C12" s="13" t="s">
        <v>27</v>
      </c>
      <c r="D12" s="5" t="s">
        <v>28</v>
      </c>
      <c r="E12" s="6" t="s">
        <v>29</v>
      </c>
      <c r="F12" s="13" t="s">
        <v>27</v>
      </c>
      <c r="G12" s="5" t="s">
        <v>28</v>
      </c>
      <c r="H12" s="6" t="s">
        <v>29</v>
      </c>
      <c r="I12" s="13" t="s">
        <v>27</v>
      </c>
      <c r="J12" s="5" t="s">
        <v>28</v>
      </c>
      <c r="K12" s="6" t="s">
        <v>29</v>
      </c>
      <c r="L12" s="13" t="s">
        <v>27</v>
      </c>
      <c r="M12" s="5" t="s">
        <v>28</v>
      </c>
      <c r="N12" s="6" t="s">
        <v>29</v>
      </c>
    </row>
    <row r="13" spans="2:14" x14ac:dyDescent="0.25">
      <c r="B13" s="10" t="s">
        <v>15</v>
      </c>
      <c r="C13" s="4">
        <v>28404</v>
      </c>
      <c r="D13" s="4">
        <v>12240</v>
      </c>
      <c r="E13" s="7">
        <v>55200</v>
      </c>
      <c r="F13" s="14">
        <v>28404</v>
      </c>
      <c r="G13" s="4">
        <v>12240</v>
      </c>
      <c r="H13" s="7">
        <v>55200</v>
      </c>
      <c r="I13" s="14">
        <v>28404</v>
      </c>
      <c r="J13" s="4">
        <v>12240</v>
      </c>
      <c r="K13" s="7">
        <v>55200</v>
      </c>
      <c r="L13" s="14">
        <v>28404</v>
      </c>
      <c r="M13" s="4">
        <v>12240</v>
      </c>
      <c r="N13" s="7">
        <v>55200</v>
      </c>
    </row>
    <row r="14" spans="2:14" x14ac:dyDescent="0.25">
      <c r="B14" s="11" t="s">
        <v>17</v>
      </c>
      <c r="C14" s="3">
        <v>5680.8</v>
      </c>
      <c r="D14" s="3">
        <v>2448</v>
      </c>
      <c r="E14" s="8">
        <v>11040</v>
      </c>
      <c r="F14" s="26">
        <v>5680.8</v>
      </c>
      <c r="G14" s="3">
        <v>2448</v>
      </c>
      <c r="H14" s="8">
        <v>11040</v>
      </c>
      <c r="I14" s="26">
        <v>5680.8</v>
      </c>
      <c r="J14" s="3">
        <v>2448</v>
      </c>
      <c r="K14" s="8">
        <v>11040</v>
      </c>
      <c r="L14" s="26">
        <v>5680.8</v>
      </c>
      <c r="M14" s="3">
        <v>2448</v>
      </c>
      <c r="N14" s="8">
        <v>11040</v>
      </c>
    </row>
    <row r="15" spans="2:14" x14ac:dyDescent="0.25">
      <c r="B15" s="11" t="s">
        <v>19</v>
      </c>
      <c r="C15" s="3">
        <v>2840.4</v>
      </c>
      <c r="D15" s="3">
        <v>1224</v>
      </c>
      <c r="E15" s="8">
        <v>5520</v>
      </c>
      <c r="F15" s="26">
        <v>2840.4</v>
      </c>
      <c r="G15" s="3">
        <v>1224</v>
      </c>
      <c r="H15" s="8">
        <v>5520</v>
      </c>
      <c r="I15" s="26">
        <v>2840.4</v>
      </c>
      <c r="J15" s="3">
        <v>1224</v>
      </c>
      <c r="K15" s="8">
        <v>5520</v>
      </c>
      <c r="L15" s="26">
        <v>2840.4</v>
      </c>
      <c r="M15" s="3">
        <v>1224</v>
      </c>
      <c r="N15" s="8">
        <v>5520</v>
      </c>
    </row>
    <row r="16" spans="2:14" x14ac:dyDescent="0.25">
      <c r="B16" s="11" t="s">
        <v>16</v>
      </c>
      <c r="C16" s="3">
        <v>1893.6000000000001</v>
      </c>
      <c r="D16" s="3">
        <v>816</v>
      </c>
      <c r="E16" s="8">
        <v>3680</v>
      </c>
      <c r="F16" s="26">
        <v>1893.6000000000001</v>
      </c>
      <c r="G16" s="3">
        <v>816</v>
      </c>
      <c r="H16" s="8">
        <v>3680</v>
      </c>
      <c r="I16" s="26">
        <v>1893.6000000000001</v>
      </c>
      <c r="J16" s="3">
        <v>816</v>
      </c>
      <c r="K16" s="8">
        <v>3680</v>
      </c>
      <c r="L16" s="26">
        <v>1893.6000000000001</v>
      </c>
      <c r="M16" s="3">
        <v>816</v>
      </c>
      <c r="N16" s="8">
        <v>3680</v>
      </c>
    </row>
    <row r="17" spans="2:14" x14ac:dyDescent="0.25">
      <c r="B17" s="11" t="s">
        <v>18</v>
      </c>
      <c r="C17" s="26">
        <v>946.80000000000007</v>
      </c>
      <c r="D17" s="3">
        <v>408</v>
      </c>
      <c r="E17" s="8">
        <v>1840</v>
      </c>
      <c r="F17" s="26">
        <v>946.80000000000007</v>
      </c>
      <c r="G17" s="3">
        <v>408</v>
      </c>
      <c r="H17" s="8">
        <v>1840</v>
      </c>
      <c r="I17" s="26">
        <v>946.80000000000007</v>
      </c>
      <c r="J17" s="3">
        <v>408</v>
      </c>
      <c r="K17" s="8">
        <v>1840</v>
      </c>
      <c r="L17" s="26">
        <v>946.80000000000007</v>
      </c>
      <c r="M17" s="3">
        <v>408</v>
      </c>
      <c r="N17" s="8">
        <v>1840</v>
      </c>
    </row>
    <row r="18" spans="2:14" x14ac:dyDescent="0.25">
      <c r="B18" s="11" t="s">
        <v>34</v>
      </c>
      <c r="C18" s="14">
        <v>105</v>
      </c>
      <c r="D18" s="3">
        <v>408</v>
      </c>
      <c r="E18" s="8">
        <v>1840</v>
      </c>
      <c r="F18" s="38"/>
      <c r="G18" s="39"/>
      <c r="H18" s="40"/>
      <c r="I18" s="38"/>
      <c r="J18" s="39"/>
      <c r="K18" s="40"/>
      <c r="L18" s="38"/>
      <c r="M18" s="39"/>
      <c r="N18" s="40"/>
    </row>
    <row r="19" spans="2:14" x14ac:dyDescent="0.25">
      <c r="B19" s="11" t="s">
        <v>35</v>
      </c>
      <c r="C19" s="38"/>
      <c r="D19" s="39"/>
      <c r="E19" s="40"/>
      <c r="F19" s="26">
        <v>316</v>
      </c>
      <c r="G19" s="31">
        <v>1224</v>
      </c>
      <c r="H19" s="32">
        <v>5520</v>
      </c>
      <c r="I19" s="38"/>
      <c r="J19" s="39"/>
      <c r="K19" s="40"/>
      <c r="L19" s="38"/>
      <c r="M19" s="39"/>
      <c r="N19" s="40"/>
    </row>
    <row r="20" spans="2:14" x14ac:dyDescent="0.25">
      <c r="B20" s="11" t="s">
        <v>36</v>
      </c>
      <c r="C20" s="38"/>
      <c r="D20" s="39"/>
      <c r="E20" s="40"/>
      <c r="F20" s="38"/>
      <c r="G20" s="39"/>
      <c r="H20" s="40"/>
      <c r="I20" s="26">
        <v>126</v>
      </c>
      <c r="J20" s="31">
        <v>490</v>
      </c>
      <c r="K20" s="32">
        <v>2208</v>
      </c>
      <c r="L20" s="38"/>
      <c r="M20" s="39"/>
      <c r="N20" s="40"/>
    </row>
    <row r="21" spans="2:14" ht="15.75" thickBot="1" x14ac:dyDescent="0.3">
      <c r="B21" s="12" t="s">
        <v>37</v>
      </c>
      <c r="C21" s="41"/>
      <c r="D21" s="42"/>
      <c r="E21" s="43"/>
      <c r="F21" s="41"/>
      <c r="G21" s="42"/>
      <c r="H21" s="43"/>
      <c r="I21" s="41"/>
      <c r="J21" s="42"/>
      <c r="K21" s="43"/>
      <c r="L21" s="33">
        <v>158</v>
      </c>
      <c r="M21" s="34">
        <v>612</v>
      </c>
      <c r="N21" s="35">
        <v>2760</v>
      </c>
    </row>
    <row r="22" spans="2:14" ht="15.75" thickBot="1" x14ac:dyDescent="0.3">
      <c r="B22" s="9" t="s">
        <v>38</v>
      </c>
      <c r="C22" s="23" t="s">
        <v>39</v>
      </c>
      <c r="D22" s="20" t="s">
        <v>41</v>
      </c>
      <c r="E22" s="25" t="s">
        <v>42</v>
      </c>
      <c r="F22" s="23" t="s">
        <v>39</v>
      </c>
      <c r="G22" s="20" t="s">
        <v>41</v>
      </c>
      <c r="H22" s="25" t="s">
        <v>42</v>
      </c>
      <c r="I22" s="23" t="s">
        <v>39</v>
      </c>
      <c r="J22" s="20" t="s">
        <v>41</v>
      </c>
      <c r="K22" s="25" t="s">
        <v>42</v>
      </c>
      <c r="L22" s="23" t="s">
        <v>39</v>
      </c>
      <c r="M22" s="20" t="s">
        <v>41</v>
      </c>
      <c r="N22" s="25" t="s">
        <v>42</v>
      </c>
    </row>
  </sheetData>
  <mergeCells count="6">
    <mergeCell ref="L11:N11"/>
    <mergeCell ref="C2:F2"/>
    <mergeCell ref="G2:K2"/>
    <mergeCell ref="C11:E11"/>
    <mergeCell ref="F11:H11"/>
    <mergeCell ref="I11:K11"/>
  </mergeCells>
  <pageMargins left="0.7" right="0.7" top="0.75" bottom="0.75" header="0.3" footer="0.3"/>
  <pageSetup paperSize="9" scale="51" fitToHeight="0" orientation="portrait" verticalDpi="300" r:id="rId1"/>
  <headerFooter>
    <oddHeader>&amp;C
Research Overhaul Lite 1.0a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22"/>
  <sheetViews>
    <sheetView showGridLines="0" view="pageLayout" topLeftCell="B28" zoomScaleNormal="100" workbookViewId="0">
      <selection activeCell="M5" sqref="M5"/>
    </sheetView>
  </sheetViews>
  <sheetFormatPr defaultColWidth="11.42578125" defaultRowHeight="15" x14ac:dyDescent="0.25"/>
  <cols>
    <col min="2" max="2" width="21" bestFit="1" customWidth="1"/>
  </cols>
  <sheetData>
    <row r="1" spans="2:14" ht="15.75" thickBot="1" x14ac:dyDescent="0.3"/>
    <row r="2" spans="2:14" ht="15.75" thickBot="1" x14ac:dyDescent="0.3">
      <c r="B2" s="9" t="s">
        <v>20</v>
      </c>
      <c r="C2" s="47" t="s">
        <v>10</v>
      </c>
      <c r="D2" s="48"/>
      <c r="E2" s="48"/>
      <c r="F2" s="49"/>
      <c r="G2" s="47" t="s">
        <v>26</v>
      </c>
      <c r="H2" s="48"/>
      <c r="I2" s="48"/>
      <c r="J2" s="48"/>
      <c r="K2" s="49"/>
    </row>
    <row r="3" spans="2:14" ht="15.75" thickBot="1" x14ac:dyDescent="0.3">
      <c r="B3" s="9" t="s">
        <v>21</v>
      </c>
      <c r="C3" s="13" t="s">
        <v>11</v>
      </c>
      <c r="D3" s="5" t="s">
        <v>12</v>
      </c>
      <c r="E3" s="5" t="s">
        <v>13</v>
      </c>
      <c r="F3" s="6" t="s">
        <v>14</v>
      </c>
      <c r="G3" s="13" t="s">
        <v>23</v>
      </c>
      <c r="H3" s="5" t="s">
        <v>24</v>
      </c>
      <c r="I3" s="5" t="s">
        <v>22</v>
      </c>
      <c r="J3" s="5" t="s">
        <v>25</v>
      </c>
      <c r="K3" s="6" t="s">
        <v>44</v>
      </c>
    </row>
    <row r="4" spans="2:14" x14ac:dyDescent="0.25">
      <c r="B4" s="10" t="s">
        <v>15</v>
      </c>
      <c r="C4" s="14">
        <v>450</v>
      </c>
      <c r="D4" s="4">
        <v>9468</v>
      </c>
      <c r="E4" s="4">
        <v>36720</v>
      </c>
      <c r="F4" s="7">
        <v>165600</v>
      </c>
      <c r="G4" s="14">
        <v>9468</v>
      </c>
      <c r="H4" s="4">
        <v>9468</v>
      </c>
      <c r="I4" s="4">
        <v>9468</v>
      </c>
      <c r="J4" s="4">
        <v>36720</v>
      </c>
      <c r="K4" s="7">
        <v>36720</v>
      </c>
    </row>
    <row r="5" spans="2:14" x14ac:dyDescent="0.25">
      <c r="B5" s="11" t="s">
        <v>17</v>
      </c>
      <c r="C5" s="26">
        <v>90</v>
      </c>
      <c r="D5" s="3">
        <v>1893.6000000000001</v>
      </c>
      <c r="E5" s="3">
        <v>7344</v>
      </c>
      <c r="F5" s="8">
        <v>33120</v>
      </c>
      <c r="G5" s="38"/>
      <c r="H5" s="39"/>
      <c r="I5" s="39"/>
      <c r="J5" s="39"/>
      <c r="K5" s="40"/>
    </row>
    <row r="6" spans="2:14" x14ac:dyDescent="0.25">
      <c r="B6" s="11" t="s">
        <v>19</v>
      </c>
      <c r="C6" s="26">
        <v>45</v>
      </c>
      <c r="D6" s="3">
        <v>946.80000000000007</v>
      </c>
      <c r="E6" s="3">
        <v>3672</v>
      </c>
      <c r="F6" s="8">
        <v>16560</v>
      </c>
      <c r="G6" s="38"/>
      <c r="H6" s="39"/>
      <c r="I6" s="39"/>
      <c r="J6" s="39"/>
      <c r="K6" s="40"/>
    </row>
    <row r="7" spans="2:14" x14ac:dyDescent="0.25">
      <c r="B7" s="11" t="s">
        <v>16</v>
      </c>
      <c r="C7" s="26">
        <v>30</v>
      </c>
      <c r="D7" s="3">
        <v>631.20000000000005</v>
      </c>
      <c r="E7" s="3">
        <v>2448</v>
      </c>
      <c r="F7" s="8">
        <v>11040</v>
      </c>
      <c r="G7" s="38"/>
      <c r="H7" s="39"/>
      <c r="I7" s="39"/>
      <c r="J7" s="39"/>
      <c r="K7" s="40"/>
    </row>
    <row r="8" spans="2:14" ht="15.75" thickBot="1" x14ac:dyDescent="0.3">
      <c r="B8" s="12" t="s">
        <v>18</v>
      </c>
      <c r="C8" s="36">
        <v>15</v>
      </c>
      <c r="D8" s="37">
        <v>315.60000000000002</v>
      </c>
      <c r="E8" s="37">
        <v>1224</v>
      </c>
      <c r="F8" s="16">
        <v>5520</v>
      </c>
      <c r="G8" s="36">
        <v>316</v>
      </c>
      <c r="H8" s="37">
        <v>316</v>
      </c>
      <c r="I8" s="34">
        <v>316</v>
      </c>
      <c r="J8" s="34">
        <v>1224</v>
      </c>
      <c r="K8" s="35">
        <v>1224</v>
      </c>
    </row>
    <row r="9" spans="2:14" ht="15.75" thickBot="1" x14ac:dyDescent="0.3">
      <c r="B9" s="21" t="s">
        <v>38</v>
      </c>
      <c r="C9" s="23" t="s">
        <v>40</v>
      </c>
      <c r="D9" s="20" t="s">
        <v>39</v>
      </c>
      <c r="E9" s="20" t="s">
        <v>41</v>
      </c>
      <c r="F9" s="24" t="s">
        <v>42</v>
      </c>
      <c r="G9" s="22" t="s">
        <v>40</v>
      </c>
      <c r="H9" s="20" t="s">
        <v>40</v>
      </c>
      <c r="I9" s="18" t="s">
        <v>40</v>
      </c>
      <c r="J9" s="18" t="s">
        <v>43</v>
      </c>
      <c r="K9" s="19" t="s">
        <v>43</v>
      </c>
    </row>
    <row r="10" spans="2:14" ht="15.75" thickBot="1" x14ac:dyDescent="0.3"/>
    <row r="11" spans="2:14" ht="15.75" thickBot="1" x14ac:dyDescent="0.3">
      <c r="B11" s="9" t="s">
        <v>20</v>
      </c>
      <c r="C11" s="47" t="s">
        <v>30</v>
      </c>
      <c r="D11" s="48"/>
      <c r="E11" s="49"/>
      <c r="F11" s="47" t="s">
        <v>31</v>
      </c>
      <c r="G11" s="48"/>
      <c r="H11" s="49"/>
      <c r="I11" s="47" t="s">
        <v>32</v>
      </c>
      <c r="J11" s="48"/>
      <c r="K11" s="49"/>
      <c r="L11" s="47" t="s">
        <v>33</v>
      </c>
      <c r="M11" s="48"/>
      <c r="N11" s="49"/>
    </row>
    <row r="12" spans="2:14" ht="15.75" thickBot="1" x14ac:dyDescent="0.3">
      <c r="B12" s="9" t="s">
        <v>21</v>
      </c>
      <c r="C12" s="13" t="s">
        <v>27</v>
      </c>
      <c r="D12" s="5" t="s">
        <v>28</v>
      </c>
      <c r="E12" s="6" t="s">
        <v>29</v>
      </c>
      <c r="F12" s="13" t="s">
        <v>27</v>
      </c>
      <c r="G12" s="5" t="s">
        <v>28</v>
      </c>
      <c r="H12" s="6" t="s">
        <v>29</v>
      </c>
      <c r="I12" s="13" t="s">
        <v>27</v>
      </c>
      <c r="J12" s="5" t="s">
        <v>28</v>
      </c>
      <c r="K12" s="6" t="s">
        <v>29</v>
      </c>
      <c r="L12" s="13" t="s">
        <v>27</v>
      </c>
      <c r="M12" s="5" t="s">
        <v>28</v>
      </c>
      <c r="N12" s="6" t="s">
        <v>29</v>
      </c>
    </row>
    <row r="13" spans="2:14" x14ac:dyDescent="0.25">
      <c r="B13" s="10" t="s">
        <v>15</v>
      </c>
      <c r="C13" s="14">
        <v>9468</v>
      </c>
      <c r="D13" s="4">
        <v>36720</v>
      </c>
      <c r="E13" s="7">
        <v>165600</v>
      </c>
      <c r="F13" s="14">
        <v>9468</v>
      </c>
      <c r="G13" s="4">
        <v>36720</v>
      </c>
      <c r="H13" s="7">
        <v>165600</v>
      </c>
      <c r="I13" s="14">
        <v>9468</v>
      </c>
      <c r="J13" s="4">
        <v>36720</v>
      </c>
      <c r="K13" s="7">
        <v>165600</v>
      </c>
      <c r="L13" s="14">
        <v>9468</v>
      </c>
      <c r="M13" s="4">
        <v>36720</v>
      </c>
      <c r="N13" s="7">
        <v>165600</v>
      </c>
    </row>
    <row r="14" spans="2:14" x14ac:dyDescent="0.25">
      <c r="B14" s="11" t="s">
        <v>17</v>
      </c>
      <c r="C14" s="26">
        <v>1893.6000000000001</v>
      </c>
      <c r="D14" s="3">
        <v>7344</v>
      </c>
      <c r="E14" s="8">
        <v>33120</v>
      </c>
      <c r="F14" s="26">
        <v>1893.6000000000001</v>
      </c>
      <c r="G14" s="3">
        <v>7344</v>
      </c>
      <c r="H14" s="8">
        <v>33120</v>
      </c>
      <c r="I14" s="26">
        <v>1893.6000000000001</v>
      </c>
      <c r="J14" s="3">
        <v>7344</v>
      </c>
      <c r="K14" s="8">
        <v>33120</v>
      </c>
      <c r="L14" s="26">
        <v>1893.6000000000001</v>
      </c>
      <c r="M14" s="3">
        <v>7344</v>
      </c>
      <c r="N14" s="8">
        <v>33120</v>
      </c>
    </row>
    <row r="15" spans="2:14" x14ac:dyDescent="0.25">
      <c r="B15" s="11" t="s">
        <v>19</v>
      </c>
      <c r="C15" s="3">
        <v>946.80000000000007</v>
      </c>
      <c r="D15" s="3">
        <v>3672</v>
      </c>
      <c r="E15" s="8">
        <v>16560</v>
      </c>
      <c r="F15" s="26">
        <v>946.80000000000007</v>
      </c>
      <c r="G15" s="3">
        <v>3672</v>
      </c>
      <c r="H15" s="8">
        <v>16560</v>
      </c>
      <c r="I15" s="26">
        <v>946.80000000000007</v>
      </c>
      <c r="J15" s="3">
        <v>3672</v>
      </c>
      <c r="K15" s="8">
        <v>16560</v>
      </c>
      <c r="L15" s="26">
        <v>946.80000000000007</v>
      </c>
      <c r="M15" s="3">
        <v>3672</v>
      </c>
      <c r="N15" s="8">
        <v>16560</v>
      </c>
    </row>
    <row r="16" spans="2:14" x14ac:dyDescent="0.25">
      <c r="B16" s="11" t="s">
        <v>16</v>
      </c>
      <c r="C16" s="26">
        <v>631.20000000000005</v>
      </c>
      <c r="D16" s="3">
        <v>2448</v>
      </c>
      <c r="E16" s="8">
        <v>11040</v>
      </c>
      <c r="F16" s="26">
        <v>631.20000000000005</v>
      </c>
      <c r="G16" s="3">
        <v>2448</v>
      </c>
      <c r="H16" s="8">
        <v>11040</v>
      </c>
      <c r="I16" s="26">
        <v>631.20000000000005</v>
      </c>
      <c r="J16" s="3">
        <v>2448</v>
      </c>
      <c r="K16" s="8">
        <v>11040</v>
      </c>
      <c r="L16" s="26">
        <v>631.20000000000005</v>
      </c>
      <c r="M16" s="3">
        <v>2448</v>
      </c>
      <c r="N16" s="8">
        <v>11040</v>
      </c>
    </row>
    <row r="17" spans="2:14" x14ac:dyDescent="0.25">
      <c r="B17" s="11" t="s">
        <v>18</v>
      </c>
      <c r="C17" s="26">
        <v>315.60000000000002</v>
      </c>
      <c r="D17" s="3">
        <v>1224</v>
      </c>
      <c r="E17" s="8">
        <v>5520</v>
      </c>
      <c r="F17" s="26">
        <v>315.60000000000002</v>
      </c>
      <c r="G17" s="3">
        <v>1224</v>
      </c>
      <c r="H17" s="8">
        <v>5520</v>
      </c>
      <c r="I17" s="26">
        <v>315.60000000000002</v>
      </c>
      <c r="J17" s="3">
        <v>1224</v>
      </c>
      <c r="K17" s="8">
        <v>5520</v>
      </c>
      <c r="L17" s="26">
        <v>315.60000000000002</v>
      </c>
      <c r="M17" s="3">
        <v>1224</v>
      </c>
      <c r="N17" s="8">
        <v>5520</v>
      </c>
    </row>
    <row r="18" spans="2:14" x14ac:dyDescent="0.25">
      <c r="B18" s="11" t="s">
        <v>34</v>
      </c>
      <c r="C18" s="26">
        <v>315.60000000000002</v>
      </c>
      <c r="D18" s="3">
        <v>1224</v>
      </c>
      <c r="E18" s="8">
        <v>5520</v>
      </c>
      <c r="F18" s="38"/>
      <c r="G18" s="39"/>
      <c r="H18" s="40"/>
      <c r="I18" s="38"/>
      <c r="J18" s="39"/>
      <c r="K18" s="40"/>
      <c r="L18" s="38"/>
      <c r="M18" s="39"/>
      <c r="N18" s="40"/>
    </row>
    <row r="19" spans="2:14" x14ac:dyDescent="0.25">
      <c r="B19" s="11" t="s">
        <v>35</v>
      </c>
      <c r="C19" s="38"/>
      <c r="D19" s="39"/>
      <c r="E19" s="40"/>
      <c r="F19" s="26">
        <v>947</v>
      </c>
      <c r="G19" s="31">
        <v>3672</v>
      </c>
      <c r="H19" s="32">
        <v>16560</v>
      </c>
      <c r="I19" s="38"/>
      <c r="J19" s="39"/>
      <c r="K19" s="40"/>
      <c r="L19" s="38"/>
      <c r="M19" s="39"/>
      <c r="N19" s="40"/>
    </row>
    <row r="20" spans="2:14" x14ac:dyDescent="0.25">
      <c r="B20" s="11" t="s">
        <v>36</v>
      </c>
      <c r="C20" s="38"/>
      <c r="D20" s="39"/>
      <c r="E20" s="40"/>
      <c r="F20" s="38"/>
      <c r="G20" s="39"/>
      <c r="H20" s="40"/>
      <c r="I20" s="26">
        <v>379</v>
      </c>
      <c r="J20" s="31">
        <v>1469</v>
      </c>
      <c r="K20" s="32">
        <v>6624</v>
      </c>
      <c r="L20" s="38"/>
      <c r="M20" s="39"/>
      <c r="N20" s="40"/>
    </row>
    <row r="21" spans="2:14" ht="15.75" thickBot="1" x14ac:dyDescent="0.3">
      <c r="B21" s="12" t="s">
        <v>37</v>
      </c>
      <c r="C21" s="41"/>
      <c r="D21" s="42"/>
      <c r="E21" s="43"/>
      <c r="F21" s="41"/>
      <c r="G21" s="42"/>
      <c r="H21" s="43"/>
      <c r="I21" s="41"/>
      <c r="J21" s="42"/>
      <c r="K21" s="43"/>
      <c r="L21" s="33">
        <v>473</v>
      </c>
      <c r="M21" s="34">
        <v>1836</v>
      </c>
      <c r="N21" s="35">
        <v>8280</v>
      </c>
    </row>
    <row r="22" spans="2:14" ht="15.75" thickBot="1" x14ac:dyDescent="0.3">
      <c r="B22" s="9" t="s">
        <v>38</v>
      </c>
      <c r="C22" s="23" t="s">
        <v>39</v>
      </c>
      <c r="D22" s="20" t="s">
        <v>41</v>
      </c>
      <c r="E22" s="25" t="s">
        <v>42</v>
      </c>
      <c r="F22" s="23" t="s">
        <v>39</v>
      </c>
      <c r="G22" s="20" t="s">
        <v>41</v>
      </c>
      <c r="H22" s="25" t="s">
        <v>42</v>
      </c>
      <c r="I22" s="23" t="s">
        <v>39</v>
      </c>
      <c r="J22" s="20" t="s">
        <v>41</v>
      </c>
      <c r="K22" s="25" t="s">
        <v>42</v>
      </c>
      <c r="L22" s="23" t="s">
        <v>39</v>
      </c>
      <c r="M22" s="20" t="s">
        <v>41</v>
      </c>
      <c r="N22" s="25" t="s">
        <v>42</v>
      </c>
    </row>
  </sheetData>
  <mergeCells count="6">
    <mergeCell ref="L11:N11"/>
    <mergeCell ref="C2:F2"/>
    <mergeCell ref="G2:K2"/>
    <mergeCell ref="C11:E11"/>
    <mergeCell ref="F11:H11"/>
    <mergeCell ref="I11:K11"/>
  </mergeCells>
  <pageMargins left="0.7" right="0.7" top="0.75" bottom="0.75" header="0.3" footer="0.3"/>
  <pageSetup paperSize="9" scale="51" fitToHeight="0" orientation="portrait" verticalDpi="300" r:id="rId1"/>
  <headerFooter>
    <oddHeader>&amp;C
Research Overhaul Medium 1.0a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2"/>
  <sheetViews>
    <sheetView showGridLines="0" showRowColHeaders="0" view="pageLayout" topLeftCell="B40" zoomScaleNormal="100" workbookViewId="0">
      <selection activeCell="M5" sqref="M5"/>
    </sheetView>
  </sheetViews>
  <sheetFormatPr defaultColWidth="11.42578125" defaultRowHeight="15" x14ac:dyDescent="0.25"/>
  <cols>
    <col min="2" max="2" width="21" bestFit="1" customWidth="1"/>
  </cols>
  <sheetData>
    <row r="1" spans="2:14" ht="15.75" thickBot="1" x14ac:dyDescent="0.3"/>
    <row r="2" spans="2:14" ht="15.75" thickBot="1" x14ac:dyDescent="0.3">
      <c r="B2" s="9" t="s">
        <v>20</v>
      </c>
      <c r="C2" s="47" t="s">
        <v>10</v>
      </c>
      <c r="D2" s="48"/>
      <c r="E2" s="48"/>
      <c r="F2" s="49"/>
      <c r="G2" s="47" t="s">
        <v>26</v>
      </c>
      <c r="H2" s="48"/>
      <c r="I2" s="48"/>
      <c r="J2" s="48"/>
      <c r="K2" s="49"/>
    </row>
    <row r="3" spans="2:14" ht="15.75" thickBot="1" x14ac:dyDescent="0.3">
      <c r="B3" s="9" t="s">
        <v>21</v>
      </c>
      <c r="C3" s="17" t="s">
        <v>11</v>
      </c>
      <c r="D3" s="18" t="s">
        <v>12</v>
      </c>
      <c r="E3" s="18" t="s">
        <v>13</v>
      </c>
      <c r="F3" s="19" t="s">
        <v>14</v>
      </c>
      <c r="G3" s="17" t="s">
        <v>23</v>
      </c>
      <c r="H3" s="18" t="s">
        <v>24</v>
      </c>
      <c r="I3" s="18" t="s">
        <v>22</v>
      </c>
      <c r="J3" s="18" t="s">
        <v>25</v>
      </c>
      <c r="K3" s="19" t="s">
        <v>44</v>
      </c>
    </row>
    <row r="4" spans="2:14" x14ac:dyDescent="0.25">
      <c r="B4" s="10" t="s">
        <v>15</v>
      </c>
      <c r="C4" s="14">
        <v>1350</v>
      </c>
      <c r="D4" s="4">
        <v>9468</v>
      </c>
      <c r="E4" s="4">
        <v>110160</v>
      </c>
      <c r="F4" s="7">
        <v>496800</v>
      </c>
      <c r="G4" s="14">
        <v>9468</v>
      </c>
      <c r="H4" s="4">
        <v>9468</v>
      </c>
      <c r="I4" s="4">
        <v>9468</v>
      </c>
      <c r="J4" s="4">
        <v>110160</v>
      </c>
      <c r="K4" s="7">
        <v>110160</v>
      </c>
    </row>
    <row r="5" spans="2:14" x14ac:dyDescent="0.25">
      <c r="B5" s="11" t="s">
        <v>17</v>
      </c>
      <c r="C5" s="26">
        <v>270</v>
      </c>
      <c r="D5" s="3">
        <v>1893.6000000000001</v>
      </c>
      <c r="E5" s="3">
        <v>22032</v>
      </c>
      <c r="F5" s="8">
        <v>99360</v>
      </c>
      <c r="G5" s="38"/>
      <c r="H5" s="39"/>
      <c r="I5" s="39"/>
      <c r="J5" s="39"/>
      <c r="K5" s="40"/>
    </row>
    <row r="6" spans="2:14" x14ac:dyDescent="0.25">
      <c r="B6" s="11" t="s">
        <v>19</v>
      </c>
      <c r="C6" s="26">
        <v>135</v>
      </c>
      <c r="D6" s="3">
        <v>946.80000000000007</v>
      </c>
      <c r="E6" s="3">
        <v>11016</v>
      </c>
      <c r="F6" s="8">
        <v>49680</v>
      </c>
      <c r="G6" s="38"/>
      <c r="H6" s="39"/>
      <c r="I6" s="39"/>
      <c r="J6" s="39"/>
      <c r="K6" s="40"/>
    </row>
    <row r="7" spans="2:14" x14ac:dyDescent="0.25">
      <c r="B7" s="11" t="s">
        <v>16</v>
      </c>
      <c r="C7" s="26">
        <v>90</v>
      </c>
      <c r="D7" s="3">
        <v>631.20000000000005</v>
      </c>
      <c r="E7" s="3">
        <v>7344</v>
      </c>
      <c r="F7" s="8">
        <v>33120</v>
      </c>
      <c r="G7" s="38"/>
      <c r="H7" s="39"/>
      <c r="I7" s="39"/>
      <c r="J7" s="39"/>
      <c r="K7" s="40"/>
    </row>
    <row r="8" spans="2:14" ht="15.75" thickBot="1" x14ac:dyDescent="0.3">
      <c r="B8" s="12" t="s">
        <v>18</v>
      </c>
      <c r="C8" s="36">
        <v>45</v>
      </c>
      <c r="D8" s="37">
        <v>315.60000000000002</v>
      </c>
      <c r="E8" s="37">
        <v>3672</v>
      </c>
      <c r="F8" s="16">
        <v>16560</v>
      </c>
      <c r="G8" s="36">
        <v>316</v>
      </c>
      <c r="H8" s="37">
        <v>316</v>
      </c>
      <c r="I8" s="34">
        <v>316</v>
      </c>
      <c r="J8" s="34">
        <v>3672</v>
      </c>
      <c r="K8" s="35">
        <v>3672</v>
      </c>
    </row>
    <row r="9" spans="2:14" ht="15.75" thickBot="1" x14ac:dyDescent="0.3">
      <c r="B9" s="21" t="s">
        <v>38</v>
      </c>
      <c r="C9" s="23" t="s">
        <v>40</v>
      </c>
      <c r="D9" s="20" t="s">
        <v>39</v>
      </c>
      <c r="E9" s="20" t="s">
        <v>41</v>
      </c>
      <c r="F9" s="24" t="s">
        <v>42</v>
      </c>
      <c r="G9" s="22" t="s">
        <v>40</v>
      </c>
      <c r="H9" s="20" t="s">
        <v>40</v>
      </c>
      <c r="I9" s="18" t="s">
        <v>40</v>
      </c>
      <c r="J9" s="18" t="s">
        <v>43</v>
      </c>
      <c r="K9" s="19" t="s">
        <v>43</v>
      </c>
    </row>
    <row r="10" spans="2:14" ht="15.75" thickBot="1" x14ac:dyDescent="0.3"/>
    <row r="11" spans="2:14" ht="15.75" thickBot="1" x14ac:dyDescent="0.3">
      <c r="B11" s="9" t="s">
        <v>20</v>
      </c>
      <c r="C11" s="47" t="s">
        <v>30</v>
      </c>
      <c r="D11" s="48"/>
      <c r="E11" s="49"/>
      <c r="F11" s="47" t="s">
        <v>31</v>
      </c>
      <c r="G11" s="48"/>
      <c r="H11" s="49"/>
      <c r="I11" s="47" t="s">
        <v>32</v>
      </c>
      <c r="J11" s="48"/>
      <c r="K11" s="49"/>
      <c r="L11" s="47" t="s">
        <v>33</v>
      </c>
      <c r="M11" s="48"/>
      <c r="N11" s="49"/>
    </row>
    <row r="12" spans="2:14" ht="15.75" thickBot="1" x14ac:dyDescent="0.3">
      <c r="B12" s="9" t="s">
        <v>21</v>
      </c>
      <c r="C12" s="17" t="s">
        <v>27</v>
      </c>
      <c r="D12" s="18" t="s">
        <v>28</v>
      </c>
      <c r="E12" s="19" t="s">
        <v>29</v>
      </c>
      <c r="F12" s="17" t="s">
        <v>27</v>
      </c>
      <c r="G12" s="18" t="s">
        <v>28</v>
      </c>
      <c r="H12" s="19" t="s">
        <v>29</v>
      </c>
      <c r="I12" s="17" t="s">
        <v>27</v>
      </c>
      <c r="J12" s="18" t="s">
        <v>28</v>
      </c>
      <c r="K12" s="19" t="s">
        <v>29</v>
      </c>
      <c r="L12" s="17" t="s">
        <v>27</v>
      </c>
      <c r="M12" s="18" t="s">
        <v>28</v>
      </c>
      <c r="N12" s="19" t="s">
        <v>29</v>
      </c>
    </row>
    <row r="13" spans="2:14" x14ac:dyDescent="0.25">
      <c r="B13" s="10" t="s">
        <v>15</v>
      </c>
      <c r="C13" s="14">
        <v>9468</v>
      </c>
      <c r="D13" s="4">
        <v>110160</v>
      </c>
      <c r="E13" s="7">
        <v>496800</v>
      </c>
      <c r="F13" s="14">
        <v>9468</v>
      </c>
      <c r="G13" s="4">
        <v>110160</v>
      </c>
      <c r="H13" s="7">
        <v>496800</v>
      </c>
      <c r="I13" s="14">
        <v>9468</v>
      </c>
      <c r="J13" s="4">
        <v>110160</v>
      </c>
      <c r="K13" s="7">
        <v>496800</v>
      </c>
      <c r="L13" s="14">
        <v>9468</v>
      </c>
      <c r="M13" s="4">
        <v>110160</v>
      </c>
      <c r="N13" s="7">
        <v>496800</v>
      </c>
    </row>
    <row r="14" spans="2:14" x14ac:dyDescent="0.25">
      <c r="B14" s="11" t="s">
        <v>17</v>
      </c>
      <c r="C14" s="26">
        <v>1893.6000000000001</v>
      </c>
      <c r="D14" s="3">
        <v>22032</v>
      </c>
      <c r="E14" s="8">
        <v>99360</v>
      </c>
      <c r="F14" s="26">
        <v>1893.6000000000001</v>
      </c>
      <c r="G14" s="3">
        <v>22032</v>
      </c>
      <c r="H14" s="8">
        <v>99360</v>
      </c>
      <c r="I14" s="26">
        <v>1893.6000000000001</v>
      </c>
      <c r="J14" s="3">
        <v>22032</v>
      </c>
      <c r="K14" s="8">
        <v>99360</v>
      </c>
      <c r="L14" s="26">
        <v>1893.6000000000001</v>
      </c>
      <c r="M14" s="3">
        <v>22032</v>
      </c>
      <c r="N14" s="8">
        <v>99360</v>
      </c>
    </row>
    <row r="15" spans="2:14" x14ac:dyDescent="0.25">
      <c r="B15" s="11" t="s">
        <v>19</v>
      </c>
      <c r="C15" s="3">
        <v>946.80000000000007</v>
      </c>
      <c r="D15" s="3">
        <v>11016</v>
      </c>
      <c r="E15" s="8">
        <v>49680</v>
      </c>
      <c r="F15" s="26">
        <v>946.80000000000007</v>
      </c>
      <c r="G15" s="3">
        <v>11016</v>
      </c>
      <c r="H15" s="8">
        <v>49680</v>
      </c>
      <c r="I15" s="26">
        <v>946.80000000000007</v>
      </c>
      <c r="J15" s="3">
        <v>11016</v>
      </c>
      <c r="K15" s="8">
        <v>49680</v>
      </c>
      <c r="L15" s="26">
        <v>946.80000000000007</v>
      </c>
      <c r="M15" s="3">
        <v>11016</v>
      </c>
      <c r="N15" s="8">
        <v>49680</v>
      </c>
    </row>
    <row r="16" spans="2:14" x14ac:dyDescent="0.25">
      <c r="B16" s="11" t="s">
        <v>16</v>
      </c>
      <c r="C16" s="26">
        <v>631.20000000000005</v>
      </c>
      <c r="D16" s="3">
        <v>7344</v>
      </c>
      <c r="E16" s="8">
        <v>33120</v>
      </c>
      <c r="F16" s="26">
        <v>631.20000000000005</v>
      </c>
      <c r="G16" s="3">
        <v>7344</v>
      </c>
      <c r="H16" s="8">
        <v>33120</v>
      </c>
      <c r="I16" s="26">
        <v>631.20000000000005</v>
      </c>
      <c r="J16" s="3">
        <v>7344</v>
      </c>
      <c r="K16" s="8">
        <v>33120</v>
      </c>
      <c r="L16" s="26">
        <v>631.20000000000005</v>
      </c>
      <c r="M16" s="3">
        <v>7344</v>
      </c>
      <c r="N16" s="8">
        <v>33120</v>
      </c>
    </row>
    <row r="17" spans="2:14" x14ac:dyDescent="0.25">
      <c r="B17" s="11" t="s">
        <v>18</v>
      </c>
      <c r="C17" s="26">
        <v>315.60000000000002</v>
      </c>
      <c r="D17" s="3">
        <v>3672</v>
      </c>
      <c r="E17" s="8">
        <v>16560</v>
      </c>
      <c r="F17" s="26">
        <v>315.60000000000002</v>
      </c>
      <c r="G17" s="3">
        <v>3672</v>
      </c>
      <c r="H17" s="8">
        <v>16560</v>
      </c>
      <c r="I17" s="26">
        <v>315.60000000000002</v>
      </c>
      <c r="J17" s="3">
        <v>3672</v>
      </c>
      <c r="K17" s="8">
        <v>16560</v>
      </c>
      <c r="L17" s="26">
        <v>315.60000000000002</v>
      </c>
      <c r="M17" s="3">
        <v>3672</v>
      </c>
      <c r="N17" s="8">
        <v>16560</v>
      </c>
    </row>
    <row r="18" spans="2:14" x14ac:dyDescent="0.25">
      <c r="B18" s="11" t="s">
        <v>34</v>
      </c>
      <c r="C18" s="26">
        <v>315.60000000000002</v>
      </c>
      <c r="D18" s="3">
        <v>3672</v>
      </c>
      <c r="E18" s="8">
        <v>16560</v>
      </c>
      <c r="F18" s="38"/>
      <c r="G18" s="39"/>
      <c r="H18" s="40"/>
      <c r="I18" s="38"/>
      <c r="J18" s="39"/>
      <c r="K18" s="40"/>
      <c r="L18" s="38"/>
      <c r="M18" s="39"/>
      <c r="N18" s="40"/>
    </row>
    <row r="19" spans="2:14" x14ac:dyDescent="0.25">
      <c r="B19" s="11" t="s">
        <v>35</v>
      </c>
      <c r="C19" s="38"/>
      <c r="D19" s="39"/>
      <c r="E19" s="40"/>
      <c r="F19" s="26">
        <v>2840</v>
      </c>
      <c r="G19" s="31">
        <v>11016</v>
      </c>
      <c r="H19" s="32">
        <v>49680</v>
      </c>
      <c r="I19" s="38"/>
      <c r="J19" s="39"/>
      <c r="K19" s="40"/>
      <c r="L19" s="38"/>
      <c r="M19" s="39"/>
      <c r="N19" s="40"/>
    </row>
    <row r="20" spans="2:14" x14ac:dyDescent="0.25">
      <c r="B20" s="11" t="s">
        <v>36</v>
      </c>
      <c r="C20" s="38"/>
      <c r="D20" s="39"/>
      <c r="E20" s="40"/>
      <c r="F20" s="38"/>
      <c r="G20" s="39"/>
      <c r="H20" s="40"/>
      <c r="I20" s="26">
        <v>1136</v>
      </c>
      <c r="J20" s="31">
        <v>4406</v>
      </c>
      <c r="K20" s="32">
        <v>19872</v>
      </c>
      <c r="L20" s="38"/>
      <c r="M20" s="39"/>
      <c r="N20" s="40"/>
    </row>
    <row r="21" spans="2:14" ht="15.75" thickBot="1" x14ac:dyDescent="0.3">
      <c r="B21" s="12" t="s">
        <v>37</v>
      </c>
      <c r="C21" s="41"/>
      <c r="D21" s="42"/>
      <c r="E21" s="43"/>
      <c r="F21" s="41"/>
      <c r="G21" s="42"/>
      <c r="H21" s="43"/>
      <c r="I21" s="41"/>
      <c r="J21" s="42"/>
      <c r="K21" s="43"/>
      <c r="L21" s="33">
        <v>1420</v>
      </c>
      <c r="M21" s="34">
        <v>5508</v>
      </c>
      <c r="N21" s="35">
        <v>24840</v>
      </c>
    </row>
    <row r="22" spans="2:14" ht="15.75" thickBot="1" x14ac:dyDescent="0.3">
      <c r="B22" s="9" t="s">
        <v>38</v>
      </c>
      <c r="C22" s="23" t="s">
        <v>39</v>
      </c>
      <c r="D22" s="20" t="s">
        <v>41</v>
      </c>
      <c r="E22" s="25" t="s">
        <v>42</v>
      </c>
      <c r="F22" s="23" t="s">
        <v>39</v>
      </c>
      <c r="G22" s="20" t="s">
        <v>41</v>
      </c>
      <c r="H22" s="25" t="s">
        <v>42</v>
      </c>
      <c r="I22" s="23" t="s">
        <v>39</v>
      </c>
      <c r="J22" s="20" t="s">
        <v>41</v>
      </c>
      <c r="K22" s="25" t="s">
        <v>42</v>
      </c>
      <c r="L22" s="23" t="s">
        <v>39</v>
      </c>
      <c r="M22" s="20" t="s">
        <v>41</v>
      </c>
      <c r="N22" s="25" t="s">
        <v>42</v>
      </c>
    </row>
  </sheetData>
  <mergeCells count="6">
    <mergeCell ref="L11:N11"/>
    <mergeCell ref="C2:F2"/>
    <mergeCell ref="G2:K2"/>
    <mergeCell ref="C11:E11"/>
    <mergeCell ref="F11:H11"/>
    <mergeCell ref="I11:K11"/>
  </mergeCells>
  <pageMargins left="0.7" right="0.7" top="0.75" bottom="0.75" header="0.3" footer="0.3"/>
  <pageSetup paperSize="9" scale="51" fitToHeight="0" orientation="portrait" verticalDpi="300" r:id="rId1"/>
  <headerFooter>
    <oddHeader>&amp;C
Research Overhaul Hard 1.0a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Lite</vt:lpstr>
      <vt:lpstr>Medium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Rousselle</dc:creator>
  <cp:lastModifiedBy>Ruegamer, Andrew</cp:lastModifiedBy>
  <dcterms:created xsi:type="dcterms:W3CDTF">2018-12-12T16:48:13Z</dcterms:created>
  <dcterms:modified xsi:type="dcterms:W3CDTF">2019-01-21T19:07:03Z</dcterms:modified>
</cp:coreProperties>
</file>