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rs\Desktop\BootCamp\"/>
    </mc:Choice>
  </mc:AlternateContent>
  <xr:revisionPtr revIDLastSave="0" documentId="13_ncr:1_{D96F5237-1A40-40DB-B350-EF620D08CF94}" xr6:coauthVersionLast="47" xr6:coauthVersionMax="47" xr10:uidLastSave="{00000000-0000-0000-0000-000000000000}"/>
  <bookViews>
    <workbookView xWindow="-120" yWindow="-120" windowWidth="20730" windowHeight="11040" firstSheet="1" activeTab="1" xr2:uid="{00000000-000D-0000-FFFF-FFFF00000000}"/>
  </bookViews>
  <sheets>
    <sheet name="Outcomes Based on Launch Date" sheetId="4" r:id="rId1"/>
    <sheet name="GB Box &amp; Whisker Plot" sheetId="11" r:id="rId2"/>
    <sheet name="KickStarter" sheetId="1" r:id="rId3"/>
    <sheet name="Successful US Television" sheetId="10" r:id="rId4"/>
    <sheet name="Failed US Food Trucks" sheetId="9" r:id="rId5"/>
    <sheet name="Descriptive Statistics" sheetId="8" r:id="rId6"/>
    <sheet name="Failed US Kickstarters" sheetId="7" r:id="rId7"/>
    <sheet name="Successful US Kickstarters" sheetId="6" r:id="rId8"/>
    <sheet name="Edinburgh Research" sheetId="5" r:id="rId9"/>
    <sheet name="Subcategory Statistics" sheetId="3" r:id="rId10"/>
    <sheet name="Category Statistics" sheetId="2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2"/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7" i="8"/>
  <c r="C6" i="8"/>
  <c r="C5" i="8"/>
  <c r="C4" i="8"/>
  <c r="B7" i="8"/>
  <c r="B6" i="8"/>
  <c r="B5" i="8"/>
  <c r="B4" i="8"/>
  <c r="J10" i="8"/>
  <c r="J9" i="8"/>
  <c r="J3" i="8"/>
  <c r="J2" i="8"/>
  <c r="G3" i="8"/>
  <c r="G10" i="8"/>
  <c r="G9" i="8"/>
  <c r="G2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<sst xmlns="http://schemas.openxmlformats.org/spreadsheetml/2006/main" count="39604" uniqueCount="8403">
  <si>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</si>
  <si>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</si>
  <si>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</si>
  <si>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</si>
  <si>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</si>
  <si>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</si>
  <si>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</si>
  <si>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</si>
  <si>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</si>
  <si>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</si>
  <si>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</si>
  <si>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</si>
  <si>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</si>
  <si>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</si>
  <si>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</si>
  <si>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</si>
  <si>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</si>
  <si>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</si>
  <si>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</si>
  <si>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</si>
  <si>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</si>
  <si>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</si>
  <si>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</si>
  <si>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</si>
  <si>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</si>
  <si>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</si>
  <si>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</si>
  <si>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</si>
  <si>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</si>
  <si>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</si>
  <si>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</si>
  <si>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</si>
  <si>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</si>
  <si>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</si>
  <si>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</si>
  <si>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</si>
  <si>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</si>
  <si>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</si>
  <si>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</si>
  <si>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</si>
  <si>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</si>
  <si>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</si>
  <si>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</si>
  <si>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</si>
  <si>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</si>
  <si>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</si>
  <si>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</si>
  <si>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</si>
  <si>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</si>
  <si>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</si>
  <si>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</si>
  <si>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</si>
  <si>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</si>
  <si>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</si>
  <si>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</si>
  <si>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</si>
  <si>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</si>
  <si>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</si>
  <si>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</si>
  <si>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</si>
  <si>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</si>
  <si>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</si>
  <si>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</si>
  <si>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</si>
  <si>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</si>
  <si>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</si>
  <si>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</si>
  <si>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</si>
  <si>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</si>
  <si>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</si>
  <si>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</si>
  <si>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</si>
  <si>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</si>
  <si>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</si>
  <si>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</si>
  <si>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</si>
  <si>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</si>
  <si>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</si>
  <si>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</si>
  <si>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</si>
  <si>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</si>
  <si>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</si>
  <si>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</si>
  <si>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</si>
  <si>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</si>
  <si>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</si>
  <si>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</si>
  <si>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</si>
  <si>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</si>
  <si>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</si>
  <si>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</si>
  <si>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</si>
  <si>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</si>
  <si>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</si>
  <si>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</si>
  <si>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</si>
  <si>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</si>
  <si>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</si>
  <si>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</si>
  <si>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</si>
  <si>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</si>
  <si>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</si>
  <si>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</si>
  <si>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</si>
  <si>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</si>
  <si>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</si>
  <si>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</si>
  <si>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</si>
  <si>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</si>
  <si>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</si>
  <si>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</si>
  <si>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</si>
  <si>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</si>
  <si>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</si>
  <si>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</si>
  <si>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</si>
  <si>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</si>
  <si>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</si>
  <si>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</si>
  <si>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</si>
  <si>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</si>
  <si>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</si>
  <si>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</si>
  <si>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</si>
  <si>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</si>
  <si>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</si>
  <si>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</si>
  <si>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</si>
  <si>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</si>
  <si>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</si>
  <si>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</si>
  <si>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</si>
  <si>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</si>
  <si>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</si>
  <si>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</si>
  <si>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</si>
  <si>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</si>
  <si>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</si>
  <si>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</si>
  <si>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</si>
  <si>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</si>
  <si>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</si>
  <si>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</si>
  <si>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</si>
  <si>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</si>
  <si>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</si>
  <si>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</si>
  <si>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</si>
  <si>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</si>
  <si>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</si>
  <si>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</si>
  <si>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</si>
  <si>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</si>
  <si>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</si>
  <si>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</si>
  <si>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</si>
  <si>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</si>
  <si>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</si>
  <si>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</si>
  <si>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</si>
  <si>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</si>
  <si>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</si>
  <si>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</si>
  <si>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</si>
  <si>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</si>
  <si>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</si>
  <si>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</si>
  <si>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</si>
  <si>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</si>
  <si>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</si>
  <si>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</si>
  <si>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</si>
  <si>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</si>
  <si>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</si>
  <si>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</si>
  <si>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</si>
  <si>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</si>
  <si>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</si>
  <si>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</si>
  <si>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</si>
  <si>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</si>
  <si>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</si>
  <si>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</si>
  <si>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</si>
  <si>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</si>
  <si>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</si>
  <si>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</si>
  <si>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</si>
  <si>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</si>
  <si>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</si>
  <si>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</si>
  <si>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</si>
  <si>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</si>
  <si>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</si>
  <si>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</si>
  <si>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</si>
  <si>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</si>
  <si>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</si>
  <si>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</si>
  <si>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</si>
  <si>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</si>
  <si>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</si>
  <si>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</si>
  <si>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</si>
  <si>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</si>
  <si>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</si>
  <si>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</si>
  <si>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</si>
  <si>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</si>
  <si>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</si>
  <si>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</si>
  <si>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</si>
  <si>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</si>
  <si>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</si>
  <si>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</si>
  <si>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</si>
  <si>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</si>
  <si>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</si>
  <si>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</si>
  <si>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</si>
  <si>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</si>
  <si>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</si>
  <si>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</si>
  <si>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</si>
  <si>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</si>
  <si>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</si>
  <si>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</si>
  <si>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</si>
  <si>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</si>
  <si>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</si>
  <si>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</si>
  <si>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</si>
  <si>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</si>
  <si>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</si>
  <si>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</si>
  <si>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</si>
  <si>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</si>
  <si>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</si>
  <si>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</si>
  <si>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</si>
  <si>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</si>
  <si>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</si>
  <si>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</si>
  <si>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</si>
  <si>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</si>
  <si>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</si>
  <si>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</si>
  <si>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</si>
  <si>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</si>
  <si>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</si>
  <si>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</si>
  <si>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</si>
  <si>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</si>
  <si>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</si>
  <si>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</si>
  <si>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</si>
  <si>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</si>
  <si>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</si>
  <si>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</si>
  <si>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</si>
  <si>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</si>
  <si>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</si>
  <si>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</si>
  <si>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</si>
  <si>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</si>
  <si>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</si>
  <si>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</si>
  <si>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</si>
  <si>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</si>
  <si>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</si>
  <si>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</si>
  <si>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</si>
  <si>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</si>
  <si>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</si>
  <si>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</si>
  <si>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</si>
  <si>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</si>
  <si>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</si>
  <si>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</si>
  <si>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</si>
  <si>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</si>
  <si>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</si>
  <si>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</si>
  <si>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</si>
  <si>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</si>
  <si>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</si>
  <si>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</si>
  <si>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</si>
  <si>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</si>
  <si>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</si>
  <si>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</si>
  <si>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</si>
  <si>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</si>
  <si>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</si>
  <si>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</si>
  <si>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</si>
  <si>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</si>
  <si>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</si>
  <si>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</si>
  <si>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</si>
  <si>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</si>
  <si>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</si>
  <si>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</si>
  <si>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</si>
  <si>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</si>
  <si>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</si>
  <si>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</si>
  <si>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</si>
  <si>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</si>
  <si>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</si>
  <si>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</si>
  <si>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</si>
  <si>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</si>
  <si>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</si>
  <si>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</si>
  <si>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</si>
  <si>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</si>
  <si>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</si>
  <si>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</si>
  <si>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</si>
  <si>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</si>
  <si>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</si>
  <si>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</si>
  <si>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</si>
  <si>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</si>
  <si>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</si>
  <si>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</si>
  <si>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</si>
  <si>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</si>
  <si>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</si>
  <si>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</si>
  <si>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</si>
  <si>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</si>
  <si>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</si>
  <si>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</si>
  <si>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</si>
  <si>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</si>
  <si>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</si>
  <si>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</si>
  <si>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</si>
  <si>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</si>
  <si>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</si>
  <si>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</si>
  <si>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</si>
  <si>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</si>
  <si>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</si>
  <si>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</si>
  <si>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</si>
  <si>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</si>
  <si>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</si>
  <si>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</si>
  <si>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</si>
  <si>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</si>
  <si>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</si>
  <si>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</si>
  <si>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</si>
  <si>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</si>
  <si>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</si>
  <si>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</si>
  <si>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</si>
  <si>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</si>
  <si>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</si>
  <si>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</si>
  <si>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</si>
  <si>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</si>
  <si>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</si>
  <si>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</si>
  <si>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</si>
  <si>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</si>
  <si>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</si>
  <si>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</si>
  <si>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</si>
  <si>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</si>
  <si>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</si>
  <si>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</si>
  <si>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</si>
  <si>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</si>
  <si>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</si>
  <si>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</si>
  <si>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</si>
  <si>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</si>
  <si>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</si>
  <si>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</si>
  <si>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</si>
  <si>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</si>
  <si>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</si>
  <si>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</si>
  <si>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</si>
  <si>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</si>
  <si>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</si>
  <si>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</si>
  <si>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</si>
  <si>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</si>
  <si>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</si>
  <si>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</si>
  <si>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</si>
  <si>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</si>
  <si>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</si>
  <si>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</si>
  <si>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</si>
  <si>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</si>
  <si>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</si>
  <si>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</si>
  <si>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</si>
  <si>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</si>
  <si>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</si>
  <si>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</si>
  <si>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</si>
  <si>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</si>
  <si>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</si>
  <si>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</si>
  <si>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</si>
  <si>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</si>
  <si>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</si>
  <si>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</si>
  <si>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</si>
  <si>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</si>
  <si>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</si>
  <si>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</si>
  <si>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</si>
  <si>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</si>
  <si>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</si>
  <si>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</si>
  <si>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</si>
  <si>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</si>
  <si>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</si>
  <si>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</si>
  <si>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</si>
  <si>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</si>
  <si>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</si>
  <si>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</si>
  <si>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</si>
  <si>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</si>
  <si>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</si>
  <si>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</si>
  <si>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</si>
  <si>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</si>
  <si>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</si>
  <si>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</si>
  <si>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</si>
  <si>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</si>
  <si>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</si>
  <si>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</si>
  <si>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</si>
  <si>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</si>
  <si>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</si>
  <si>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</si>
  <si>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</si>
  <si>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</si>
  <si>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</si>
  <si>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</si>
  <si>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</si>
  <si>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</si>
  <si>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</si>
  <si>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</si>
  <si>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</si>
  <si>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</si>
  <si>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</si>
  <si>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</si>
  <si>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</si>
  <si>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</si>
  <si>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</si>
  <si>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</si>
  <si>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</si>
  <si>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</si>
  <si>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</si>
  <si>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</si>
  <si>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</si>
  <si>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</si>
  <si>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</si>
  <si>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</si>
  <si>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</si>
  <si>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</si>
  <si>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</si>
  <si>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</si>
  <si>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</si>
  <si>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</si>
  <si>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</si>
  <si>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</si>
  <si>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</si>
  <si>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</si>
  <si>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</si>
  <si>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</si>
  <si>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</si>
  <si>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</si>
  <si>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</si>
  <si>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</si>
  <si>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</si>
  <si>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</si>
  <si>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</si>
  <si>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</si>
  <si>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</si>
  <si>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</si>
  <si>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</si>
  <si>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</si>
  <si>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</si>
  <si>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</si>
  <si>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</si>
  <si>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</si>
  <si>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</si>
  <si>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</si>
  <si>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</si>
  <si>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</si>
  <si>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</si>
  <si>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</si>
  <si>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</si>
  <si>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</si>
  <si>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</si>
  <si>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</si>
  <si>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</si>
  <si>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</si>
  <si>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</si>
  <si>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</si>
  <si>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</si>
  <si>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</si>
  <si>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</si>
  <si>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</si>
  <si>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</si>
  <si>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</si>
  <si>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</si>
  <si>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</si>
  <si>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</si>
  <si>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</si>
  <si>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</si>
  <si>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</si>
  <si>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</si>
  <si>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</si>
  <si>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</si>
  <si>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</si>
  <si>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</si>
  <si>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</si>
  <si>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</si>
  <si>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</si>
  <si>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</si>
  <si>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</si>
  <si>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</si>
  <si>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</si>
  <si>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</si>
  <si>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</si>
  <si>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</si>
  <si>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</si>
  <si>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</si>
  <si>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</si>
  <si>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</si>
  <si>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</si>
  <si>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</si>
  <si>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</si>
  <si>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</si>
  <si>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</si>
  <si>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</si>
  <si>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</si>
  <si>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</si>
  <si>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</si>
  <si>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</si>
  <si>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</si>
  <si>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</si>
  <si>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</si>
  <si>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</si>
  <si>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</si>
  <si>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</si>
  <si>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</si>
  <si>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</si>
  <si>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</si>
  <si>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</si>
  <si>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</si>
  <si>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</si>
  <si>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</si>
  <si>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</si>
  <si>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</si>
  <si>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</si>
  <si>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</si>
  <si>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</si>
  <si>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</si>
  <si>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</si>
  <si>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</si>
  <si>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</si>
  <si>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</si>
  <si>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</si>
  <si>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</si>
  <si>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</si>
  <si>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</si>
  <si>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</si>
  <si>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</si>
  <si>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</si>
  <si>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</si>
  <si>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</si>
  <si>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</si>
  <si>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</si>
  <si>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</si>
  <si>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</si>
  <si>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</si>
  <si>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</si>
  <si>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</si>
  <si>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</si>
  <si>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</si>
  <si>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</si>
  <si>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</si>
  <si>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</si>
  <si>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</si>
  <si>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</si>
  <si>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</si>
  <si>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</si>
  <si>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</si>
  <si>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</si>
  <si>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</si>
  <si>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</si>
  <si>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</si>
  <si>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</si>
  <si>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</si>
  <si>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</si>
  <si>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</si>
  <si>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</si>
  <si>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</si>
  <si>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</si>
  <si>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</si>
  <si>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</si>
  <si>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</si>
  <si>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</si>
  <si>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</si>
  <si>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</si>
  <si>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</si>
  <si>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</si>
  <si>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</si>
  <si>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</si>
  <si>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</si>
  <si>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</si>
  <si>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</si>
  <si>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</si>
  <si>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</si>
  <si>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</si>
  <si>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</si>
  <si>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</si>
  <si>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</si>
  <si>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</si>
  <si>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</si>
  <si>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</si>
  <si>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</si>
  <si>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</si>
  <si>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</si>
  <si>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</si>
  <si>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</si>
  <si>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</si>
  <si>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</si>
  <si>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</si>
  <si>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</si>
  <si>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</si>
  <si>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</si>
  <si>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</si>
  <si>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</si>
  <si>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</si>
  <si>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</si>
  <si>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</si>
  <si>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</si>
  <si>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</si>
  <si>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</si>
  <si>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</si>
  <si>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</si>
  <si>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</si>
  <si>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</si>
  <si>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</si>
  <si>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</si>
  <si>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</si>
  <si>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</si>
  <si>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</si>
  <si>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</si>
  <si>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</si>
  <si>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</si>
  <si>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</si>
  <si>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</si>
  <si>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</si>
  <si>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</si>
  <si>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</si>
  <si>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</si>
  <si>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</si>
  <si>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</si>
  <si>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</si>
  <si>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</si>
  <si>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</si>
  <si>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</si>
  <si>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</si>
  <si>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</si>
  <si>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</si>
  <si>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</si>
  <si>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</si>
  <si>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</si>
  <si>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</si>
  <si>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</si>
  <si>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</si>
  <si>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</si>
  <si>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</si>
  <si>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</si>
  <si>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</si>
  <si>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</si>
  <si>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</si>
  <si>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</si>
  <si>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</si>
  <si>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</si>
  <si>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</si>
  <si>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</si>
  <si>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</si>
  <si>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</si>
  <si>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</si>
  <si>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</si>
  <si>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</si>
  <si>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</si>
  <si>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</si>
  <si>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</si>
  <si>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</si>
  <si>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</si>
  <si>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</si>
  <si>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</si>
  <si>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</si>
  <si>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</si>
  <si>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</si>
  <si>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</si>
  <si>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</si>
  <si>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</si>
  <si>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</si>
  <si>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</si>
  <si>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</si>
  <si>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</si>
  <si>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</si>
  <si>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</si>
  <si>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</si>
  <si>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</si>
  <si>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</si>
  <si>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</si>
  <si>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</si>
  <si>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</si>
  <si>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</si>
  <si>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</si>
  <si>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</si>
  <si>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</si>
  <si>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</si>
  <si>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</si>
  <si>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</si>
  <si>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</si>
  <si>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</si>
  <si>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</si>
  <si>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</si>
  <si>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</si>
  <si>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</si>
  <si>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</si>
  <si>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</si>
  <si>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</si>
  <si>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</si>
  <si>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</si>
  <si>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</si>
  <si>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</si>
  <si>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</si>
  <si>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</si>
  <si>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</si>
  <si>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</si>
  <si>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</si>
  <si>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</si>
  <si>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</si>
  <si>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</si>
  <si>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</si>
  <si>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</si>
  <si>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</si>
  <si>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</si>
  <si>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</si>
  <si>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</si>
  <si>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</si>
  <si>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</si>
  <si>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</si>
  <si>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</si>
  <si>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</si>
  <si>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</si>
  <si>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</si>
  <si>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</si>
  <si>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</si>
  <si>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</si>
  <si>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</si>
  <si>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</si>
  <si>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</si>
  <si>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</si>
  <si>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</si>
  <si>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</si>
  <si>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</si>
  <si>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</si>
  <si>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</si>
  <si>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</si>
  <si>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</si>
  <si>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</si>
  <si>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</si>
  <si>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</si>
  <si>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</si>
  <si>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</si>
  <si>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</si>
  <si>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</si>
  <si>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</si>
  <si>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</si>
  <si>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</si>
  <si>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</si>
  <si>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</si>
  <si>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</si>
  <si>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</si>
  <si>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</si>
  <si>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</si>
  <si>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</si>
  <si>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</si>
  <si>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</si>
  <si>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</si>
  <si>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</si>
  <si>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</si>
  <si>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</si>
  <si>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</si>
  <si>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</si>
  <si>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</si>
  <si>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</si>
  <si>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</si>
  <si>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</si>
  <si>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</si>
  <si>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</si>
  <si>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</si>
  <si>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</si>
  <si>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</si>
  <si>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</si>
  <si>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</si>
  <si>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</si>
  <si>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</si>
  <si>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</si>
  <si>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</si>
  <si>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</si>
  <si>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</si>
  <si>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</si>
  <si>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</si>
  <si>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</si>
  <si>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</si>
  <si>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</si>
  <si>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</si>
  <si>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</si>
  <si>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</si>
  <si>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</si>
  <si>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</si>
  <si>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</si>
  <si>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</si>
  <si>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</si>
  <si>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</si>
  <si>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</si>
  <si>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</si>
  <si>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</si>
  <si>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</si>
  <si>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</si>
  <si>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</si>
  <si>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</si>
  <si>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</si>
  <si>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</si>
  <si>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</si>
  <si>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</si>
  <si>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</si>
  <si>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</si>
  <si>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</si>
  <si>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</si>
  <si>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</si>
  <si>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</si>
  <si>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</si>
  <si>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</si>
  <si>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</si>
  <si>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</si>
  <si>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</si>
  <si>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</si>
  <si>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</si>
  <si>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</si>
  <si>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</si>
  <si>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</si>
  <si>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</si>
  <si>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</si>
  <si>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</si>
  <si>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</si>
  <si>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</si>
  <si>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</si>
  <si>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</si>
  <si>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</si>
  <si>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</si>
  <si>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</si>
  <si>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</si>
  <si>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</si>
  <si>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</si>
  <si>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</si>
  <si>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</si>
  <si>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</si>
  <si>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</si>
  <si>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</si>
  <si>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</si>
  <si>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</si>
  <si>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</si>
  <si>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</si>
  <si>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</si>
  <si>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</si>
  <si>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</si>
  <si>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</si>
  <si>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</si>
  <si>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</si>
  <si>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</si>
  <si>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</si>
  <si>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</si>
  <si>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</si>
  <si>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</si>
  <si>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</si>
  <si>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</si>
  <si>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</si>
  <si>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</si>
  <si>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</si>
  <si>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</si>
  <si>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</si>
  <si>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</si>
  <si>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</si>
  <si>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</si>
  <si>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</si>
  <si>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</si>
  <si>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</si>
  <si>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</si>
  <si>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</si>
  <si>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</si>
  <si>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</si>
  <si>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</si>
  <si>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</si>
  <si>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</si>
  <si>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</si>
  <si>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</si>
  <si>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</si>
  <si>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</si>
  <si>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</si>
  <si>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</si>
  <si>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</si>
  <si>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</si>
  <si>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</si>
  <si>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</si>
  <si>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</si>
  <si>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</si>
  <si>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</si>
  <si>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</si>
  <si>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</si>
  <si>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</si>
  <si>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</si>
  <si>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</si>
  <si>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</si>
  <si>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</si>
  <si>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</si>
  <si>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</si>
  <si>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</si>
  <si>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</si>
  <si>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</si>
  <si>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</si>
  <si>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</si>
  <si>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</si>
  <si>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</si>
  <si>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</si>
  <si>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</si>
  <si>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</si>
  <si>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</si>
  <si>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</si>
  <si>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</si>
  <si>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</si>
  <si>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</si>
  <si>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</si>
  <si>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</si>
  <si>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</si>
  <si>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</si>
  <si>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</si>
  <si>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</si>
  <si>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</si>
  <si>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</si>
  <si>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</si>
  <si>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</si>
  <si>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</si>
  <si>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</si>
  <si>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</si>
  <si>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</si>
  <si>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</si>
  <si>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</si>
  <si>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</si>
  <si>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</si>
  <si>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</si>
  <si>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</si>
  <si>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</si>
  <si>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</si>
  <si>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</si>
  <si>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</si>
  <si>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</si>
  <si>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</si>
  <si>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</si>
  <si>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</si>
  <si>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</si>
  <si>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</si>
  <si>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</si>
  <si>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</si>
  <si>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</si>
  <si>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</si>
  <si>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</si>
  <si>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</si>
  <si>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</si>
  <si>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</si>
  <si>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</si>
  <si>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</si>
  <si>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</si>
  <si>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</si>
  <si>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</si>
  <si>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</si>
  <si>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</si>
  <si>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</si>
  <si>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</si>
  <si>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</si>
  <si>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</si>
  <si>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</si>
  <si>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</si>
  <si>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</si>
  <si>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</si>
  <si>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</si>
  <si>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</si>
  <si>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</si>
  <si>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</si>
  <si>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</si>
  <si>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</si>
  <si>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</si>
  <si>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</si>
  <si>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</si>
  <si>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</si>
  <si>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</si>
  <si>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</si>
  <si>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</si>
  <si>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</si>
  <si>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</si>
  <si>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</si>
  <si>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</si>
  <si>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</si>
  <si>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</si>
  <si>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</si>
  <si>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</si>
  <si>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</si>
  <si>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</si>
  <si>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</si>
  <si>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</si>
  <si>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</si>
  <si>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</si>
  <si>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</si>
  <si>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</si>
  <si>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</si>
  <si>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</si>
  <si>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</si>
  <si>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</si>
  <si>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</si>
  <si>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</si>
  <si>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</si>
  <si>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</si>
  <si>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</si>
  <si>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</si>
  <si>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</si>
  <si>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</si>
  <si>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</si>
  <si>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</si>
  <si>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</si>
  <si>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</si>
  <si>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</si>
  <si>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</si>
  <si>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</si>
  <si>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</si>
  <si>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</si>
  <si>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</si>
  <si>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</si>
  <si>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</si>
  <si>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</si>
  <si>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</si>
  <si>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</si>
  <si>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</si>
  <si>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</si>
  <si>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</si>
  <si>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</si>
  <si>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</si>
  <si>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</si>
  <si>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</si>
  <si>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</si>
  <si>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</si>
  <si>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</si>
  <si>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</si>
  <si>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</si>
  <si>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</si>
  <si>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</si>
  <si>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</si>
  <si>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</si>
  <si>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</si>
  <si>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</si>
  <si>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</si>
  <si>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</si>
  <si>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</si>
  <si>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</si>
  <si>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</si>
  <si>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</si>
  <si>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</si>
  <si>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</si>
  <si>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</si>
  <si>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</si>
  <si>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</si>
  <si>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</si>
  <si>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</si>
  <si>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</si>
  <si>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</si>
  <si>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</si>
  <si>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</si>
  <si>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</si>
  <si>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</si>
  <si>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</si>
  <si>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</si>
  <si>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</si>
  <si>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</si>
  <si>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</si>
  <si>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</si>
  <si>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</si>
  <si>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</si>
  <si>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</si>
  <si>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</si>
  <si>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</si>
  <si>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</si>
  <si>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</si>
  <si>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</si>
  <si>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</si>
  <si>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</si>
  <si>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</si>
  <si>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</si>
  <si>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</si>
  <si>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</si>
  <si>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</si>
  <si>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</si>
  <si>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</si>
  <si>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</si>
  <si>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</si>
  <si>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</si>
  <si>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</si>
  <si>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</si>
  <si>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</si>
  <si>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</si>
  <si>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</si>
  <si>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</si>
  <si>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</si>
  <si>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</si>
  <si>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</si>
  <si>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</si>
  <si>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</si>
  <si>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</si>
  <si>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</si>
  <si>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</si>
  <si>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</si>
  <si>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</si>
  <si>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</si>
  <si>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</si>
  <si>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</si>
  <si>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</si>
  <si>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</si>
  <si>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</si>
  <si>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</si>
  <si>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</si>
  <si>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</si>
  <si>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</si>
  <si>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</si>
  <si>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</si>
  <si>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</si>
  <si>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</si>
  <si>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</si>
  <si>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</si>
  <si>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</si>
  <si>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</si>
  <si>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</si>
  <si>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</si>
  <si>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</si>
  <si>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</si>
  <si>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</si>
  <si>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</si>
  <si>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</si>
  <si>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</si>
  <si>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</si>
  <si>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</si>
  <si>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</si>
  <si>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</si>
  <si>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</si>
  <si>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</si>
  <si>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</si>
  <si>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</si>
  <si>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</si>
  <si>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</si>
  <si>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</si>
  <si>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</si>
  <si>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</si>
  <si>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</si>
  <si>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</si>
  <si>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</si>
  <si>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</si>
  <si>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</si>
  <si>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</si>
  <si>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</si>
  <si>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</si>
  <si>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</si>
  <si>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</si>
  <si>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</si>
  <si>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</si>
  <si>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</si>
  <si>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</si>
  <si>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</si>
  <si>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</si>
  <si>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</si>
  <si>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</si>
  <si>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</si>
  <si>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</si>
  <si>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</si>
  <si>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</si>
  <si>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</si>
  <si>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</si>
  <si>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</si>
  <si>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</si>
  <si>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</si>
  <si>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</si>
  <si>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</si>
  <si>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</si>
  <si>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</si>
  <si>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</si>
  <si>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</si>
  <si>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</si>
  <si>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</si>
  <si>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</si>
  <si>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</si>
  <si>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</si>
  <si>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</si>
  <si>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</si>
  <si>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</si>
  <si>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</si>
  <si>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</si>
  <si>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</si>
  <si>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</si>
  <si>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</si>
  <si>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</si>
  <si>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</si>
  <si>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</si>
  <si>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</si>
  <si>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</si>
  <si>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</si>
  <si>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</si>
  <si>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</si>
  <si>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</si>
  <si>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</si>
  <si>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</si>
  <si>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</si>
  <si>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</si>
  <si>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</si>
  <si>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</si>
  <si>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</si>
  <si>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</si>
  <si>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</si>
  <si>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</si>
  <si>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</si>
  <si>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</si>
  <si>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</si>
  <si>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</si>
  <si>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</si>
  <si>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</si>
  <si>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</si>
  <si>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</si>
  <si>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</si>
  <si>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</si>
  <si>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</si>
  <si>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</si>
  <si>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</si>
  <si>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</si>
  <si>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</si>
  <si>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</si>
  <si>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</si>
  <si>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</si>
  <si>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</si>
  <si>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</si>
  <si>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</si>
  <si>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</si>
  <si>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</si>
  <si>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</si>
  <si>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</si>
  <si>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</si>
  <si>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</si>
  <si>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</si>
  <si>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</si>
  <si>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</si>
  <si>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</si>
  <si>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</si>
  <si>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</si>
  <si>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</si>
  <si>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</si>
  <si>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</si>
  <si>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</si>
  <si>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</si>
  <si>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</si>
  <si>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</si>
  <si>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</si>
  <si>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</si>
  <si>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</si>
  <si>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</si>
  <si>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</si>
  <si>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</si>
  <si>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</si>
  <si>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</si>
  <si>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</si>
  <si>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</si>
  <si>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</si>
  <si>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</si>
  <si>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</si>
  <si>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</si>
  <si>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</si>
  <si>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</si>
  <si>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</si>
  <si>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</si>
  <si>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</si>
  <si>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</si>
  <si>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</si>
  <si>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</si>
  <si>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</si>
  <si>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</si>
  <si>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</si>
  <si>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</si>
  <si>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</si>
  <si>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</si>
  <si>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</si>
  <si>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</si>
  <si>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</si>
  <si>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</si>
  <si>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</si>
  <si>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</si>
  <si>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</si>
  <si>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</si>
  <si>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</si>
  <si>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</si>
  <si>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</si>
  <si>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</si>
  <si>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</si>
  <si>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</si>
  <si>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</si>
  <si>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</si>
  <si>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</si>
  <si>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</si>
  <si>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</si>
  <si>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</si>
  <si>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</si>
  <si>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</si>
  <si>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</si>
  <si>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</si>
  <si>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</si>
  <si>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</si>
  <si>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</si>
  <si>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</si>
  <si>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</si>
  <si>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</si>
  <si>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</si>
  <si>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</si>
  <si>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</si>
  <si>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</si>
  <si>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</si>
  <si>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</si>
  <si>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</si>
  <si>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</si>
  <si>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</si>
  <si>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</si>
  <si>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</si>
  <si>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</si>
  <si>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</si>
  <si>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</si>
  <si>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</si>
  <si>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</si>
  <si>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</si>
  <si>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</si>
  <si>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</si>
  <si>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</si>
  <si>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</si>
  <si>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</si>
  <si>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</si>
  <si>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</si>
  <si>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</si>
  <si>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</si>
  <si>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</si>
  <si>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</si>
  <si>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</si>
  <si>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</si>
  <si>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</si>
  <si>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</si>
  <si>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</si>
  <si>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</si>
  <si>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</si>
  <si>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</si>
  <si>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</si>
  <si>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</si>
  <si>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</si>
  <si>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</si>
  <si>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</si>
  <si>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</si>
  <si>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</si>
  <si>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</si>
  <si>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</si>
  <si>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</si>
  <si>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</si>
  <si>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</si>
  <si>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</si>
  <si>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</si>
  <si>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</si>
  <si>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</si>
  <si>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</si>
  <si>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</si>
  <si>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</si>
  <si>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</si>
  <si>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</si>
  <si>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</si>
  <si>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</si>
  <si>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</si>
  <si>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</si>
  <si>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</si>
  <si>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</si>
  <si>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</si>
  <si>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</si>
  <si>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</si>
  <si>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</si>
  <si>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</si>
  <si>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</si>
  <si>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</si>
  <si>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</si>
  <si>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</si>
  <si>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</si>
  <si>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</si>
  <si>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</si>
  <si>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</si>
  <si>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</si>
  <si>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</si>
  <si>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</si>
  <si>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</si>
  <si>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</si>
  <si>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</si>
  <si>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</si>
  <si>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</si>
  <si>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</si>
  <si>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</si>
  <si>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</si>
  <si>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</si>
  <si>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</si>
  <si>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</si>
  <si>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</si>
  <si>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</si>
  <si>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</si>
  <si>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</si>
  <si>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</si>
  <si>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</si>
  <si>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</si>
  <si>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</si>
  <si>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</si>
  <si>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</si>
  <si>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</si>
  <si>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</si>
  <si>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</si>
  <si>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</si>
  <si>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</si>
  <si>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</si>
  <si>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</si>
  <si>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</si>
  <si>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</si>
  <si>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</si>
  <si>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</si>
  <si>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</si>
  <si>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</si>
  <si>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</si>
  <si>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</si>
  <si>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</si>
  <si>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</si>
  <si>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</si>
  <si>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</si>
  <si>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</si>
  <si>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</si>
  <si>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</si>
  <si>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</si>
  <si>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</si>
  <si>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</si>
  <si>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</si>
  <si>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</si>
  <si>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</si>
  <si>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</si>
  <si>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</si>
  <si>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</si>
  <si>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</si>
  <si>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</si>
  <si>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</si>
  <si>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</si>
  <si>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</si>
  <si>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</si>
  <si>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</si>
  <si>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</si>
  <si>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</si>
  <si>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</si>
  <si>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</si>
  <si>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</si>
  <si>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</si>
  <si>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</si>
  <si>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</si>
  <si>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</si>
  <si>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</si>
  <si>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</si>
  <si>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</si>
  <si>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</si>
  <si>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</si>
  <si>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</si>
  <si>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</si>
  <si>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</si>
  <si>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</si>
  <si>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</si>
  <si>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</si>
  <si>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</si>
  <si>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</si>
  <si>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</si>
  <si>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</si>
  <si>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</si>
  <si>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</si>
  <si>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</si>
  <si>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</si>
  <si>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</si>
  <si>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</si>
  <si>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</si>
  <si>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</si>
  <si>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</si>
  <si>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</si>
  <si>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</si>
  <si>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</si>
  <si>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</si>
  <si>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</si>
  <si>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</si>
  <si>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</si>
  <si>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</si>
  <si>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</si>
  <si>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</si>
  <si>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</si>
  <si>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</si>
  <si>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</si>
  <si>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</si>
  <si>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</si>
  <si>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</si>
  <si>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</si>
  <si>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</si>
  <si>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</si>
  <si>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</si>
  <si>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</si>
  <si>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</si>
  <si>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</si>
  <si>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</si>
  <si>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</si>
  <si>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</si>
  <si>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</si>
  <si>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</si>
  <si>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</si>
  <si>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</si>
  <si>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</si>
  <si>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</si>
  <si>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</si>
  <si>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</si>
  <si>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</si>
  <si>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</si>
  <si>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</si>
  <si>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</si>
  <si>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</si>
  <si>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</si>
  <si>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</si>
  <si>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</si>
  <si>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</si>
  <si>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</si>
  <si>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</si>
  <si>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</si>
  <si>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</si>
  <si>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</si>
  <si>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</si>
  <si>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</si>
  <si>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</si>
  <si>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</si>
  <si>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</si>
  <si>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</si>
  <si>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</si>
  <si>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</si>
  <si>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</si>
  <si>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</si>
  <si>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</si>
  <si>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</si>
  <si>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</si>
  <si>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</si>
  <si>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</si>
  <si>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</si>
  <si>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</si>
  <si>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</si>
  <si>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</si>
  <si>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</si>
  <si>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</si>
  <si>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</si>
  <si>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</si>
  <si>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</si>
  <si>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</si>
  <si>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</si>
  <si>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</si>
  <si>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</si>
  <si>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</si>
  <si>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</si>
  <si>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</si>
  <si>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</si>
  <si>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</si>
  <si>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</si>
  <si>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</si>
  <si>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</si>
  <si>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</si>
  <si>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</si>
  <si>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</si>
  <si>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</si>
  <si>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</si>
  <si>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</si>
  <si>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</si>
  <si>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</si>
  <si>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</si>
  <si>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</si>
  <si>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</si>
  <si>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</si>
  <si>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</si>
  <si>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</si>
  <si>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</si>
  <si>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</si>
  <si>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</si>
  <si>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</si>
  <si>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</si>
  <si>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</si>
  <si>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</si>
  <si>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</si>
  <si>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</si>
  <si>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</si>
  <si>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</si>
  <si>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</si>
  <si>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</si>
  <si>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</si>
  <si>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</si>
  <si>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</si>
  <si>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</si>
  <si>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</si>
  <si>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</si>
  <si>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</si>
  <si>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</si>
  <si>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</si>
  <si>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</si>
  <si>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</si>
  <si>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</si>
  <si>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</si>
  <si>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</si>
  <si>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</si>
  <si>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</si>
  <si>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</si>
  <si>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</si>
  <si>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</si>
  <si>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</si>
  <si>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</si>
  <si>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</si>
  <si>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</si>
  <si>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</si>
  <si>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</si>
  <si>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</si>
  <si>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</si>
  <si>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</si>
  <si>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</si>
  <si>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</si>
  <si>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</si>
  <si>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</si>
  <si>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</si>
  <si>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</si>
  <si>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</si>
  <si>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</si>
  <si>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</si>
  <si>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</si>
  <si>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</si>
  <si>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</si>
  <si>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</si>
  <si>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</si>
  <si>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</si>
  <si>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</si>
  <si>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</si>
  <si>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</si>
  <si>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</si>
  <si>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</si>
  <si>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</si>
  <si>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</si>
  <si>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</si>
  <si>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</si>
  <si>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</si>
  <si>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</si>
  <si>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</si>
  <si>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</si>
  <si>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</si>
  <si>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</si>
  <si>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</si>
  <si>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</si>
  <si>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</si>
  <si>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</si>
  <si>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</si>
  <si>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</si>
  <si>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</si>
  <si>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</si>
  <si>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</si>
  <si>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</si>
  <si>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</si>
  <si>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</si>
  <si>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</si>
  <si>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</si>
  <si>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</si>
  <si>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</si>
  <si>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</si>
  <si>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</si>
  <si>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</si>
  <si>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</si>
  <si>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</si>
  <si>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</si>
  <si>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</si>
  <si>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</si>
  <si>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</si>
  <si>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</si>
  <si>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</si>
  <si>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</si>
  <si>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</si>
  <si>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</si>
  <si>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</si>
  <si>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</si>
  <si>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</si>
  <si>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</si>
  <si>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</si>
  <si>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</si>
  <si>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</si>
  <si>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</si>
  <si>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</si>
  <si>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</si>
  <si>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</si>
  <si>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</si>
  <si>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</si>
  <si>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</si>
  <si>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</si>
  <si>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</si>
  <si>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</si>
  <si>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</si>
  <si>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</si>
  <si>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</si>
  <si>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</si>
  <si>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</si>
  <si>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</si>
  <si>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</si>
  <si>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</si>
  <si>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</si>
  <si>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</si>
  <si>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</si>
  <si>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</si>
  <si>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</si>
  <si>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</si>
  <si>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</si>
  <si>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</si>
  <si>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</si>
  <si>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</si>
  <si>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</si>
  <si>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</si>
  <si>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</si>
  <si>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</si>
  <si>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</si>
  <si>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</si>
  <si>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</si>
  <si>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</si>
  <si>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</si>
  <si>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</si>
  <si>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</si>
  <si>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</si>
  <si>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</si>
  <si>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</si>
  <si>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</si>
  <si>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</si>
  <si>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</si>
  <si>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</si>
  <si>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</si>
  <si>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</si>
  <si>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</si>
  <si>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</si>
  <si>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</si>
  <si>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</si>
  <si>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</si>
  <si>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</si>
  <si>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</si>
  <si>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</si>
  <si>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</si>
  <si>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</si>
  <si>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</si>
  <si>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</si>
  <si>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</si>
  <si>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</si>
  <si>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</si>
  <si>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</si>
  <si>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</si>
  <si>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</si>
  <si>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</si>
  <si>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</si>
  <si>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</si>
  <si>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</si>
  <si>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</si>
  <si>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</si>
  <si>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</si>
  <si>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</si>
  <si>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</si>
  <si>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</si>
  <si>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</si>
  <si>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</si>
  <si>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</si>
  <si>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</si>
  <si>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</si>
  <si>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</si>
  <si>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</si>
  <si>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</si>
  <si>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</si>
  <si>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</si>
  <si>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</si>
  <si>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</si>
  <si>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</si>
  <si>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</si>
  <si>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</si>
  <si>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</si>
  <si>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</si>
  <si>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</si>
  <si>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</si>
  <si>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</si>
  <si>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</si>
  <si>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</si>
  <si>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</si>
  <si>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</si>
  <si>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</si>
  <si>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</si>
  <si>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</si>
  <si>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</si>
  <si>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</si>
  <si>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</si>
  <si>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</si>
  <si>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</si>
  <si>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</si>
  <si>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</si>
  <si>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</si>
  <si>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</si>
  <si>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</si>
  <si>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</si>
  <si>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</si>
  <si>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</si>
  <si>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</si>
  <si>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</si>
  <si>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</si>
  <si>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</si>
  <si>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</si>
  <si>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</si>
  <si>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</si>
  <si>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</si>
  <si>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</si>
  <si>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</si>
  <si>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</si>
  <si>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</si>
  <si>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</si>
  <si>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</si>
  <si>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</si>
  <si>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</si>
  <si>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</si>
  <si>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</si>
  <si>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</si>
  <si>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</si>
  <si>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</si>
  <si>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</si>
  <si>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</si>
  <si>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</si>
  <si>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</si>
  <si>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</si>
  <si>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</si>
  <si>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</si>
  <si>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</si>
  <si>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</si>
  <si>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</si>
  <si>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</si>
  <si>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</si>
  <si>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</si>
  <si>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</si>
  <si>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</si>
  <si>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</si>
  <si>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</si>
  <si>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</si>
  <si>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</si>
  <si>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</si>
  <si>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</si>
  <si>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</si>
  <si>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</si>
  <si>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</si>
  <si>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</si>
  <si>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</si>
  <si>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</si>
  <si>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</si>
  <si>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</si>
  <si>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</si>
  <si>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</si>
  <si>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</si>
  <si>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</si>
  <si>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</si>
  <si>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</si>
  <si>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</si>
  <si>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</si>
  <si>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</si>
  <si>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</si>
  <si>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</si>
  <si>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</si>
  <si>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</si>
  <si>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</si>
  <si>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</si>
  <si>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</si>
  <si>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</si>
  <si>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</si>
  <si>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</si>
  <si>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</si>
  <si>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</si>
  <si>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</si>
  <si>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</si>
  <si>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</si>
  <si>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</si>
  <si>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</si>
  <si>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</si>
  <si>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</si>
  <si>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</si>
  <si>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</si>
  <si>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</si>
  <si>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</si>
  <si>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</si>
  <si>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</si>
  <si>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</si>
  <si>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</si>
  <si>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</si>
  <si>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</si>
  <si>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</si>
  <si>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</si>
  <si>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</si>
  <si>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</si>
  <si>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</si>
  <si>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</si>
  <si>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</si>
  <si>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</si>
  <si>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</si>
  <si>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</si>
  <si>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</si>
  <si>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</si>
  <si>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</si>
  <si>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</si>
  <si>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</si>
  <si>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</si>
  <si>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</si>
  <si>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</si>
  <si>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</si>
  <si>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</si>
  <si>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</si>
  <si>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</si>
  <si>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</si>
  <si>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</si>
  <si>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</si>
  <si>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</si>
  <si>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</si>
  <si>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</si>
  <si>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</si>
  <si>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</si>
  <si>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</si>
  <si>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</si>
  <si>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</si>
  <si>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</si>
  <si>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</si>
  <si>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</si>
  <si>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</si>
  <si>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</si>
  <si>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</si>
  <si>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</si>
  <si>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</si>
  <si>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</si>
  <si>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</si>
  <si>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</si>
  <si>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</si>
  <si>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</si>
  <si>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</si>
  <si>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</si>
  <si>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</si>
  <si>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</si>
  <si>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</si>
  <si>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</si>
  <si>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</si>
  <si>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</si>
  <si>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</si>
  <si>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</si>
  <si>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</si>
  <si>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</si>
  <si>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</si>
  <si>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</si>
  <si>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</si>
  <si>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</si>
  <si>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</si>
  <si>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</si>
  <si>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</si>
  <si>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</si>
  <si>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</si>
  <si>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</si>
  <si>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</si>
  <si>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</si>
  <si>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</si>
  <si>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</si>
  <si>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</si>
  <si>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</si>
  <si>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</si>
  <si>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</si>
  <si>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</si>
  <si>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</si>
  <si>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</si>
  <si>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</si>
  <si>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</si>
  <si>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</si>
  <si>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</si>
  <si>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</si>
  <si>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</si>
  <si>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</si>
  <si>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</si>
  <si>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</si>
  <si>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</si>
  <si>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</si>
  <si>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</si>
  <si>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</si>
  <si>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</si>
  <si>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</si>
  <si>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</si>
  <si>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</si>
  <si>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</si>
  <si>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</si>
  <si>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</si>
  <si>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</si>
  <si>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</si>
  <si>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</si>
  <si>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</si>
  <si>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</si>
  <si>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</si>
  <si>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</si>
  <si>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</si>
  <si>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</si>
  <si>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</si>
  <si>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</si>
  <si>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</si>
  <si>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</si>
  <si>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</si>
  <si>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</si>
  <si>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</si>
  <si>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</si>
  <si>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</si>
  <si>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</si>
  <si>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</si>
  <si>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</si>
  <si>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</si>
  <si>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</si>
  <si>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</si>
  <si>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</si>
  <si>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</si>
  <si>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</si>
  <si>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</si>
  <si>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</si>
  <si>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</si>
  <si>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</si>
  <si>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</si>
  <si>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</si>
  <si>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</si>
  <si>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</si>
  <si>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</si>
  <si>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</si>
  <si>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</si>
  <si>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</si>
  <si>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</si>
  <si>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</si>
  <si>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</si>
  <si>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</si>
  <si>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</si>
  <si>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</si>
  <si>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</si>
  <si>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</si>
  <si>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</si>
  <si>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</si>
  <si>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</si>
  <si>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</si>
  <si>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</si>
  <si>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</si>
  <si>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</si>
  <si>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</si>
  <si>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</si>
  <si>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</si>
  <si>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</si>
  <si>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</si>
  <si>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</si>
  <si>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</si>
  <si>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</si>
  <si>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</si>
  <si>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</si>
  <si>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</si>
  <si>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</si>
  <si>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</si>
  <si>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</si>
  <si>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</si>
  <si>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</si>
  <si>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</si>
  <si>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</si>
  <si>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</si>
  <si>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</si>
  <si>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</si>
  <si>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</si>
  <si>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</si>
  <si>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</si>
  <si>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</si>
  <si>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</si>
  <si>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</si>
  <si>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</si>
  <si>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</si>
  <si>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</si>
  <si>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</si>
  <si>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</si>
  <si>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</si>
  <si>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</si>
  <si>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</si>
  <si>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</si>
  <si>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</si>
  <si>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</si>
  <si>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</si>
  <si>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</si>
  <si>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</si>
  <si>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</si>
  <si>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</si>
  <si>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</si>
  <si>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</si>
  <si>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</si>
  <si>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</si>
  <si>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</si>
  <si>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</si>
  <si>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</si>
  <si>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</si>
  <si>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</si>
  <si>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</si>
  <si>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</si>
  <si>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</si>
  <si>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</si>
  <si>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</si>
  <si>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</si>
  <si>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</si>
  <si>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</si>
  <si>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</si>
  <si>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</si>
  <si>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</si>
  <si>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</si>
  <si>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</si>
  <si>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</si>
  <si>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</si>
  <si>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</si>
  <si>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</si>
  <si>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</si>
  <si>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</si>
  <si>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</si>
  <si>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</si>
  <si>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</si>
  <si>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</si>
  <si>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</si>
  <si>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</si>
  <si>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</si>
  <si>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</si>
  <si>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</si>
  <si>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</si>
  <si>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</si>
  <si>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</si>
  <si>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</si>
  <si>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</si>
  <si>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</si>
  <si>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</si>
  <si>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</si>
  <si>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</si>
  <si>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</si>
  <si>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</si>
  <si>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</si>
  <si>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</si>
  <si>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</si>
  <si>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</si>
  <si>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</si>
  <si>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</si>
  <si>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</si>
  <si>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</si>
  <si>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</si>
  <si>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</si>
  <si>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</si>
  <si>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</si>
  <si>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</si>
  <si>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</si>
  <si>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</si>
  <si>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</si>
  <si>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</si>
  <si>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</si>
  <si>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</si>
  <si>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</si>
  <si>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</si>
  <si>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</si>
  <si>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</si>
  <si>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</si>
  <si>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</si>
  <si>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</si>
  <si>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</si>
  <si>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</si>
  <si>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</si>
  <si>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</si>
  <si>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</si>
  <si>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</si>
  <si>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</si>
  <si>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</si>
  <si>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</si>
  <si>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</si>
  <si>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</si>
  <si>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</si>
  <si>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</si>
  <si>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</si>
  <si>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</si>
  <si>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</si>
  <si>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</si>
  <si>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</si>
  <si>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</si>
  <si>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</si>
  <si>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</si>
  <si>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</si>
  <si>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</si>
  <si>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</si>
  <si>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</si>
  <si>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</si>
  <si>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</si>
  <si>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</si>
  <si>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</si>
  <si>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</si>
  <si>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</si>
  <si>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</si>
  <si>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</si>
  <si>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</si>
  <si>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</si>
  <si>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</si>
  <si>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</si>
  <si>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</si>
  <si>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</si>
  <si>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</si>
  <si>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</si>
  <si>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</si>
  <si>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</si>
  <si>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</si>
  <si>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</si>
  <si>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</si>
  <si>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</si>
  <si>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</si>
  <si>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</si>
  <si>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</si>
  <si>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</si>
  <si>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</si>
  <si>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</si>
  <si>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</si>
  <si>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</si>
  <si>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</si>
  <si>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</si>
  <si>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</si>
  <si>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</si>
  <si>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</si>
  <si>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</si>
  <si>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</si>
  <si>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</si>
  <si>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</si>
  <si>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</si>
  <si>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</si>
  <si>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</si>
  <si>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</si>
  <si>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</si>
  <si>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</si>
  <si>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</si>
  <si>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</si>
  <si>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</si>
  <si>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</si>
  <si>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</si>
  <si>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</si>
  <si>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</si>
  <si>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</si>
  <si>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</si>
  <si>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</si>
  <si>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</si>
  <si>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</si>
  <si>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</si>
  <si>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</si>
  <si>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</si>
  <si>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</si>
  <si>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</si>
  <si>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</si>
  <si>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</si>
  <si>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</si>
  <si>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</si>
  <si>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</si>
  <si>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</si>
  <si>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</si>
  <si>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</si>
  <si>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</si>
  <si>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</si>
  <si>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</si>
  <si>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</si>
  <si>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</si>
  <si>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</si>
  <si>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</si>
  <si>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</si>
  <si>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</si>
  <si>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</si>
  <si>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</si>
  <si>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</si>
  <si>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</si>
  <si>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</si>
  <si>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</si>
  <si>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</si>
  <si>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</si>
  <si>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</si>
  <si>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</si>
  <si>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</si>
  <si>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</si>
  <si>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</si>
  <si>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</si>
  <si>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</si>
  <si>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</si>
  <si>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</si>
  <si>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</si>
  <si>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</si>
  <si>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</si>
  <si>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</si>
  <si>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</si>
  <si>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</si>
  <si>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</si>
  <si>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</si>
  <si>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</si>
  <si>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</si>
  <si>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</si>
  <si>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</si>
  <si>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</si>
  <si>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</si>
  <si>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</si>
  <si>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</si>
  <si>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</si>
  <si>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</si>
  <si>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</si>
  <si>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</si>
  <si>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</si>
  <si>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</si>
  <si>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</si>
  <si>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</si>
  <si>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</si>
  <si>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</si>
  <si>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</si>
  <si>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</si>
  <si>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</si>
  <si>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</si>
  <si>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</si>
  <si>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</si>
  <si>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</si>
  <si>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</si>
  <si>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</si>
  <si>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</si>
  <si>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</si>
  <si>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</si>
  <si>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</si>
  <si>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</si>
  <si>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</si>
  <si>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</si>
  <si>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</si>
  <si>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</si>
  <si>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</si>
  <si>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</si>
  <si>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</si>
  <si>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</si>
  <si>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</si>
  <si>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</si>
  <si>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</si>
  <si>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</si>
  <si>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</si>
  <si>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</si>
  <si>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</si>
  <si>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</si>
  <si>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</si>
  <si>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</si>
  <si>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</si>
  <si>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</si>
  <si>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</si>
  <si>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</si>
  <si>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</si>
  <si>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</si>
  <si>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</si>
  <si>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</si>
  <si>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</si>
  <si>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</si>
  <si>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</si>
  <si>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</si>
  <si>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</si>
  <si>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</si>
  <si>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</si>
  <si>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</si>
  <si>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</si>
  <si>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</si>
  <si>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</si>
  <si>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</si>
  <si>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</si>
  <si>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</si>
  <si>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</si>
  <si>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</si>
  <si>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</si>
  <si>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</si>
  <si>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</si>
  <si>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</si>
  <si>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</si>
  <si>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</si>
  <si>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</si>
  <si>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</si>
  <si>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</si>
  <si>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</si>
  <si>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</si>
  <si>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</si>
  <si>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</si>
  <si>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</si>
  <si>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</si>
  <si>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</si>
  <si>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</si>
  <si>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</si>
  <si>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</si>
  <si>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</si>
  <si>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</si>
  <si>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</si>
  <si>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</si>
  <si>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</si>
  <si>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</si>
  <si>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</si>
  <si>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</si>
  <si>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</si>
  <si>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</si>
  <si>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</si>
  <si>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</si>
  <si>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</si>
  <si>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</si>
  <si>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</si>
  <si>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</si>
  <si>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</si>
  <si>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</si>
  <si>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</si>
  <si>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</si>
  <si>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</si>
  <si>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</si>
  <si>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</si>
  <si>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</si>
  <si>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</si>
  <si>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</si>
  <si>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</si>
  <si>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</si>
  <si>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</si>
  <si>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</si>
  <si>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</si>
  <si>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</si>
  <si>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</si>
  <si>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</si>
  <si>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</si>
  <si>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</si>
  <si>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</si>
  <si>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</si>
  <si>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</si>
  <si>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</si>
  <si>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</si>
  <si>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</si>
  <si>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</si>
  <si>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</si>
  <si>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</si>
  <si>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</si>
  <si>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</si>
  <si>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</si>
  <si>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</si>
  <si>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</si>
  <si>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</si>
  <si>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</si>
  <si>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</si>
  <si>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</si>
  <si>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</si>
  <si>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</si>
  <si>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</si>
  <si>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</si>
  <si>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</si>
  <si>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</si>
  <si>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</si>
  <si>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</si>
  <si>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</si>
  <si>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</si>
  <si>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</si>
  <si>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</si>
  <si>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</si>
  <si>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</si>
  <si>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</si>
  <si>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</si>
  <si>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</si>
  <si>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</si>
  <si>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</si>
  <si>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</si>
  <si>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</si>
  <si>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</si>
  <si>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</si>
  <si>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</si>
  <si>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</si>
  <si>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</si>
  <si>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</si>
  <si>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</si>
  <si>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</si>
  <si>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</si>
  <si>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</si>
  <si>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</si>
  <si>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</si>
  <si>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</si>
  <si>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</si>
  <si>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</si>
  <si>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</si>
  <si>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</si>
  <si>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</si>
  <si>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</si>
  <si>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</si>
  <si>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</si>
  <si>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</si>
  <si>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</si>
  <si>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</si>
  <si>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</si>
  <si>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</si>
  <si>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</si>
  <si>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</si>
  <si>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</si>
  <si>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</si>
  <si>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</si>
  <si>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</si>
  <si>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</si>
  <si>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</si>
  <si>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</si>
  <si>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</si>
  <si>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</si>
  <si>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</si>
  <si>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</si>
  <si>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</si>
  <si>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</si>
  <si>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</si>
  <si>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</si>
  <si>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</si>
  <si>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</si>
  <si>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</si>
  <si>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</si>
  <si>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</si>
  <si>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</si>
  <si>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</si>
  <si>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</si>
  <si>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</si>
  <si>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</si>
  <si>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</si>
  <si>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</si>
  <si>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</si>
  <si>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</si>
  <si>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</si>
  <si>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</si>
  <si>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</si>
  <si>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</si>
  <si>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</si>
  <si>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</si>
  <si>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</si>
  <si>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</si>
  <si>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</si>
  <si>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</si>
  <si>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</si>
  <si>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</si>
  <si>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</si>
  <si>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</si>
  <si>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</si>
  <si>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</si>
  <si>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</si>
  <si>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</si>
  <si>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</si>
  <si>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</si>
  <si>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</si>
  <si>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</si>
  <si>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</si>
  <si>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</si>
  <si>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</si>
  <si>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</si>
  <si>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</si>
  <si>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</si>
  <si>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</si>
  <si>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</si>
  <si>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</si>
  <si>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</si>
  <si>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</si>
  <si>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</si>
  <si>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</si>
  <si>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</si>
  <si>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</si>
  <si>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</si>
  <si>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</si>
  <si>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</si>
  <si>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</si>
  <si>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</si>
  <si>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</si>
  <si>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</si>
  <si>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</si>
  <si>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</si>
  <si>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</si>
  <si>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</si>
  <si>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</si>
  <si>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</si>
  <si>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</si>
  <si>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</si>
  <si>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</si>
  <si>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</si>
  <si>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</si>
  <si>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</si>
  <si>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</si>
  <si>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</si>
  <si>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</si>
  <si>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</si>
  <si>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</si>
  <si>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</si>
  <si>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</si>
  <si>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</si>
  <si>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</si>
  <si>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</si>
  <si>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</si>
  <si>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</si>
  <si>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</si>
  <si>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</si>
  <si>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</si>
  <si>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</si>
  <si>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</si>
  <si>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</si>
  <si>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</si>
  <si>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</si>
  <si>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</si>
  <si>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</si>
  <si>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</si>
  <si>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</si>
  <si>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</si>
  <si>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</si>
  <si>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</si>
  <si>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</si>
  <si>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</si>
  <si>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</si>
  <si>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</si>
  <si>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</si>
  <si>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</si>
  <si>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</si>
  <si>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</si>
  <si>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</si>
  <si>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</si>
  <si>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</si>
  <si>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</si>
  <si>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</si>
  <si>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</si>
  <si>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</si>
  <si>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</si>
  <si>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</si>
  <si>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</si>
  <si>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</si>
  <si>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</si>
  <si>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</si>
  <si>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</si>
  <si>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</si>
  <si>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</si>
  <si>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</si>
  <si>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</si>
  <si>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</si>
  <si>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</si>
  <si>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</si>
  <si>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</si>
  <si>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</si>
  <si>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</si>
  <si>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</si>
  <si>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</si>
  <si>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</si>
  <si>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</si>
  <si>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</si>
  <si>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</si>
  <si>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</si>
  <si>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</si>
  <si>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</si>
  <si>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</si>
  <si>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</si>
  <si>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</si>
  <si>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</si>
  <si>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</si>
  <si>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</si>
  <si>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</si>
  <si>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</si>
  <si>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</si>
  <si>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</si>
  <si>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</si>
  <si>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</si>
  <si>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</si>
  <si>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</si>
  <si>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</si>
  <si>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</si>
  <si>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</si>
  <si>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</si>
  <si>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</si>
  <si>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</si>
  <si>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</si>
  <si>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</si>
  <si>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</si>
  <si>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</si>
  <si>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</si>
  <si>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</si>
  <si>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</si>
  <si>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</si>
  <si>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</si>
  <si>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</si>
  <si>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</si>
  <si>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</si>
  <si>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</si>
  <si>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</si>
  <si>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</si>
  <si>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</si>
  <si>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</si>
  <si>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</si>
  <si>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</si>
  <si>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</si>
  <si>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</si>
  <si>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</si>
  <si>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</si>
  <si>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</si>
  <si>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</si>
  <si>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</si>
  <si>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</si>
  <si>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</si>
  <si>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</si>
  <si>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</si>
  <si>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</si>
  <si>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</si>
  <si>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</si>
  <si>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</si>
  <si>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</si>
  <si>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</si>
  <si>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</si>
  <si>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</si>
  <si>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</si>
  <si>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</si>
  <si>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</si>
  <si>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</si>
  <si>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</si>
  <si>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</si>
  <si>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</si>
  <si>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</si>
  <si>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</si>
  <si>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</si>
  <si>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</si>
  <si>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</si>
  <si>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</si>
  <si>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</si>
  <si>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</si>
  <si>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</si>
  <si>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</si>
  <si>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</si>
  <si>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</si>
  <si>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</si>
  <si>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</si>
  <si>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</si>
  <si>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</si>
  <si>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</si>
  <si>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</si>
  <si>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</si>
  <si>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</si>
  <si>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</si>
  <si>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</si>
  <si>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</si>
  <si>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</si>
  <si>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</si>
  <si>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</si>
  <si>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</si>
  <si>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</si>
  <si>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</si>
  <si>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</si>
  <si>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</si>
  <si>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</si>
  <si>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</si>
  <si>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</si>
  <si>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</si>
  <si>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</si>
  <si>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</si>
  <si>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</si>
  <si>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</si>
  <si>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</si>
  <si>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</si>
  <si>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</si>
  <si>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</si>
  <si>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</si>
  <si>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</si>
  <si>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</si>
  <si>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</si>
  <si>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</si>
  <si>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</si>
  <si>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</si>
  <si>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</si>
  <si>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</si>
  <si>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</si>
  <si>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</si>
  <si>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</si>
  <si>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</si>
  <si>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</si>
  <si>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</si>
  <si>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</si>
  <si>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</si>
  <si>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</si>
  <si>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</si>
  <si>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</si>
  <si>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</si>
  <si>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</si>
  <si>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</si>
  <si>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</si>
  <si>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</si>
  <si>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</si>
  <si>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</si>
  <si>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</si>
  <si>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</si>
  <si>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</si>
  <si>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</si>
  <si>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</si>
  <si>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</si>
  <si>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</si>
  <si>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</si>
  <si>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</si>
  <si>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</si>
  <si>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</si>
  <si>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</si>
  <si>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</si>
  <si>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</si>
  <si>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</si>
  <si>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</si>
  <si>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</si>
  <si>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</si>
  <si>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</si>
  <si>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</si>
  <si>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</si>
  <si>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</si>
  <si>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</si>
  <si>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</si>
  <si>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</si>
  <si>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</si>
  <si>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</si>
  <si>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</si>
  <si>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</si>
  <si>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</si>
  <si>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</si>
  <si>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</si>
  <si>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</si>
  <si>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</si>
  <si>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</si>
  <si>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</si>
  <si>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</si>
  <si>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</si>
  <si>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</si>
  <si>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</si>
  <si>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</si>
  <si>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</si>
  <si>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</si>
  <si>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</si>
  <si>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</si>
  <si>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</si>
  <si>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</si>
  <si>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</si>
  <si>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</si>
  <si>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</si>
  <si>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</si>
  <si>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</si>
  <si>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</si>
  <si>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</si>
  <si>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</si>
  <si>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</si>
  <si>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</si>
  <si>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</si>
  <si>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</si>
  <si>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</si>
  <si>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</si>
  <si>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</si>
  <si>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</si>
  <si>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</si>
  <si>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</si>
  <si>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</si>
  <si>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</si>
  <si>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</si>
  <si>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</si>
  <si>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</si>
  <si>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</si>
  <si>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</si>
  <si>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</si>
  <si>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</si>
  <si>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</si>
  <si>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</si>
  <si>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</si>
  <si>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</si>
  <si>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</si>
  <si>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</si>
  <si>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</si>
  <si>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</si>
  <si>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</si>
  <si>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</si>
  <si>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</si>
  <si>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</si>
  <si>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</si>
  <si>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</si>
  <si>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</si>
  <si>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</si>
  <si>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</si>
  <si>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</si>
  <si>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</si>
  <si>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</si>
  <si>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</si>
  <si>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</si>
  <si>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</si>
  <si>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</si>
  <si>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</si>
  <si>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</si>
  <si>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</si>
  <si>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</si>
  <si>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</si>
  <si>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</si>
  <si>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</si>
  <si>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</si>
  <si>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</si>
  <si>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</si>
  <si>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</si>
  <si>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</si>
  <si>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</si>
  <si>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</si>
  <si>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</si>
  <si>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</si>
  <si>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</si>
  <si>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</si>
  <si>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</si>
  <si>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</si>
  <si>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</si>
  <si>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</si>
  <si>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</si>
  <si>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</si>
  <si>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</si>
  <si>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</si>
  <si>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</si>
  <si>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</si>
  <si>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</si>
  <si>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</si>
  <si>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</si>
  <si>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</si>
  <si>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</si>
  <si>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</si>
  <si>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</si>
  <si>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</si>
  <si>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</si>
  <si>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</si>
  <si>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</si>
  <si>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</si>
  <si>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</si>
  <si>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</si>
  <si>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</si>
  <si>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</si>
  <si>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</si>
  <si>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</si>
  <si>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</si>
  <si>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</si>
  <si>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</si>
  <si>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</si>
  <si>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</si>
  <si>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</si>
  <si>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</si>
  <si>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</si>
  <si>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</si>
  <si>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</si>
  <si>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</si>
  <si>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</si>
  <si>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</si>
  <si>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</si>
  <si>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</si>
  <si>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</si>
  <si>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</si>
  <si>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</si>
  <si>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</si>
  <si>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</si>
  <si>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</si>
  <si>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</si>
  <si>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</si>
  <si>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</si>
  <si>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</si>
  <si>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</si>
  <si>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</si>
  <si>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</si>
  <si>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</si>
  <si>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</si>
  <si>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</si>
  <si>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</si>
  <si>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</si>
  <si>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</si>
  <si>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</si>
  <si>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</si>
  <si>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</si>
  <si>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</si>
  <si>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</si>
  <si>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</si>
  <si>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</si>
  <si>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</si>
  <si>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</si>
  <si>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</si>
  <si>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</si>
  <si>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</si>
  <si>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</si>
  <si>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</si>
  <si>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</si>
  <si>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</si>
  <si>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</si>
  <si>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</si>
  <si>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</si>
  <si>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</si>
  <si>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</si>
  <si>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</si>
  <si>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</si>
  <si>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</si>
  <si>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</si>
  <si>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</si>
  <si>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</si>
  <si>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</si>
  <si>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</si>
  <si>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</si>
  <si>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</si>
  <si>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</si>
  <si>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</si>
  <si>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</si>
  <si>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</si>
  <si>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</si>
  <si>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</si>
  <si>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</si>
  <si>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</si>
  <si>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</si>
  <si>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</si>
  <si>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</si>
  <si>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</si>
  <si>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</si>
  <si>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</si>
  <si>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</si>
  <si>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</si>
  <si>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</si>
  <si>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</si>
  <si>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</si>
  <si>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</si>
  <si>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</si>
  <si>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</si>
  <si>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</si>
  <si>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</si>
  <si>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</si>
  <si>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</si>
  <si>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</si>
  <si>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</si>
  <si>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</si>
  <si>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</si>
  <si>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</si>
  <si>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</si>
  <si>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</si>
  <si>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</si>
  <si>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</si>
  <si>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</si>
  <si>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</si>
  <si>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</si>
  <si>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</si>
  <si>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</si>
  <si>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</si>
  <si>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</si>
  <si>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</si>
  <si>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</si>
  <si>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</si>
  <si>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</si>
  <si>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</si>
  <si>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</si>
  <si>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</si>
  <si>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</si>
  <si>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</si>
  <si>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</si>
  <si>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</si>
  <si>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</si>
  <si>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</si>
  <si>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</si>
  <si>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</si>
  <si>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</si>
  <si>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</si>
  <si>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</si>
  <si>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</si>
  <si>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</si>
  <si>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</si>
  <si>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</si>
  <si>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</si>
  <si>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</si>
  <si>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</si>
  <si>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</si>
  <si>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</si>
  <si>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</si>
  <si>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</si>
  <si>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</si>
  <si>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</si>
  <si>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</si>
  <si>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</si>
  <si>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</si>
  <si>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</si>
  <si>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</si>
  <si>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</si>
  <si>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</si>
  <si>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</si>
  <si>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</si>
  <si>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</si>
  <si>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</si>
  <si>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</si>
  <si>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</si>
  <si>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</si>
  <si>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</si>
  <si>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</si>
  <si>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</si>
  <si>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</si>
  <si>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</si>
  <si>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</si>
  <si>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</si>
  <si>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</si>
  <si>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</si>
  <si>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</si>
  <si>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</si>
  <si>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</si>
  <si>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</si>
  <si>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</si>
  <si>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</si>
  <si>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</si>
  <si>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</si>
  <si>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</si>
  <si>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</si>
  <si>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</si>
  <si>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</si>
  <si>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</si>
  <si>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</si>
  <si>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</si>
  <si>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</si>
  <si>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</si>
  <si>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</si>
  <si>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</si>
  <si>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</si>
  <si>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</si>
  <si>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</si>
  <si>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</si>
  <si>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</si>
  <si>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</si>
  <si>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</si>
  <si>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</si>
  <si>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</si>
  <si>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</si>
  <si>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</si>
  <si>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</si>
  <si>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</si>
  <si>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</si>
  <si>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</si>
  <si>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</si>
  <si>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</si>
  <si>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</si>
  <si>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</si>
  <si>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</si>
  <si>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</si>
  <si>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</si>
  <si>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</si>
  <si>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</si>
  <si>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</si>
  <si>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</si>
  <si>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</si>
  <si>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</si>
  <si>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</si>
  <si>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</si>
  <si>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</si>
  <si>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</si>
  <si>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</si>
  <si>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</si>
  <si>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</si>
  <si>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</si>
  <si>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</si>
  <si>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</si>
  <si>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</si>
  <si>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</si>
  <si>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</si>
  <si>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</si>
  <si>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</si>
  <si>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</si>
  <si>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</si>
  <si>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</si>
  <si>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</si>
  <si>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</si>
  <si>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</si>
  <si>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</si>
  <si>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</si>
  <si>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</si>
  <si>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</si>
  <si>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</si>
  <si>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</si>
  <si>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</si>
  <si>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</si>
  <si>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</si>
  <si>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</si>
  <si>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</si>
  <si>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</si>
  <si>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</si>
  <si>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</si>
  <si>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</si>
  <si>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</si>
  <si>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</si>
  <si>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</si>
  <si>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</si>
  <si>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</si>
  <si>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</si>
  <si>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</si>
  <si>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</si>
  <si>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</si>
  <si>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</si>
  <si>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</si>
  <si>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</si>
  <si>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</si>
  <si>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</si>
  <si>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</si>
  <si>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</si>
  <si>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</si>
  <si>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</si>
  <si>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</si>
  <si>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</si>
  <si>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</si>
  <si>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</si>
  <si>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</si>
  <si>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</si>
  <si>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</si>
  <si>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</si>
  <si>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</si>
  <si>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</si>
  <si>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</si>
  <si>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</si>
  <si>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</si>
  <si>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</si>
  <si>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</si>
  <si>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</si>
  <si>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</si>
  <si>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</si>
  <si>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</si>
  <si>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</si>
  <si>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</si>
  <si>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</si>
  <si>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</si>
  <si>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</si>
  <si>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</si>
  <si>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</si>
  <si>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</si>
  <si>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</si>
  <si>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</si>
  <si>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</si>
  <si>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</si>
  <si>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</si>
  <si>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</si>
  <si>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</si>
  <si>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</si>
  <si>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</si>
  <si>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</si>
  <si>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</si>
  <si>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</si>
  <si>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</si>
  <si>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</si>
  <si>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</si>
  <si>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</si>
  <si>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</si>
  <si>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</si>
  <si>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</si>
  <si>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</si>
  <si>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</si>
  <si>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</si>
  <si>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</si>
  <si>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</si>
  <si>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</si>
  <si>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</si>
  <si>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</si>
  <si>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</si>
  <si>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</si>
  <si>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</si>
  <si>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</si>
  <si>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</si>
  <si>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</si>
  <si>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</si>
  <si>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</si>
  <si>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</si>
  <si>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</si>
  <si>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</si>
  <si>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</si>
  <si>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</si>
  <si>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</si>
  <si>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</si>
  <si>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</si>
  <si>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</si>
  <si>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</si>
  <si>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</si>
  <si>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</si>
  <si>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</si>
  <si>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</si>
  <si>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</si>
  <si>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</si>
  <si>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</si>
  <si>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</si>
  <si>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</si>
  <si>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</si>
  <si>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</si>
  <si>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</si>
  <si>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</si>
  <si>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</si>
  <si>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</si>
  <si>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</si>
  <si>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</si>
  <si>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</si>
  <si>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</si>
  <si>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</si>
  <si>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</si>
  <si>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</si>
  <si>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</si>
  <si>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</si>
  <si>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</si>
  <si>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</si>
  <si>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</si>
  <si>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</si>
  <si>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</si>
  <si>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</si>
  <si>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</si>
  <si>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</si>
  <si>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</si>
  <si>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</si>
  <si>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</si>
  <si>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</si>
  <si>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</si>
  <si>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</si>
  <si>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</si>
  <si>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</si>
  <si>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</si>
  <si>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</si>
  <si>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</si>
  <si>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</si>
  <si>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</si>
  <si>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</si>
  <si>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</si>
  <si>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</si>
  <si>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</si>
  <si>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</si>
  <si>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</si>
  <si>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</si>
  <si>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</si>
  <si>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</si>
  <si>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</si>
  <si>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</si>
  <si>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</si>
  <si>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</si>
  <si>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</si>
  <si>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</si>
  <si>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</si>
  <si>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</si>
  <si>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</si>
  <si>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</si>
  <si>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</si>
  <si>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</si>
  <si>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</si>
  <si>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</si>
  <si>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</si>
  <si>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</si>
  <si>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</si>
  <si>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</si>
  <si>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</si>
  <si>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</si>
  <si>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</si>
  <si>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</si>
  <si>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</si>
  <si>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</si>
  <si>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</si>
  <si>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</si>
  <si>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</si>
  <si>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</si>
  <si>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</si>
  <si>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</si>
  <si>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</si>
  <si>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</si>
  <si>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</si>
  <si>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</si>
  <si>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</si>
  <si>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</si>
  <si>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</si>
  <si>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</si>
  <si>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</si>
  <si>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</si>
  <si>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</si>
  <si>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</si>
  <si>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</si>
  <si>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</si>
  <si>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</si>
  <si>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</si>
  <si>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</si>
  <si>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</si>
  <si>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</si>
  <si>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</si>
  <si>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</si>
  <si>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</si>
  <si>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</si>
  <si>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</si>
  <si>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</si>
  <si>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</si>
  <si>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</si>
  <si>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</si>
  <si>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</si>
  <si>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</si>
  <si>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</si>
  <si>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</si>
  <si>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</si>
  <si>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</si>
  <si>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</si>
  <si>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</si>
  <si>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</si>
  <si>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</si>
  <si>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</si>
  <si>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</si>
  <si>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</si>
  <si>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</si>
  <si>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</si>
  <si>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</si>
  <si>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</si>
  <si>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</si>
  <si>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</si>
  <si>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</si>
  <si>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</si>
  <si>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</si>
  <si>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</si>
  <si>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</si>
  <si>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</si>
  <si>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</si>
  <si>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</si>
  <si>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</si>
  <si>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</si>
  <si>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</si>
  <si>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</si>
  <si>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</si>
  <si>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</si>
  <si>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</si>
  <si>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</si>
  <si>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</si>
  <si>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</si>
  <si>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</si>
  <si>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</si>
  <si>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</si>
  <si>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</si>
  <si>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</si>
  <si>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</si>
  <si>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</si>
  <si>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</si>
  <si>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</si>
  <si>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</si>
  <si>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</si>
  <si>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</si>
  <si>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</si>
  <si>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</si>
  <si>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</si>
  <si>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</si>
  <si>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</si>
  <si>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</si>
  <si>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</si>
  <si>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</si>
  <si>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</si>
  <si>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</si>
  <si>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</si>
  <si>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</si>
  <si>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</si>
  <si>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</si>
  <si>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</si>
  <si>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</si>
  <si>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</si>
  <si>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</si>
  <si>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</si>
  <si>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</si>
  <si>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</si>
  <si>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</si>
  <si>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</si>
  <si>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</si>
  <si>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</si>
  <si>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</si>
  <si>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</si>
  <si>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</si>
  <si>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</si>
  <si>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</si>
  <si>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</si>
  <si>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</si>
  <si>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</si>
  <si>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</si>
  <si>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</si>
  <si>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</si>
  <si>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</si>
  <si>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</si>
  <si>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</si>
  <si>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</si>
  <si>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</si>
  <si>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</si>
  <si>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</si>
  <si>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</si>
  <si>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</si>
  <si>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</si>
  <si>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</si>
  <si>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</si>
  <si>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</si>
  <si>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</si>
  <si>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</si>
  <si>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</si>
  <si>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</si>
  <si>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</si>
  <si>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</si>
  <si>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</si>
  <si>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</si>
  <si>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</si>
  <si>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</si>
  <si>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</si>
  <si>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</si>
  <si>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</si>
  <si>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</si>
  <si>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</si>
  <si>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</si>
  <si>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</si>
  <si>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</si>
  <si>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</si>
  <si>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</si>
  <si>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</si>
  <si>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</si>
  <si>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</si>
  <si>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</si>
  <si>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</si>
  <si>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</si>
  <si>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</si>
  <si>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</si>
  <si>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</si>
  <si>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</si>
  <si>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</si>
  <si>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</si>
  <si>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</si>
  <si>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</si>
  <si>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</si>
  <si>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</si>
  <si>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</si>
  <si>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</si>
  <si>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</si>
  <si>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</si>
  <si>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</si>
  <si>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</si>
  <si>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</si>
  <si>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</si>
  <si>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</si>
  <si>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</si>
  <si>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</si>
  <si>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</si>
  <si>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</si>
  <si>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</si>
  <si>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</si>
  <si>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</si>
  <si>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</si>
  <si>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</si>
  <si>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</si>
  <si>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</si>
  <si>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</si>
  <si>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</si>
  <si>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</si>
  <si>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</si>
  <si>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</si>
  <si>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</si>
  <si>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</si>
  <si>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</si>
  <si>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</si>
  <si>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</si>
  <si>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</si>
  <si>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</si>
  <si>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</si>
  <si>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</si>
  <si>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</si>
  <si>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</si>
  <si>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</si>
  <si>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</si>
  <si>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</si>
  <si>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</si>
  <si>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</si>
  <si>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</si>
  <si>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</si>
  <si>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</si>
  <si>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</si>
  <si>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</si>
  <si>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</si>
  <si>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</si>
  <si>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</si>
  <si>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</si>
  <si>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</si>
  <si>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</si>
  <si>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</si>
  <si>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</si>
  <si>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</si>
  <si>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</si>
  <si>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</si>
  <si>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</si>
  <si>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</si>
  <si>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</si>
  <si>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</si>
  <si>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</si>
  <si>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</si>
  <si>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</si>
  <si>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</si>
  <si>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</si>
  <si>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</si>
  <si>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</si>
  <si>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</si>
  <si>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</si>
  <si>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</si>
  <si>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</si>
  <si>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</si>
  <si>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</si>
  <si>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</si>
  <si>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</si>
  <si>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</si>
  <si>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</si>
  <si>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</si>
  <si>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</si>
  <si>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</si>
  <si>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</si>
  <si>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</si>
  <si>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</si>
  <si>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</si>
  <si>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</si>
  <si>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</si>
  <si>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</si>
  <si>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</si>
  <si>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</si>
  <si>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</si>
  <si>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</si>
  <si>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</si>
  <si>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</si>
  <si>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</si>
  <si>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</si>
  <si>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</si>
  <si>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</si>
  <si>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</si>
  <si>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</si>
  <si>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</si>
  <si>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</si>
  <si>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</si>
  <si>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</si>
  <si>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</si>
  <si>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</si>
  <si>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</si>
  <si>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</si>
  <si>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</si>
  <si>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</si>
  <si>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</si>
  <si>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</si>
  <si>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</si>
  <si>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</si>
  <si>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</si>
  <si>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</si>
  <si>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</si>
  <si>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</si>
  <si>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</si>
  <si>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</si>
  <si>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</si>
  <si>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</si>
  <si>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</si>
  <si>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</si>
  <si>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</si>
  <si>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</si>
  <si>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</si>
  <si>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</si>
  <si>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</si>
  <si>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</si>
  <si>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</si>
  <si>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</si>
  <si>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</si>
  <si>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</si>
  <si>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</si>
  <si>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</si>
  <si>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</si>
  <si>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</si>
  <si>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</si>
  <si>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</si>
  <si>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</si>
  <si>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</si>
  <si>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</si>
  <si>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</si>
  <si>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</si>
  <si>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</si>
  <si>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</si>
  <si>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</si>
  <si>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</si>
  <si>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</si>
  <si>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</si>
  <si>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</si>
  <si>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</si>
  <si>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</si>
  <si>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</si>
  <si>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</si>
  <si>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</si>
  <si>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</si>
  <si>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</si>
  <si>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</si>
  <si>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</si>
  <si>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</si>
  <si>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</si>
  <si>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</si>
  <si>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</si>
  <si>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</si>
  <si>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</si>
  <si>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</si>
  <si>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</si>
  <si>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</si>
  <si>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</si>
  <si>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</si>
  <si>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</si>
  <si>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</si>
  <si>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</si>
  <si>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</si>
  <si>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</si>
  <si>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</si>
  <si>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</si>
  <si>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</si>
  <si>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</si>
  <si>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</si>
  <si>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</si>
  <si>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</si>
  <si>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</si>
  <si>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</si>
  <si>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</si>
  <si>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</si>
  <si>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</si>
  <si>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</si>
  <si>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</si>
  <si>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</si>
  <si>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</si>
  <si>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</si>
  <si>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</si>
  <si>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</si>
  <si>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</si>
  <si>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</si>
  <si>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</si>
  <si>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</si>
  <si>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</si>
  <si>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</si>
  <si>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</si>
  <si>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</si>
  <si>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</si>
  <si>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</si>
  <si>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</si>
  <si>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</si>
  <si>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</si>
  <si>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</si>
  <si>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</si>
  <si>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</si>
  <si>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</si>
  <si>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</si>
  <si>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</si>
  <si>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</si>
  <si>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</si>
  <si>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</si>
  <si>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</si>
  <si>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</si>
  <si>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</si>
  <si>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</si>
  <si>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</si>
  <si>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</si>
  <si>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</si>
  <si>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</si>
  <si>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</si>
  <si>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</si>
  <si>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</si>
  <si>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</si>
  <si>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</si>
  <si>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</si>
  <si>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</si>
  <si>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</si>
  <si>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</si>
  <si>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</si>
  <si>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</si>
  <si>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</si>
  <si>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</si>
  <si>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</si>
  <si>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</si>
  <si>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</si>
  <si>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</si>
  <si>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</si>
  <si>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</si>
  <si>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</si>
  <si>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</si>
  <si>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</si>
  <si>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</si>
  <si>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</si>
  <si>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</si>
  <si>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</si>
  <si>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</si>
  <si>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</si>
  <si>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</si>
  <si>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</si>
  <si>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</si>
  <si>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</si>
  <si>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</si>
  <si>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</si>
  <si>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</si>
  <si>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</si>
  <si>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</si>
  <si>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</si>
  <si>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</si>
  <si>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</si>
  <si>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</si>
  <si>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</si>
  <si>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</si>
  <si>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</si>
  <si>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</si>
  <si>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</si>
  <si>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</si>
  <si>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</si>
  <si>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</si>
  <si>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</si>
  <si>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</si>
  <si>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</si>
  <si>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</si>
  <si>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</si>
  <si>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</si>
  <si>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</si>
  <si>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</si>
  <si>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</si>
  <si>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</si>
  <si>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</si>
  <si>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</si>
  <si>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</si>
  <si>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</si>
  <si>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</si>
  <si>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</si>
  <si>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</si>
  <si>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</si>
  <si>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</si>
  <si>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</si>
  <si>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</si>
  <si>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</si>
  <si>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</si>
  <si>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</si>
  <si>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</si>
  <si>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</si>
  <si>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</si>
  <si>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</si>
  <si>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</si>
  <si>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</si>
  <si>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</si>
  <si>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</si>
  <si>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</si>
  <si>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</si>
  <si>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</si>
  <si>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</si>
  <si>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</si>
  <si>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</si>
  <si>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</si>
  <si>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</si>
  <si>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</si>
  <si>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</si>
  <si>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</si>
  <si>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</si>
  <si>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</si>
  <si>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</si>
  <si>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</si>
  <si>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</si>
  <si>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</si>
  <si>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</si>
  <si>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</si>
  <si>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</si>
  <si>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</si>
  <si>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</si>
  <si>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</si>
  <si>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</si>
  <si>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</si>
  <si>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</si>
  <si>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</si>
  <si>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</si>
  <si>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</si>
  <si>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</si>
  <si>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</si>
  <si>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</si>
  <si>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</si>
  <si>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</si>
  <si>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</si>
  <si>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</si>
  <si>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</si>
  <si>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</si>
  <si>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</si>
  <si>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</si>
  <si>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</si>
  <si>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</si>
  <si>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</si>
  <si>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</si>
  <si>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</si>
  <si>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</si>
  <si>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</si>
  <si>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</si>
  <si>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</si>
  <si>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</si>
  <si>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</si>
  <si>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</si>
  <si>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</si>
  <si>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</si>
  <si>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</si>
  <si>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</si>
  <si>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</si>
  <si>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</si>
  <si>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</si>
  <si>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</si>
  <si>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</si>
  <si>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</si>
  <si>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</si>
  <si>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</si>
  <si>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</si>
  <si>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</si>
  <si>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</si>
  <si>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</si>
  <si>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</si>
  <si>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</si>
  <si>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</si>
  <si>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</si>
  <si>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</si>
  <si>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</si>
  <si>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</si>
  <si>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</si>
  <si>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</si>
  <si>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</si>
  <si>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</si>
  <si>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</si>
  <si>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</si>
  <si>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</si>
  <si>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</si>
  <si>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</si>
  <si>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</si>
  <si>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</si>
  <si>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</si>
  <si>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</si>
  <si>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</si>
  <si>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</si>
  <si>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</si>
  <si>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</si>
  <si>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</si>
  <si>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</si>
  <si>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</si>
  <si>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</si>
  <si>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</si>
  <si>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</si>
  <si>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</si>
  <si>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</si>
  <si>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</si>
  <si>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</si>
  <si>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</si>
  <si>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</si>
  <si>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</si>
  <si>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</si>
  <si>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</si>
  <si>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</si>
  <si>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</si>
  <si>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</si>
  <si>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</si>
  <si>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</si>
  <si>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</si>
  <si>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</si>
  <si>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</si>
  <si>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</si>
  <si>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</si>
  <si>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</si>
  <si>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</si>
  <si>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</si>
  <si>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</si>
  <si>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</si>
  <si>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</si>
  <si>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</si>
  <si>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</si>
  <si>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</si>
  <si>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</si>
  <si>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</si>
  <si>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</si>
  <si>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</si>
  <si>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</si>
  <si>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</si>
  <si>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</si>
  <si>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</si>
  <si>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</si>
  <si>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</si>
  <si>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</si>
  <si>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</si>
  <si>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</si>
  <si>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</si>
  <si>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</si>
  <si>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</si>
  <si>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</si>
  <si>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</si>
  <si>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</si>
  <si>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</si>
  <si>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</si>
  <si>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</si>
  <si>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</si>
  <si>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</si>
  <si>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</si>
  <si>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</si>
  <si>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</si>
  <si>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</si>
  <si>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</si>
  <si>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</si>
  <si>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</si>
  <si>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</si>
  <si>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</si>
  <si>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</si>
  <si>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</si>
  <si>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</si>
  <si>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</si>
  <si>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</si>
  <si>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</si>
  <si>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</si>
  <si>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</si>
  <si>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</si>
  <si>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</si>
  <si>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</si>
  <si>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</si>
  <si>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</si>
  <si>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</si>
  <si>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</si>
  <si>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</si>
  <si>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</si>
  <si>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</si>
  <si>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</si>
  <si>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</si>
  <si>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</si>
  <si>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</si>
  <si>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</si>
  <si>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</si>
  <si>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</si>
  <si>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</si>
  <si>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</si>
  <si>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</si>
  <si>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</si>
  <si>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</si>
  <si>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</si>
  <si>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</si>
  <si>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</si>
  <si>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</si>
  <si>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</si>
  <si>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</si>
  <si>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</si>
  <si>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</si>
  <si>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</si>
  <si>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</si>
  <si>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</si>
  <si>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</si>
  <si>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</si>
  <si>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</si>
  <si>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</si>
  <si>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</si>
  <si>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</si>
  <si>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</si>
  <si>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</si>
  <si>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</si>
  <si>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</si>
  <si>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</si>
  <si>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</si>
  <si>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</si>
  <si>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</si>
  <si>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</si>
  <si>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</si>
  <si>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</si>
  <si>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</si>
  <si>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</si>
  <si>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</si>
  <si>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</si>
  <si>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</si>
  <si>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</si>
  <si>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</si>
  <si>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</si>
  <si>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</si>
  <si>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</si>
  <si>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</si>
  <si>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</si>
  <si>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</si>
  <si>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</si>
  <si>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</si>
  <si>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</si>
  <si>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</si>
  <si>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</si>
  <si>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</si>
  <si>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</si>
  <si>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</si>
  <si>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</si>
  <si>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</si>
  <si>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</si>
  <si>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</si>
  <si>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</si>
  <si>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</si>
  <si>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</si>
  <si>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</si>
  <si>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</si>
  <si>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</si>
  <si>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</si>
  <si>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</si>
  <si>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</si>
  <si>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</si>
  <si>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</si>
  <si>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</si>
  <si>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</si>
  <si>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</si>
  <si>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</si>
  <si>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</si>
  <si>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</si>
  <si>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</si>
  <si>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</si>
  <si>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</si>
  <si>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</si>
  <si>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</si>
  <si>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</si>
  <si>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</si>
  <si>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</si>
  <si>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</si>
  <si>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</si>
  <si>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</si>
  <si>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</si>
  <si>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</si>
  <si>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</si>
  <si>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</si>
  <si>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</si>
  <si>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</si>
  <si>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</si>
  <si>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</si>
  <si>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</si>
  <si>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</si>
  <si>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</si>
  <si>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</si>
  <si>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</si>
  <si>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</si>
  <si>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</si>
  <si>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</si>
  <si>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</si>
  <si>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</si>
  <si>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</si>
  <si>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</si>
  <si>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</si>
  <si>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</si>
  <si>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</si>
  <si>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</si>
  <si>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</si>
  <si>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</si>
  <si>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</si>
  <si>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</si>
  <si>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</si>
  <si>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</si>
  <si>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</si>
  <si>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</si>
  <si>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</si>
  <si>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</si>
  <si>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</si>
  <si>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</si>
  <si>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</si>
  <si>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</si>
  <si>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</si>
  <si>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</si>
  <si>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</si>
  <si>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</si>
  <si>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</si>
  <si>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</si>
  <si>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</si>
  <si>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</si>
  <si>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</si>
  <si>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</si>
  <si>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</si>
  <si>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</si>
  <si>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</si>
  <si>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</si>
  <si>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</si>
  <si>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</si>
  <si>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</si>
  <si>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</si>
  <si>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</si>
  <si>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</si>
  <si>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</si>
  <si>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</si>
  <si>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</si>
  <si>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</si>
  <si>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</si>
  <si>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</si>
  <si>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</si>
  <si>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</si>
  <si>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</si>
  <si>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</si>
  <si>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</si>
  <si>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</si>
  <si>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</si>
  <si>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</si>
  <si>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</si>
  <si>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</si>
  <si>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</si>
  <si>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</si>
  <si>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</si>
  <si>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</si>
  <si>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</si>
  <si>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</si>
  <si>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</si>
  <si>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</si>
  <si>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</si>
  <si>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</si>
  <si>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</si>
  <si>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</si>
  <si>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</si>
  <si>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</si>
  <si>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</si>
  <si>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</si>
  <si>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</si>
  <si>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</si>
  <si>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</si>
  <si>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</si>
  <si>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</si>
  <si>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</si>
  <si>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</si>
  <si>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</si>
  <si>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</si>
  <si>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</si>
  <si>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</si>
  <si>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</si>
  <si>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</si>
  <si>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</si>
  <si>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</si>
  <si>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</si>
  <si>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</si>
  <si>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</si>
  <si>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</si>
  <si>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</si>
  <si>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</si>
  <si>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</si>
  <si>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</si>
  <si>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</si>
  <si>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</si>
  <si>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</si>
  <si>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</si>
  <si>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</si>
  <si>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</si>
  <si>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</si>
  <si>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</si>
  <si>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</si>
  <si>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</si>
  <si>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</si>
  <si>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</si>
  <si>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</si>
  <si>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</si>
  <si>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</si>
  <si>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</si>
  <si>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</si>
  <si>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</si>
  <si>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</si>
  <si>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</si>
  <si>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</si>
  <si>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</si>
  <si>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</si>
  <si>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</si>
  <si>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</si>
  <si>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</si>
  <si>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</si>
  <si>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</si>
  <si>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</si>
  <si>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</si>
  <si>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</si>
  <si>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</si>
  <si>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</si>
  <si>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</si>
  <si>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</si>
  <si>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</si>
  <si>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</si>
  <si>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</si>
  <si>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</si>
  <si>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</si>
  <si>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</si>
  <si>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</si>
  <si>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</si>
  <si>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</si>
  <si>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</si>
  <si>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</si>
  <si>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</si>
  <si>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</si>
  <si>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</si>
  <si>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</si>
  <si>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</si>
  <si>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</si>
  <si>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</si>
  <si>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</si>
  <si>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</si>
  <si>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</si>
  <si>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</si>
  <si>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</si>
  <si>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</si>
  <si>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</si>
  <si>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</si>
  <si>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</si>
  <si>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</si>
  <si>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</si>
  <si>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</si>
  <si>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</si>
  <si>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</si>
  <si>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</si>
  <si>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</si>
  <si>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</si>
  <si>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</si>
  <si>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</si>
  <si>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</si>
  <si>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</si>
  <si>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</si>
  <si>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</si>
  <si>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</si>
  <si>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</si>
  <si>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</si>
  <si>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</si>
  <si>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</si>
  <si>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</si>
  <si>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</si>
  <si>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</si>
  <si>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</si>
  <si>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</si>
  <si>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</si>
  <si>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</si>
  <si>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</si>
  <si>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</si>
  <si>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</si>
  <si>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</si>
  <si>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</si>
  <si>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</si>
  <si>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</si>
  <si>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</si>
  <si>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</si>
  <si>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</si>
  <si>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</si>
  <si>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</si>
  <si>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</si>
  <si>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</si>
  <si>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</si>
  <si>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</si>
  <si>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</si>
  <si>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</si>
  <si>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</si>
  <si>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</si>
  <si>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</si>
  <si>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</si>
  <si>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</si>
  <si>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</si>
  <si>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</si>
  <si>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</si>
  <si>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</si>
  <si>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</si>
  <si>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</si>
  <si>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</si>
  <si>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</si>
  <si>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</si>
  <si>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</si>
  <si>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</si>
  <si>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</si>
  <si>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</si>
  <si>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</si>
  <si>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</si>
  <si>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</si>
  <si>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</si>
  <si>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</si>
  <si>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</si>
  <si>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</si>
  <si>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</si>
  <si>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</si>
  <si>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</si>
  <si>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</si>
  <si>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</si>
  <si>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</si>
  <si>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</si>
  <si>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</si>
  <si>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</si>
  <si>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</si>
  <si>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</si>
  <si>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</si>
  <si>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</si>
  <si>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</si>
  <si>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</si>
  <si>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</si>
  <si>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</si>
  <si>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</si>
  <si>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</si>
  <si>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</si>
  <si>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</si>
  <si>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</si>
  <si>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</si>
  <si>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</si>
  <si>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</si>
  <si>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</si>
  <si>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</si>
  <si>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</si>
  <si>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</si>
  <si>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</si>
  <si>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</si>
  <si>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</si>
  <si>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</si>
  <si>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</si>
  <si>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</si>
  <si>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</si>
  <si>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</si>
  <si>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</si>
  <si>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</si>
  <si>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</si>
  <si>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</si>
  <si>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</si>
  <si>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</si>
  <si>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</si>
  <si>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</si>
  <si>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</si>
  <si>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</si>
  <si>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</si>
  <si>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</si>
  <si>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</si>
  <si>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</si>
  <si>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</si>
  <si>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</si>
  <si>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</si>
  <si>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</si>
  <si>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</si>
  <si>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</si>
  <si>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</si>
  <si>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</si>
  <si>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</si>
  <si>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</si>
  <si>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</si>
  <si>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</si>
  <si>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</si>
  <si>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</si>
  <si>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</si>
  <si>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</si>
  <si>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</si>
  <si>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</si>
  <si>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</si>
  <si>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</si>
  <si>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</si>
  <si>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</si>
  <si>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</si>
  <si>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</si>
  <si>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</si>
  <si>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</si>
  <si>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</si>
  <si>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</si>
  <si>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</si>
  <si>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</si>
  <si>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</si>
  <si>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</si>
  <si>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</si>
  <si>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</si>
  <si>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</si>
  <si>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</si>
  <si>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</si>
  <si>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</si>
  <si>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</si>
  <si>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</si>
  <si>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</si>
  <si>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</si>
  <si>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</si>
  <si>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</si>
  <si>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</si>
  <si>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</si>
  <si>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</si>
  <si>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</si>
  <si>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</si>
  <si>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</si>
  <si>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</si>
  <si>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</si>
  <si>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</si>
  <si>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</si>
  <si>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</si>
  <si>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</si>
  <si>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</si>
  <si>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</si>
  <si>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</si>
  <si>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</si>
  <si>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</si>
  <si>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</si>
  <si>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</si>
  <si>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</si>
  <si>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</si>
  <si>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</si>
  <si>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</si>
  <si>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</si>
  <si>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</si>
  <si>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</si>
  <si>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</si>
  <si>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</si>
  <si>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</si>
  <si>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</si>
  <si>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</si>
  <si>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</si>
  <si>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</si>
  <si>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</si>
  <si>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</si>
  <si>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</si>
  <si>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</si>
  <si>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</si>
  <si>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</si>
  <si>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</si>
  <si>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</si>
  <si>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</si>
  <si>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</si>
  <si>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</si>
  <si>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</si>
  <si>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</si>
  <si>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</si>
  <si>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</si>
  <si>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</si>
  <si>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</si>
  <si>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</si>
  <si>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</si>
  <si>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</si>
  <si>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</si>
  <si>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</si>
  <si>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</si>
  <si>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</si>
  <si>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</si>
  <si>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</si>
  <si>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</si>
  <si>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</si>
  <si>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</si>
  <si>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</si>
  <si>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</si>
  <si>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</si>
  <si>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</si>
  <si>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</si>
  <si>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</si>
  <si>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</si>
  <si>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</si>
  <si>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</si>
  <si>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</si>
  <si>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</si>
  <si>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</si>
  <si>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</si>
  <si>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</si>
  <si>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</si>
  <si>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</si>
  <si>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</si>
  <si>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</si>
  <si>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</si>
  <si>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</si>
  <si>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</si>
  <si>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</si>
  <si>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</si>
  <si>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</si>
  <si>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</si>
  <si>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</si>
  <si>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</si>
  <si>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</si>
  <si>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</si>
  <si>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</si>
  <si>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</si>
  <si>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</si>
  <si>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</si>
  <si>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</si>
  <si>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</si>
  <si>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</si>
  <si>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</si>
  <si>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</si>
  <si>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</si>
  <si>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</si>
  <si>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</si>
  <si>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</si>
  <si>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</si>
  <si>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</si>
  <si>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</si>
  <si>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</si>
  <si>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</si>
  <si>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</si>
  <si>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</si>
  <si>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</si>
  <si>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</si>
  <si>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</si>
  <si>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</si>
  <si>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</si>
  <si>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</si>
  <si>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</si>
  <si>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</si>
  <si>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</si>
  <si>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</si>
  <si>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</si>
  <si>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</si>
  <si>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</si>
  <si>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</si>
  <si>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</si>
  <si>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</si>
  <si>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</si>
  <si>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</si>
  <si>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</si>
  <si>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</si>
  <si>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</si>
  <si>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</si>
  <si>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</si>
  <si>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</si>
  <si>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</si>
  <si>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</si>
  <si>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</si>
  <si>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</si>
  <si>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</si>
  <si>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</si>
  <si>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</si>
  <si>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</si>
  <si>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</si>
  <si>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</si>
  <si>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</si>
  <si>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</si>
  <si>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</si>
  <si>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</si>
  <si>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</si>
  <si>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</si>
  <si>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</si>
  <si>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</si>
  <si>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</si>
  <si>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</si>
  <si>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</si>
  <si>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</si>
  <si>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</si>
  <si>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</si>
  <si>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</si>
  <si>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</si>
  <si>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</si>
  <si>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</si>
  <si>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</si>
  <si>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</si>
  <si>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</si>
  <si>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</si>
  <si>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</si>
  <si>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</si>
  <si>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</si>
  <si>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</si>
  <si>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</si>
  <si>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</si>
  <si>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</si>
  <si>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</si>
  <si>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</si>
  <si>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</si>
  <si>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</si>
  <si>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</si>
  <si>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</si>
  <si>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</si>
  <si>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</si>
  <si>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</si>
  <si>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</si>
  <si>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</si>
  <si>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</si>
  <si>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</si>
  <si>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</si>
  <si>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</si>
  <si>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</si>
  <si>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</si>
  <si>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</si>
  <si>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</si>
  <si>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</si>
  <si>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</si>
  <si>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</si>
  <si>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</si>
  <si>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</si>
  <si>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</si>
  <si>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</si>
  <si>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</si>
  <si>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</si>
  <si>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</si>
  <si>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</si>
  <si>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</si>
  <si>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</si>
  <si>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</si>
  <si>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</si>
  <si>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</si>
  <si>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</si>
  <si>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</si>
  <si>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</si>
  <si>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</si>
  <si>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</si>
  <si>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</si>
  <si>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</si>
  <si>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</si>
  <si>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</si>
  <si>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</si>
  <si>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</si>
  <si>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</si>
  <si>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</si>
  <si>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</si>
  <si>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</si>
  <si>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</si>
  <si>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</si>
  <si>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</si>
  <si>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</si>
  <si>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</si>
  <si>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</si>
  <si>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</si>
  <si>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</si>
  <si>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</si>
  <si>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</si>
  <si>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</si>
  <si>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</si>
  <si>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</si>
  <si>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</si>
  <si>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</si>
  <si>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</si>
  <si>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</si>
  <si>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</si>
  <si>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</si>
  <si>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</si>
  <si>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</si>
  <si>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</si>
  <si>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</si>
  <si>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</si>
  <si>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</si>
  <si>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</si>
  <si>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</si>
  <si>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</si>
  <si>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</si>
  <si>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</si>
  <si>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</si>
  <si>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</si>
  <si>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</si>
  <si>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</si>
  <si>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</si>
  <si>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</si>
  <si>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</si>
  <si>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</si>
  <si>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</si>
  <si>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</si>
  <si>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</si>
  <si>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</si>
  <si>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</si>
  <si>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</si>
  <si>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</si>
  <si>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</si>
  <si>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</si>
  <si>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</si>
  <si>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</si>
  <si>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</si>
  <si>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</si>
  <si>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</si>
  <si>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</si>
  <si>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</si>
  <si>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</si>
  <si>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</si>
  <si>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</si>
  <si>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</si>
  <si>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</si>
  <si>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</si>
  <si>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</si>
  <si>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</si>
  <si>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</si>
  <si>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</si>
  <si>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</si>
  <si>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</si>
  <si>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</si>
  <si>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</si>
  <si>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</si>
  <si>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</si>
  <si>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</si>
  <si>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</si>
  <si>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</si>
  <si>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</si>
  <si>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</si>
  <si>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</si>
  <si>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</si>
  <si>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</si>
  <si>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</si>
  <si>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</si>
  <si>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</si>
  <si>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</si>
  <si>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</si>
  <si>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</si>
  <si>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</si>
  <si>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</si>
  <si>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</si>
  <si>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</si>
  <si>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</si>
  <si>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</si>
  <si>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</si>
  <si>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</si>
  <si>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</si>
  <si>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</si>
  <si>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</si>
  <si>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</si>
  <si>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</si>
  <si>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</si>
  <si>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</si>
  <si>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</si>
  <si>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</si>
  <si>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</si>
  <si>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</si>
  <si>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</si>
  <si>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</si>
  <si>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</si>
  <si>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</si>
  <si>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</si>
  <si>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</si>
  <si>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</si>
  <si>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</si>
  <si>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</si>
  <si>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</si>
  <si>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</si>
  <si>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</si>
  <si>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</si>
  <si>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</si>
  <si>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</si>
  <si>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</si>
  <si>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</si>
  <si>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</si>
  <si>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</si>
  <si>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</si>
  <si>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</si>
  <si>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</si>
  <si>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</si>
  <si>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</si>
  <si>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</si>
  <si>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</si>
  <si>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</si>
  <si>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</si>
  <si>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</si>
  <si>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</si>
  <si>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</si>
  <si>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</si>
  <si>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</si>
  <si>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</si>
  <si>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</si>
  <si>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</si>
  <si>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</si>
  <si>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</si>
  <si>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</si>
  <si>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</si>
  <si>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</si>
  <si>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</si>
  <si>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</si>
  <si>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</si>
  <si>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</si>
  <si>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</si>
  <si>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</si>
  <si>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</si>
  <si>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</si>
  <si>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</si>
  <si>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</si>
  <si>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</si>
  <si>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</si>
  <si>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</si>
  <si>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</si>
  <si>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</si>
  <si>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</si>
  <si>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</si>
  <si>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</si>
  <si>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</si>
  <si>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</si>
  <si>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</si>
  <si>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</si>
  <si>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</si>
  <si>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</si>
  <si>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</si>
  <si>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</si>
  <si>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</si>
  <si>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</si>
  <si>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</si>
  <si>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</si>
  <si>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</si>
  <si>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</si>
  <si>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</si>
  <si>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</si>
  <si>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</si>
  <si>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</si>
  <si>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</si>
  <si>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</si>
  <si>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</si>
  <si>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</si>
  <si>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</si>
  <si>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</si>
  <si>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</si>
  <si>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</si>
  <si>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</si>
  <si>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</si>
  <si>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</si>
  <si>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</si>
  <si>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</si>
  <si>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</si>
  <si>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</si>
  <si>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</si>
  <si>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</si>
  <si>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</si>
  <si>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</si>
  <si>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</si>
  <si>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</si>
  <si>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</si>
  <si>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</si>
  <si>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</si>
  <si>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</si>
  <si>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</si>
  <si>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</si>
  <si>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</si>
  <si>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</si>
  <si>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</si>
  <si>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</si>
  <si>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</si>
  <si>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</si>
  <si>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</si>
  <si>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</si>
  <si>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</si>
  <si>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</si>
  <si>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</si>
  <si>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</si>
  <si>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</si>
  <si>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</si>
  <si>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</si>
  <si>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</si>
  <si>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</si>
  <si>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</si>
  <si>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</si>
  <si>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</si>
  <si>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</si>
  <si>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</si>
  <si>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</si>
  <si>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</si>
  <si>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</si>
  <si>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</si>
  <si>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</si>
  <si>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</si>
  <si>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</si>
  <si>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</si>
  <si>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</si>
  <si>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</si>
  <si>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</si>
  <si>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</si>
  <si>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</si>
  <si>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</si>
  <si>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</si>
  <si>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</si>
  <si>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</si>
  <si>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</si>
  <si>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</si>
  <si>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</si>
  <si>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</si>
  <si>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</si>
  <si>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</si>
  <si>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</si>
  <si>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</si>
  <si>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</si>
  <si>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</si>
  <si>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</si>
  <si>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</si>
  <si>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</si>
  <si>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</si>
  <si>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</si>
  <si>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</si>
  <si>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</si>
  <si>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</si>
  <si>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</si>
  <si>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</si>
  <si>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</si>
  <si>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</si>
  <si>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</si>
  <si>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</si>
  <si>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</si>
  <si>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</si>
  <si>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</si>
  <si>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</si>
  <si>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</si>
  <si>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</si>
  <si>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</si>
  <si>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</si>
  <si>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</si>
  <si>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</si>
  <si>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</si>
  <si>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</si>
  <si>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</si>
  <si>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</si>
  <si>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</si>
  <si>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</si>
  <si>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</si>
  <si>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</si>
  <si>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</si>
  <si>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</si>
  <si>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</si>
  <si>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</si>
  <si>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</si>
  <si>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</si>
  <si>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</si>
  <si>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</si>
  <si>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</si>
  <si>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</si>
  <si>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</si>
  <si>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</si>
  <si>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</si>
  <si>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</si>
  <si>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</si>
  <si>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</si>
  <si>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</si>
  <si>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</si>
  <si>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</si>
  <si>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</si>
  <si>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</si>
  <si>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</si>
  <si>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</si>
  <si>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</si>
  <si>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</si>
  <si>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</si>
  <si>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</si>
  <si>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</si>
  <si>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</si>
  <si>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</si>
  <si>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</si>
  <si>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</si>
  <si>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</si>
  <si>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</si>
  <si>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</si>
  <si>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</si>
  <si>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</si>
  <si>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</si>
  <si>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</si>
  <si>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</si>
  <si>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</si>
  <si>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</si>
  <si>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</si>
  <si>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</si>
  <si>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</si>
  <si>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</si>
  <si>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</si>
  <si>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</si>
  <si>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</si>
  <si>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</si>
  <si>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</si>
  <si>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</si>
  <si>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</si>
  <si>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</si>
  <si>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</si>
  <si>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</si>
  <si>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</si>
  <si>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</si>
  <si>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</si>
  <si>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</si>
  <si>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</si>
  <si>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</si>
  <si>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</si>
  <si>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</si>
  <si>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</si>
  <si>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</si>
  <si>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</si>
  <si>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</si>
  <si>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</si>
  <si>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</si>
  <si>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</si>
  <si>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</si>
  <si>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</si>
  <si>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</si>
  <si>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</si>
  <si>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</si>
  <si>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</si>
  <si>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</si>
  <si>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</si>
  <si>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</si>
  <si>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</si>
  <si>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</si>
  <si>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</si>
  <si>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</si>
  <si>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</si>
  <si>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</si>
  <si>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</si>
  <si>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</si>
  <si>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</si>
  <si>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</si>
  <si>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</si>
  <si>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</si>
  <si>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</si>
  <si>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</si>
  <si>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</si>
  <si>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</si>
  <si>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</si>
  <si>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</si>
  <si>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</si>
  <si>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</si>
  <si>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</si>
  <si>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</si>
  <si>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</si>
  <si>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</si>
  <si>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</si>
  <si>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</si>
  <si>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</si>
  <si>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</si>
  <si>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</si>
  <si>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</si>
  <si>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</si>
  <si>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</si>
  <si>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</si>
  <si>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</si>
  <si>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</si>
  <si>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</si>
  <si>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</si>
  <si>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</si>
  <si>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</si>
  <si>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</si>
  <si>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</si>
  <si>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</si>
  <si>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</si>
  <si>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</si>
  <si>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</si>
  <si>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</si>
  <si>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</si>
  <si>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</si>
  <si>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</si>
  <si>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</si>
  <si>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</si>
  <si>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</si>
  <si>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</si>
  <si>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</si>
  <si>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</si>
  <si>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</si>
  <si>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</si>
  <si>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</si>
  <si>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</si>
  <si>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</si>
  <si>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</si>
  <si>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</si>
  <si>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</si>
  <si>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</si>
  <si>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</si>
  <si>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</si>
  <si>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</si>
  <si>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</si>
  <si>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</si>
  <si>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</si>
  <si>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</si>
  <si>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</si>
  <si>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</si>
  <si>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</si>
  <si>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</si>
  <si>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</si>
  <si>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</si>
  <si>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</si>
  <si>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</si>
  <si>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</si>
  <si>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</si>
  <si>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</si>
  <si>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</si>
  <si>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</si>
  <si>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</si>
  <si>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</si>
  <si>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</si>
  <si>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</si>
  <si>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</si>
  <si>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</si>
  <si>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</si>
  <si>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</si>
  <si>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</si>
  <si>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</si>
  <si>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</si>
  <si>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</si>
  <si>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</si>
  <si>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</si>
  <si>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</si>
  <si>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</si>
  <si>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</si>
  <si>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</si>
  <si>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</si>
  <si>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</si>
  <si>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</si>
  <si>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</si>
  <si>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</si>
  <si>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</si>
  <si>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</si>
  <si>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</si>
  <si>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</si>
  <si>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</si>
  <si>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</si>
  <si>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</si>
  <si>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</si>
  <si>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</si>
  <si>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</si>
  <si>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</si>
  <si>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</si>
  <si>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</si>
  <si>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</si>
  <si>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</si>
  <si>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</si>
  <si>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</si>
  <si>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</si>
  <si>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</si>
  <si>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</si>
  <si>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</si>
  <si>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</si>
  <si>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</si>
  <si>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</si>
  <si>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</si>
  <si>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</si>
  <si>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</si>
  <si>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</si>
  <si>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</si>
  <si>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</si>
  <si>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</si>
  <si>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</si>
  <si>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</si>
  <si>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</si>
  <si>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</si>
  <si>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</si>
  <si>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</si>
  <si>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</si>
  <si>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</si>
  <si>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</si>
  <si>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</si>
  <si>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</si>
  <si>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</si>
  <si>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</si>
  <si>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</si>
  <si>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</si>
  <si>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</si>
  <si>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</si>
  <si>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</si>
  <si>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</si>
  <si>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</si>
  <si>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</si>
  <si>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</si>
  <si>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</si>
  <si>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</si>
  <si>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</si>
  <si>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</si>
  <si>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</si>
  <si>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</si>
  <si>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</si>
  <si>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</si>
  <si>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</si>
  <si>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</si>
  <si>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</si>
  <si>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</si>
  <si>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</si>
  <si>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</si>
  <si>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</si>
  <si>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</si>
  <si>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</si>
  <si>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</si>
  <si>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</si>
  <si>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</si>
  <si>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</si>
  <si>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</si>
  <si>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</si>
  <si>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</si>
  <si>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</si>
  <si>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</si>
  <si>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</si>
  <si>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</si>
  <si>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</si>
  <si>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</si>
  <si>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</si>
  <si>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</si>
  <si>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</si>
  <si>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</si>
  <si>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</si>
  <si>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</si>
  <si>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</si>
  <si>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</si>
  <si>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</si>
  <si>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</si>
  <si>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</si>
  <si>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</si>
  <si>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</si>
  <si>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</si>
  <si>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</si>
  <si>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</si>
  <si>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</si>
  <si>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</si>
  <si>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</si>
  <si>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</si>
  <si>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</si>
  <si>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</si>
  <si>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</si>
  <si>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</si>
  <si>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</si>
  <si>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</si>
  <si>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</si>
  <si>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</si>
  <si>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</si>
  <si>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</si>
  <si>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</si>
  <si>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</si>
  <si>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</si>
  <si>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</si>
  <si>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</si>
  <si>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</si>
  <si>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</si>
  <si>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</si>
  <si>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</si>
  <si>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</si>
  <si>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</si>
  <si>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</si>
  <si>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</si>
  <si>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</si>
  <si>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</si>
  <si>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</si>
  <si>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</si>
  <si>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</si>
  <si>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</si>
  <si>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</si>
  <si>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</si>
  <si>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</si>
  <si>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</si>
  <si>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</si>
  <si>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</si>
  <si>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</si>
  <si>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</si>
  <si>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</si>
  <si>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</si>
  <si>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</si>
  <si>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</si>
  <si>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</si>
  <si>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</si>
  <si>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</si>
  <si>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</si>
  <si>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</si>
  <si>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</si>
  <si>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</si>
  <si>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</si>
  <si>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</si>
  <si>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</si>
  <si>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</si>
  <si>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</si>
  <si>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</si>
  <si>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</si>
  <si>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</si>
  <si>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</si>
  <si>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</si>
  <si>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</si>
  <si>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</si>
  <si>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</si>
  <si>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</si>
  <si>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</si>
  <si>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</si>
  <si>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</si>
  <si>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</si>
  <si>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</si>
  <si>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</si>
  <si>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</si>
  <si>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</si>
  <si>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</si>
  <si>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</si>
  <si>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</si>
  <si>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</si>
  <si>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</si>
  <si>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</si>
  <si>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</si>
  <si>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</si>
  <si>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</si>
  <si>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</si>
  <si>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</si>
  <si>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</si>
  <si>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</si>
  <si>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</si>
  <si>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</si>
  <si>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</si>
  <si>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</si>
  <si>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</si>
  <si>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</si>
  <si>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</si>
  <si>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</si>
  <si>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</si>
  <si>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</si>
  <si>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</si>
  <si>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</si>
  <si>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</si>
  <si>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</si>
  <si>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</si>
  <si>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</si>
  <si>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</si>
  <si>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</si>
  <si>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</si>
  <si>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</si>
  <si>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</si>
  <si>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</si>
  <si>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</si>
  <si>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</si>
  <si>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</si>
  <si>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</si>
  <si>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</si>
  <si>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</si>
  <si>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</si>
  <si>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</si>
  <si>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</si>
  <si>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</si>
  <si>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</si>
  <si>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</si>
  <si>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</si>
  <si>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</si>
  <si>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</si>
  <si>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</si>
  <si>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</si>
  <si>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</si>
  <si>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</si>
  <si>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</si>
  <si>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</si>
  <si>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</si>
  <si>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</si>
  <si>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</si>
  <si>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</si>
  <si>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</si>
  <si>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</si>
  <si>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</si>
  <si>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</si>
  <si>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</si>
  <si>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</si>
  <si>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</si>
  <si>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</si>
  <si>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</si>
  <si>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</si>
  <si>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</si>
  <si>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</si>
  <si>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</si>
  <si>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</si>
  <si>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</si>
  <si>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</si>
  <si>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</si>
  <si>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</si>
  <si>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</si>
  <si>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</si>
  <si>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</si>
  <si>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</si>
  <si>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</si>
  <si>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</si>
  <si>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</si>
  <si>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</si>
  <si>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</si>
  <si>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</si>
  <si>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</si>
  <si>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</si>
  <si>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</si>
  <si>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</si>
  <si>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</si>
  <si>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</si>
  <si>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</si>
  <si>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</si>
  <si>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</si>
  <si>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</si>
  <si>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</si>
  <si>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</si>
  <si>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</si>
  <si>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</si>
  <si>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</si>
  <si>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</si>
  <si>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</si>
  <si>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</si>
  <si>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</si>
  <si>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</si>
  <si>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</si>
  <si>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</si>
  <si>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</si>
  <si>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</si>
  <si>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</si>
  <si>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</si>
  <si>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</si>
  <si>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</si>
  <si>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</si>
  <si>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</si>
  <si>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</si>
  <si>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</si>
  <si>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</si>
  <si>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</si>
  <si>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</si>
  <si>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</si>
  <si>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</si>
  <si>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</si>
  <si>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</si>
  <si>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</si>
  <si>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</si>
  <si>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</si>
  <si>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</si>
  <si>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</si>
  <si>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</si>
  <si>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</si>
  <si>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</si>
  <si>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</si>
  <si>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</si>
  <si>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</si>
  <si>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</si>
  <si>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</si>
  <si>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</si>
  <si>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</si>
  <si>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</si>
  <si>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</si>
  <si>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</si>
  <si>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</si>
  <si>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</si>
  <si>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</si>
  <si>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</si>
  <si>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</si>
  <si>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</si>
  <si>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</si>
  <si>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</si>
  <si>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</si>
  <si>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</si>
  <si>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</si>
  <si>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</si>
  <si>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</si>
  <si>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</si>
  <si>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</si>
  <si>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</si>
  <si>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</si>
  <si>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</si>
  <si>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</si>
  <si>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</si>
  <si>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</si>
  <si>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</si>
  <si>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</si>
  <si>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</si>
  <si>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</si>
  <si>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</si>
  <si>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</si>
  <si>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</si>
  <si>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</si>
  <si>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</si>
  <si>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</si>
  <si>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</si>
  <si>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</si>
  <si>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</si>
  <si>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</si>
  <si>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</si>
  <si>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</si>
  <si>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</si>
  <si>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</si>
  <si>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</si>
  <si>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</si>
  <si>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</si>
  <si>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</si>
  <si>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</si>
  <si>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</si>
  <si>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</si>
  <si>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</si>
  <si>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</si>
  <si>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</si>
  <si>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</si>
  <si>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</si>
  <si>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</si>
  <si>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</si>
  <si>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</si>
  <si>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</si>
  <si>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</si>
  <si>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</si>
  <si>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</si>
  <si>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</si>
  <si>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</si>
  <si>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</si>
  <si>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</si>
  <si>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</si>
  <si>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</si>
  <si>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</si>
  <si>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</si>
  <si>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</si>
  <si>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</si>
  <si>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</si>
  <si>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</si>
  <si>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</si>
  <si>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</si>
  <si>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</si>
  <si>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</si>
  <si>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</si>
  <si>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</si>
  <si>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</si>
  <si>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</si>
  <si>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</si>
  <si>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</si>
  <si>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</si>
  <si>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</si>
  <si>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</si>
  <si>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</si>
  <si>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</si>
  <si>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</si>
  <si>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</si>
  <si>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</si>
  <si>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</si>
  <si>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</si>
  <si>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</si>
  <si>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</si>
  <si>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</si>
  <si>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</si>
  <si>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</si>
  <si>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</si>
  <si>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</si>
  <si>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</si>
  <si>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</si>
  <si>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</si>
  <si>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</si>
  <si>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</si>
  <si>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</si>
  <si>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</si>
  <si>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</si>
  <si>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</si>
  <si>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</si>
  <si>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</si>
  <si>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</si>
  <si>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</si>
  <si>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</si>
  <si>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</si>
  <si>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</si>
  <si>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</si>
  <si>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</si>
  <si>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</si>
  <si>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</si>
  <si>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</si>
  <si>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</si>
  <si>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</si>
  <si>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</si>
  <si>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</si>
  <si>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</si>
  <si>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</si>
  <si>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</si>
  <si>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</si>
  <si>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</si>
  <si>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</si>
  <si>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</si>
  <si>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</si>
  <si>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</si>
  <si>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</si>
  <si>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</si>
  <si>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</si>
  <si>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</si>
  <si>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</si>
  <si>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</si>
  <si>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</si>
  <si>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</si>
  <si>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</si>
  <si>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</si>
  <si>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</si>
  <si>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</si>
  <si>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</si>
  <si>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</si>
  <si>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</si>
  <si>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</si>
  <si>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</si>
  <si>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</si>
  <si>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</si>
  <si>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</si>
  <si>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</si>
  <si>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</si>
  <si>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</si>
  <si>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</si>
  <si>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</si>
  <si>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</si>
  <si>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</si>
  <si>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</si>
  <si>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</si>
  <si>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</si>
  <si>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</si>
  <si>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</si>
  <si>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</si>
  <si>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</si>
  <si>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</si>
  <si>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</si>
  <si>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</si>
  <si>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</si>
  <si>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</si>
  <si>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</si>
  <si>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</si>
  <si>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</si>
  <si>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</si>
  <si>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</si>
  <si>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</si>
  <si>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</si>
  <si>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</si>
  <si>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</si>
  <si>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</si>
  <si>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</si>
  <si>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</si>
  <si>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</si>
  <si>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</si>
  <si>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</si>
  <si>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</si>
  <si>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</si>
  <si>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</si>
  <si>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</si>
  <si>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</si>
  <si>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</si>
  <si>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</si>
  <si>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</si>
  <si>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</si>
  <si>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</si>
  <si>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</si>
  <si>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</si>
  <si>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</si>
  <si>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</si>
  <si>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</si>
  <si>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</si>
  <si>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</si>
  <si>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</si>
  <si>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</si>
  <si>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</si>
  <si>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</si>
  <si>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</si>
  <si>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</si>
  <si>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</si>
  <si>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</si>
  <si>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</si>
  <si>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</si>
  <si>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</si>
  <si>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</si>
  <si>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</si>
  <si>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</si>
  <si>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</si>
  <si>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</si>
  <si>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</si>
  <si>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</si>
  <si>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</si>
  <si>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</si>
  <si>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</si>
  <si>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</si>
  <si>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</si>
  <si>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</si>
  <si>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</si>
  <si>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</si>
  <si>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</si>
  <si>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</si>
  <si>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</si>
  <si>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</si>
  <si>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</si>
  <si>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</si>
  <si>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</si>
  <si>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</si>
  <si>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</si>
  <si>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</si>
  <si>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</si>
  <si>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</si>
  <si>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</si>
  <si>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</si>
  <si>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</si>
  <si>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</si>
  <si>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</si>
  <si>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</si>
  <si>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</si>
  <si>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</si>
  <si>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</si>
  <si>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</si>
  <si>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</si>
  <si>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</si>
  <si>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</si>
  <si>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</si>
  <si>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</si>
  <si>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</si>
  <si>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</si>
  <si>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</si>
  <si>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</si>
  <si>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</si>
  <si>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</si>
  <si>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</si>
  <si>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</si>
  <si>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</si>
  <si>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</si>
  <si>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</si>
  <si>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</si>
  <si>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</si>
  <si>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</si>
  <si>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</si>
  <si>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</si>
  <si>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</si>
  <si>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</si>
  <si>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</si>
  <si>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</si>
  <si>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</si>
  <si>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</si>
  <si>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</si>
  <si>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</si>
  <si>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</si>
  <si>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</si>
  <si>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</si>
  <si>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</si>
  <si>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</si>
  <si>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</si>
  <si>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</si>
  <si>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</si>
  <si>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</si>
  <si>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</si>
  <si>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</si>
  <si>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</si>
  <si>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</si>
  <si>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</si>
  <si>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</si>
  <si>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</si>
  <si>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</si>
  <si>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</si>
  <si>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</si>
  <si>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</si>
  <si>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</si>
  <si>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</si>
  <si>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</si>
  <si>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</si>
  <si>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</si>
  <si>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</si>
  <si>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</si>
  <si>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</si>
  <si>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</si>
  <si>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</si>
  <si>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</si>
  <si>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</si>
  <si>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</si>
  <si>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</si>
  <si>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</si>
  <si>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</si>
  <si>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</si>
  <si>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</si>
  <si>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</si>
  <si>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</si>
  <si>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</si>
  <si>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</si>
  <si>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</si>
  <si>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</si>
  <si>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</si>
  <si>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</si>
  <si>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</si>
  <si>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</si>
  <si>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</si>
  <si>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</si>
  <si>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</si>
  <si>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</si>
  <si>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</si>
  <si>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</si>
  <si>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</si>
  <si>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</si>
  <si>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</si>
  <si>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</si>
  <si>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</si>
  <si>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</si>
  <si>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</si>
  <si>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</si>
  <si>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</si>
  <si>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</si>
  <si>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</si>
  <si>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</si>
  <si>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</si>
  <si>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</si>
  <si>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</si>
  <si>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</si>
  <si>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</si>
  <si>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</si>
  <si>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</si>
  <si>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</si>
  <si>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</si>
  <si>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</si>
  <si>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</si>
  <si>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</si>
  <si>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</si>
  <si>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</si>
  <si>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</si>
  <si>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</si>
  <si>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</si>
  <si>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</si>
  <si>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</si>
  <si>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</si>
  <si>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</si>
  <si>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</si>
  <si>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</si>
  <si>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</si>
  <si>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</si>
  <si>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</si>
  <si>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</si>
  <si>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</si>
  <si>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</si>
  <si>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</si>
  <si>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</si>
  <si>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</si>
  <si>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</si>
  <si>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</si>
  <si>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</si>
  <si>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</si>
  <si>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</si>
  <si>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</si>
  <si>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</si>
  <si>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</si>
  <si>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</si>
  <si>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</si>
  <si>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</si>
  <si>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</si>
  <si>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</si>
  <si>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</si>
  <si>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</si>
  <si>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</si>
  <si>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</si>
  <si>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</si>
  <si>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</si>
  <si>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</si>
  <si>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</si>
  <si>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</si>
  <si>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</si>
  <si>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</si>
  <si>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</si>
  <si>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</si>
  <si>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</si>
  <si>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</si>
  <si>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</si>
  <si>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</si>
  <si>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</si>
  <si>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</si>
  <si>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</si>
  <si>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</si>
  <si>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</si>
  <si>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</si>
  <si>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</si>
  <si>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</si>
  <si>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</si>
  <si>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</si>
  <si>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</si>
  <si>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</si>
  <si>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</si>
  <si>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</si>
  <si>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</si>
  <si>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</si>
  <si>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</si>
  <si>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</si>
  <si>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</si>
  <si>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</si>
  <si>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</si>
  <si>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</si>
  <si>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</si>
  <si>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</si>
  <si>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</si>
  <si>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</si>
  <si>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</si>
  <si>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</si>
  <si>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</si>
  <si>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</si>
  <si>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</si>
  <si>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</si>
  <si>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</si>
  <si>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</si>
  <si>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</si>
  <si>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</si>
  <si>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</si>
  <si>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</si>
  <si>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</si>
  <si>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</si>
  <si>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</si>
  <si>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</si>
  <si>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</si>
  <si>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</si>
  <si>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</si>
  <si>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</si>
  <si>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</si>
  <si>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</si>
  <si>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</si>
  <si>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</si>
  <si>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</si>
  <si>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</si>
  <si>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</si>
  <si>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</si>
  <si>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</si>
  <si>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</si>
  <si>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</si>
  <si>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</si>
  <si>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</si>
  <si>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</si>
  <si>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</si>
  <si>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</si>
  <si>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</si>
  <si>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</si>
  <si>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</si>
  <si>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</si>
  <si>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</si>
  <si>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</si>
  <si>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</si>
  <si>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</si>
  <si>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</si>
  <si>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</si>
  <si>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</si>
  <si>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</si>
  <si>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</si>
  <si>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</si>
  <si>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</si>
  <si>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</si>
  <si>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</si>
  <si>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</si>
  <si>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</si>
  <si>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</si>
  <si>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</si>
  <si>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</si>
  <si>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</si>
  <si>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</si>
  <si>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</si>
  <si>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</si>
  <si>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</si>
  <si>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</si>
  <si>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</si>
  <si>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</si>
  <si>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</si>
  <si>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</si>
  <si>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</si>
  <si>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</si>
  <si>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</si>
  <si>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</si>
  <si>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</si>
  <si>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</si>
  <si>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</si>
  <si>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</si>
  <si>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</si>
  <si>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</si>
  <si>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</si>
  <si>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</si>
  <si>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</si>
  <si>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</si>
  <si>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</si>
  <si>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</si>
  <si>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</si>
  <si>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</si>
  <si>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</si>
  <si>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</si>
  <si>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</si>
  <si>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</si>
  <si>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</si>
  <si>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</si>
  <si>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</si>
  <si>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</si>
  <si>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</si>
  <si>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</si>
  <si>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</si>
  <si>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</si>
  <si>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</si>
  <si>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</si>
  <si>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</si>
  <si>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</si>
  <si>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</si>
  <si>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</si>
  <si>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</si>
  <si>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</si>
  <si>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</si>
  <si>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</si>
  <si>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</si>
  <si>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</si>
  <si>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</si>
  <si>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</si>
  <si>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</si>
  <si>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</si>
  <si>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</si>
  <si>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</si>
  <si>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</si>
  <si>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</si>
  <si>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</si>
  <si>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</si>
  <si>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</si>
  <si>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</si>
  <si>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</si>
  <si>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</si>
  <si>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</si>
  <si>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</si>
  <si>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</si>
  <si>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</si>
  <si>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</si>
  <si>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</si>
  <si>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</si>
  <si>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</si>
  <si>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</si>
  <si>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</si>
  <si>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</si>
  <si>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</si>
  <si>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</si>
  <si>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</si>
  <si>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</si>
  <si>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</si>
  <si>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</si>
  <si>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</si>
  <si>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</si>
  <si>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</si>
  <si>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</si>
  <si>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</si>
  <si>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</si>
  <si>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</si>
  <si>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</si>
  <si>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</si>
  <si>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</si>
  <si>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</si>
  <si>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</si>
  <si>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</si>
  <si>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</si>
  <si>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</si>
  <si>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</si>
  <si>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</si>
  <si>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</si>
  <si>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</si>
  <si>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</si>
  <si>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</si>
  <si>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</si>
  <si>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</si>
  <si>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</si>
  <si>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</si>
  <si>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</si>
  <si>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</si>
  <si>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</si>
  <si>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</si>
  <si>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</si>
  <si>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</si>
  <si>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</si>
  <si>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</si>
  <si>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</si>
  <si>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</si>
  <si>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</si>
  <si>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</si>
  <si>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</si>
  <si>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</si>
  <si>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</si>
  <si>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</si>
  <si>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</si>
  <si>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</si>
  <si>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</si>
  <si>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</si>
  <si>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</si>
  <si>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</si>
  <si>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</si>
  <si>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</si>
  <si>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</si>
  <si>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</si>
  <si>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</si>
  <si>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</si>
  <si>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</si>
  <si>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</si>
  <si>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</si>
  <si>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</si>
  <si>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</si>
  <si>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</si>
  <si>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</si>
  <si>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</si>
  <si>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</si>
  <si>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</si>
  <si>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</si>
  <si>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</si>
  <si>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</si>
  <si>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</si>
  <si>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</si>
  <si>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</si>
  <si>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</si>
  <si>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</si>
  <si>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</si>
  <si>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</si>
  <si>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</si>
  <si>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</si>
  <si>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</si>
  <si>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</si>
  <si>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</si>
  <si>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</si>
  <si>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</si>
  <si>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</si>
  <si>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</si>
  <si>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</si>
  <si>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</si>
  <si>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</si>
  <si>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</si>
  <si>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</si>
  <si>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</si>
  <si>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</si>
  <si>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</si>
  <si>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</si>
  <si>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</si>
  <si>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</si>
  <si>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</si>
  <si>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</si>
  <si>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</si>
  <si>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</si>
  <si>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</si>
  <si>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</si>
  <si>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</si>
  <si>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</si>
  <si>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</si>
  <si>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</si>
  <si>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</si>
  <si>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</si>
  <si>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</si>
  <si>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</si>
  <si>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</si>
  <si>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</si>
  <si>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</si>
  <si>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</si>
  <si>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</si>
  <si>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</si>
  <si>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</si>
  <si>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</si>
  <si>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</si>
  <si>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</si>
  <si>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</si>
  <si>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</si>
  <si>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</si>
  <si>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</si>
  <si>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</si>
  <si>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</si>
  <si>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</si>
  <si>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</si>
  <si>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</si>
  <si>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</si>
  <si>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</si>
  <si>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</si>
  <si>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</si>
  <si>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</si>
  <si>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</si>
  <si>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</si>
  <si>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</si>
  <si>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</si>
  <si>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</si>
  <si>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</si>
  <si>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</si>
  <si>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</si>
  <si>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</si>
  <si>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</si>
  <si>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</si>
  <si>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</si>
  <si>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</si>
  <si>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</si>
  <si>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</si>
  <si>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</si>
  <si>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</si>
  <si>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</si>
  <si>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</si>
  <si>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</si>
  <si>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</si>
  <si>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</si>
  <si>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</si>
  <si>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</si>
  <si>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</si>
  <si>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</si>
  <si>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</si>
  <si>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</si>
  <si>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</si>
  <si>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</si>
  <si>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</si>
  <si>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</si>
  <si>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</si>
  <si>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</si>
  <si>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</si>
  <si>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</si>
  <si>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</si>
  <si>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</si>
  <si>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</si>
  <si>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</si>
  <si>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</si>
  <si>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</si>
  <si>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</si>
  <si>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</si>
  <si>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</si>
  <si>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</si>
  <si>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</si>
  <si>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</si>
  <si>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</si>
  <si>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</si>
  <si>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</si>
  <si>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</si>
  <si>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</si>
  <si>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</si>
  <si>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</si>
  <si>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</si>
  <si>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</si>
  <si>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</si>
  <si>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</si>
  <si>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</si>
  <si>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</si>
  <si>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</si>
  <si>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</si>
  <si>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</si>
  <si>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</si>
  <si>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</si>
  <si>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</si>
  <si>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</si>
  <si>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</si>
  <si>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</si>
  <si>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</si>
  <si>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</si>
  <si>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</si>
  <si>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</si>
  <si>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</si>
  <si>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</si>
  <si>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</si>
  <si>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</si>
  <si>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</si>
  <si>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</si>
  <si>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</si>
  <si>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</si>
  <si>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</si>
  <si>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</si>
  <si>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</si>
  <si>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</si>
  <si>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</si>
  <si>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</si>
  <si>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</si>
  <si>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</si>
  <si>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</si>
  <si>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</si>
  <si>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</si>
  <si>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</si>
  <si>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</si>
  <si>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</si>
  <si>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</si>
  <si>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</si>
  <si>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</si>
  <si>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</si>
  <si>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</si>
  <si>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</si>
  <si>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</si>
  <si>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</si>
  <si>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</si>
  <si>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</si>
  <si>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</si>
  <si>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</si>
  <si>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</si>
  <si>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</si>
  <si>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</si>
  <si>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</si>
  <si>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</si>
  <si>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</si>
  <si>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</si>
  <si>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</si>
  <si>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</si>
  <si>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</si>
  <si>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</si>
  <si>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</si>
  <si>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</si>
  <si>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</si>
  <si>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</si>
  <si>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</si>
  <si>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</si>
  <si>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</si>
  <si>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</si>
  <si>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</si>
  <si>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</si>
  <si>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</si>
  <si>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</si>
  <si>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</si>
  <si>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</si>
  <si>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</si>
  <si>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</si>
  <si>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</si>
  <si>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</si>
  <si>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</si>
  <si>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</si>
  <si>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</si>
  <si>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</si>
  <si>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</si>
  <si>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</si>
  <si>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</si>
  <si>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</si>
  <si>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</si>
  <si>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</si>
  <si>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</si>
  <si>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</si>
  <si>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</si>
  <si>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</si>
  <si>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</si>
  <si>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</si>
  <si>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</si>
  <si>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</si>
  <si>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</si>
  <si>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</si>
  <si>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</si>
  <si>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</si>
  <si>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</si>
  <si>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</si>
  <si>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</si>
  <si>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</si>
  <si>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</si>
  <si>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</si>
  <si>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</si>
  <si>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</si>
  <si>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</si>
  <si>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</si>
  <si>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</si>
  <si>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</si>
  <si>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</si>
  <si>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</si>
  <si>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</si>
  <si>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</si>
  <si>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</si>
  <si>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</si>
  <si>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</si>
  <si>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</si>
  <si>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</si>
  <si>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</si>
  <si>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</si>
  <si>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</si>
  <si>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</si>
  <si>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</si>
  <si>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</si>
  <si>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</si>
  <si>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</si>
  <si>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</si>
  <si>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</si>
  <si>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</si>
  <si>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</si>
  <si>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</si>
  <si>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</si>
  <si>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</si>
  <si>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</si>
  <si>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</si>
  <si>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</si>
  <si>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</si>
  <si>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</si>
  <si>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</si>
  <si>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</si>
  <si>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</si>
  <si>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</si>
  <si>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</si>
  <si>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</si>
  <si>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</si>
  <si>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</si>
  <si>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</si>
  <si>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</si>
  <si>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</si>
  <si>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</si>
  <si>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</si>
  <si>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</si>
  <si>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</si>
  <si>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</si>
  <si>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</si>
  <si>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</si>
  <si>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</si>
  <si>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</si>
  <si>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</si>
  <si>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</si>
  <si>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</si>
  <si>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</si>
  <si>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</si>
  <si>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</si>
  <si>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</si>
  <si>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</si>
  <si>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</si>
  <si>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</si>
  <si>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</si>
  <si>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</si>
  <si>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</si>
  <si>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</si>
  <si>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</si>
  <si>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</si>
  <si>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</si>
  <si>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</si>
  <si>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</si>
  <si>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</si>
  <si>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</si>
  <si>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</si>
  <si>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</si>
  <si>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</si>
  <si>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</si>
  <si>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</si>
  <si>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</si>
  <si>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</si>
  <si>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</si>
  <si>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</si>
  <si>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</si>
  <si>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</si>
  <si>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</si>
  <si>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</si>
  <si>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</si>
  <si>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</si>
  <si>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</si>
  <si>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</si>
  <si>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</si>
  <si>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</si>
  <si>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</si>
  <si>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</si>
  <si>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</si>
  <si>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</si>
  <si>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</si>
  <si>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</si>
  <si>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</si>
  <si>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</si>
  <si>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</si>
  <si>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</si>
  <si>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</si>
  <si>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</si>
  <si>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</si>
  <si>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</si>
  <si>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</si>
  <si>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</si>
  <si>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</si>
  <si>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</si>
  <si>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</si>
  <si>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</si>
  <si>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</si>
  <si>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</si>
  <si>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</si>
  <si>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</si>
  <si>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</si>
  <si>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</si>
  <si>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</si>
  <si>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</si>
  <si>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</si>
  <si>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</si>
  <si>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</si>
  <si>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</si>
  <si>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</si>
  <si>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</si>
  <si>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</si>
  <si>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</si>
  <si>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</si>
  <si>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</si>
  <si>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</si>
  <si>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</si>
  <si>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</si>
  <si>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</si>
  <si>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</si>
  <si>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</si>
  <si>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</si>
  <si>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</si>
  <si>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</si>
  <si>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</si>
  <si>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</si>
  <si>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</si>
  <si>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</si>
  <si>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</si>
  <si>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</si>
  <si>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</si>
  <si>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</si>
  <si>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</si>
  <si>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</si>
  <si>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</si>
  <si>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</si>
  <si>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</si>
  <si>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</si>
  <si>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</si>
  <si>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</si>
  <si>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</si>
  <si>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</si>
  <si>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</si>
  <si>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</si>
  <si>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</si>
  <si>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</si>
  <si>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</si>
  <si>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</si>
  <si>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</si>
  <si>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</si>
  <si>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</si>
  <si>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</si>
  <si>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</si>
  <si>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</si>
  <si>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</si>
  <si>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</si>
  <si>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</si>
  <si>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</si>
  <si>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</si>
  <si>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</si>
  <si>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</si>
  <si>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</si>
  <si>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</si>
  <si>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</si>
  <si>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</si>
  <si>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</si>
  <si>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</si>
  <si>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</si>
  <si>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</si>
  <si>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</si>
  <si>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</si>
  <si>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</si>
  <si>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</si>
  <si>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</si>
  <si>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</si>
  <si>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</si>
  <si>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</si>
  <si>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</si>
  <si>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</si>
  <si>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</si>
  <si>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</si>
  <si>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</si>
  <si>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</si>
  <si>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</si>
  <si>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</si>
  <si>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</si>
  <si>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</si>
  <si>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</si>
  <si>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</si>
  <si>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</si>
  <si>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</si>
  <si>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</si>
  <si>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</si>
  <si>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</si>
  <si>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</si>
  <si>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</si>
  <si>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</si>
  <si>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</si>
  <si>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</si>
  <si>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</si>
  <si>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</si>
  <si>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</si>
  <si>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</si>
  <si>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</si>
  <si>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</si>
  <si>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</si>
  <si>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</si>
  <si>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</si>
  <si>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</si>
  <si>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</si>
  <si>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</si>
  <si>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</si>
  <si>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</si>
  <si>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</si>
  <si>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</si>
  <si>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</si>
  <si>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</si>
  <si>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</si>
  <si>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</si>
  <si>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</si>
  <si>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</si>
  <si>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</si>
  <si>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</si>
  <si>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</si>
  <si>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</si>
  <si>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</si>
  <si>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</si>
  <si>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</si>
  <si>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</si>
  <si>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</si>
  <si>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</si>
  <si>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</si>
  <si>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</si>
  <si>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</si>
  <si>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</si>
  <si>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</si>
  <si>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</si>
  <si>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</si>
  <si>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</si>
  <si>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</si>
  <si>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</si>
  <si>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</si>
  <si>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</si>
  <si>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</si>
  <si>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</si>
  <si>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</si>
  <si>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</si>
  <si>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</si>
  <si>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</si>
  <si>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</si>
  <si>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</si>
  <si>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</si>
  <si>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</si>
  <si>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</si>
  <si>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</si>
  <si>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</si>
  <si>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</si>
  <si>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</si>
  <si>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</si>
  <si>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</si>
  <si>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</si>
  <si>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</si>
  <si>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</si>
  <si>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</si>
  <si>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</si>
  <si>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</si>
  <si>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</si>
  <si>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</si>
  <si>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</si>
  <si>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</si>
  <si>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</si>
  <si>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</si>
  <si>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</si>
  <si>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</si>
  <si>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</si>
  <si>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</si>
  <si>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</si>
  <si>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</si>
  <si>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</si>
  <si>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</si>
  <si>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</si>
  <si>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</si>
  <si>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</si>
  <si>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</si>
  <si>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</si>
  <si>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</si>
  <si>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</si>
  <si>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</si>
  <si>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</si>
  <si>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</si>
  <si>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</si>
  <si>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</si>
  <si>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</si>
  <si>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</si>
  <si>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</si>
  <si>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</si>
  <si>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</si>
  <si>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</si>
  <si>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</si>
  <si>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</si>
  <si>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</si>
  <si>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</si>
  <si>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</si>
  <si>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</si>
  <si>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</si>
  <si>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</si>
  <si>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</si>
  <si>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</si>
  <si>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</si>
  <si>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</si>
  <si>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</si>
  <si>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</si>
  <si>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</si>
  <si>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</si>
  <si>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</si>
  <si>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</si>
  <si>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</si>
  <si>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</si>
  <si>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</si>
  <si>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</si>
  <si>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</si>
  <si>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</si>
  <si>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</si>
  <si>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</si>
  <si>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</si>
  <si>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</si>
  <si>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</si>
  <si>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</si>
  <si>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</si>
  <si>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</si>
  <si>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</si>
  <si>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</si>
  <si>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</si>
  <si>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</si>
  <si>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</si>
  <si>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</si>
  <si>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</si>
  <si>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</si>
  <si>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</si>
  <si>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</si>
  <si>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</si>
  <si>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</si>
  <si>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</si>
  <si>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</si>
  <si>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</si>
  <si>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</si>
  <si>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</si>
  <si>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</si>
  <si>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</si>
  <si>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</si>
  <si>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</si>
  <si>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</si>
  <si>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</si>
  <si>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</si>
  <si>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</si>
  <si>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</si>
  <si>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</si>
  <si>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</si>
  <si>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</si>
  <si>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</si>
  <si>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</si>
  <si>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</si>
  <si>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</si>
  <si>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</si>
  <si>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</si>
  <si>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</si>
  <si>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</si>
  <si>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</si>
  <si>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</si>
  <si>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</si>
  <si>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</si>
  <si>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</si>
  <si>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</si>
  <si>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</si>
  <si>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</si>
  <si>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</si>
  <si>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</si>
  <si>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</si>
  <si>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</si>
  <si>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</si>
  <si>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</si>
  <si>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</si>
  <si>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</si>
  <si>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</si>
  <si>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</si>
  <si>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</si>
  <si>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</si>
  <si>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</si>
  <si>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</si>
  <si>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</si>
  <si>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</si>
  <si>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</si>
  <si>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</si>
  <si>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</si>
  <si>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</si>
  <si>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</si>
  <si>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</si>
  <si>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</si>
  <si>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</si>
  <si>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</si>
  <si>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</si>
  <si>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</si>
  <si>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</si>
  <si>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</si>
  <si>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</si>
  <si>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</si>
  <si>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</si>
  <si>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</si>
  <si>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</si>
  <si>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</si>
  <si>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</si>
  <si>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</si>
  <si>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</si>
  <si>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</si>
  <si>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</si>
  <si>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</si>
  <si>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</si>
  <si>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</si>
  <si>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</si>
  <si>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</si>
  <si>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</si>
  <si>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</si>
  <si>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</si>
  <si>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</si>
  <si>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</si>
  <si>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</si>
  <si>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</si>
  <si>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</si>
  <si>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</si>
  <si>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</si>
  <si>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</si>
  <si>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</si>
  <si>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</si>
  <si>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</si>
  <si>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</si>
  <si>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</si>
  <si>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</si>
  <si>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</si>
  <si>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</si>
  <si>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</si>
  <si>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</si>
  <si>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</si>
  <si>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</si>
  <si>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</si>
  <si>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</si>
  <si>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</si>
  <si>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</si>
  <si>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</si>
  <si>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</si>
  <si>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</si>
  <si>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</si>
  <si>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</si>
  <si>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</si>
  <si>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</si>
  <si>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</si>
  <si>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</si>
  <si>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</si>
  <si>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</si>
  <si>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</si>
  <si>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</si>
  <si>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</si>
  <si>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</si>
  <si>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</si>
  <si>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</si>
  <si>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</si>
  <si>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</si>
  <si>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</si>
  <si>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</si>
  <si>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</si>
  <si>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</si>
  <si>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</si>
  <si>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</si>
  <si>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</si>
  <si>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</si>
  <si>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</si>
  <si>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</si>
  <si>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</si>
  <si>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</si>
  <si>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</si>
  <si>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</si>
  <si>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</si>
  <si>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</si>
  <si>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</si>
  <si>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</si>
  <si>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</si>
  <si>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</si>
  <si>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</si>
  <si>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</si>
  <si>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</si>
  <si>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</si>
  <si>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</si>
  <si>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</si>
  <si>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</si>
  <si>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</si>
  <si>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</si>
  <si>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</si>
  <si>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</si>
  <si>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</si>
  <si>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</si>
  <si>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</si>
  <si>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</si>
  <si>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</si>
  <si>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</si>
  <si>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</si>
  <si>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</si>
  <si>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</si>
  <si>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</si>
  <si>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</si>
  <si>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</si>
  <si>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</si>
  <si>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</si>
  <si>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</si>
  <si>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</si>
  <si>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</si>
  <si>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</si>
  <si>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</si>
  <si>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</si>
  <si>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</si>
  <si>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</si>
  <si>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</si>
  <si>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</si>
  <si>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</si>
  <si>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</si>
  <si>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</si>
  <si>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</si>
  <si>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</si>
  <si>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</si>
  <si>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</si>
  <si>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</si>
  <si>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</si>
  <si>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</si>
  <si>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</si>
  <si>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</si>
  <si>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</si>
  <si>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</si>
  <si>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</si>
  <si>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</si>
  <si>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</si>
  <si>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</si>
  <si>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</si>
  <si>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</si>
  <si>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</si>
  <si>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</si>
  <si>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</si>
  <si>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</si>
  <si>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</si>
  <si>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</si>
  <si>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</si>
  <si>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</si>
  <si>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</si>
  <si>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</si>
  <si>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</si>
  <si>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</si>
  <si>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</si>
  <si>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</si>
  <si>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</si>
  <si>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</si>
  <si>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</si>
  <si>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</si>
  <si>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</si>
  <si>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</si>
  <si>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</si>
  <si>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</si>
  <si>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</si>
  <si>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</si>
  <si>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</si>
  <si>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</si>
  <si>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</si>
  <si>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</si>
  <si>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</si>
  <si>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</si>
  <si>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</si>
  <si>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</si>
  <si>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</si>
  <si>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</si>
  <si>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</si>
  <si>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</si>
  <si>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</si>
  <si>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</si>
  <si>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</si>
  <si>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</si>
  <si>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</si>
  <si>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</si>
  <si>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</si>
  <si>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</si>
  <si>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</si>
  <si>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</si>
  <si>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</si>
  <si>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</si>
  <si>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</si>
  <si>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</si>
  <si>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</si>
  <si>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</si>
  <si>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</si>
  <si>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</si>
  <si>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</si>
  <si>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</si>
  <si>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</si>
  <si>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</si>
  <si>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</si>
  <si>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</si>
  <si>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</si>
  <si>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</si>
  <si>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</si>
  <si>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</si>
  <si>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</si>
  <si>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</si>
  <si>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</si>
  <si>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</si>
  <si>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</si>
  <si>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</si>
  <si>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</si>
  <si>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</si>
  <si>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</si>
  <si>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</si>
  <si>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</si>
  <si>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</si>
  <si>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</si>
  <si>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</si>
  <si>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</si>
  <si>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</si>
  <si>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</si>
  <si>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</si>
  <si>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</si>
  <si>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</si>
  <si>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</si>
  <si>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</si>
  <si>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</si>
  <si>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</si>
  <si>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</si>
  <si>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</si>
  <si>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</si>
  <si>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</si>
  <si>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</si>
  <si>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</si>
  <si>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</si>
  <si>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</si>
  <si>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</si>
  <si>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</si>
  <si>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</si>
  <si>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</si>
  <si>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</si>
  <si>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</si>
  <si>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</si>
  <si>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</si>
  <si>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</si>
  <si>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</si>
  <si>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</si>
  <si>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</si>
  <si>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</si>
  <si>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</si>
  <si>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</si>
  <si>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</si>
  <si>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</si>
  <si>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</si>
  <si>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</si>
  <si>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</si>
  <si>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</si>
  <si>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</si>
  <si>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</si>
  <si>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</si>
  <si>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</si>
  <si>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</si>
  <si>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</si>
  <si>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</si>
  <si>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</si>
  <si>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</si>
  <si>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</si>
  <si>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</si>
  <si>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</si>
  <si>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</si>
  <si>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</si>
  <si>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</si>
  <si>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</si>
  <si>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</si>
  <si>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</si>
  <si>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</si>
  <si>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</si>
  <si>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</si>
  <si>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</si>
  <si>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</si>
  <si>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</si>
  <si>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</si>
  <si>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</si>
  <si>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</si>
  <si>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</si>
  <si>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</si>
  <si>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</si>
  <si>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</si>
  <si>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</si>
  <si>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</si>
  <si>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</si>
  <si>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</si>
  <si>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</si>
  <si>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</si>
  <si>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</si>
  <si>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</si>
  <si>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</si>
  <si>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</si>
  <si>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</si>
  <si>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</si>
  <si>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</si>
  <si>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</si>
  <si>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</si>
  <si>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</si>
  <si>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</si>
  <si>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</si>
  <si>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</si>
  <si>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</si>
  <si>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</si>
  <si>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</si>
  <si>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</si>
  <si>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</si>
  <si>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</si>
  <si>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</si>
  <si>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</si>
  <si>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</si>
  <si>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</si>
  <si>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</si>
  <si>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</si>
  <si>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</si>
  <si>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</si>
  <si>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</si>
  <si>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</si>
  <si>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</si>
  <si>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</si>
  <si>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</si>
  <si>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</si>
  <si>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</si>
  <si>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</si>
  <si>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</si>
  <si>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</si>
  <si>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</si>
  <si>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</si>
  <si>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</si>
  <si>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</si>
  <si>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</si>
  <si>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</si>
  <si>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</si>
  <si>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</si>
  <si>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</si>
  <si>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</si>
  <si>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</si>
  <si>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</si>
  <si>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</si>
  <si>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</si>
  <si>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</si>
  <si>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</si>
  <si>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</si>
  <si>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</si>
  <si>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</si>
  <si>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</si>
  <si>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</si>
  <si>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</si>
  <si>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</si>
  <si>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</si>
  <si>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</si>
  <si>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</si>
  <si>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</si>
  <si>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</si>
  <si>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</si>
  <si>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</si>
  <si>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</si>
  <si>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</si>
  <si>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</si>
  <si>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</si>
  <si>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</si>
  <si>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</si>
  <si>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</si>
  <si>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</si>
  <si>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</si>
  <si>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</si>
  <si>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</si>
  <si>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</si>
  <si>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</si>
  <si>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</si>
  <si>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</si>
  <si>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</si>
  <si>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</si>
  <si>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</si>
  <si>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</si>
  <si>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</si>
  <si>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</si>
  <si>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</si>
  <si>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</si>
  <si>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</si>
  <si>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</si>
  <si>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</si>
  <si>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</si>
  <si>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</si>
  <si>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</si>
  <si>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</si>
  <si>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</si>
  <si>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</si>
  <si>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</si>
  <si>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</si>
  <si>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</si>
  <si>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</si>
  <si>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</si>
  <si>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</si>
  <si>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</si>
  <si>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</si>
  <si>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</si>
  <si>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</si>
  <si>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</si>
  <si>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</si>
  <si>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</si>
  <si>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</si>
  <si>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</si>
  <si>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</si>
  <si>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</si>
  <si>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</si>
  <si>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</si>
  <si>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</si>
  <si>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</si>
  <si>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</si>
  <si>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</si>
  <si>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</si>
  <si>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</si>
  <si>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</si>
  <si>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</si>
  <si>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</si>
  <si>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</si>
  <si>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</si>
  <si>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</si>
  <si>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</si>
  <si>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</si>
  <si>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</si>
  <si>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</si>
  <si>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</si>
  <si>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</si>
  <si>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</si>
  <si>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</si>
  <si>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</si>
  <si>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</si>
  <si>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</si>
  <si>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</si>
  <si>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</si>
  <si>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</si>
  <si>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</si>
  <si>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</si>
  <si>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</si>
  <si>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</si>
  <si>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</si>
  <si>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</si>
  <si>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</si>
  <si>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</si>
  <si>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</si>
  <si>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</si>
  <si>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</si>
  <si>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</si>
  <si>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</si>
  <si>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</si>
  <si>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</si>
  <si>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</si>
  <si>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</si>
  <si>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</si>
  <si>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</si>
  <si>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</si>
  <si>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</si>
  <si>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</si>
  <si>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</si>
  <si>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</si>
  <si>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</si>
  <si>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</si>
  <si>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</si>
  <si>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</si>
  <si>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</si>
  <si>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</si>
  <si>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</si>
  <si>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</si>
  <si>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</si>
  <si>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</si>
  <si>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</si>
  <si>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</si>
  <si>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</si>
  <si>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</si>
  <si>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</si>
  <si>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</si>
  <si>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</si>
  <si>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</si>
  <si>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</si>
  <si>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</si>
  <si>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</si>
  <si>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</si>
  <si>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</si>
  <si>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</si>
  <si>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</si>
  <si>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</si>
  <si>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</si>
  <si>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</si>
  <si>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</si>
  <si>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</si>
  <si>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</si>
  <si>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</si>
  <si>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</si>
  <si>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</si>
  <si>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</si>
  <si>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</si>
  <si>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</si>
  <si>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</si>
  <si>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</si>
  <si>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</si>
  <si>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</si>
  <si>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</si>
  <si>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</si>
  <si>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</si>
  <si>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</si>
  <si>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</si>
  <si>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</si>
  <si>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</si>
  <si>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</si>
  <si>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</si>
  <si>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</si>
  <si>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</si>
  <si>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</si>
  <si>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</si>
  <si>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</si>
  <si>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</si>
  <si>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</si>
  <si>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</si>
  <si>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</si>
  <si>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</si>
  <si>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</si>
  <si>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</si>
  <si>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</si>
  <si>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</si>
  <si>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</si>
  <si>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</si>
  <si>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</si>
  <si>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</si>
  <si>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</si>
  <si>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</si>
  <si>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</si>
  <si>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</si>
  <si>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</si>
  <si>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</si>
  <si>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</si>
  <si>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</si>
  <si>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</si>
  <si>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</si>
  <si>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</si>
  <si>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</si>
  <si>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</si>
  <si>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</si>
  <si>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</si>
  <si>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</si>
  <si>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</si>
  <si>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</si>
  <si>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</si>
  <si>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</si>
  <si>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</si>
  <si>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</si>
  <si>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</si>
  <si>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</si>
  <si>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</si>
  <si>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</si>
  <si>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</si>
  <si>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</si>
  <si>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</si>
  <si>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</si>
  <si>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</si>
  <si>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</si>
  <si>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</si>
  <si>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</si>
  <si>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</si>
  <si>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</si>
  <si>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</si>
  <si>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</si>
  <si>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</si>
  <si>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</si>
  <si>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</si>
  <si>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</si>
  <si>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</si>
  <si>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</si>
  <si>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</si>
  <si>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</si>
  <si>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</si>
  <si>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</si>
  <si>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</si>
  <si>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</si>
  <si>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</si>
  <si>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</si>
  <si>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</si>
  <si>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</si>
  <si>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</si>
  <si>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</si>
  <si>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</si>
  <si>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</si>
  <si>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</si>
  <si>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</si>
  <si>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</si>
  <si>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</si>
  <si>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</si>
  <si>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</si>
  <si>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</si>
  <si>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</si>
  <si>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</si>
  <si>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</si>
  <si>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</si>
  <si>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</si>
  <si>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</si>
  <si>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</si>
  <si>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</si>
  <si>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</si>
  <si>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</si>
  <si>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</si>
  <si>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</si>
  <si>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</si>
  <si>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</si>
  <si>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</si>
  <si>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</si>
  <si>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</si>
  <si>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</si>
  <si>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</si>
  <si>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</si>
  <si>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</si>
  <si>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</si>
  <si>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</si>
  <si>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</si>
  <si>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</si>
  <si>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</si>
  <si>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</si>
  <si>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</si>
  <si>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</si>
  <si>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</si>
  <si>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</si>
  <si>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</si>
  <si>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</si>
  <si>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</si>
  <si>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</si>
  <si>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</si>
  <si>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</si>
  <si>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</si>
  <si>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</si>
  <si>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</si>
  <si>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</si>
  <si>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</si>
  <si>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</si>
  <si>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</si>
  <si>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</si>
  <si>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</si>
  <si>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</si>
  <si>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</si>
  <si>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</si>
  <si>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</si>
  <si>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</si>
  <si>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</si>
  <si>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</si>
  <si>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</si>
  <si>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</si>
  <si>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</si>
  <si>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</si>
  <si>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</si>
  <si>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</si>
  <si>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</si>
  <si>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</si>
  <si>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</si>
  <si>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</si>
  <si>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</si>
  <si>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</si>
  <si>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</si>
  <si>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</si>
  <si>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</si>
  <si>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</si>
  <si>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</si>
  <si>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</si>
  <si>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</si>
  <si>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</si>
  <si>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</si>
  <si>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</si>
  <si>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</si>
  <si>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</si>
  <si>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</si>
  <si>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</si>
  <si>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</si>
  <si>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</si>
  <si>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</si>
  <si>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</si>
  <si>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</si>
  <si>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</si>
  <si>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</si>
  <si>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</si>
  <si>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</si>
  <si>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</si>
  <si>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</si>
  <si>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</si>
  <si>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</si>
  <si>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</si>
  <si>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</si>
  <si>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</si>
  <si>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</si>
  <si>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</si>
  <si>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</si>
  <si>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</si>
  <si>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</si>
  <si>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</si>
  <si>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</si>
  <si>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</si>
  <si>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</si>
  <si>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</si>
  <si>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</si>
  <si>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</si>
  <si>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</si>
  <si>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</si>
  <si>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</si>
  <si>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</si>
  <si>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</si>
  <si>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</si>
  <si>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</si>
  <si>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</si>
  <si>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</si>
  <si>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</si>
  <si>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</si>
  <si>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</si>
  <si>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</si>
  <si>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</si>
  <si>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</si>
  <si>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</si>
  <si>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</si>
  <si>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</si>
  <si>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</si>
  <si>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</si>
  <si>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</si>
  <si>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</si>
  <si>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</si>
  <si>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</si>
  <si>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</si>
  <si>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</si>
  <si>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</si>
  <si>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</si>
  <si>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</si>
  <si>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</si>
  <si>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</si>
  <si>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</si>
  <si>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</si>
  <si>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</si>
  <si>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</si>
  <si>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</si>
  <si>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</si>
  <si>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</si>
  <si>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</si>
  <si>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</si>
  <si>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</si>
  <si>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</si>
  <si>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</si>
  <si>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</si>
  <si>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</si>
  <si>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</si>
  <si>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</si>
  <si>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</si>
  <si>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</si>
  <si>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</si>
  <si>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</si>
  <si>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</si>
  <si>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</si>
  <si>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</si>
  <si>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</si>
  <si>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</si>
  <si>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</si>
  <si>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</si>
  <si>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</si>
  <si>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</si>
  <si>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</si>
  <si>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</si>
  <si>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</si>
  <si>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</si>
  <si>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</si>
  <si>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</si>
  <si>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</si>
  <si>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</si>
  <si>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</si>
  <si>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</si>
  <si>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</si>
  <si>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</si>
  <si>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</si>
  <si>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</si>
  <si>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</si>
  <si>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</si>
  <si>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</si>
  <si>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</si>
  <si>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</si>
  <si>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</si>
  <si>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</si>
  <si>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</si>
  <si>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</si>
  <si>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</si>
  <si>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</si>
  <si>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</si>
  <si>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</si>
  <si>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</si>
  <si>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</si>
  <si>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</si>
  <si>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</si>
  <si>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</si>
  <si>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</si>
  <si>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</si>
  <si>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</si>
  <si>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</si>
  <si>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</si>
  <si>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</si>
  <si>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</si>
  <si>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</si>
  <si>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</si>
  <si>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</si>
  <si>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</si>
  <si>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</si>
  <si>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</si>
  <si>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</si>
  <si>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</si>
  <si>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</si>
  <si>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</si>
  <si>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</si>
  <si>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</si>
  <si>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</si>
  <si>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</si>
  <si>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</si>
  <si>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</si>
  <si>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</si>
  <si>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</si>
  <si>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</si>
  <si>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</si>
  <si>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</si>
  <si>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</si>
  <si>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</si>
  <si>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</si>
  <si>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</si>
  <si>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</si>
  <si>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</si>
  <si>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</si>
  <si>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</si>
  <si>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</si>
  <si>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</si>
  <si>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</si>
  <si>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</si>
  <si>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</si>
  <si>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</si>
  <si>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</si>
  <si>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</si>
  <si>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</si>
  <si>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</si>
  <si>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</si>
  <si>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</si>
  <si>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</si>
  <si>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</si>
  <si>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</si>
  <si>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</si>
  <si>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</si>
  <si>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</si>
  <si>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</si>
  <si>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</si>
  <si>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</si>
  <si>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</si>
  <si>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</si>
  <si>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</si>
  <si>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</si>
  <si>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</si>
  <si>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</si>
  <si>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</si>
  <si>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</si>
  <si>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</si>
  <si>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</si>
  <si>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</si>
  <si>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</si>
  <si>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</si>
  <si>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</si>
  <si>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</si>
  <si>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</si>
  <si>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</si>
  <si>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</si>
  <si>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</si>
  <si>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</si>
  <si>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</si>
  <si>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</si>
  <si>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</si>
  <si>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</si>
  <si>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</si>
  <si>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</si>
  <si>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</si>
  <si>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</si>
  <si>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</si>
  <si>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</si>
  <si>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</si>
  <si>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</si>
  <si>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</si>
  <si>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</si>
  <si>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</si>
  <si>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</si>
  <si>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</si>
  <si>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</si>
  <si>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</si>
  <si>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</si>
  <si>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</si>
  <si>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</si>
  <si>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</si>
  <si>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</si>
  <si>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</si>
  <si>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</si>
  <si>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</si>
  <si>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</si>
  <si>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</si>
  <si>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</si>
  <si>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</si>
  <si>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</si>
  <si>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</si>
  <si>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</si>
  <si>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</si>
  <si>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</si>
  <si>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</si>
  <si>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</si>
  <si>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</si>
  <si>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</si>
  <si>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</si>
  <si>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</si>
  <si>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</si>
  <si>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</si>
  <si>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</si>
  <si>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</si>
  <si>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</si>
  <si>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</si>
  <si>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</si>
  <si>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</si>
  <si>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</si>
  <si>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</si>
  <si>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</si>
  <si>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</si>
  <si>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</si>
  <si>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</si>
  <si>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</si>
  <si>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</si>
  <si>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</si>
  <si>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</si>
  <si>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</si>
  <si>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</si>
  <si>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</si>
  <si>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</si>
  <si>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</si>
  <si>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</si>
  <si>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</si>
  <si>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</si>
  <si>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</si>
  <si>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</si>
  <si>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</si>
  <si>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</si>
  <si>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</si>
  <si>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</si>
  <si>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</si>
  <si>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</si>
  <si>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</si>
  <si>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</si>
  <si>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</si>
  <si>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</si>
  <si>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</si>
  <si>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</si>
  <si>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</si>
  <si>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</si>
  <si>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</si>
  <si>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</si>
  <si>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</si>
  <si>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</si>
  <si>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</si>
  <si>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</si>
  <si>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</si>
  <si>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</si>
  <si>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</si>
  <si>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</si>
  <si>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</si>
  <si>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</si>
  <si>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</si>
  <si>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</si>
  <si>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</si>
  <si>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</si>
  <si>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</si>
  <si>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</si>
  <si>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</si>
  <si>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</si>
  <si>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</si>
  <si>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</si>
  <si>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</si>
  <si>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</si>
  <si>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</si>
  <si>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</si>
  <si>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</si>
  <si>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</si>
  <si>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</si>
  <si>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</si>
  <si>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</si>
  <si>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</si>
  <si>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</si>
  <si>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</si>
  <si>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</si>
  <si>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</si>
  <si>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</si>
  <si>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</si>
  <si>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</si>
  <si>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</si>
  <si>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</si>
  <si>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</si>
  <si>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</si>
  <si>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</si>
  <si>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</si>
  <si>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</si>
  <si>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</si>
  <si>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</si>
  <si>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</si>
  <si>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</si>
  <si>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</si>
  <si>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</si>
  <si>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</si>
  <si>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</si>
  <si>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</si>
  <si>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</si>
  <si>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</si>
  <si>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</si>
  <si>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</si>
  <si>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</si>
  <si>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</si>
  <si>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</si>
  <si>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</si>
  <si>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</si>
  <si>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</si>
  <si>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</si>
  <si>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</si>
  <si>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</si>
  <si>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</si>
  <si>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</si>
  <si>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</si>
  <si>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</si>
  <si>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</si>
  <si>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</si>
  <si>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</si>
  <si>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</si>
  <si>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</si>
  <si>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</si>
  <si>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</si>
  <si>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</si>
  <si>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</si>
  <si>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</si>
  <si>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</si>
  <si>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</si>
  <si>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</si>
  <si>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</si>
  <si>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</si>
  <si>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</si>
  <si>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</si>
  <si>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</si>
  <si>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</si>
  <si>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</si>
  <si>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</si>
  <si>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</si>
  <si>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</si>
  <si>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</si>
  <si>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</si>
  <si>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</si>
  <si>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</si>
  <si>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</si>
  <si>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</si>
  <si>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</si>
  <si>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</si>
  <si>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</si>
  <si>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</si>
  <si>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</si>
  <si>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</si>
  <si>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</si>
  <si>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</si>
  <si>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</si>
  <si>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</si>
  <si>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</si>
  <si>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</si>
  <si>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</si>
  <si>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</si>
  <si>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</si>
  <si>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</si>
  <si>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</si>
  <si>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</si>
  <si>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</si>
  <si>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</si>
  <si>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</si>
  <si>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</si>
  <si>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</si>
  <si>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</si>
  <si>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</si>
  <si>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</si>
  <si>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</si>
  <si>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</si>
  <si>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</si>
  <si>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</si>
  <si>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</si>
  <si>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</si>
  <si>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</si>
  <si>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</si>
  <si>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</si>
  <si>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</si>
  <si>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</si>
  <si>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</si>
  <si>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</si>
  <si>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</si>
  <si>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</si>
  <si>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</si>
  <si>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</si>
  <si>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</si>
  <si>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</si>
  <si>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</si>
  <si>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</si>
  <si>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</si>
  <si>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</si>
  <si>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</si>
  <si>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</si>
  <si>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</si>
  <si>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</si>
  <si>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</si>
  <si>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</si>
  <si>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</si>
  <si>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</si>
  <si>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</si>
  <si>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</si>
  <si>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</si>
  <si>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</si>
  <si>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</si>
  <si>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</si>
  <si>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</si>
  <si>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</si>
  <si>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</si>
  <si>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</si>
  <si>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</si>
  <si>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</si>
  <si>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</si>
  <si>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</si>
  <si>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</si>
  <si>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</si>
  <si>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</si>
  <si>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</si>
  <si>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</si>
  <si>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</si>
  <si>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</si>
  <si>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</si>
  <si>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</si>
  <si>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</si>
  <si>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</si>
  <si>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</si>
  <si>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</si>
  <si>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</si>
  <si>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</si>
  <si>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</si>
  <si>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</si>
  <si>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</si>
  <si>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</si>
  <si>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</si>
  <si>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</si>
  <si>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</si>
  <si>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</si>
  <si>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</si>
  <si>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</si>
  <si>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</si>
  <si>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</si>
  <si>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</si>
  <si>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</si>
  <si>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</si>
  <si>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</si>
  <si>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</si>
  <si>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</si>
  <si>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</si>
  <si>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</si>
  <si>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</si>
  <si>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</si>
  <si>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</si>
  <si>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</si>
  <si>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</si>
  <si>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</si>
  <si>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</si>
  <si>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</si>
  <si>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</si>
  <si>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</si>
  <si>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</si>
  <si>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</si>
  <si>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</si>
  <si>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</si>
  <si>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</si>
  <si>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</si>
  <si>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</si>
  <si>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</si>
  <si>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</si>
  <si>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</si>
  <si>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</si>
  <si>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</si>
  <si>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</si>
  <si>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</si>
  <si>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</si>
  <si>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</si>
  <si>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</si>
  <si>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</si>
  <si>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</si>
  <si>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</si>
  <si>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</si>
  <si>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</si>
  <si>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</si>
  <si>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</si>
  <si>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</si>
  <si>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</si>
  <si>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</si>
  <si>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</si>
  <si>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</si>
  <si>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</si>
  <si>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</si>
  <si>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</si>
  <si>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</si>
  <si>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</si>
  <si>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</si>
  <si>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</si>
  <si>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</si>
  <si>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</si>
  <si>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</si>
  <si>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</si>
  <si>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</si>
  <si>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</si>
  <si>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</si>
  <si>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</si>
  <si>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</si>
  <si>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</si>
  <si>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</si>
  <si>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</si>
  <si>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</si>
  <si>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</si>
  <si>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</si>
  <si>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</si>
  <si>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</si>
  <si>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</si>
  <si>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</si>
  <si>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</si>
  <si>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</si>
  <si>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</si>
  <si>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</si>
  <si>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</si>
  <si>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</si>
  <si>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</si>
  <si>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</si>
  <si>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</si>
  <si>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</si>
  <si>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</si>
  <si>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</si>
  <si>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</si>
  <si>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</si>
  <si>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</si>
  <si>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</si>
  <si>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</si>
  <si>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</si>
  <si>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</si>
  <si>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</si>
  <si>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</si>
  <si>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</si>
  <si>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</si>
  <si>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</si>
  <si>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</si>
  <si>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</si>
  <si>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</si>
  <si>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</si>
  <si>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</si>
  <si>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</si>
  <si>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</si>
  <si>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</si>
  <si>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</si>
  <si>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</si>
  <si>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</si>
  <si>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</si>
  <si>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</si>
  <si>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</si>
  <si>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</si>
  <si>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</si>
  <si>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</si>
  <si>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</si>
  <si>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</si>
  <si>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</si>
  <si>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</si>
  <si>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</si>
  <si>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</si>
  <si>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</si>
  <si>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</si>
  <si>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</si>
  <si>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</si>
  <si>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</si>
  <si>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</si>
  <si>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</si>
  <si>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</si>
  <si>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</si>
  <si>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</si>
  <si>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</si>
  <si>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</si>
  <si>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</si>
  <si>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</si>
  <si>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</si>
  <si>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</si>
  <si>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</si>
  <si>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</si>
  <si>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</si>
  <si>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</si>
  <si>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</si>
  <si>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</si>
  <si>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</si>
  <si>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</si>
  <si>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</si>
  <si>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</si>
  <si>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</si>
  <si>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</si>
  <si>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</si>
  <si>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</si>
  <si>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</si>
  <si>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</si>
  <si>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</si>
  <si>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</si>
  <si>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</si>
  <si>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</si>
  <si>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</si>
  <si>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</si>
  <si>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</si>
  <si>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</si>
  <si>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</si>
  <si>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</si>
  <si>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</si>
  <si>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</si>
  <si>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</si>
  <si>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</si>
  <si>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</si>
  <si>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</si>
  <si>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</si>
  <si>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</si>
  <si>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</si>
  <si>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</si>
  <si>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</si>
  <si>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</si>
  <si>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</si>
  <si>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</si>
  <si>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</si>
  <si>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</si>
  <si>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</si>
  <si>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</si>
  <si>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</si>
  <si>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</si>
  <si>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</si>
  <si>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</si>
  <si>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</si>
  <si>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</si>
  <si>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</si>
  <si>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</si>
  <si>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</si>
  <si>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</si>
  <si>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</si>
  <si>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</si>
  <si>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</si>
  <si>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</si>
  <si>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</si>
  <si>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</si>
  <si>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</si>
  <si>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</si>
  <si>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</si>
  <si>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</si>
  <si>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</si>
  <si>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</si>
  <si>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</si>
  <si>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</si>
  <si>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</si>
  <si>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</si>
  <si>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</si>
  <si>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</si>
  <si>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</si>
  <si>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</si>
  <si>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</si>
  <si>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</si>
  <si>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</si>
  <si>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</si>
  <si>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</si>
  <si>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</si>
  <si>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</si>
  <si>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</si>
  <si>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</si>
  <si>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</si>
  <si>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</si>
  <si>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</si>
  <si>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</si>
  <si>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</si>
  <si>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</si>
  <si>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</si>
  <si>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</si>
  <si>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</si>
  <si>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</si>
  <si>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</si>
  <si>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</si>
  <si>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</si>
  <si>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</si>
  <si>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</si>
  <si>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</si>
  <si>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</si>
  <si>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</si>
  <si>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</si>
  <si>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</si>
  <si>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</si>
  <si>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</si>
  <si>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</si>
  <si>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</si>
  <si>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</si>
  <si>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</si>
  <si>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</si>
  <si>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</si>
  <si>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</si>
  <si>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</si>
  <si>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</si>
  <si>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</si>
  <si>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</si>
  <si>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</si>
  <si>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</si>
  <si>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</si>
  <si>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</si>
  <si>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</si>
  <si>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</si>
  <si>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</si>
  <si>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</si>
  <si>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</si>
  <si>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</si>
  <si>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</si>
  <si>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</si>
  <si>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</si>
  <si>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</si>
  <si>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</si>
  <si>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</si>
  <si>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</si>
  <si>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</si>
  <si>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</si>
  <si>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</si>
  <si>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</si>
  <si>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</si>
  <si>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</si>
  <si>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</si>
  <si>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</si>
  <si>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</si>
  <si>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</si>
  <si>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</si>
  <si>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</si>
  <si>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</si>
  <si>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</si>
  <si>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</si>
  <si>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</si>
  <si>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</si>
  <si>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</si>
  <si>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</si>
  <si>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</si>
  <si>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</si>
  <si>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</si>
  <si>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</si>
  <si>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</si>
  <si>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</si>
  <si>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</si>
  <si>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</si>
  <si>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</si>
  <si>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</si>
  <si>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</si>
  <si>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</si>
  <si>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</si>
  <si>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</si>
  <si>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</si>
  <si>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</si>
  <si>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</si>
  <si>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</si>
  <si>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</si>
  <si>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</si>
  <si>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</si>
  <si>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</si>
  <si>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</si>
  <si>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</si>
  <si>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</si>
  <si>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</si>
  <si>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</si>
  <si>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</si>
  <si>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</si>
  <si>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</si>
  <si>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</si>
  <si>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</si>
  <si>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</si>
  <si>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</si>
  <si>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</si>
  <si>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</si>
  <si>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</si>
  <si>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</si>
  <si>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</si>
  <si>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</si>
  <si>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</si>
  <si>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</si>
  <si>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</si>
  <si>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</si>
  <si>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</si>
  <si>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</si>
  <si>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</si>
  <si>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</si>
  <si>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</si>
  <si>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</si>
  <si>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</si>
  <si>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</si>
  <si>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</si>
  <si>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</si>
  <si>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</si>
  <si>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</si>
  <si>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</si>
  <si>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</si>
  <si>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</si>
  <si>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</si>
  <si>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</si>
  <si>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</si>
  <si>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</si>
  <si>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</si>
  <si>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</si>
  <si>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</si>
  <si>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</si>
  <si>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</si>
  <si>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</si>
  <si>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</si>
  <si>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</si>
  <si>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</si>
  <si>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</si>
  <si>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</si>
  <si>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</si>
  <si>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</si>
  <si>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</si>
  <si>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</si>
  <si>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</si>
  <si>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</si>
  <si>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</si>
  <si>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</si>
  <si>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</si>
  <si>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</si>
  <si>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</si>
  <si>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</si>
  <si>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</si>
  <si>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</si>
  <si>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</si>
  <si>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</si>
  <si>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</si>
  <si>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</si>
  <si>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</si>
  <si>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</si>
  <si>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</si>
  <si>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</si>
  <si>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</si>
  <si>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</si>
  <si>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</si>
  <si>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</si>
  <si>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</si>
  <si>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</si>
  <si>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</si>
  <si>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</si>
  <si>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</si>
  <si>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</si>
  <si>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</si>
  <si>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</si>
  <si>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</si>
  <si>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</si>
  <si>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</si>
  <si>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</si>
  <si>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</si>
  <si>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</si>
  <si>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</si>
  <si>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</si>
  <si>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</si>
  <si>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</si>
  <si>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</si>
  <si>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</si>
  <si>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</si>
  <si>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</si>
  <si>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</si>
  <si>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</si>
  <si>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</si>
  <si>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</si>
  <si>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</si>
  <si>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</si>
  <si>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</si>
  <si>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</si>
  <si>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</si>
  <si>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</si>
  <si>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</si>
  <si>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</si>
  <si>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</si>
  <si>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</si>
  <si>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</si>
  <si>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</si>
  <si>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</si>
  <si>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</si>
  <si>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</si>
  <si>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</si>
  <si>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</si>
  <si>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</si>
  <si>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</si>
  <si>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</si>
  <si>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</si>
  <si>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</si>
  <si>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</si>
  <si>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</si>
  <si>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</si>
  <si>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</si>
  <si>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</si>
  <si>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</si>
  <si>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</si>
  <si>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</si>
  <si>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</si>
  <si>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</si>
  <si>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</si>
  <si>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</si>
  <si>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Parents 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</si>
  <si>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</si>
  <si>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</si>
  <si>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</si>
  <si>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</si>
  <si>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</si>
  <si>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</si>
  <si>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</si>
  <si>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</si>
  <si>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</si>
  <si>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</si>
  <si>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</si>
  <si>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</si>
  <si>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</si>
  <si>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</si>
  <si>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</si>
  <si>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</si>
  <si>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</si>
  <si>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</si>
  <si>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</si>
  <si>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</si>
  <si>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</si>
  <si>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</si>
  <si>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</si>
  <si>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</si>
  <si>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</si>
  <si>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</si>
  <si>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</si>
  <si>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</si>
  <si>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</si>
  <si>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</si>
  <si>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</si>
  <si>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^Plays</t>
  </si>
  <si>
    <t>Mean Pledged</t>
  </si>
  <si>
    <t>^Food trucks</t>
  </si>
  <si>
    <t>^Television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</si>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</sst>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0"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5-4023-8FF9-385486E127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5-4023-8FF9-385486E127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5-4023-8FF9-385486E127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15-4023-8FF9-385486E12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78351"/>
        <c:axId val="1054072527"/>
      </c:lineChart>
      <c:catAx>
        <c:axId val="10540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72527"/>
        <c:crosses val="autoZero"/>
        <c:auto val="1"/>
        <c:lblAlgn val="ctr"/>
        <c:lblOffset val="100"/>
        <c:noMultiLvlLbl val="0"/>
      </c:catAx>
      <c:valAx>
        <c:axId val="105407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C-4194-970A-83883ECABB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C-4194-970A-83883ECABB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C-4194-970A-83883ECAB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060447"/>
        <c:axId val="1216052543"/>
      </c:barChart>
      <c:catAx>
        <c:axId val="121606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52543"/>
        <c:crosses val="autoZero"/>
        <c:auto val="1"/>
        <c:lblAlgn val="ctr"/>
        <c:lblOffset val="100"/>
        <c:noMultiLvlLbl val="0"/>
      </c:catAx>
      <c:valAx>
        <c:axId val="12160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6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Parents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3-43FB-9780-AAF268725D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3-43FB-9780-AAF268725D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03-43FB-9780-AAF268725D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03-43FB-9780-AAF268725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8658111"/>
        <c:axId val="1158659359"/>
      </c:barChart>
      <c:catAx>
        <c:axId val="11586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59359"/>
        <c:crosses val="autoZero"/>
        <c:auto val="1"/>
        <c:lblAlgn val="ctr"/>
        <c:lblOffset val="100"/>
        <c:noMultiLvlLbl val="0"/>
      </c:catAx>
      <c:valAx>
        <c:axId val="11586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5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C31A0BA-2D46-4483-B559-E55D063B7A6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B7A6B3-8896-489F-992F-BDB3E0E4658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9BEA26-EC93-4C5D-88AE-0DA2EDF93BEC}">
  <sheetPr/>
  <sheetViews>
    <sheetView tabSelected="1"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109537</xdr:rowOff>
    </xdr:from>
    <xdr:to>
      <xdr:col>13</xdr:col>
      <xdr:colOff>390525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58F45-87B8-3026-1B5D-6BE7EAC42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CD8244-5D62-AB9A-37A0-16D4B5112B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8EC3A0-E36C-A6A3-2043-FC93F74FF2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935" cy="630858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1</xdr:row>
      <xdr:rowOff>185736</xdr:rowOff>
    </xdr:from>
    <xdr:to>
      <xdr:col>13</xdr:col>
      <xdr:colOff>361950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8206B-F754-EC73-FC48-A436887DB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733425</xdr:colOff>
      <xdr:row>0</xdr:row>
      <xdr:rowOff>119061</xdr:rowOff>
    </xdr:from>
    <xdr:to>
      <xdr:col>14</xdr:col>
      <xdr:colOff>19050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CF5F3-56CA-F37C-3C22-B8D2FB35A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ears" refreshedDate="44741.603218865741" createdVersion="8" refreshedVersion="8" minRefreshableVersion="3" recordCount="4114" xr:uid="{97016DAF-0BE7-4263-BBC9-95FF3C33C2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s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ears" refreshedDate="44741.63104965278" createdVersion="8" refreshedVersion="8" minRefreshableVersion="3" recordCount="4114" xr:uid="{A62C3706-A5DB-47CA-B9CC-A468D04D20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s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6D838-BFB3-4C47-99F9-9447EE1AAA1E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45B89-0CB8-4F5E-83B7-680F276CD198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8C9B3-70EB-4810-984F-4C36E0337D7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9745-10BC-46C8-8B42-EA07622E43FC}">
  <dimension ref="A1:F18"/>
  <sheetViews>
    <sheetView workbookViewId="0">
      <selection activeCell="J20" sqref="J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8.28515625" bestFit="1" customWidth="1"/>
    <col min="19" max="19" width="15.42578125" customWidth="1"/>
    <col min="20" max="20" width="13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8365</v>
      </c>
      <c r="T1" s="10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38:A4117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47AE0-CDD3-47E3-A20B-9ED2716A56AC}">
  <dimension ref="A1:T50"/>
  <sheetViews>
    <sheetView workbookViewId="0">
      <selection sqref="A1:T50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8365</v>
      </c>
      <c r="T1" s="10" t="s">
        <v>8366</v>
      </c>
    </row>
    <row r="2" spans="1:20" ht="28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2" t="s">
        <v>8308</v>
      </c>
      <c r="R2" t="s">
        <v>8309</v>
      </c>
      <c r="S2" s="16">
        <v>42177.007071759261</v>
      </c>
      <c r="T2" s="16">
        <v>42208.125</v>
      </c>
    </row>
    <row r="3" spans="1:20" ht="135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2" t="s">
        <v>8308</v>
      </c>
      <c r="R3" t="s">
        <v>8309</v>
      </c>
      <c r="S3" s="16">
        <v>42766.600497685184</v>
      </c>
      <c r="T3" s="16">
        <v>42796.600497685184</v>
      </c>
    </row>
    <row r="4" spans="1:20" ht="165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s="12" t="s">
        <v>8308</v>
      </c>
      <c r="R4" t="s">
        <v>8309</v>
      </c>
      <c r="S4" s="16">
        <v>41828.515127314815</v>
      </c>
      <c r="T4" s="16">
        <v>41858.515127314815</v>
      </c>
    </row>
    <row r="5" spans="1:20" ht="285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s="12" t="s">
        <v>8308</v>
      </c>
      <c r="R5" t="s">
        <v>8309</v>
      </c>
      <c r="S5" s="16">
        <v>42327.834247685183</v>
      </c>
      <c r="T5" s="16">
        <v>42357.834247685183</v>
      </c>
    </row>
    <row r="6" spans="1:20" ht="255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s="12" t="s">
        <v>8308</v>
      </c>
      <c r="R6" t="s">
        <v>8309</v>
      </c>
      <c r="S6" s="16">
        <v>42563.932951388888</v>
      </c>
      <c r="T6" s="16">
        <v>42580.232638888891</v>
      </c>
    </row>
    <row r="7" spans="1:20" ht="285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s="12" t="s">
        <v>8308</v>
      </c>
      <c r="R7" t="s">
        <v>8309</v>
      </c>
      <c r="S7" s="16">
        <v>41794.072337962964</v>
      </c>
      <c r="T7" s="16">
        <v>41804.072337962964</v>
      </c>
    </row>
    <row r="8" spans="1:20" ht="300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s="12" t="s">
        <v>8308</v>
      </c>
      <c r="R8" t="s">
        <v>8309</v>
      </c>
      <c r="S8" s="16">
        <v>42516.047071759262</v>
      </c>
      <c r="T8" s="16">
        <v>42556.047071759262</v>
      </c>
    </row>
    <row r="9" spans="1:20" ht="90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s="12" t="s">
        <v>8308</v>
      </c>
      <c r="R9" t="s">
        <v>8309</v>
      </c>
      <c r="S9" s="16">
        <v>42468.94458333333</v>
      </c>
      <c r="T9" s="16">
        <v>42475.875</v>
      </c>
    </row>
    <row r="10" spans="1:20" ht="270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s="12" t="s">
        <v>8308</v>
      </c>
      <c r="R10" t="s">
        <v>8309</v>
      </c>
      <c r="S10" s="16">
        <v>42447.103518518517</v>
      </c>
      <c r="T10" s="16">
        <v>42477.103518518517</v>
      </c>
    </row>
    <row r="11" spans="1:20" ht="255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s="12" t="s">
        <v>8308</v>
      </c>
      <c r="R11" t="s">
        <v>8309</v>
      </c>
      <c r="S11" s="16">
        <v>41780.068043981482</v>
      </c>
      <c r="T11" s="16">
        <v>41815.068043981482</v>
      </c>
    </row>
    <row r="12" spans="1:20" ht="300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s="12" t="s">
        <v>8308</v>
      </c>
      <c r="R12" t="s">
        <v>8309</v>
      </c>
      <c r="S12" s="16">
        <v>42572.778495370367</v>
      </c>
      <c r="T12" s="16">
        <v>42604.125</v>
      </c>
    </row>
    <row r="13" spans="1:20" ht="285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s="12" t="s">
        <v>8308</v>
      </c>
      <c r="R13" t="s">
        <v>8309</v>
      </c>
      <c r="S13" s="16">
        <v>41791.713252314818</v>
      </c>
      <c r="T13" s="16">
        <v>41836.125</v>
      </c>
    </row>
    <row r="14" spans="1:20" ht="210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s="12" t="s">
        <v>8308</v>
      </c>
      <c r="R14" t="s">
        <v>8309</v>
      </c>
      <c r="S14" s="16">
        <v>42508.677187499998</v>
      </c>
      <c r="T14" s="16">
        <v>42544.852083333331</v>
      </c>
    </row>
    <row r="15" spans="1:20" ht="285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s="12" t="s">
        <v>8308</v>
      </c>
      <c r="R15" t="s">
        <v>8309</v>
      </c>
      <c r="S15" s="16">
        <v>41760.796423611115</v>
      </c>
      <c r="T15" s="16">
        <v>41806.229166666664</v>
      </c>
    </row>
    <row r="16" spans="1:20" ht="255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s="12" t="s">
        <v>8308</v>
      </c>
      <c r="R16" t="s">
        <v>8309</v>
      </c>
      <c r="S16" s="16">
        <v>41869.542314814818</v>
      </c>
      <c r="T16" s="16">
        <v>41899.542314814818</v>
      </c>
    </row>
    <row r="17" spans="1:20" ht="270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s="12" t="s">
        <v>8308</v>
      </c>
      <c r="R17" t="s">
        <v>8309</v>
      </c>
      <c r="S17" s="16">
        <v>42175.816365740742</v>
      </c>
      <c r="T17" s="16">
        <v>42205.816365740742</v>
      </c>
    </row>
    <row r="18" spans="1:20" ht="240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s="12" t="s">
        <v>8308</v>
      </c>
      <c r="R18" t="s">
        <v>8309</v>
      </c>
      <c r="S18" s="16">
        <v>42200.758240740746</v>
      </c>
      <c r="T18" s="16">
        <v>42260.758240740746</v>
      </c>
    </row>
    <row r="19" spans="1:20" ht="255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s="12" t="s">
        <v>8308</v>
      </c>
      <c r="R19" t="s">
        <v>8309</v>
      </c>
      <c r="S19" s="16">
        <v>41878.627187500002</v>
      </c>
      <c r="T19" s="16">
        <v>41908.627187500002</v>
      </c>
    </row>
    <row r="20" spans="1:20" ht="180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s="12" t="s">
        <v>8308</v>
      </c>
      <c r="R20" t="s">
        <v>8309</v>
      </c>
      <c r="S20" s="16">
        <v>41989.91134259259</v>
      </c>
      <c r="T20" s="16">
        <v>42005.332638888889</v>
      </c>
    </row>
    <row r="21" spans="1:20" ht="240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s="12" t="s">
        <v>8308</v>
      </c>
      <c r="R21" t="s">
        <v>8309</v>
      </c>
      <c r="S21" s="16">
        <v>42097.778946759259</v>
      </c>
      <c r="T21" s="16">
        <v>42124.638888888891</v>
      </c>
    </row>
    <row r="22" spans="1:20" ht="165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s="12" t="s">
        <v>8308</v>
      </c>
      <c r="R22" t="s">
        <v>8309</v>
      </c>
      <c r="S22" s="16">
        <v>42229.820173611108</v>
      </c>
      <c r="T22" s="16">
        <v>42262.818750000006</v>
      </c>
    </row>
    <row r="23" spans="1:20" ht="255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s="12" t="s">
        <v>8308</v>
      </c>
      <c r="R23" t="s">
        <v>8309</v>
      </c>
      <c r="S23" s="16">
        <v>42318.025011574078</v>
      </c>
      <c r="T23" s="16">
        <v>42378.025011574078</v>
      </c>
    </row>
    <row r="24" spans="1:20" ht="195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s="12" t="s">
        <v>8308</v>
      </c>
      <c r="R24" t="s">
        <v>8309</v>
      </c>
      <c r="S24" s="16">
        <v>41828.515555555554</v>
      </c>
      <c r="T24" s="16">
        <v>41868.515555555554</v>
      </c>
    </row>
    <row r="25" spans="1:20" ht="135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s="12" t="s">
        <v>8308</v>
      </c>
      <c r="R25" t="s">
        <v>8309</v>
      </c>
      <c r="S25" s="16">
        <v>42324.96393518518</v>
      </c>
      <c r="T25" s="16">
        <v>42354.96393518518</v>
      </c>
    </row>
    <row r="26" spans="1:20" ht="285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s="12" t="s">
        <v>8308</v>
      </c>
      <c r="R26" t="s">
        <v>8309</v>
      </c>
      <c r="S26" s="16">
        <v>41842.292997685188</v>
      </c>
      <c r="T26" s="16">
        <v>41872.292997685188</v>
      </c>
    </row>
    <row r="27" spans="1:20" ht="255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s="12" t="s">
        <v>8308</v>
      </c>
      <c r="R27" t="s">
        <v>8309</v>
      </c>
      <c r="S27" s="16">
        <v>42376.79206018518</v>
      </c>
      <c r="T27" s="16">
        <v>42394.79206018518</v>
      </c>
    </row>
    <row r="28" spans="1:20" ht="315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s="12" t="s">
        <v>8308</v>
      </c>
      <c r="R28" t="s">
        <v>8309</v>
      </c>
      <c r="S28" s="16">
        <v>42461.627511574072</v>
      </c>
      <c r="T28" s="16">
        <v>42503.165972222225</v>
      </c>
    </row>
    <row r="29" spans="1:20" ht="285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s="12" t="s">
        <v>8308</v>
      </c>
      <c r="R29" t="s">
        <v>8309</v>
      </c>
      <c r="S29" s="16">
        <v>42286.660891203705</v>
      </c>
      <c r="T29" s="16">
        <v>42316.702557870376</v>
      </c>
    </row>
    <row r="30" spans="1:20" ht="285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s="12" t="s">
        <v>8308</v>
      </c>
      <c r="R30" t="s">
        <v>8309</v>
      </c>
      <c r="S30" s="16">
        <v>41841.321770833332</v>
      </c>
      <c r="T30" s="16">
        <v>41856.321770833332</v>
      </c>
    </row>
    <row r="31" spans="1:20" ht="210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s="12" t="s">
        <v>8308</v>
      </c>
      <c r="R31" t="s">
        <v>8309</v>
      </c>
      <c r="S31" s="16">
        <v>42098.291828703703</v>
      </c>
      <c r="T31" s="16">
        <v>42122</v>
      </c>
    </row>
    <row r="32" spans="1:20" ht="180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s="12" t="s">
        <v>8308</v>
      </c>
      <c r="R32" t="s">
        <v>8309</v>
      </c>
      <c r="S32" s="16">
        <v>42068.307002314818</v>
      </c>
      <c r="T32" s="16">
        <v>42098.265335648146</v>
      </c>
    </row>
    <row r="33" spans="1:20" ht="270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s="12" t="s">
        <v>8308</v>
      </c>
      <c r="R33" t="s">
        <v>8309</v>
      </c>
      <c r="S33" s="16">
        <v>42032.693043981482</v>
      </c>
      <c r="T33" s="16">
        <v>42062.693043981482</v>
      </c>
    </row>
    <row r="34" spans="1:20" ht="270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s="12" t="s">
        <v>8308</v>
      </c>
      <c r="R34" t="s">
        <v>8309</v>
      </c>
      <c r="S34" s="16">
        <v>41375.057222222218</v>
      </c>
      <c r="T34" s="16">
        <v>41405.057222222218</v>
      </c>
    </row>
    <row r="35" spans="1:20" ht="300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s="12" t="s">
        <v>8308</v>
      </c>
      <c r="R35" t="s">
        <v>8309</v>
      </c>
      <c r="S35" s="16">
        <v>41789.21398148148</v>
      </c>
      <c r="T35" s="16">
        <v>41809.166666666664</v>
      </c>
    </row>
    <row r="36" spans="1:20" ht="285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s="12" t="s">
        <v>8308</v>
      </c>
      <c r="R36" t="s">
        <v>8309</v>
      </c>
      <c r="S36" s="16">
        <v>41887.568912037037</v>
      </c>
      <c r="T36" s="16">
        <v>41917.568912037037</v>
      </c>
    </row>
    <row r="37" spans="1:20" ht="270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s="12" t="s">
        <v>8308</v>
      </c>
      <c r="R37" t="s">
        <v>8309</v>
      </c>
      <c r="S37" s="16">
        <v>41971.639189814814</v>
      </c>
      <c r="T37" s="16">
        <v>42001.639189814814</v>
      </c>
    </row>
    <row r="38" spans="1:20" ht="285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s="12" t="s">
        <v>8308</v>
      </c>
      <c r="R38" t="s">
        <v>8309</v>
      </c>
      <c r="S38" s="16">
        <v>41802.790347222224</v>
      </c>
      <c r="T38" s="16">
        <v>41833</v>
      </c>
    </row>
    <row r="39" spans="1:20" ht="330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s="12" t="s">
        <v>8308</v>
      </c>
      <c r="R39" t="s">
        <v>8309</v>
      </c>
      <c r="S39" s="16">
        <v>41874.098807870374</v>
      </c>
      <c r="T39" s="16">
        <v>41919.098807870374</v>
      </c>
    </row>
    <row r="40" spans="1:20" ht="270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s="12" t="s">
        <v>8308</v>
      </c>
      <c r="R40" t="s">
        <v>8309</v>
      </c>
      <c r="S40" s="16">
        <v>42457.623923611114</v>
      </c>
      <c r="T40" s="16">
        <v>42487.623923611114</v>
      </c>
    </row>
    <row r="41" spans="1:20" ht="285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s="12" t="s">
        <v>8308</v>
      </c>
      <c r="R41" t="s">
        <v>8309</v>
      </c>
      <c r="S41" s="16">
        <v>41932.819525462961</v>
      </c>
      <c r="T41" s="16">
        <v>41992.861192129625</v>
      </c>
    </row>
    <row r="42" spans="1:20" ht="105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s="12" t="s">
        <v>8308</v>
      </c>
      <c r="R42" t="s">
        <v>8309</v>
      </c>
      <c r="S42" s="16">
        <v>42271.176446759258</v>
      </c>
      <c r="T42" s="16">
        <v>42301.176446759258</v>
      </c>
    </row>
    <row r="43" spans="1:20" ht="270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s="12" t="s">
        <v>8308</v>
      </c>
      <c r="R43" t="s">
        <v>8309</v>
      </c>
      <c r="S43" s="16">
        <v>42196.928668981483</v>
      </c>
      <c r="T43" s="16">
        <v>42226.928668981483</v>
      </c>
    </row>
    <row r="44" spans="1:20" ht="255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s="12" t="s">
        <v>8308</v>
      </c>
      <c r="R44" t="s">
        <v>8309</v>
      </c>
      <c r="S44" s="16">
        <v>41807.701921296299</v>
      </c>
      <c r="T44" s="16">
        <v>41837.701921296299</v>
      </c>
    </row>
    <row r="45" spans="1:20" ht="150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s="12" t="s">
        <v>8308</v>
      </c>
      <c r="R45" t="s">
        <v>8309</v>
      </c>
      <c r="S45" s="16">
        <v>41719.549131944441</v>
      </c>
      <c r="T45" s="16">
        <v>41733.916666666664</v>
      </c>
    </row>
    <row r="46" spans="1:20" ht="285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s="12" t="s">
        <v>8308</v>
      </c>
      <c r="R46" t="s">
        <v>8309</v>
      </c>
      <c r="S46" s="16">
        <v>42333.713206018518</v>
      </c>
      <c r="T46" s="16">
        <v>42363.713206018518</v>
      </c>
    </row>
    <row r="47" spans="1:20" ht="270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s="12" t="s">
        <v>8308</v>
      </c>
      <c r="R47" t="s">
        <v>8309</v>
      </c>
      <c r="S47" s="16">
        <v>42496.968935185185</v>
      </c>
      <c r="T47" s="16">
        <v>42517.968935185185</v>
      </c>
    </row>
    <row r="48" spans="1:20" ht="255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s="12" t="s">
        <v>8308</v>
      </c>
      <c r="R48" t="s">
        <v>8309</v>
      </c>
      <c r="S48" s="16">
        <v>42089.83289351852</v>
      </c>
      <c r="T48" s="16">
        <v>42119.83289351852</v>
      </c>
    </row>
    <row r="49" spans="1:20" ht="210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s="12" t="s">
        <v>8308</v>
      </c>
      <c r="R49" t="s">
        <v>8309</v>
      </c>
      <c r="S49" s="16">
        <v>41932.745046296295</v>
      </c>
      <c r="T49" s="16">
        <v>41962.786712962959</v>
      </c>
    </row>
    <row r="50" spans="1:20" ht="255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s="12" t="s">
        <v>8308</v>
      </c>
      <c r="R50" t="s">
        <v>8309</v>
      </c>
      <c r="S50" s="16">
        <v>42230.23583333334</v>
      </c>
      <c r="T50" s="16">
        <v>42261.875</v>
      </c>
    </row>
  </sheetData>
  <conditionalFormatting sqref="F1:F50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50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F8A80-2857-4A13-BABA-634BA66B6F24}">
  <dimension ref="A1:T102"/>
  <sheetViews>
    <sheetView workbookViewId="0">
      <selection sqref="A1:T10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8365</v>
      </c>
      <c r="T1" s="10" t="s">
        <v>8366</v>
      </c>
    </row>
    <row r="2" spans="1:20" ht="225" x14ac:dyDescent="0.25">
      <c r="A2">
        <v>1144</v>
      </c>
      <c r="B2" s="9" t="s">
        <v>1145</v>
      </c>
      <c r="C2" s="3" t="s">
        <v>5254</v>
      </c>
      <c r="D2" s="5">
        <v>9300</v>
      </c>
      <c r="E2" s="7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6">
        <v>42093.181944444441</v>
      </c>
      <c r="T2" s="16">
        <v>42123.181944444441</v>
      </c>
    </row>
    <row r="3" spans="1:20" ht="225" x14ac:dyDescent="0.25">
      <c r="A3">
        <v>1145</v>
      </c>
      <c r="B3" s="9" t="s">
        <v>1146</v>
      </c>
      <c r="C3" s="3" t="s">
        <v>5255</v>
      </c>
      <c r="D3" s="5">
        <v>80000</v>
      </c>
      <c r="E3" s="7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6">
        <v>41854.747592592597</v>
      </c>
      <c r="T3" s="16">
        <v>41914.747592592597</v>
      </c>
    </row>
    <row r="4" spans="1:20" ht="195" x14ac:dyDescent="0.25">
      <c r="A4">
        <v>1146</v>
      </c>
      <c r="B4" s="9" t="s">
        <v>1147</v>
      </c>
      <c r="C4" s="3" t="s">
        <v>5256</v>
      </c>
      <c r="D4" s="5">
        <v>6000</v>
      </c>
      <c r="E4" s="7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6">
        <v>41723.9533912037</v>
      </c>
      <c r="T4" s="16">
        <v>41761.9533912037</v>
      </c>
    </row>
    <row r="5" spans="1:20" ht="165" x14ac:dyDescent="0.25">
      <c r="A5">
        <v>1148</v>
      </c>
      <c r="B5" s="9" t="s">
        <v>1149</v>
      </c>
      <c r="C5" s="3" t="s">
        <v>5258</v>
      </c>
      <c r="D5" s="5">
        <v>15000</v>
      </c>
      <c r="E5" s="7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12" t="s">
        <v>8334</v>
      </c>
      <c r="R5" t="s">
        <v>8335</v>
      </c>
      <c r="S5" s="16">
        <v>42675.171076388884</v>
      </c>
      <c r="T5" s="16">
        <v>42705.212743055556</v>
      </c>
    </row>
    <row r="6" spans="1:20" ht="105" x14ac:dyDescent="0.25">
      <c r="A6">
        <v>1149</v>
      </c>
      <c r="B6" s="9" t="s">
        <v>1150</v>
      </c>
      <c r="C6" s="3" t="s">
        <v>5259</v>
      </c>
      <c r="D6" s="5">
        <v>50000</v>
      </c>
      <c r="E6" s="7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12" t="s">
        <v>8334</v>
      </c>
      <c r="R6" t="s">
        <v>8335</v>
      </c>
      <c r="S6" s="16">
        <v>42507.71025462963</v>
      </c>
      <c r="T6" s="16">
        <v>42537.71025462963</v>
      </c>
    </row>
    <row r="7" spans="1:20" ht="150" x14ac:dyDescent="0.25">
      <c r="A7">
        <v>1150</v>
      </c>
      <c r="B7" s="9" t="s">
        <v>1151</v>
      </c>
      <c r="C7" s="3" t="s">
        <v>5260</v>
      </c>
      <c r="D7" s="5">
        <v>2500</v>
      </c>
      <c r="E7" s="7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12" t="s">
        <v>8334</v>
      </c>
      <c r="R7" t="s">
        <v>8335</v>
      </c>
      <c r="S7" s="16">
        <v>42317.954571759255</v>
      </c>
      <c r="T7" s="16">
        <v>42377.954571759255</v>
      </c>
    </row>
    <row r="8" spans="1:20" ht="315" x14ac:dyDescent="0.25">
      <c r="A8">
        <v>1151</v>
      </c>
      <c r="B8" s="9" t="s">
        <v>1152</v>
      </c>
      <c r="C8" s="3" t="s">
        <v>5261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12" t="s">
        <v>8334</v>
      </c>
      <c r="R8" t="s">
        <v>8335</v>
      </c>
      <c r="S8" s="16">
        <v>42224.102581018517</v>
      </c>
      <c r="T8" s="16">
        <v>42254.102581018517</v>
      </c>
    </row>
    <row r="9" spans="1:20" ht="75" x14ac:dyDescent="0.25">
      <c r="A9">
        <v>1152</v>
      </c>
      <c r="B9" s="9" t="s">
        <v>1153</v>
      </c>
      <c r="C9" s="3" t="s">
        <v>5262</v>
      </c>
      <c r="D9" s="5">
        <v>16000</v>
      </c>
      <c r="E9" s="7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12" t="s">
        <v>8334</v>
      </c>
      <c r="R9" t="s">
        <v>8335</v>
      </c>
      <c r="S9" s="16">
        <v>42109.709629629629</v>
      </c>
      <c r="T9" s="16">
        <v>42139.709629629629</v>
      </c>
    </row>
    <row r="10" spans="1:20" ht="150" x14ac:dyDescent="0.25">
      <c r="A10">
        <v>1153</v>
      </c>
      <c r="B10" s="9" t="s">
        <v>1154</v>
      </c>
      <c r="C10" s="3" t="s">
        <v>5263</v>
      </c>
      <c r="D10" s="5">
        <v>8000</v>
      </c>
      <c r="E10" s="7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12" t="s">
        <v>8334</v>
      </c>
      <c r="R10" t="s">
        <v>8335</v>
      </c>
      <c r="S10" s="16">
        <v>42143.714178240742</v>
      </c>
      <c r="T10" s="16">
        <v>42173.714178240742</v>
      </c>
    </row>
    <row r="11" spans="1:20" ht="255" x14ac:dyDescent="0.25">
      <c r="A11">
        <v>1154</v>
      </c>
      <c r="B11" s="9" t="s">
        <v>1155</v>
      </c>
      <c r="C11" s="3" t="s">
        <v>5264</v>
      </c>
      <c r="D11" s="5">
        <v>5000</v>
      </c>
      <c r="E11" s="7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12" t="s">
        <v>8334</v>
      </c>
      <c r="R11" t="s">
        <v>8335</v>
      </c>
      <c r="S11" s="16">
        <v>42223.108865740738</v>
      </c>
      <c r="T11" s="16">
        <v>42253.108865740738</v>
      </c>
    </row>
    <row r="12" spans="1:20" ht="255" x14ac:dyDescent="0.25">
      <c r="A12">
        <v>1155</v>
      </c>
      <c r="B12" s="9" t="s">
        <v>1156</v>
      </c>
      <c r="C12" s="3" t="s">
        <v>5265</v>
      </c>
      <c r="D12" s="5">
        <v>25000</v>
      </c>
      <c r="E12" s="7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12" t="s">
        <v>8334</v>
      </c>
      <c r="R12" t="s">
        <v>8335</v>
      </c>
      <c r="S12" s="16">
        <v>41835.763981481483</v>
      </c>
      <c r="T12" s="16">
        <v>41865.763981481483</v>
      </c>
    </row>
    <row r="13" spans="1:20" ht="300" x14ac:dyDescent="0.25">
      <c r="A13">
        <v>1156</v>
      </c>
      <c r="B13" s="9" t="s">
        <v>1157</v>
      </c>
      <c r="C13" s="3" t="s">
        <v>5266</v>
      </c>
      <c r="D13" s="5">
        <v>6500</v>
      </c>
      <c r="E13" s="7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12" t="s">
        <v>8334</v>
      </c>
      <c r="R13" t="s">
        <v>8335</v>
      </c>
      <c r="S13" s="16">
        <v>42029.07131944444</v>
      </c>
      <c r="T13" s="16">
        <v>42059.07131944444</v>
      </c>
    </row>
    <row r="14" spans="1:20" ht="300" x14ac:dyDescent="0.25">
      <c r="A14">
        <v>1157</v>
      </c>
      <c r="B14" s="9" t="s">
        <v>1158</v>
      </c>
      <c r="C14" s="3" t="s">
        <v>5267</v>
      </c>
      <c r="D14" s="5">
        <v>10000</v>
      </c>
      <c r="E14" s="7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12" t="s">
        <v>8334</v>
      </c>
      <c r="R14" t="s">
        <v>8335</v>
      </c>
      <c r="S14" s="16">
        <v>41918.628240740742</v>
      </c>
      <c r="T14" s="16">
        <v>41978.669907407413</v>
      </c>
    </row>
    <row r="15" spans="1:20" ht="270" x14ac:dyDescent="0.25">
      <c r="A15">
        <v>1158</v>
      </c>
      <c r="B15" s="9" t="s">
        <v>1159</v>
      </c>
      <c r="C15" s="3" t="s">
        <v>5268</v>
      </c>
      <c r="D15" s="5">
        <v>7500</v>
      </c>
      <c r="E15" s="7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12" t="s">
        <v>8334</v>
      </c>
      <c r="R15" t="s">
        <v>8335</v>
      </c>
      <c r="S15" s="16">
        <v>41952.09175925926</v>
      </c>
      <c r="T15" s="16">
        <v>41982.09175925926</v>
      </c>
    </row>
    <row r="16" spans="1:20" ht="255" x14ac:dyDescent="0.25">
      <c r="A16">
        <v>1159</v>
      </c>
      <c r="B16" s="9" t="s">
        <v>1160</v>
      </c>
      <c r="C16" s="3" t="s">
        <v>5269</v>
      </c>
      <c r="D16" s="5">
        <v>6750</v>
      </c>
      <c r="E16" s="7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12" t="s">
        <v>8334</v>
      </c>
      <c r="R16" t="s">
        <v>8335</v>
      </c>
      <c r="S16" s="16">
        <v>42154.726446759261</v>
      </c>
      <c r="T16" s="16">
        <v>42185.65625</v>
      </c>
    </row>
    <row r="17" spans="1:20" ht="240" x14ac:dyDescent="0.25">
      <c r="A17">
        <v>1160</v>
      </c>
      <c r="B17" s="9" t="s">
        <v>1161</v>
      </c>
      <c r="C17" s="3" t="s">
        <v>5270</v>
      </c>
      <c r="D17" s="5">
        <v>30000</v>
      </c>
      <c r="E17" s="7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12" t="s">
        <v>8334</v>
      </c>
      <c r="R17" t="s">
        <v>8335</v>
      </c>
      <c r="S17" s="16">
        <v>42061.154930555553</v>
      </c>
      <c r="T17" s="16">
        <v>42091.113263888896</v>
      </c>
    </row>
    <row r="18" spans="1:20" ht="270" x14ac:dyDescent="0.25">
      <c r="A18">
        <v>1161</v>
      </c>
      <c r="B18" s="9" t="s">
        <v>1162</v>
      </c>
      <c r="C18" s="3" t="s">
        <v>5271</v>
      </c>
      <c r="D18" s="5">
        <v>18000</v>
      </c>
      <c r="E18" s="7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12" t="s">
        <v>8334</v>
      </c>
      <c r="R18" t="s">
        <v>8335</v>
      </c>
      <c r="S18" s="16">
        <v>42122.629502314812</v>
      </c>
      <c r="T18" s="16">
        <v>42143.629502314812</v>
      </c>
    </row>
    <row r="19" spans="1:20" ht="315" x14ac:dyDescent="0.25">
      <c r="A19">
        <v>1162</v>
      </c>
      <c r="B19" s="9" t="s">
        <v>1163</v>
      </c>
      <c r="C19" s="3" t="s">
        <v>5272</v>
      </c>
      <c r="D19" s="5">
        <v>60000</v>
      </c>
      <c r="E19" s="7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12" t="s">
        <v>8334</v>
      </c>
      <c r="R19" t="s">
        <v>8335</v>
      </c>
      <c r="S19" s="16">
        <v>41876.683611111112</v>
      </c>
      <c r="T19" s="16">
        <v>41907.683611111112</v>
      </c>
    </row>
    <row r="20" spans="1:20" ht="270" x14ac:dyDescent="0.25">
      <c r="A20">
        <v>1163</v>
      </c>
      <c r="B20" s="9" t="s">
        <v>1164</v>
      </c>
      <c r="C20" s="3" t="s">
        <v>5273</v>
      </c>
      <c r="D20" s="5">
        <v>5200</v>
      </c>
      <c r="E20" s="7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12" t="s">
        <v>8334</v>
      </c>
      <c r="R20" t="s">
        <v>8335</v>
      </c>
      <c r="S20" s="16">
        <v>41830.723611111112</v>
      </c>
      <c r="T20" s="16">
        <v>41860.723611111112</v>
      </c>
    </row>
    <row r="21" spans="1:20" ht="285" x14ac:dyDescent="0.25">
      <c r="A21">
        <v>1164</v>
      </c>
      <c r="B21" s="9" t="s">
        <v>1165</v>
      </c>
      <c r="C21" s="3" t="s">
        <v>5274</v>
      </c>
      <c r="D21" s="5">
        <v>10000</v>
      </c>
      <c r="E21" s="7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6">
        <v>42509.724328703705</v>
      </c>
      <c r="T21" s="16">
        <v>42539.724328703705</v>
      </c>
    </row>
    <row r="22" spans="1:20" ht="270" x14ac:dyDescent="0.25">
      <c r="A22">
        <v>1165</v>
      </c>
      <c r="B22" s="9" t="s">
        <v>1166</v>
      </c>
      <c r="C22" s="3" t="s">
        <v>5275</v>
      </c>
      <c r="D22" s="5">
        <v>10000</v>
      </c>
      <c r="E22" s="7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12" t="s">
        <v>8334</v>
      </c>
      <c r="R22" t="s">
        <v>8335</v>
      </c>
      <c r="S22" s="16">
        <v>41792.214467592588</v>
      </c>
      <c r="T22" s="16">
        <v>41826.214467592588</v>
      </c>
    </row>
    <row r="23" spans="1:20" ht="270" x14ac:dyDescent="0.25">
      <c r="A23">
        <v>1166</v>
      </c>
      <c r="B23" s="9" t="s">
        <v>1167</v>
      </c>
      <c r="C23" s="3" t="s">
        <v>5276</v>
      </c>
      <c r="D23" s="5">
        <v>15000</v>
      </c>
      <c r="E23" s="7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12" t="s">
        <v>8334</v>
      </c>
      <c r="R23" t="s">
        <v>8335</v>
      </c>
      <c r="S23" s="16">
        <v>42150.485439814816</v>
      </c>
      <c r="T23" s="16">
        <v>42181.166666666672</v>
      </c>
    </row>
    <row r="24" spans="1:20" ht="225" x14ac:dyDescent="0.25">
      <c r="A24">
        <v>1167</v>
      </c>
      <c r="B24" s="9" t="s">
        <v>1168</v>
      </c>
      <c r="C24" s="3" t="s">
        <v>5277</v>
      </c>
      <c r="D24" s="5">
        <v>60000</v>
      </c>
      <c r="E24" s="7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12" t="s">
        <v>8334</v>
      </c>
      <c r="R24" t="s">
        <v>8335</v>
      </c>
      <c r="S24" s="16">
        <v>41863.734895833331</v>
      </c>
      <c r="T24" s="16">
        <v>41894.734895833331</v>
      </c>
    </row>
    <row r="25" spans="1:20" ht="255" x14ac:dyDescent="0.25">
      <c r="A25">
        <v>1168</v>
      </c>
      <c r="B25" s="9" t="s">
        <v>1169</v>
      </c>
      <c r="C25" s="3" t="s">
        <v>5278</v>
      </c>
      <c r="D25" s="5">
        <v>18000</v>
      </c>
      <c r="E25" s="7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12" t="s">
        <v>8334</v>
      </c>
      <c r="R25" t="s">
        <v>8335</v>
      </c>
      <c r="S25" s="16">
        <v>42605.053993055553</v>
      </c>
      <c r="T25" s="16">
        <v>42635.053993055553</v>
      </c>
    </row>
    <row r="26" spans="1:20" ht="255" x14ac:dyDescent="0.25">
      <c r="A26">
        <v>1169</v>
      </c>
      <c r="B26" s="9" t="s">
        <v>1170</v>
      </c>
      <c r="C26" s="3" t="s">
        <v>5279</v>
      </c>
      <c r="D26" s="5">
        <v>10000</v>
      </c>
      <c r="E26" s="7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12" t="s">
        <v>8334</v>
      </c>
      <c r="R26" t="s">
        <v>8335</v>
      </c>
      <c r="S26" s="16">
        <v>42027.353738425925</v>
      </c>
      <c r="T26" s="16">
        <v>42057.353738425925</v>
      </c>
    </row>
    <row r="27" spans="1:20" ht="210" x14ac:dyDescent="0.25">
      <c r="A27">
        <v>1171</v>
      </c>
      <c r="B27" s="9" t="s">
        <v>1172</v>
      </c>
      <c r="C27" s="3" t="s">
        <v>5281</v>
      </c>
      <c r="D27" s="5">
        <v>25000</v>
      </c>
      <c r="E27" s="7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12" t="s">
        <v>8334</v>
      </c>
      <c r="R27" t="s">
        <v>8335</v>
      </c>
      <c r="S27" s="16">
        <v>41938.804710648146</v>
      </c>
      <c r="T27" s="16">
        <v>41956.846377314811</v>
      </c>
    </row>
    <row r="28" spans="1:20" ht="105" x14ac:dyDescent="0.25">
      <c r="A28">
        <v>1172</v>
      </c>
      <c r="B28" s="9" t="s">
        <v>1173</v>
      </c>
      <c r="C28" s="3" t="s">
        <v>5282</v>
      </c>
      <c r="D28" s="5">
        <v>9000</v>
      </c>
      <c r="E28" s="7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12" t="s">
        <v>8334</v>
      </c>
      <c r="R28" t="s">
        <v>8335</v>
      </c>
      <c r="S28" s="16">
        <v>41841.682314814818</v>
      </c>
      <c r="T28" s="16">
        <v>41871.682314814818</v>
      </c>
    </row>
    <row r="29" spans="1:20" ht="270" x14ac:dyDescent="0.25">
      <c r="A29">
        <v>1173</v>
      </c>
      <c r="B29" s="9" t="s">
        <v>1174</v>
      </c>
      <c r="C29" s="3" t="s">
        <v>5283</v>
      </c>
      <c r="D29" s="5">
        <v>125000</v>
      </c>
      <c r="E29" s="7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12" t="s">
        <v>8334</v>
      </c>
      <c r="R29" t="s">
        <v>8335</v>
      </c>
      <c r="S29" s="16">
        <v>42184.185844907406</v>
      </c>
      <c r="T29" s="16">
        <v>42219.185844907406</v>
      </c>
    </row>
    <row r="30" spans="1:20" ht="195" x14ac:dyDescent="0.25">
      <c r="A30">
        <v>1174</v>
      </c>
      <c r="B30" s="9" t="s">
        <v>1175</v>
      </c>
      <c r="C30" s="3" t="s">
        <v>5284</v>
      </c>
      <c r="D30" s="5">
        <v>15000</v>
      </c>
      <c r="E30" s="7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12" t="s">
        <v>8334</v>
      </c>
      <c r="R30" t="s">
        <v>8335</v>
      </c>
      <c r="S30" s="16">
        <v>42468.84174768519</v>
      </c>
      <c r="T30" s="16">
        <v>42498.84174768519</v>
      </c>
    </row>
    <row r="31" spans="1:20" ht="240" x14ac:dyDescent="0.25">
      <c r="A31">
        <v>1175</v>
      </c>
      <c r="B31" s="9" t="s">
        <v>1176</v>
      </c>
      <c r="C31" s="3" t="s">
        <v>5285</v>
      </c>
      <c r="D31" s="5">
        <v>20000</v>
      </c>
      <c r="E31" s="7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12" t="s">
        <v>8334</v>
      </c>
      <c r="R31" t="s">
        <v>8335</v>
      </c>
      <c r="S31" s="16">
        <v>42170.728460648148</v>
      </c>
      <c r="T31" s="16">
        <v>42200.728460648148</v>
      </c>
    </row>
    <row r="32" spans="1:20" ht="285" x14ac:dyDescent="0.25">
      <c r="A32">
        <v>1178</v>
      </c>
      <c r="B32" s="9" t="s">
        <v>1179</v>
      </c>
      <c r="C32" s="3" t="s">
        <v>5288</v>
      </c>
      <c r="D32" s="5">
        <v>75000</v>
      </c>
      <c r="E32" s="7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12" t="s">
        <v>8334</v>
      </c>
      <c r="R32" t="s">
        <v>8335</v>
      </c>
      <c r="S32" s="16">
        <v>41837.905694444446</v>
      </c>
      <c r="T32" s="16">
        <v>41867.905694444446</v>
      </c>
    </row>
    <row r="33" spans="1:20" ht="210" x14ac:dyDescent="0.25">
      <c r="A33">
        <v>1180</v>
      </c>
      <c r="B33" s="9" t="s">
        <v>1181</v>
      </c>
      <c r="C33" s="3" t="s">
        <v>5290</v>
      </c>
      <c r="D33" s="5">
        <v>50000</v>
      </c>
      <c r="E33" s="7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12" t="s">
        <v>8334</v>
      </c>
      <c r="R33" t="s">
        <v>8335</v>
      </c>
      <c r="S33" s="16">
        <v>41781.806875000002</v>
      </c>
      <c r="T33" s="16">
        <v>41818.806875000002</v>
      </c>
    </row>
    <row r="34" spans="1:20" ht="105" x14ac:dyDescent="0.25">
      <c r="A34">
        <v>1181</v>
      </c>
      <c r="B34" s="9" t="s">
        <v>1182</v>
      </c>
      <c r="C34" s="3" t="s">
        <v>5291</v>
      </c>
      <c r="D34" s="5">
        <v>50000</v>
      </c>
      <c r="E34" s="7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12" t="s">
        <v>8334</v>
      </c>
      <c r="R34" t="s">
        <v>8335</v>
      </c>
      <c r="S34" s="16">
        <v>42034.339363425926</v>
      </c>
      <c r="T34" s="16">
        <v>42064.339363425926</v>
      </c>
    </row>
    <row r="35" spans="1:20" ht="270" x14ac:dyDescent="0.25">
      <c r="A35">
        <v>1182</v>
      </c>
      <c r="B35" s="9" t="s">
        <v>1183</v>
      </c>
      <c r="C35" s="3" t="s">
        <v>5292</v>
      </c>
      <c r="D35" s="5">
        <v>1000</v>
      </c>
      <c r="E35" s="7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12" t="s">
        <v>8334</v>
      </c>
      <c r="R35" t="s">
        <v>8335</v>
      </c>
      <c r="S35" s="16">
        <v>42728.827407407407</v>
      </c>
      <c r="T35" s="16">
        <v>42747.695833333331</v>
      </c>
    </row>
    <row r="36" spans="1:20" ht="270" x14ac:dyDescent="0.25">
      <c r="A36">
        <v>1183</v>
      </c>
      <c r="B36" s="9" t="s">
        <v>1184</v>
      </c>
      <c r="C36" s="3" t="s">
        <v>5293</v>
      </c>
      <c r="D36" s="5">
        <v>2500</v>
      </c>
      <c r="E36" s="7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12" t="s">
        <v>8334</v>
      </c>
      <c r="R36" t="s">
        <v>8335</v>
      </c>
      <c r="S36" s="16">
        <v>42656.86137731481</v>
      </c>
      <c r="T36" s="16">
        <v>42676.165972222225</v>
      </c>
    </row>
    <row r="37" spans="1:20" ht="240" x14ac:dyDescent="0.25">
      <c r="A37">
        <v>2401</v>
      </c>
      <c r="B37" s="9" t="s">
        <v>2402</v>
      </c>
      <c r="C37" s="3" t="s">
        <v>6511</v>
      </c>
      <c r="D37" s="5">
        <v>28000</v>
      </c>
      <c r="E37" s="7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12" t="s">
        <v>8334</v>
      </c>
      <c r="R37" t="s">
        <v>8335</v>
      </c>
      <c r="S37" s="16">
        <v>42374.822870370372</v>
      </c>
      <c r="T37" s="16">
        <v>42434.822870370372</v>
      </c>
    </row>
    <row r="38" spans="1:20" ht="105" x14ac:dyDescent="0.25">
      <c r="A38">
        <v>2402</v>
      </c>
      <c r="B38" s="9" t="s">
        <v>2403</v>
      </c>
      <c r="C38" s="3" t="s">
        <v>6512</v>
      </c>
      <c r="D38" s="5">
        <v>12000</v>
      </c>
      <c r="E38" s="7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12" t="s">
        <v>8334</v>
      </c>
      <c r="R38" t="s">
        <v>8335</v>
      </c>
      <c r="S38" s="16">
        <v>42107.679756944446</v>
      </c>
      <c r="T38" s="16">
        <v>42137.679756944446</v>
      </c>
    </row>
    <row r="39" spans="1:20" ht="300" x14ac:dyDescent="0.25">
      <c r="A39">
        <v>2404</v>
      </c>
      <c r="B39" s="9" t="s">
        <v>2405</v>
      </c>
      <c r="C39" s="3" t="s">
        <v>6514</v>
      </c>
      <c r="D39" s="5">
        <v>15000</v>
      </c>
      <c r="E39" s="7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12" t="s">
        <v>8334</v>
      </c>
      <c r="R39" t="s">
        <v>8335</v>
      </c>
      <c r="S39" s="16">
        <v>42342.03943287037</v>
      </c>
      <c r="T39" s="16">
        <v>42372.03943287037</v>
      </c>
    </row>
    <row r="40" spans="1:20" ht="180" x14ac:dyDescent="0.25">
      <c r="A40">
        <v>2405</v>
      </c>
      <c r="B40" s="9" t="s">
        <v>2406</v>
      </c>
      <c r="C40" s="3" t="s">
        <v>6515</v>
      </c>
      <c r="D40" s="5">
        <v>5000</v>
      </c>
      <c r="E40" s="7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12" t="s">
        <v>8334</v>
      </c>
      <c r="R40" t="s">
        <v>8335</v>
      </c>
      <c r="S40" s="16">
        <v>42595.585358796292</v>
      </c>
      <c r="T40" s="16">
        <v>42616.585358796292</v>
      </c>
    </row>
    <row r="41" spans="1:20" ht="240" x14ac:dyDescent="0.25">
      <c r="A41">
        <v>2406</v>
      </c>
      <c r="B41" s="9" t="s">
        <v>2407</v>
      </c>
      <c r="C41" s="3" t="s">
        <v>6516</v>
      </c>
      <c r="D41" s="5">
        <v>3250</v>
      </c>
      <c r="E41" s="7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12" t="s">
        <v>8334</v>
      </c>
      <c r="R41" t="s">
        <v>8335</v>
      </c>
      <c r="S41" s="16">
        <v>41983.110995370371</v>
      </c>
      <c r="T41" s="16">
        <v>42023.110995370371</v>
      </c>
    </row>
    <row r="42" spans="1:20" ht="255" x14ac:dyDescent="0.25">
      <c r="A42">
        <v>2407</v>
      </c>
      <c r="B42" s="9" t="s">
        <v>2408</v>
      </c>
      <c r="C42" s="3" t="s">
        <v>6517</v>
      </c>
      <c r="D42" s="5">
        <v>22000</v>
      </c>
      <c r="E42" s="7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12" t="s">
        <v>8334</v>
      </c>
      <c r="R42" t="s">
        <v>8335</v>
      </c>
      <c r="S42" s="16">
        <v>42082.575555555552</v>
      </c>
      <c r="T42" s="16">
        <v>42105.25</v>
      </c>
    </row>
    <row r="43" spans="1:20" ht="225" x14ac:dyDescent="0.25">
      <c r="A43">
        <v>2408</v>
      </c>
      <c r="B43" s="9" t="s">
        <v>2409</v>
      </c>
      <c r="C43" s="3" t="s">
        <v>6518</v>
      </c>
      <c r="D43" s="5">
        <v>15000</v>
      </c>
      <c r="E43" s="7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12" t="s">
        <v>8334</v>
      </c>
      <c r="R43" t="s">
        <v>8335</v>
      </c>
      <c r="S43" s="16">
        <v>41919.140706018516</v>
      </c>
      <c r="T43" s="16">
        <v>41949.182372685187</v>
      </c>
    </row>
    <row r="44" spans="1:20" ht="210" x14ac:dyDescent="0.25">
      <c r="A44">
        <v>2409</v>
      </c>
      <c r="B44" s="9" t="s">
        <v>2410</v>
      </c>
      <c r="C44" s="3" t="s">
        <v>6519</v>
      </c>
      <c r="D44" s="5">
        <v>25000</v>
      </c>
      <c r="E44" s="7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12" t="s">
        <v>8334</v>
      </c>
      <c r="R44" t="s">
        <v>8335</v>
      </c>
      <c r="S44" s="16">
        <v>42204.875868055555</v>
      </c>
      <c r="T44" s="16">
        <v>42234.875868055555</v>
      </c>
    </row>
    <row r="45" spans="1:20" ht="285" x14ac:dyDescent="0.25">
      <c r="A45">
        <v>2411</v>
      </c>
      <c r="B45" s="9" t="s">
        <v>2412</v>
      </c>
      <c r="C45" s="3" t="s">
        <v>6521</v>
      </c>
      <c r="D45" s="5">
        <v>25000</v>
      </c>
      <c r="E45" s="7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12" t="s">
        <v>8334</v>
      </c>
      <c r="R45" t="s">
        <v>8335</v>
      </c>
      <c r="S45" s="16">
        <v>42211.732430555552</v>
      </c>
      <c r="T45" s="16">
        <v>42241.732430555552</v>
      </c>
    </row>
    <row r="46" spans="1:20" ht="255" x14ac:dyDescent="0.25">
      <c r="A46">
        <v>2413</v>
      </c>
      <c r="B46" s="9" t="s">
        <v>2414</v>
      </c>
      <c r="C46" s="3" t="s">
        <v>6523</v>
      </c>
      <c r="D46" s="5">
        <v>3000</v>
      </c>
      <c r="E46" s="7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12" t="s">
        <v>8334</v>
      </c>
      <c r="R46" t="s">
        <v>8335</v>
      </c>
      <c r="S46" s="16">
        <v>41760.10974537037</v>
      </c>
      <c r="T46" s="16">
        <v>41790.979166666664</v>
      </c>
    </row>
    <row r="47" spans="1:20" ht="285" x14ac:dyDescent="0.25">
      <c r="A47">
        <v>2414</v>
      </c>
      <c r="B47" s="9" t="s">
        <v>2415</v>
      </c>
      <c r="C47" s="3" t="s">
        <v>6524</v>
      </c>
      <c r="D47" s="5">
        <v>15000</v>
      </c>
      <c r="E47" s="7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12" t="s">
        <v>8334</v>
      </c>
      <c r="R47" t="s">
        <v>8335</v>
      </c>
      <c r="S47" s="16">
        <v>42198.695138888885</v>
      </c>
      <c r="T47" s="16">
        <v>42238.165972222225</v>
      </c>
    </row>
    <row r="48" spans="1:20" ht="225" x14ac:dyDescent="0.25">
      <c r="A48">
        <v>2415</v>
      </c>
      <c r="B48" s="9" t="s">
        <v>2416</v>
      </c>
      <c r="C48" s="3" t="s">
        <v>6525</v>
      </c>
      <c r="D48" s="5">
        <v>60000</v>
      </c>
      <c r="E48" s="7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12" t="s">
        <v>8334</v>
      </c>
      <c r="R48" t="s">
        <v>8335</v>
      </c>
      <c r="S48" s="16">
        <v>42536.862800925926</v>
      </c>
      <c r="T48" s="16">
        <v>42566.862800925926</v>
      </c>
    </row>
    <row r="49" spans="1:20" ht="300" x14ac:dyDescent="0.25">
      <c r="A49">
        <v>2416</v>
      </c>
      <c r="B49" s="9" t="s">
        <v>2417</v>
      </c>
      <c r="C49" s="3" t="s">
        <v>6526</v>
      </c>
      <c r="D49" s="5">
        <v>20000</v>
      </c>
      <c r="E49" s="7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12" t="s">
        <v>8334</v>
      </c>
      <c r="R49" t="s">
        <v>8335</v>
      </c>
      <c r="S49" s="16">
        <v>42019.737766203703</v>
      </c>
      <c r="T49" s="16">
        <v>42077.625</v>
      </c>
    </row>
    <row r="50" spans="1:20" ht="300" x14ac:dyDescent="0.25">
      <c r="A50">
        <v>2417</v>
      </c>
      <c r="B50" s="9" t="s">
        <v>2418</v>
      </c>
      <c r="C50" s="3" t="s">
        <v>6527</v>
      </c>
      <c r="D50" s="5">
        <v>1000</v>
      </c>
      <c r="E50" s="7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12" t="s">
        <v>8334</v>
      </c>
      <c r="R50" t="s">
        <v>8335</v>
      </c>
      <c r="S50" s="16">
        <v>41831.884108796294</v>
      </c>
      <c r="T50" s="16">
        <v>41861.884108796294</v>
      </c>
    </row>
    <row r="51" spans="1:20" ht="90" x14ac:dyDescent="0.25">
      <c r="A51">
        <v>2418</v>
      </c>
      <c r="B51" s="9" t="s">
        <v>2419</v>
      </c>
      <c r="C51" s="3" t="s">
        <v>6528</v>
      </c>
      <c r="D51" s="5">
        <v>25000</v>
      </c>
      <c r="E51" s="7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12" t="s">
        <v>8334</v>
      </c>
      <c r="R51" t="s">
        <v>8335</v>
      </c>
      <c r="S51" s="16">
        <v>42027.856990740736</v>
      </c>
      <c r="T51" s="16">
        <v>42087.815324074079</v>
      </c>
    </row>
    <row r="52" spans="1:20" ht="300" x14ac:dyDescent="0.25">
      <c r="A52">
        <v>2419</v>
      </c>
      <c r="B52" s="9" t="s">
        <v>2420</v>
      </c>
      <c r="C52" s="3" t="s">
        <v>6529</v>
      </c>
      <c r="D52" s="5">
        <v>3000</v>
      </c>
      <c r="E52" s="7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12" t="s">
        <v>8334</v>
      </c>
      <c r="R52" t="s">
        <v>8335</v>
      </c>
      <c r="S52" s="16">
        <v>41993.738298611104</v>
      </c>
      <c r="T52" s="16">
        <v>42053.738298611104</v>
      </c>
    </row>
    <row r="53" spans="1:20" ht="210" x14ac:dyDescent="0.25">
      <c r="A53">
        <v>2420</v>
      </c>
      <c r="B53" s="9" t="s">
        <v>2421</v>
      </c>
      <c r="C53" s="3" t="s">
        <v>6530</v>
      </c>
      <c r="D53" s="5">
        <v>16870</v>
      </c>
      <c r="E53" s="7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12" t="s">
        <v>8334</v>
      </c>
      <c r="R53" t="s">
        <v>8335</v>
      </c>
      <c r="S53" s="16">
        <v>41893.028877314813</v>
      </c>
      <c r="T53" s="16">
        <v>41953.070543981477</v>
      </c>
    </row>
    <row r="54" spans="1:20" ht="120" x14ac:dyDescent="0.25">
      <c r="A54">
        <v>2421</v>
      </c>
      <c r="B54" s="9" t="s">
        <v>2422</v>
      </c>
      <c r="C54" s="3" t="s">
        <v>6531</v>
      </c>
      <c r="D54" s="5">
        <v>6000</v>
      </c>
      <c r="E54" s="7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12" t="s">
        <v>8334</v>
      </c>
      <c r="R54" t="s">
        <v>8335</v>
      </c>
      <c r="S54" s="16">
        <v>42026.687453703707</v>
      </c>
      <c r="T54" s="16">
        <v>42056.687453703707</v>
      </c>
    </row>
    <row r="55" spans="1:20" ht="120" x14ac:dyDescent="0.25">
      <c r="A55">
        <v>2422</v>
      </c>
      <c r="B55" s="9" t="s">
        <v>2423</v>
      </c>
      <c r="C55" s="3" t="s">
        <v>6532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12" t="s">
        <v>8334</v>
      </c>
      <c r="R55" t="s">
        <v>8335</v>
      </c>
      <c r="S55" s="16">
        <v>42044.724953703699</v>
      </c>
      <c r="T55" s="16">
        <v>42074.683287037042</v>
      </c>
    </row>
    <row r="56" spans="1:20" ht="225" x14ac:dyDescent="0.25">
      <c r="A56">
        <v>2423</v>
      </c>
      <c r="B56" s="9" t="s">
        <v>2424</v>
      </c>
      <c r="C56" s="3" t="s">
        <v>6533</v>
      </c>
      <c r="D56" s="5">
        <v>60000</v>
      </c>
      <c r="E56" s="7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12" t="s">
        <v>8334</v>
      </c>
      <c r="R56" t="s">
        <v>8335</v>
      </c>
      <c r="S56" s="16">
        <v>41974.704745370371</v>
      </c>
      <c r="T56" s="16">
        <v>42004.704745370371</v>
      </c>
    </row>
    <row r="57" spans="1:20" ht="165" x14ac:dyDescent="0.25">
      <c r="A57">
        <v>2424</v>
      </c>
      <c r="B57" s="9" t="s">
        <v>2425</v>
      </c>
      <c r="C57" s="3" t="s">
        <v>6534</v>
      </c>
      <c r="D57" s="5">
        <v>25000</v>
      </c>
      <c r="E57" s="7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12" t="s">
        <v>8334</v>
      </c>
      <c r="R57" t="s">
        <v>8335</v>
      </c>
      <c r="S57" s="16">
        <v>41909.892453703702</v>
      </c>
      <c r="T57" s="16">
        <v>41939.892453703702</v>
      </c>
    </row>
    <row r="58" spans="1:20" ht="270" x14ac:dyDescent="0.25">
      <c r="A58">
        <v>2425</v>
      </c>
      <c r="B58" s="9" t="s">
        <v>2426</v>
      </c>
      <c r="C58" s="3" t="s">
        <v>6535</v>
      </c>
      <c r="D58" s="5">
        <v>3500</v>
      </c>
      <c r="E58" s="7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12" t="s">
        <v>8334</v>
      </c>
      <c r="R58" t="s">
        <v>8335</v>
      </c>
      <c r="S58" s="16">
        <v>42502.913761574076</v>
      </c>
      <c r="T58" s="16">
        <v>42517.919444444444</v>
      </c>
    </row>
    <row r="59" spans="1:20" ht="270" x14ac:dyDescent="0.25">
      <c r="A59">
        <v>2426</v>
      </c>
      <c r="B59" s="9" t="s">
        <v>2427</v>
      </c>
      <c r="C59" s="3" t="s">
        <v>6536</v>
      </c>
      <c r="D59" s="5">
        <v>20000</v>
      </c>
      <c r="E59" s="7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12" t="s">
        <v>8334</v>
      </c>
      <c r="R59" t="s">
        <v>8335</v>
      </c>
      <c r="S59" s="16">
        <v>42164.170046296291</v>
      </c>
      <c r="T59" s="16">
        <v>42224.170046296291</v>
      </c>
    </row>
    <row r="60" spans="1:20" ht="135" x14ac:dyDescent="0.25">
      <c r="A60">
        <v>2427</v>
      </c>
      <c r="B60" s="9" t="s">
        <v>2428</v>
      </c>
      <c r="C60" s="3" t="s">
        <v>6537</v>
      </c>
      <c r="D60" s="5">
        <v>50000</v>
      </c>
      <c r="E60" s="7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12" t="s">
        <v>8334</v>
      </c>
      <c r="R60" t="s">
        <v>8335</v>
      </c>
      <c r="S60" s="16">
        <v>42412.318668981476</v>
      </c>
      <c r="T60" s="16">
        <v>42452.277002314819</v>
      </c>
    </row>
    <row r="61" spans="1:20" ht="165" x14ac:dyDescent="0.25">
      <c r="A61">
        <v>2428</v>
      </c>
      <c r="B61" s="9" t="s">
        <v>2429</v>
      </c>
      <c r="C61" s="3" t="s">
        <v>6538</v>
      </c>
      <c r="D61" s="5">
        <v>35000</v>
      </c>
      <c r="E61" s="7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12" t="s">
        <v>8334</v>
      </c>
      <c r="R61" t="s">
        <v>8335</v>
      </c>
      <c r="S61" s="16">
        <v>42045.784155092595</v>
      </c>
      <c r="T61" s="16">
        <v>42075.742488425924</v>
      </c>
    </row>
    <row r="62" spans="1:20" ht="315" x14ac:dyDescent="0.25">
      <c r="A62">
        <v>2430</v>
      </c>
      <c r="B62" s="9" t="s">
        <v>2431</v>
      </c>
      <c r="C62" s="3" t="s">
        <v>6540</v>
      </c>
      <c r="D62" s="5">
        <v>3000</v>
      </c>
      <c r="E62" s="7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12" t="s">
        <v>8334</v>
      </c>
      <c r="R62" t="s">
        <v>8335</v>
      </c>
      <c r="S62" s="16">
        <v>42382.130833333329</v>
      </c>
      <c r="T62" s="16">
        <v>42412.130833333329</v>
      </c>
    </row>
    <row r="63" spans="1:20" ht="150" x14ac:dyDescent="0.25">
      <c r="A63">
        <v>2431</v>
      </c>
      <c r="B63" s="9" t="s">
        <v>2432</v>
      </c>
      <c r="C63" s="3" t="s">
        <v>6541</v>
      </c>
      <c r="D63" s="5">
        <v>100000</v>
      </c>
      <c r="E63" s="7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6">
        <v>42489.099687499998</v>
      </c>
      <c r="T63" s="16">
        <v>42549.099687499998</v>
      </c>
    </row>
    <row r="64" spans="1:20" ht="225" x14ac:dyDescent="0.25">
      <c r="A64">
        <v>2432</v>
      </c>
      <c r="B64" s="9" t="s">
        <v>2433</v>
      </c>
      <c r="C64" s="3" t="s">
        <v>6542</v>
      </c>
      <c r="D64" s="5">
        <v>14000</v>
      </c>
      <c r="E64" s="7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12" t="s">
        <v>8334</v>
      </c>
      <c r="R64" t="s">
        <v>8335</v>
      </c>
      <c r="S64" s="16">
        <v>42041.218715277777</v>
      </c>
      <c r="T64" s="16">
        <v>42071.218715277777</v>
      </c>
    </row>
    <row r="65" spans="1:20" ht="285" x14ac:dyDescent="0.25">
      <c r="A65">
        <v>2433</v>
      </c>
      <c r="B65" s="9" t="s">
        <v>2434</v>
      </c>
      <c r="C65" s="3" t="s">
        <v>6543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12" t="s">
        <v>8334</v>
      </c>
      <c r="R65" t="s">
        <v>8335</v>
      </c>
      <c r="S65" s="16">
        <v>42397.89980324074</v>
      </c>
      <c r="T65" s="16">
        <v>42427.89980324074</v>
      </c>
    </row>
    <row r="66" spans="1:20" ht="270" x14ac:dyDescent="0.25">
      <c r="A66">
        <v>2434</v>
      </c>
      <c r="B66" s="9" t="s">
        <v>2435</v>
      </c>
      <c r="C66" s="3" t="s">
        <v>6544</v>
      </c>
      <c r="D66" s="5">
        <v>20000</v>
      </c>
      <c r="E66" s="7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12" t="s">
        <v>8334</v>
      </c>
      <c r="R66" t="s">
        <v>8335</v>
      </c>
      <c r="S66" s="16">
        <v>42180.18604166666</v>
      </c>
      <c r="T66" s="16">
        <v>42220.18604166666</v>
      </c>
    </row>
    <row r="67" spans="1:20" ht="255" x14ac:dyDescent="0.25">
      <c r="A67">
        <v>2437</v>
      </c>
      <c r="B67" s="9" t="s">
        <v>2438</v>
      </c>
      <c r="C67" s="3" t="s">
        <v>6547</v>
      </c>
      <c r="D67" s="5">
        <v>8000</v>
      </c>
      <c r="E67" s="7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6">
        <v>42031.965138888889</v>
      </c>
      <c r="T67" s="16">
        <v>42080.75</v>
      </c>
    </row>
    <row r="68" spans="1:20" ht="225" x14ac:dyDescent="0.25">
      <c r="A68">
        <v>2438</v>
      </c>
      <c r="B68" s="9" t="s">
        <v>2439</v>
      </c>
      <c r="C68" s="3" t="s">
        <v>6548</v>
      </c>
      <c r="D68" s="5">
        <v>15000</v>
      </c>
      <c r="E68" s="7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12" t="s">
        <v>8334</v>
      </c>
      <c r="R68" t="s">
        <v>8335</v>
      </c>
      <c r="S68" s="16">
        <v>42285.91506944444</v>
      </c>
      <c r="T68" s="16">
        <v>42345.956736111111</v>
      </c>
    </row>
    <row r="69" spans="1:20" ht="270" x14ac:dyDescent="0.25">
      <c r="A69">
        <v>2439</v>
      </c>
      <c r="B69" s="9" t="s">
        <v>2440</v>
      </c>
      <c r="C69" s="3" t="s">
        <v>6549</v>
      </c>
      <c r="D69" s="5">
        <v>10000</v>
      </c>
      <c r="E69" s="7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12" t="s">
        <v>8334</v>
      </c>
      <c r="R69" t="s">
        <v>8335</v>
      </c>
      <c r="S69" s="16">
        <v>42265.818622685183</v>
      </c>
      <c r="T69" s="16">
        <v>42295.818622685183</v>
      </c>
    </row>
    <row r="70" spans="1:20" ht="225" x14ac:dyDescent="0.25">
      <c r="A70">
        <v>2581</v>
      </c>
      <c r="B70" s="9" t="s">
        <v>2581</v>
      </c>
      <c r="C70" s="3" t="s">
        <v>6691</v>
      </c>
      <c r="D70" s="5">
        <v>5000</v>
      </c>
      <c r="E70" s="7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12" t="s">
        <v>8334</v>
      </c>
      <c r="R70" t="s">
        <v>8335</v>
      </c>
      <c r="S70" s="16">
        <v>42294.628449074073</v>
      </c>
      <c r="T70" s="16">
        <v>42324.670115740737</v>
      </c>
    </row>
    <row r="71" spans="1:20" ht="135" x14ac:dyDescent="0.25">
      <c r="A71">
        <v>2582</v>
      </c>
      <c r="B71" s="9" t="s">
        <v>2582</v>
      </c>
      <c r="C71" s="3" t="s">
        <v>6692</v>
      </c>
      <c r="D71" s="5">
        <v>90000</v>
      </c>
      <c r="E71" s="7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12" t="s">
        <v>8334</v>
      </c>
      <c r="R71" t="s">
        <v>8335</v>
      </c>
      <c r="S71" s="16">
        <v>42642.988819444443</v>
      </c>
      <c r="T71" s="16">
        <v>42672.988819444443</v>
      </c>
    </row>
    <row r="72" spans="1:20" ht="225" x14ac:dyDescent="0.25">
      <c r="A72">
        <v>2583</v>
      </c>
      <c r="B72" s="9" t="s">
        <v>2583</v>
      </c>
      <c r="C72" s="3" t="s">
        <v>6693</v>
      </c>
      <c r="D72" s="5">
        <v>1000</v>
      </c>
      <c r="E72" s="7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12" t="s">
        <v>8334</v>
      </c>
      <c r="R72" t="s">
        <v>8335</v>
      </c>
      <c r="S72" s="16">
        <v>42019.76944444445</v>
      </c>
      <c r="T72" s="16">
        <v>42079.727777777778</v>
      </c>
    </row>
    <row r="73" spans="1:20" ht="195" x14ac:dyDescent="0.25">
      <c r="A73">
        <v>2584</v>
      </c>
      <c r="B73" s="9" t="s">
        <v>2584</v>
      </c>
      <c r="C73" s="3" t="s">
        <v>6694</v>
      </c>
      <c r="D73" s="5">
        <v>10000</v>
      </c>
      <c r="E73" s="7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12" t="s">
        <v>8334</v>
      </c>
      <c r="R73" t="s">
        <v>8335</v>
      </c>
      <c r="S73" s="16">
        <v>42140.173252314817</v>
      </c>
      <c r="T73" s="16">
        <v>42170.173252314817</v>
      </c>
    </row>
    <row r="74" spans="1:20" ht="270" x14ac:dyDescent="0.25">
      <c r="A74">
        <v>2585</v>
      </c>
      <c r="B74" s="9" t="s">
        <v>2585</v>
      </c>
      <c r="C74" s="3" t="s">
        <v>6695</v>
      </c>
      <c r="D74" s="5">
        <v>30000</v>
      </c>
      <c r="E74" s="7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12" t="s">
        <v>8334</v>
      </c>
      <c r="R74" t="s">
        <v>8335</v>
      </c>
      <c r="S74" s="16">
        <v>41795.963333333333</v>
      </c>
      <c r="T74" s="16">
        <v>41825.963333333333</v>
      </c>
    </row>
    <row r="75" spans="1:20" ht="270" x14ac:dyDescent="0.25">
      <c r="A75">
        <v>2587</v>
      </c>
      <c r="B75" s="9" t="s">
        <v>2587</v>
      </c>
      <c r="C75" s="3" t="s">
        <v>6697</v>
      </c>
      <c r="D75" s="5">
        <v>50000</v>
      </c>
      <c r="E75" s="7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12" t="s">
        <v>8334</v>
      </c>
      <c r="R75" t="s">
        <v>8335</v>
      </c>
      <c r="S75" s="16">
        <v>42338.675381944442</v>
      </c>
      <c r="T75" s="16">
        <v>42368.675381944442</v>
      </c>
    </row>
    <row r="76" spans="1:20" ht="300" x14ac:dyDescent="0.25">
      <c r="A76">
        <v>2588</v>
      </c>
      <c r="B76" s="9" t="s">
        <v>2588</v>
      </c>
      <c r="C76" s="3" t="s">
        <v>6698</v>
      </c>
      <c r="D76" s="5">
        <v>6000</v>
      </c>
      <c r="E76" s="7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12" t="s">
        <v>8334</v>
      </c>
      <c r="R76" t="s">
        <v>8335</v>
      </c>
      <c r="S76" s="16">
        <v>42042.676226851851</v>
      </c>
      <c r="T76" s="16">
        <v>42094.551388888889</v>
      </c>
    </row>
    <row r="77" spans="1:20" ht="285" x14ac:dyDescent="0.25">
      <c r="A77">
        <v>2591</v>
      </c>
      <c r="B77" s="9" t="s">
        <v>2591</v>
      </c>
      <c r="C77" s="3" t="s">
        <v>6701</v>
      </c>
      <c r="D77" s="5">
        <v>1500</v>
      </c>
      <c r="E77" s="7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12" t="s">
        <v>8334</v>
      </c>
      <c r="R77" t="s">
        <v>8335</v>
      </c>
      <c r="S77" s="16">
        <v>42382.906527777777</v>
      </c>
      <c r="T77" s="16">
        <v>42442.864861111113</v>
      </c>
    </row>
    <row r="78" spans="1:20" ht="285" x14ac:dyDescent="0.25">
      <c r="A78">
        <v>2592</v>
      </c>
      <c r="B78" s="9" t="s">
        <v>2592</v>
      </c>
      <c r="C78" s="3" t="s">
        <v>6702</v>
      </c>
      <c r="D78" s="5">
        <v>30000</v>
      </c>
      <c r="E78" s="7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12" t="s">
        <v>8334</v>
      </c>
      <c r="R78" t="s">
        <v>8335</v>
      </c>
      <c r="S78" s="16">
        <v>41887.801168981481</v>
      </c>
      <c r="T78" s="16">
        <v>41917.801168981481</v>
      </c>
    </row>
    <row r="79" spans="1:20" ht="270" x14ac:dyDescent="0.25">
      <c r="A79">
        <v>2593</v>
      </c>
      <c r="B79" s="9" t="s">
        <v>2593</v>
      </c>
      <c r="C79" s="3" t="s">
        <v>6703</v>
      </c>
      <c r="D79" s="5">
        <v>10000</v>
      </c>
      <c r="E79" s="7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12" t="s">
        <v>8334</v>
      </c>
      <c r="R79" t="s">
        <v>8335</v>
      </c>
      <c r="S79" s="16">
        <v>42089.84520833334</v>
      </c>
      <c r="T79" s="16">
        <v>42119.84520833334</v>
      </c>
    </row>
    <row r="80" spans="1:20" ht="255" x14ac:dyDescent="0.25">
      <c r="A80">
        <v>2594</v>
      </c>
      <c r="B80" s="9" t="s">
        <v>2594</v>
      </c>
      <c r="C80" s="3" t="s">
        <v>6704</v>
      </c>
      <c r="D80" s="5">
        <v>80000</v>
      </c>
      <c r="E80" s="7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12" t="s">
        <v>8334</v>
      </c>
      <c r="R80" t="s">
        <v>8335</v>
      </c>
      <c r="S80" s="16">
        <v>41828.967916666668</v>
      </c>
      <c r="T80" s="16">
        <v>41858.967916666668</v>
      </c>
    </row>
    <row r="81" spans="1:20" ht="120" x14ac:dyDescent="0.25">
      <c r="A81">
        <v>2595</v>
      </c>
      <c r="B81" s="9" t="s">
        <v>2595</v>
      </c>
      <c r="C81" s="3" t="s">
        <v>6705</v>
      </c>
      <c r="D81" s="5">
        <v>15000</v>
      </c>
      <c r="E81" s="7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12" t="s">
        <v>8334</v>
      </c>
      <c r="R81" t="s">
        <v>8335</v>
      </c>
      <c r="S81" s="16">
        <v>42760.244212962964</v>
      </c>
      <c r="T81" s="16">
        <v>42790.244212962964</v>
      </c>
    </row>
    <row r="82" spans="1:20" ht="210" x14ac:dyDescent="0.25">
      <c r="A82">
        <v>2598</v>
      </c>
      <c r="B82" s="9" t="s">
        <v>2598</v>
      </c>
      <c r="C82" s="3" t="s">
        <v>6708</v>
      </c>
      <c r="D82" s="5">
        <v>3000</v>
      </c>
      <c r="E82" s="7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12" t="s">
        <v>8334</v>
      </c>
      <c r="R82" t="s">
        <v>8335</v>
      </c>
      <c r="S82" s="16">
        <v>42240.840289351851</v>
      </c>
      <c r="T82" s="16">
        <v>42270.840289351851</v>
      </c>
    </row>
    <row r="83" spans="1:20" ht="195" x14ac:dyDescent="0.25">
      <c r="A83">
        <v>2599</v>
      </c>
      <c r="B83" s="9" t="s">
        <v>2599</v>
      </c>
      <c r="C83" s="3" t="s">
        <v>6709</v>
      </c>
      <c r="D83" s="5">
        <v>9041</v>
      </c>
      <c r="E83" s="7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12" t="s">
        <v>8334</v>
      </c>
      <c r="R83" t="s">
        <v>8335</v>
      </c>
      <c r="S83" s="16">
        <v>41809.754016203704</v>
      </c>
      <c r="T83" s="16">
        <v>41854.754016203704</v>
      </c>
    </row>
    <row r="84" spans="1:20" ht="210" x14ac:dyDescent="0.25">
      <c r="A84">
        <v>2600</v>
      </c>
      <c r="B84" s="9" t="s">
        <v>2600</v>
      </c>
      <c r="C84" s="3" t="s">
        <v>6710</v>
      </c>
      <c r="D84" s="5">
        <v>50000</v>
      </c>
      <c r="E84" s="7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12" t="s">
        <v>8334</v>
      </c>
      <c r="R84" t="s">
        <v>8335</v>
      </c>
      <c r="S84" s="16">
        <v>42394.900462962964</v>
      </c>
      <c r="T84" s="16">
        <v>42454.858796296292</v>
      </c>
    </row>
    <row r="85" spans="1:20" ht="240" x14ac:dyDescent="0.25">
      <c r="A85">
        <v>2681</v>
      </c>
      <c r="B85" s="9" t="s">
        <v>2681</v>
      </c>
      <c r="C85" s="3" t="s">
        <v>6791</v>
      </c>
      <c r="D85" s="5">
        <v>8000</v>
      </c>
      <c r="E85" s="7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12" t="s">
        <v>8334</v>
      </c>
      <c r="R85" t="s">
        <v>8335</v>
      </c>
      <c r="S85" s="16">
        <v>41805.895254629628</v>
      </c>
      <c r="T85" s="16">
        <v>41830.895254629628</v>
      </c>
    </row>
    <row r="86" spans="1:20" ht="225" x14ac:dyDescent="0.25">
      <c r="A86">
        <v>2682</v>
      </c>
      <c r="B86" s="9" t="s">
        <v>2682</v>
      </c>
      <c r="C86" s="3" t="s">
        <v>6792</v>
      </c>
      <c r="D86" s="5">
        <v>6000</v>
      </c>
      <c r="E86" s="7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12" t="s">
        <v>8334</v>
      </c>
      <c r="R86" t="s">
        <v>8335</v>
      </c>
      <c r="S86" s="16">
        <v>41932.871990740743</v>
      </c>
      <c r="T86" s="16">
        <v>41965.249305555553</v>
      </c>
    </row>
    <row r="87" spans="1:20" ht="285" x14ac:dyDescent="0.25">
      <c r="A87">
        <v>2683</v>
      </c>
      <c r="B87" s="9" t="s">
        <v>2683</v>
      </c>
      <c r="C87" s="3" t="s">
        <v>6793</v>
      </c>
      <c r="D87" s="5">
        <v>15000</v>
      </c>
      <c r="E87" s="7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12" t="s">
        <v>8334</v>
      </c>
      <c r="R87" t="s">
        <v>8335</v>
      </c>
      <c r="S87" s="16">
        <v>42034.75509259259</v>
      </c>
      <c r="T87" s="16">
        <v>42064.75509259259</v>
      </c>
    </row>
    <row r="88" spans="1:20" ht="255" x14ac:dyDescent="0.25">
      <c r="A88">
        <v>2684</v>
      </c>
      <c r="B88" s="9" t="s">
        <v>2684</v>
      </c>
      <c r="C88" s="3" t="s">
        <v>6794</v>
      </c>
      <c r="D88" s="5">
        <v>70000</v>
      </c>
      <c r="E88" s="7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12" t="s">
        <v>8334</v>
      </c>
      <c r="R88" t="s">
        <v>8335</v>
      </c>
      <c r="S88" s="16">
        <v>41820.914641203701</v>
      </c>
      <c r="T88" s="16">
        <v>41860.914641203701</v>
      </c>
    </row>
    <row r="89" spans="1:20" ht="255" x14ac:dyDescent="0.25">
      <c r="A89">
        <v>2685</v>
      </c>
      <c r="B89" s="9" t="s">
        <v>2685</v>
      </c>
      <c r="C89" s="3" t="s">
        <v>6795</v>
      </c>
      <c r="D89" s="5">
        <v>50000</v>
      </c>
      <c r="E89" s="7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12" t="s">
        <v>8334</v>
      </c>
      <c r="R89" t="s">
        <v>8335</v>
      </c>
      <c r="S89" s="16">
        <v>42061.69594907407</v>
      </c>
      <c r="T89" s="16">
        <v>42121.654282407413</v>
      </c>
    </row>
    <row r="90" spans="1:20" ht="285" x14ac:dyDescent="0.25">
      <c r="A90">
        <v>2686</v>
      </c>
      <c r="B90" s="9" t="s">
        <v>2686</v>
      </c>
      <c r="C90" s="3" t="s">
        <v>6796</v>
      </c>
      <c r="D90" s="5">
        <v>30000</v>
      </c>
      <c r="E90" s="7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12" t="s">
        <v>8334</v>
      </c>
      <c r="R90" t="s">
        <v>8335</v>
      </c>
      <c r="S90" s="16">
        <v>41892.974803240737</v>
      </c>
      <c r="T90" s="16">
        <v>41912.974803240737</v>
      </c>
    </row>
    <row r="91" spans="1:20" ht="225" x14ac:dyDescent="0.25">
      <c r="A91">
        <v>2687</v>
      </c>
      <c r="B91" s="9" t="s">
        <v>2687</v>
      </c>
      <c r="C91" s="3" t="s">
        <v>6797</v>
      </c>
      <c r="D91" s="5">
        <v>15000</v>
      </c>
      <c r="E91" s="7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6">
        <v>42154.64025462963</v>
      </c>
      <c r="T91" s="16">
        <v>42184.64025462963</v>
      </c>
    </row>
    <row r="92" spans="1:20" ht="135" x14ac:dyDescent="0.25">
      <c r="A92">
        <v>2688</v>
      </c>
      <c r="B92" s="9" t="s">
        <v>2688</v>
      </c>
      <c r="C92" s="3" t="s">
        <v>6798</v>
      </c>
      <c r="D92" s="5">
        <v>50000</v>
      </c>
      <c r="E92" s="7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12" t="s">
        <v>8334</v>
      </c>
      <c r="R92" t="s">
        <v>8335</v>
      </c>
      <c r="S92" s="16">
        <v>42028.118865740747</v>
      </c>
      <c r="T92" s="16">
        <v>42059.125</v>
      </c>
    </row>
    <row r="93" spans="1:20" ht="270" x14ac:dyDescent="0.25">
      <c r="A93">
        <v>2689</v>
      </c>
      <c r="B93" s="9" t="s">
        <v>2689</v>
      </c>
      <c r="C93" s="3" t="s">
        <v>6799</v>
      </c>
      <c r="D93" s="5">
        <v>35000</v>
      </c>
      <c r="E93" s="7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12" t="s">
        <v>8334</v>
      </c>
      <c r="R93" t="s">
        <v>8335</v>
      </c>
      <c r="S93" s="16">
        <v>42551.961689814809</v>
      </c>
      <c r="T93" s="16">
        <v>42581.961689814809</v>
      </c>
    </row>
    <row r="94" spans="1:20" ht="270" x14ac:dyDescent="0.25">
      <c r="A94">
        <v>2690</v>
      </c>
      <c r="B94" s="9" t="s">
        <v>2690</v>
      </c>
      <c r="C94" s="3" t="s">
        <v>6800</v>
      </c>
      <c r="D94" s="5">
        <v>80000</v>
      </c>
      <c r="E94" s="7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12" t="s">
        <v>8334</v>
      </c>
      <c r="R94" t="s">
        <v>8335</v>
      </c>
      <c r="S94" s="16">
        <v>42113.105046296296</v>
      </c>
      <c r="T94" s="16">
        <v>42158.105046296296</v>
      </c>
    </row>
    <row r="95" spans="1:20" ht="195" x14ac:dyDescent="0.25">
      <c r="A95">
        <v>2692</v>
      </c>
      <c r="B95" s="9" t="s">
        <v>2692</v>
      </c>
      <c r="C95" s="3" t="s">
        <v>6802</v>
      </c>
      <c r="D95" s="5">
        <v>3500</v>
      </c>
      <c r="E95" s="7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12" t="s">
        <v>8334</v>
      </c>
      <c r="R95" t="s">
        <v>8335</v>
      </c>
      <c r="S95" s="16">
        <v>42058.334027777775</v>
      </c>
      <c r="T95" s="16">
        <v>42088.292361111111</v>
      </c>
    </row>
    <row r="96" spans="1:20" ht="300" x14ac:dyDescent="0.25">
      <c r="A96">
        <v>2693</v>
      </c>
      <c r="B96" s="9" t="s">
        <v>2693</v>
      </c>
      <c r="C96" s="3" t="s">
        <v>6803</v>
      </c>
      <c r="D96" s="5">
        <v>5000</v>
      </c>
      <c r="E96" s="7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12" t="s">
        <v>8334</v>
      </c>
      <c r="R96" t="s">
        <v>8335</v>
      </c>
      <c r="S96" s="16">
        <v>41834.138495370367</v>
      </c>
      <c r="T96" s="16">
        <v>41864.138495370367</v>
      </c>
    </row>
    <row r="97" spans="1:20" ht="315" x14ac:dyDescent="0.25">
      <c r="A97">
        <v>2694</v>
      </c>
      <c r="B97" s="9" t="s">
        <v>2694</v>
      </c>
      <c r="C97" s="3" t="s">
        <v>6804</v>
      </c>
      <c r="D97" s="5">
        <v>30000</v>
      </c>
      <c r="E97" s="7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12" t="s">
        <v>8334</v>
      </c>
      <c r="R97" t="s">
        <v>8335</v>
      </c>
      <c r="S97" s="16">
        <v>41878.140497685185</v>
      </c>
      <c r="T97" s="16">
        <v>41908.140497685185</v>
      </c>
    </row>
    <row r="98" spans="1:20" ht="210" x14ac:dyDescent="0.25">
      <c r="A98">
        <v>2695</v>
      </c>
      <c r="B98" s="9" t="s">
        <v>2695</v>
      </c>
      <c r="C98" s="3" t="s">
        <v>6805</v>
      </c>
      <c r="D98" s="5">
        <v>15000</v>
      </c>
      <c r="E98" s="7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12" t="s">
        <v>8334</v>
      </c>
      <c r="R98" t="s">
        <v>8335</v>
      </c>
      <c r="S98" s="16">
        <v>42048.181921296295</v>
      </c>
      <c r="T98" s="16">
        <v>42108.14025462963</v>
      </c>
    </row>
    <row r="99" spans="1:20" ht="300" x14ac:dyDescent="0.25">
      <c r="A99">
        <v>2696</v>
      </c>
      <c r="B99" s="9" t="s">
        <v>2696</v>
      </c>
      <c r="C99" s="3" t="s">
        <v>6806</v>
      </c>
      <c r="D99" s="5">
        <v>60000</v>
      </c>
      <c r="E99" s="7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12" t="s">
        <v>8334</v>
      </c>
      <c r="R99" t="s">
        <v>8335</v>
      </c>
      <c r="S99" s="16">
        <v>41964.844444444447</v>
      </c>
      <c r="T99" s="16">
        <v>41998.844444444447</v>
      </c>
    </row>
    <row r="100" spans="1:20" ht="225" x14ac:dyDescent="0.25">
      <c r="A100">
        <v>2697</v>
      </c>
      <c r="B100" s="9" t="s">
        <v>2697</v>
      </c>
      <c r="C100" s="3" t="s">
        <v>6807</v>
      </c>
      <c r="D100" s="5">
        <v>23000</v>
      </c>
      <c r="E100" s="7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12" t="s">
        <v>8334</v>
      </c>
      <c r="R100" t="s">
        <v>8335</v>
      </c>
      <c r="S100" s="16">
        <v>42187.940081018518</v>
      </c>
      <c r="T100" s="16">
        <v>42218.916666666672</v>
      </c>
    </row>
    <row r="101" spans="1:20" ht="270" x14ac:dyDescent="0.25">
      <c r="A101">
        <v>2698</v>
      </c>
      <c r="B101" s="9" t="s">
        <v>2698</v>
      </c>
      <c r="C101" s="3" t="s">
        <v>6808</v>
      </c>
      <c r="D101" s="5">
        <v>8000</v>
      </c>
      <c r="E101" s="7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12" t="s">
        <v>8334</v>
      </c>
      <c r="R101" t="s">
        <v>8335</v>
      </c>
      <c r="S101" s="16">
        <v>41787.898240740738</v>
      </c>
      <c r="T101" s="16">
        <v>41817.898240740738</v>
      </c>
    </row>
    <row r="102" spans="1:20" ht="240" x14ac:dyDescent="0.25">
      <c r="A102">
        <v>2700</v>
      </c>
      <c r="B102" s="9" t="s">
        <v>2700</v>
      </c>
      <c r="C102" s="3" t="s">
        <v>6810</v>
      </c>
      <c r="D102" s="5">
        <v>9999</v>
      </c>
      <c r="E102" s="7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12" t="s">
        <v>8334</v>
      </c>
      <c r="R102" t="s">
        <v>8335</v>
      </c>
      <c r="S102" s="16">
        <v>41870.87467592593</v>
      </c>
      <c r="T102" s="16">
        <v>41900.87467592593</v>
      </c>
    </row>
  </sheetData>
  <conditionalFormatting sqref="F1:F10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2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215C-1D36-4B84-B16A-687C2776FF6F}">
  <dimension ref="A1:K17"/>
  <sheetViews>
    <sheetView zoomScale="97" workbookViewId="0">
      <selection activeCell="D14" sqref="D14"/>
    </sheetView>
  </sheetViews>
  <sheetFormatPr defaultRowHeight="15" x14ac:dyDescent="0.25"/>
  <cols>
    <col min="1" max="1" width="28.42578125" bestFit="1" customWidth="1"/>
    <col min="2" max="3" width="10.5703125" bestFit="1" customWidth="1"/>
    <col min="5" max="5" width="15.5703125" bestFit="1" customWidth="1"/>
    <col min="7" max="7" width="11.5703125" bestFit="1" customWidth="1"/>
    <col min="9" max="9" width="15.5703125" bestFit="1" customWidth="1"/>
    <col min="10" max="10" width="10.5703125" bestFit="1" customWidth="1"/>
  </cols>
  <sheetData>
    <row r="1" spans="1:11" x14ac:dyDescent="0.25">
      <c r="B1" t="s">
        <v>8385</v>
      </c>
      <c r="C1" t="s">
        <v>8386</v>
      </c>
      <c r="F1" t="s">
        <v>8385</v>
      </c>
      <c r="G1" t="s">
        <v>8386</v>
      </c>
      <c r="J1" t="s">
        <v>8385</v>
      </c>
      <c r="K1" t="s">
        <v>8386</v>
      </c>
    </row>
    <row r="2" spans="1:11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  <c r="E2" t="s">
        <v>8387</v>
      </c>
      <c r="F2" t="s">
        <v>7235</v>
      </c>
      <c r="G2" s="18">
        <f>AVERAGE('Failed US Food Trucks'!D:D)</f>
        <v>24350.594059405939</v>
      </c>
      <c r="I2" t="s">
        <v>8387</v>
      </c>
      <c r="J2" s="19">
        <f>AVERAGE('Successful US Television'!D:D)</f>
        <v>9494.6326530612241</v>
      </c>
      <c r="K2" t="s">
        <v>7235</v>
      </c>
    </row>
    <row r="3" spans="1:11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  <c r="E3" t="s">
        <v>8388</v>
      </c>
      <c r="F3" t="s">
        <v>7235</v>
      </c>
      <c r="G3" s="18">
        <f>MEDIAN('Failed US Food Trucks'!D:D)</f>
        <v>15000</v>
      </c>
      <c r="I3" t="s">
        <v>8388</v>
      </c>
      <c r="J3" s="19">
        <f>MEDIAN('Successful US Television'!D:D)</f>
        <v>6000</v>
      </c>
      <c r="K3" t="s">
        <v>7235</v>
      </c>
    </row>
    <row r="4" spans="1:11" x14ac:dyDescent="0.25">
      <c r="A4" t="s">
        <v>8395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G4" s="18"/>
      <c r="J4" s="19"/>
    </row>
    <row r="5" spans="1:11" x14ac:dyDescent="0.25">
      <c r="A5" t="s">
        <v>8396</v>
      </c>
      <c r="B5" s="18">
        <f>_xlfn.QUARTILE.EXC('Successful US Kickstarters'!D:D, 3)</f>
        <v>5000</v>
      </c>
      <c r="C5" s="18">
        <f>_xlfn.QUARTILE.EXC('Failed US Kickstarters'!D:D,3)</f>
        <v>10000</v>
      </c>
      <c r="G5" s="18"/>
      <c r="J5" s="19"/>
    </row>
    <row r="6" spans="1:11" x14ac:dyDescent="0.25">
      <c r="A6" t="s">
        <v>8397</v>
      </c>
      <c r="B6" s="18">
        <f>_xlfn.QUARTILE.EXC('Successful US Kickstarters'!D:D, 1)</f>
        <v>1500</v>
      </c>
      <c r="C6" s="18">
        <f>_xlfn.QUARTILE.EXC('Failed US Kickstarters'!D:D,1)</f>
        <v>2000</v>
      </c>
      <c r="G6" s="18"/>
      <c r="J6" s="19"/>
    </row>
    <row r="7" spans="1:11" x14ac:dyDescent="0.25">
      <c r="A7" t="s">
        <v>8398</v>
      </c>
      <c r="B7" s="18">
        <f>B5-B6</f>
        <v>3500</v>
      </c>
      <c r="C7" s="18">
        <f>C5-C6</f>
        <v>8000</v>
      </c>
      <c r="G7" s="18"/>
      <c r="J7" s="19"/>
    </row>
    <row r="8" spans="1:11" x14ac:dyDescent="0.25">
      <c r="B8" s="18"/>
      <c r="C8" s="18"/>
      <c r="G8" s="18"/>
      <c r="J8" s="19"/>
    </row>
    <row r="9" spans="1:11" x14ac:dyDescent="0.2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  <c r="E9" t="s">
        <v>8392</v>
      </c>
      <c r="F9" t="s">
        <v>7235</v>
      </c>
      <c r="G9" s="18">
        <f>AVERAGE('Failed US Food Trucks'!E:E)</f>
        <v>600.73772277227727</v>
      </c>
      <c r="I9" t="s">
        <v>8392</v>
      </c>
      <c r="J9" s="19">
        <f>AVERAGE('Successful US Television'!E:E)</f>
        <v>11729.071224489795</v>
      </c>
      <c r="K9" t="s">
        <v>7235</v>
      </c>
    </row>
    <row r="10" spans="1:11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  <c r="E10" t="s">
        <v>8390</v>
      </c>
      <c r="F10" t="s">
        <v>7235</v>
      </c>
      <c r="G10" s="18">
        <f>MEDIAN('Failed US Food Trucks'!E:E)</f>
        <v>40</v>
      </c>
      <c r="I10" t="s">
        <v>8390</v>
      </c>
      <c r="J10" s="19">
        <f>MEDIAN('Successful US Television'!E:E)</f>
        <v>8519</v>
      </c>
      <c r="K10" t="s">
        <v>7235</v>
      </c>
    </row>
    <row r="11" spans="1:11" x14ac:dyDescent="0.25">
      <c r="A11" t="s">
        <v>8399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  <c r="G11" s="18"/>
      <c r="J11" s="19"/>
    </row>
    <row r="12" spans="1:11" x14ac:dyDescent="0.25">
      <c r="A12" t="s">
        <v>8400</v>
      </c>
      <c r="B12" s="18">
        <f>_xlfn.QUARTILE.EXC('Successful US Kickstarters'!E:E, 3)</f>
        <v>5699</v>
      </c>
      <c r="C12" s="18">
        <f>_xlfn.QUARTILE.EXC('Failed US Kickstarters'!E:E, 3)</f>
        <v>501</v>
      </c>
      <c r="G12" s="18"/>
      <c r="J12" s="19"/>
    </row>
    <row r="13" spans="1:11" x14ac:dyDescent="0.25">
      <c r="A13" t="s">
        <v>8401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  <c r="G13" s="18"/>
      <c r="J13" s="19"/>
    </row>
    <row r="14" spans="1:11" x14ac:dyDescent="0.25">
      <c r="A14" t="s">
        <v>8402</v>
      </c>
      <c r="B14" s="18">
        <f>B12-B13</f>
        <v>3982.4925000000003</v>
      </c>
      <c r="C14" s="18">
        <f>C12-C13</f>
        <v>491.75</v>
      </c>
      <c r="G14" s="18"/>
      <c r="J14" s="19"/>
    </row>
    <row r="16" spans="1:11" x14ac:dyDescent="0.25">
      <c r="A16" s="10" t="s">
        <v>8391</v>
      </c>
      <c r="E16" s="10" t="s">
        <v>8393</v>
      </c>
    </row>
    <row r="17" spans="9:9" x14ac:dyDescent="0.25">
      <c r="I17" s="10" t="s">
        <v>8394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91AF-6EAD-433D-AFF4-C0296C5B2D19}">
  <dimension ref="A1:T251"/>
  <sheetViews>
    <sheetView workbookViewId="0">
      <selection activeCell="E1" sqref="E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8365</v>
      </c>
      <c r="T1" s="10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3083-A054-4CCE-B191-BDEE0CA1906B}">
  <dimension ref="A1:T413"/>
  <sheetViews>
    <sheetView workbookViewId="0">
      <selection activeCell="D1" sqref="D1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8365</v>
      </c>
      <c r="T1" s="10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4E39-F32B-4125-A335-EC30CB87140A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s="10" t="s">
        <v>8380</v>
      </c>
      <c r="B1" s="10" t="s">
        <v>4110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A7FA2-7A60-453C-9161-B4960D433008}">
  <dimension ref="A1:E7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8359</v>
      </c>
      <c r="B2" t="s">
        <v>8363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F4B5E-242D-418C-855E-80006A03D2A1}">
  <dimension ref="A1:F6"/>
  <sheetViews>
    <sheetView zoomScale="101"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</vt:lpstr>
      <vt:lpstr>KickStarter</vt:lpstr>
      <vt:lpstr>Successful US Television</vt:lpstr>
      <vt:lpstr>Failed US Food Trucks</vt:lpstr>
      <vt:lpstr>Descriptive Statistics</vt:lpstr>
      <vt:lpstr>Failed US Kickstarters</vt:lpstr>
      <vt:lpstr>Successful US Kickstarters</vt:lpstr>
      <vt:lpstr>Edinburgh Research</vt:lpstr>
      <vt:lpstr>Subcategory Statistics</vt:lpstr>
      <vt:lpstr>Category Statistics</vt:lpstr>
      <vt:lpstr>GB 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Sears</cp:lastModifiedBy>
  <dcterms:created xsi:type="dcterms:W3CDTF">2017-04-20T15:17:24Z</dcterms:created>
  <dcterms:modified xsi:type="dcterms:W3CDTF">2022-06-30T20:40:25Z</dcterms:modified>
</cp:coreProperties>
</file>