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410" tabRatio="118" firstSheet="3" activeTab="3"/>
  </bookViews>
  <sheets>
    <sheet name="DADOS" sheetId="1" state="hidden" r:id="rId1"/>
    <sheet name="CAIXINHA" sheetId="4" state="hidden" r:id="rId2"/>
    <sheet name="CONTROLLER" sheetId="2" state="hidden" r:id="rId3"/>
    <sheet name="DASHBOARD" sheetId="3" r:id="rId4"/>
  </sheet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D3" i="4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</calcChain>
</file>

<file path=xl/sharedStrings.xml><?xml version="1.0" encoding="utf-8"?>
<sst xmlns="http://schemas.openxmlformats.org/spreadsheetml/2006/main" count="262" uniqueCount="81">
  <si>
    <t>DATA</t>
  </si>
  <si>
    <t>TIPO</t>
  </si>
  <si>
    <t>CATEGORIA</t>
  </si>
  <si>
    <t>DESCRICAO</t>
  </si>
  <si>
    <t>VALOR</t>
  </si>
  <si>
    <t>OPERACAO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</si>
  <si>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</si>
  <si>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</si>
  <si>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</si>
  <si>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</si>
  <si>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</si>
  <si>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</si>
  <si>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</si>
  <si>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</si>
  <si>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</si>
  <si>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</si>
  <si>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</si>
  <si>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</si>
  <si>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</si>
  <si>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</si>
  <si>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</si>
  <si>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</si>
  <si>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</si>
  <si>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</si>
  <si>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</si>
  <si>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</si>
  <si>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</si>
  <si>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</si>
  <si>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</si>
  <si>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</si>
  <si>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</si>
  <si>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</si>
  <si>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</si>
  <si>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</si>
  <si>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</si>
  <si>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</si>
  <si>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</si>
  <si>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</si>
  <si>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</si>
  <si>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</si>
  <si>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</si>
  <si>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</si>
  <si>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</si>
  <si>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</si>
  <si>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</si>
  <si>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</si>
  <si>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</si>
  <si>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</si>
  <si>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</si>
  <si>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</si>
  <si>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</si>
  <si>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</si>
  <si>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</si>
  <si>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</si>
  <si>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</si>
  <si>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</si>
  <si>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</si>
  <si>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</si>
  <si>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</si>
  <si>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</si>
  <si>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</si>
  <si>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</si>
  <si>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</si>
  <si>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</si>
  <si>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</si>
  <si>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</si>
  <si>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</si>
  <si>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</si>
  <si>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</si>
  <si>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</si>
  <si>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</si>
  <si>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</si>
  <si>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</si>
  <si>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</si>
  <si>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</si>
  <si>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QTO TIVE DE SAIDA POR CATERGORIA SUMARIZADA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</si>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</sst>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164" formatCode="&quot;R$&quot;\ #,##0.00"/>
    <numFmt numFmtId="165" formatCode="0;[Red]0"/>
    <numFmt numFmtId="166" formatCode="&quot;R$&quot;\ #,##0.00;[Red]&quot;R$&quot;\ 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 wrapText="1"/>
    </xf>
    <xf numFmtId="0" fontId="2" fillId="0" borderId="0" xfId="0" applyFont="1"/>
    <xf numFmtId="14" fontId="4" fillId="5" borderId="0" xfId="0" applyNumberFormat="1" applyFont="1" applyFill="1"/>
    <xf numFmtId="164" fontId="4" fillId="5" borderId="0" xfId="0" applyNumberFormat="1" applyFont="1" applyFill="1"/>
    <xf numFmtId="0" fontId="4" fillId="0" borderId="0" xfId="0" applyFont="1" applyFill="1"/>
    <xf numFmtId="166" fontId="4" fillId="0" borderId="0" xfId="0" applyNumberFormat="1" applyFont="1" applyFill="1" applyBorder="1"/>
    <xf numFmtId="166" fontId="4" fillId="5" borderId="0" xfId="0" applyNumberFormat="1" applyFont="1" applyFill="1" applyBorder="1"/>
    <xf numFmtId="166" fontId="0" fillId="0" borderId="0" xfId="0" applyNumberFormat="1"/>
    <xf numFmtId="0" fontId="3" fillId="4" borderId="0" xfId="2"/>
  </cellXfs>
  <cellStyles count="3">
    <cellStyle name="Ênfase6" xfId="2" builtinId="49"/>
    <cellStyle name="Moeda" xfId="1" builtinId="4"/>
    <cellStyle name="Normal" xfId="0" builtinId="0"/>
  </cellStyles>
  <dxfs count="14">
    <dxf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numFmt numFmtId="165" formatCode="0;[Red]0"/>
      <alignment horizontal="center" vertical="bottom" textRotation="0" wrapText="1" indent="0" relativeIndent="0" justifyLastLine="0" shrinkToFit="0" mergeCell="0" readingOrder="0"/>
    </dxf>
    <dxf>
      <numFmt numFmtId="19" formatCode="dd/mm/yyyy"/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pivotSource>
    <c:name>[PLAN DIO2.xlsx]CONTROLLER!Tabela dinâmica1</c:name>
    <c:fmtId val="2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dLbl>
          <c:idx val="0"/>
          <c:layout>
            <c:manualLayout>
              <c:x val="-5.9523809523809521E-3"/>
              <c:y val="2.3148148148148147E-2"/>
            </c:manualLayout>
          </c:layout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3"/>
        <c:dLbl>
          <c:idx val="0"/>
          <c:layout>
            <c:manualLayout>
              <c:x val="-5.9523809523809521E-3"/>
              <c:y val="2.3148148148148147E-2"/>
            </c:manualLayout>
          </c:layout>
          <c:showVal val="1"/>
        </c:dLbl>
      </c:pivotFmt>
      <c:pivotFmt>
        <c:idx val="4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5"/>
        <c:dLbl>
          <c:idx val="0"/>
          <c:layout>
            <c:manualLayout>
              <c:x val="-5.9523809523809521E-3"/>
              <c:y val="2.3148148148148147E-2"/>
            </c:manualLayout>
          </c:layout>
          <c:showVal val="1"/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0.79869969378827699"/>
        </c:manualLayout>
      </c:layout>
      <c:barChart>
        <c:barDir val="col"/>
        <c:grouping val="clustered"/>
        <c:ser>
          <c:idx val="0"/>
          <c:order val="0"/>
          <c:tx>
            <c:strRef>
              <c:f>CONTROLLER!$B$24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Lbls>
            <c:dLbl>
              <c:idx val="2"/>
              <c:layout>
                <c:manualLayout>
                  <c:x val="-5.9523809523809521E-3"/>
                  <c:y val="2.3148148148148147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CONTROLLER!$A$25:$A$29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CONTROLLER!$B$25:$B$29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Val val="1"/>
        </c:dLbls>
        <c:axId val="116699904"/>
        <c:axId val="116701440"/>
      </c:barChart>
      <c:catAx>
        <c:axId val="116699904"/>
        <c:scaling>
          <c:orientation val="minMax"/>
        </c:scaling>
        <c:axPos val="b"/>
        <c:tickLblPos val="nextTo"/>
        <c:crossAx val="116701440"/>
        <c:crosses val="autoZero"/>
        <c:auto val="1"/>
        <c:lblAlgn val="ctr"/>
        <c:lblOffset val="100"/>
      </c:catAx>
      <c:valAx>
        <c:axId val="116701440"/>
        <c:scaling>
          <c:orientation val="minMax"/>
        </c:scaling>
        <c:delete val="1"/>
        <c:axPos val="l"/>
        <c:numFmt formatCode="&quot;R$&quot;\ #,##0.00" sourceLinked="1"/>
        <c:tickLblPos val="nextTo"/>
        <c:crossAx val="116699904"/>
        <c:crosses val="autoZero"/>
        <c:crossBetween val="between"/>
      </c:valAx>
      <c:spPr>
        <a:scene3d>
          <a:camera prst="orthographicFront"/>
          <a:lightRig rig="threePt" dir="t"/>
        </a:scene3d>
        <a:sp3d prstMaterial="dkEdge">
          <a:bevelT/>
          <a:bevelB/>
        </a:sp3d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8"/>
  <c:pivotSource>
    <c:name>[PLAN DIO2.xlsx]CONTROLLER!Tabela dinâmica2</c:name>
    <c:fmtId val="4"/>
  </c:pivotSource>
  <c:chart>
    <c:autoTitleDeleted val="1"/>
    <c:pivotFmts>
      <c:pivotFmt>
        <c:idx val="0"/>
        <c:dLbl>
          <c:idx val="0"/>
          <c:showVal val="1"/>
        </c:dLbl>
      </c:pivotFmt>
      <c:pivotFmt>
        <c:idx val="1"/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/>
            <a:lstStyle/>
            <a:p>
              <a:pPr>
                <a:defRPr/>
              </a:pPr>
              <a:endParaRPr lang="pt-BR"/>
            </a:p>
          </c:txPr>
        </c:dLbl>
      </c:pivotFmt>
      <c:pivotFmt>
        <c:idx val="2"/>
        <c:marker>
          <c:symbol val="none"/>
        </c:marker>
        <c:dLbl>
          <c:idx val="0"/>
          <c:spPr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3"/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/>
            <a:lstStyle/>
            <a:p>
              <a:pPr>
                <a:defRPr/>
              </a:pPr>
              <a:endParaRPr lang="pt-BR"/>
            </a:p>
          </c:txPr>
        </c:dLbl>
      </c:pivotFmt>
      <c:pivotFmt>
        <c:idx val="4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layout/>
          <c:spPr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5"/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/>
            <a:lstStyle/>
            <a:p>
              <a:pPr>
                <a:defRPr/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4.3150783890965414E-3"/>
          <c:y val="7.510607548107914E-3"/>
          <c:w val="0.94839409023558108"/>
          <c:h val="0.48412806507294753"/>
        </c:manualLayout>
      </c:layout>
      <c:barChart>
        <c:barDir val="col"/>
        <c:grouping val="clustered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Lbls>
            <c:dLbl>
              <c:idx val="3"/>
              <c:spPr>
                <a:noFill/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</c:dLbl>
            <c:spPr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0.00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Val val="1"/>
        </c:dLbls>
        <c:axId val="117105408"/>
        <c:axId val="117106944"/>
      </c:barChart>
      <c:catAx>
        <c:axId val="117105408"/>
        <c:scaling>
          <c:orientation val="minMax"/>
        </c:scaling>
        <c:axPos val="b"/>
        <c:tickLblPos val="nextTo"/>
        <c:crossAx val="117106944"/>
        <c:crosses val="autoZero"/>
        <c:auto val="1"/>
        <c:lblAlgn val="ctr"/>
        <c:lblOffset val="100"/>
      </c:catAx>
      <c:valAx>
        <c:axId val="117106944"/>
        <c:scaling>
          <c:orientation val="minMax"/>
        </c:scaling>
        <c:delete val="1"/>
        <c:axPos val="l"/>
        <c:numFmt formatCode="0.00" sourceLinked="1"/>
        <c:tickLblPos val="nextTo"/>
        <c:crossAx val="117105408"/>
        <c:crosses val="autoZero"/>
        <c:crossBetween val="between"/>
      </c:valAx>
      <c:spPr>
        <a:noFill/>
        <a:ln w="25400">
          <a:solidFill>
            <a:schemeClr val="bg1"/>
          </a:solidFill>
        </a:ln>
      </c:spPr>
    </c:plotArea>
    <c:plotVisOnly val="1"/>
  </c:chart>
  <c:printSettings>
    <c:headerFooter/>
    <c:pageMargins b="0.78740157499999996" l="0.511811024" r="0.511811024" t="0.78740157499999996" header="0.31496062000000047" footer="0.31496062000000047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8"/>
  <c:chart>
    <c:plotArea>
      <c:layout>
        <c:manualLayout>
          <c:layoutTarget val="inner"/>
          <c:xMode val="edge"/>
          <c:yMode val="edge"/>
          <c:x val="0.29001194030251909"/>
          <c:y val="4.0303006593354809E-3"/>
          <c:w val="0.4909785874158486"/>
          <c:h val="0.6522041087949817"/>
        </c:manualLayout>
      </c:layout>
      <c:barChart>
        <c:barDir val="col"/>
        <c:grouping val="stacked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val>
            <c:numRef>
              <c:f>CAIXINHA!$D$4</c:f>
              <c:numCache>
                <c:formatCode>"R$"\ #,##0.00;[Red]"R$"\ #,##0.00</c:formatCode>
                <c:ptCount val="1"/>
                <c:pt idx="0">
                  <c:v>20000</c:v>
                </c:pt>
              </c:numCache>
            </c:numRef>
          </c:val>
        </c:ser>
        <c:overlap val="100"/>
        <c:axId val="117194112"/>
        <c:axId val="117212288"/>
      </c:barChart>
      <c:barChart>
        <c:barDir val="col"/>
        <c:grouping val="stacked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val>
            <c:numRef>
              <c:f>CAIXINHA!$D$3</c:f>
              <c:numCache>
                <c:formatCode>"R$"\ #,##0.00;[Red]"R$"\ #,##0.00</c:formatCode>
                <c:ptCount val="1"/>
                <c:pt idx="0">
                  <c:v>18072</c:v>
                </c:pt>
              </c:numCache>
            </c:numRef>
          </c:val>
        </c:ser>
        <c:overlap val="100"/>
        <c:axId val="117215616"/>
        <c:axId val="117213824"/>
      </c:barChart>
      <c:catAx>
        <c:axId val="117194112"/>
        <c:scaling>
          <c:orientation val="minMax"/>
        </c:scaling>
        <c:axPos val="b"/>
        <c:tickLblPos val="nextTo"/>
        <c:crossAx val="117212288"/>
        <c:crosses val="autoZero"/>
        <c:auto val="1"/>
        <c:lblAlgn val="ctr"/>
        <c:lblOffset val="100"/>
      </c:catAx>
      <c:valAx>
        <c:axId val="117212288"/>
        <c:scaling>
          <c:orientation val="minMax"/>
        </c:scaling>
        <c:delete val="1"/>
        <c:axPos val="l"/>
        <c:numFmt formatCode="&quot;R$&quot;\ #,##0.00;[Red]&quot;R$&quot;\ #,##0.00" sourceLinked="1"/>
        <c:tickLblPos val="nextTo"/>
        <c:crossAx val="117194112"/>
        <c:crosses val="autoZero"/>
        <c:crossBetween val="between"/>
      </c:valAx>
      <c:valAx>
        <c:axId val="117213824"/>
        <c:scaling>
          <c:orientation val="minMax"/>
        </c:scaling>
        <c:delete val="1"/>
        <c:axPos val="r"/>
        <c:numFmt formatCode="&quot;R$&quot;\ #,##0.00;[Red]&quot;R$&quot;\ #,##0.00" sourceLinked="1"/>
        <c:tickLblPos val="nextTo"/>
        <c:crossAx val="117215616"/>
        <c:crosses val="max"/>
        <c:crossBetween val="between"/>
      </c:valAx>
      <c:catAx>
        <c:axId val="117215616"/>
        <c:scaling>
          <c:orientation val="minMax"/>
        </c:scaling>
        <c:delete val="1"/>
        <c:axPos val="b"/>
        <c:tickLblPos val="nextTo"/>
        <c:crossAx val="117213824"/>
        <c:crosses val="autoZero"/>
        <c:auto val="1"/>
        <c:lblAlgn val="ctr"/>
        <c:lblOffset val="10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7485135786598131E-2"/>
          <c:y val="0.19136281041792855"/>
          <c:w val="0.28317246058528406"/>
          <c:h val="0.28679004867981245"/>
        </c:manualLayout>
      </c:layout>
      <c:spPr>
        <a:solidFill>
          <a:schemeClr val="lt1"/>
        </a:solidFill>
        <a:ln w="25400" cap="flat" cmpd="sng" algn="ctr">
          <a:solidFill>
            <a:schemeClr val="accent6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hyperlink" Target="#DADOS!A1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35719</xdr:rowOff>
    </xdr:from>
    <xdr:to>
      <xdr:col>19</xdr:col>
      <xdr:colOff>595313</xdr:colOff>
      <xdr:row>6</xdr:row>
      <xdr:rowOff>178594</xdr:rowOff>
    </xdr:to>
    <xdr:sp macro="" textlink="">
      <xdr:nvSpPr>
        <xdr:cNvPr id="10" name="CaixaDeTexto 9"/>
        <xdr:cNvSpPr txBox="1"/>
      </xdr:nvSpPr>
      <xdr:spPr>
        <a:xfrm>
          <a:off x="11275219" y="988219"/>
          <a:ext cx="1809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pt-BR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Castellar" pitchFamily="18" charset="0"/>
          </a:endParaRPr>
        </a:p>
      </xdr:txBody>
    </xdr:sp>
    <xdr:clientData/>
  </xdr:twoCellAnchor>
  <xdr:twoCellAnchor>
    <xdr:from>
      <xdr:col>1</xdr:col>
      <xdr:colOff>535781</xdr:colOff>
      <xdr:row>3</xdr:row>
      <xdr:rowOff>130969</xdr:rowOff>
    </xdr:from>
    <xdr:to>
      <xdr:col>8</xdr:col>
      <xdr:colOff>595313</xdr:colOff>
      <xdr:row>22</xdr:row>
      <xdr:rowOff>78636</xdr:rowOff>
    </xdr:to>
    <xdr:grpSp>
      <xdr:nvGrpSpPr>
        <xdr:cNvPr id="30" name="Grupo 29"/>
        <xdr:cNvGrpSpPr/>
      </xdr:nvGrpSpPr>
      <xdr:grpSpPr>
        <a:xfrm>
          <a:off x="2095500" y="702469"/>
          <a:ext cx="4310063" cy="3567167"/>
          <a:chOff x="2095500" y="702469"/>
          <a:chExt cx="4310063" cy="3567167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2129710" y="726028"/>
            <a:ext cx="4275853" cy="331019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graphicFrame macro="">
        <xdr:nvGraphicFramePr>
          <xdr:cNvPr id="4" name="Gráfico 3"/>
          <xdr:cNvGraphicFramePr/>
        </xdr:nvGraphicFramePr>
        <xdr:xfrm>
          <a:off x="2471806" y="1491674"/>
          <a:ext cx="3583458" cy="27779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tângulo de cantos arredondados 6"/>
          <xdr:cNvSpPr/>
        </xdr:nvSpPr>
        <xdr:spPr>
          <a:xfrm>
            <a:off x="2095500" y="702469"/>
            <a:ext cx="4306223" cy="843775"/>
          </a:xfrm>
          <a:prstGeom prst="roundRect">
            <a:avLst>
              <a:gd name="adj" fmla="val 32176"/>
            </a:avLst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pic>
        <xdr:nvPicPr>
          <xdr:cNvPr id="11" name="Imagem 10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4405" y="783653"/>
            <a:ext cx="2207549" cy="68701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511969</xdr:colOff>
      <xdr:row>22</xdr:row>
      <xdr:rowOff>83344</xdr:rowOff>
    </xdr:from>
    <xdr:to>
      <xdr:col>19</xdr:col>
      <xdr:colOff>23813</xdr:colOff>
      <xdr:row>36</xdr:row>
      <xdr:rowOff>23813</xdr:rowOff>
    </xdr:to>
    <xdr:grpSp>
      <xdr:nvGrpSpPr>
        <xdr:cNvPr id="15" name="Grupo 14"/>
        <xdr:cNvGrpSpPr/>
      </xdr:nvGrpSpPr>
      <xdr:grpSpPr>
        <a:xfrm>
          <a:off x="2071688" y="4274344"/>
          <a:ext cx="10441781" cy="2607469"/>
          <a:chOff x="2166938" y="5131594"/>
          <a:chExt cx="10644187" cy="2607469"/>
        </a:xfrm>
      </xdr:grpSpPr>
      <xdr:sp macro="" textlink="">
        <xdr:nvSpPr>
          <xdr:cNvPr id="6" name="Retângulo de cantos arredondados 5"/>
          <xdr:cNvSpPr/>
        </xdr:nvSpPr>
        <xdr:spPr>
          <a:xfrm>
            <a:off x="2178844" y="5131594"/>
            <a:ext cx="10632281" cy="26074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graphicFrame macro="">
        <xdr:nvGraphicFramePr>
          <xdr:cNvPr id="3" name="Gráfico 2"/>
          <xdr:cNvGraphicFramePr/>
        </xdr:nvGraphicFramePr>
        <xdr:xfrm>
          <a:off x="2250282" y="6215066"/>
          <a:ext cx="10477500" cy="12739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 de cantos arredondados 7"/>
          <xdr:cNvSpPr/>
        </xdr:nvSpPr>
        <xdr:spPr>
          <a:xfrm>
            <a:off x="2166938" y="5131594"/>
            <a:ext cx="10620375" cy="762000"/>
          </a:xfrm>
          <a:prstGeom prst="roundRect">
            <a:avLst>
              <a:gd name="adj" fmla="val 25926"/>
            </a:avLst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pic>
        <xdr:nvPicPr>
          <xdr:cNvPr id="13" name="Imagem 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369344" y="5393531"/>
            <a:ext cx="1821656" cy="463336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59532</xdr:colOff>
      <xdr:row>0</xdr:row>
      <xdr:rowOff>83344</xdr:rowOff>
    </xdr:from>
    <xdr:to>
      <xdr:col>8</xdr:col>
      <xdr:colOff>23813</xdr:colOff>
      <xdr:row>3</xdr:row>
      <xdr:rowOff>71438</xdr:rowOff>
    </xdr:to>
    <xdr:sp macro="" textlink="">
      <xdr:nvSpPr>
        <xdr:cNvPr id="31" name="CaixaDeTexto 30"/>
        <xdr:cNvSpPr txBox="1"/>
      </xdr:nvSpPr>
      <xdr:spPr>
        <a:xfrm>
          <a:off x="2833688" y="83344"/>
          <a:ext cx="3000375" cy="559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800"/>
            <a:t>Hello, Adriana</a:t>
          </a:r>
        </a:p>
        <a:p>
          <a:r>
            <a:rPr lang="pt-BR" sz="1100"/>
            <a:t>Acompanhamento financeiro</a:t>
          </a:r>
        </a:p>
      </xdr:txBody>
    </xdr:sp>
    <xdr:clientData/>
  </xdr:twoCellAnchor>
  <xdr:twoCellAnchor>
    <xdr:from>
      <xdr:col>9</xdr:col>
      <xdr:colOff>154781</xdr:colOff>
      <xdr:row>1</xdr:row>
      <xdr:rowOff>35720</xdr:rowOff>
    </xdr:from>
    <xdr:to>
      <xdr:col>12</xdr:col>
      <xdr:colOff>392907</xdr:colOff>
      <xdr:row>2</xdr:row>
      <xdr:rowOff>154782</xdr:rowOff>
    </xdr:to>
    <xdr:sp macro="" textlink="">
      <xdr:nvSpPr>
        <xdr:cNvPr id="32" name="CaixaDeTexto 31">
          <a:hlinkClick xmlns:r="http://schemas.openxmlformats.org/officeDocument/2006/relationships" r:id="rId5"/>
        </xdr:cNvPr>
        <xdr:cNvSpPr txBox="1"/>
      </xdr:nvSpPr>
      <xdr:spPr>
        <a:xfrm>
          <a:off x="6572250" y="226220"/>
          <a:ext cx="2059782" cy="30956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/>
            <a:t>pesquisar dado</a:t>
          </a:r>
        </a:p>
      </xdr:txBody>
    </xdr:sp>
    <xdr:clientData/>
  </xdr:twoCellAnchor>
  <xdr:twoCellAnchor editAs="oneCell">
    <xdr:from>
      <xdr:col>0</xdr:col>
      <xdr:colOff>0</xdr:colOff>
      <xdr:row>3</xdr:row>
      <xdr:rowOff>11906</xdr:rowOff>
    </xdr:from>
    <xdr:to>
      <xdr:col>0</xdr:col>
      <xdr:colOff>1524000</xdr:colOff>
      <xdr:row>8</xdr:row>
      <xdr:rowOff>154781</xdr:rowOff>
    </xdr:to>
    <xdr:pic>
      <xdr:nvPicPr>
        <xdr:cNvPr id="33" name="Imagem 32" descr="caixa registradora e dinheiro indo embora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583406"/>
          <a:ext cx="1524000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95250</xdr:colOff>
      <xdr:row>0</xdr:row>
      <xdr:rowOff>47626</xdr:rowOff>
    </xdr:from>
    <xdr:to>
      <xdr:col>15</xdr:col>
      <xdr:colOff>71438</xdr:colOff>
      <xdr:row>3</xdr:row>
      <xdr:rowOff>47626</xdr:rowOff>
    </xdr:to>
    <xdr:pic>
      <xdr:nvPicPr>
        <xdr:cNvPr id="20" name="Imagem 19" descr="uma cedula de 1 dolar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941594" y="47626"/>
          <a:ext cx="11906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321469</xdr:colOff>
      <xdr:row>46</xdr:row>
      <xdr:rowOff>47625</xdr:rowOff>
    </xdr:from>
    <xdr:to>
      <xdr:col>20</xdr:col>
      <xdr:colOff>214313</xdr:colOff>
      <xdr:row>49</xdr:row>
      <xdr:rowOff>11906</xdr:rowOff>
    </xdr:to>
    <xdr:sp macro="" textlink="">
      <xdr:nvSpPr>
        <xdr:cNvPr id="26" name="CaixaDeTexto 25"/>
        <xdr:cNvSpPr txBox="1"/>
      </xdr:nvSpPr>
      <xdr:spPr>
        <a:xfrm>
          <a:off x="11596688" y="8810625"/>
          <a:ext cx="1714500" cy="535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pt-BR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Bodoni MT" pitchFamily="18" charset="0"/>
          </a:endParaRPr>
        </a:p>
      </xdr:txBody>
    </xdr:sp>
    <xdr:clientData/>
  </xdr:twoCellAnchor>
  <xdr:twoCellAnchor>
    <xdr:from>
      <xdr:col>10</xdr:col>
      <xdr:colOff>428154</xdr:colOff>
      <xdr:row>3</xdr:row>
      <xdr:rowOff>154867</xdr:rowOff>
    </xdr:from>
    <xdr:to>
      <xdr:col>17</xdr:col>
      <xdr:colOff>344503</xdr:colOff>
      <xdr:row>21</xdr:row>
      <xdr:rowOff>70894</xdr:rowOff>
    </xdr:to>
    <xdr:grpSp>
      <xdr:nvGrpSpPr>
        <xdr:cNvPr id="34" name="Grupo 33"/>
        <xdr:cNvGrpSpPr/>
      </xdr:nvGrpSpPr>
      <xdr:grpSpPr>
        <a:xfrm>
          <a:off x="7452842" y="726367"/>
          <a:ext cx="4166880" cy="3345027"/>
          <a:chOff x="6571780" y="726367"/>
          <a:chExt cx="4166880" cy="3345027"/>
        </a:xfrm>
      </xdr:grpSpPr>
      <xdr:sp macro="" textlink="">
        <xdr:nvSpPr>
          <xdr:cNvPr id="22" name="Retângulo de cantos arredondados 21"/>
          <xdr:cNvSpPr/>
        </xdr:nvSpPr>
        <xdr:spPr>
          <a:xfrm>
            <a:off x="6571780" y="950649"/>
            <a:ext cx="4166880" cy="312074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24" name="Retângulo de cantos arredondados 23"/>
          <xdr:cNvSpPr/>
        </xdr:nvSpPr>
        <xdr:spPr>
          <a:xfrm>
            <a:off x="6571816" y="726367"/>
            <a:ext cx="4108090" cy="750777"/>
          </a:xfrm>
          <a:prstGeom prst="roundRect">
            <a:avLst>
              <a:gd name="adj" fmla="val 32176"/>
            </a:avLst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grpSp>
        <xdr:nvGrpSpPr>
          <xdr:cNvPr id="29" name="Grupo 28"/>
          <xdr:cNvGrpSpPr/>
        </xdr:nvGrpSpPr>
        <xdr:grpSpPr>
          <a:xfrm>
            <a:off x="6691313" y="854458"/>
            <a:ext cx="3042723" cy="3193668"/>
            <a:chOff x="2846642" y="9100495"/>
            <a:chExt cx="2800350" cy="3035865"/>
          </a:xfrm>
        </xdr:grpSpPr>
        <xdr:pic>
          <xdr:nvPicPr>
            <xdr:cNvPr id="27" name="Imagem 26"/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56185" y="9100495"/>
              <a:ext cx="1786283" cy="446522"/>
            </a:xfrm>
            <a:prstGeom prst="rect">
              <a:avLst/>
            </a:prstGeom>
          </xdr:spPr>
        </xdr:pic>
        <xdr:graphicFrame macro="">
          <xdr:nvGraphicFramePr>
            <xdr:cNvPr id="28" name="Gráfico 27"/>
            <xdr:cNvGraphicFramePr/>
          </xdr:nvGraphicFramePr>
          <xdr:xfrm>
            <a:off x="2846642" y="9907510"/>
            <a:ext cx="2800350" cy="22288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a Perobele" refreshedDate="45660.305525462965" createdVersion="3" refreshedVersion="3" minRefreshableVersion="3" recordCount="44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CAO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CAO" numFmtId="0">
      <sharedItems/>
    </cacheField>
    <cacheField name="STATUS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a Perobele" refreshedDate="45661.410741550928" createdVersion="3" refreshedVersion="3" minRefreshableVersion="3" recordCount="45">
  <cacheSource type="worksheet">
    <worksheetSource ref="A1:H1048576" sheet="DADOS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0">
      <sharedItems containsString="0" containsBlank="1" containsNumber="1" containsInteger="1" minValue="8" maxValue="10"/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CAO" numFmtId="0">
      <sharedItems containsBlank="1"/>
    </cacheField>
    <cacheField name="VALOR" numFmtId="0">
      <sharedItems containsString="0" containsBlank="1" containsNumber="1" containsInteger="1" minValue="90" maxValue="5000"/>
    </cacheField>
    <cacheField name="OPERACAO" numFmtId="0">
      <sharedItems containsBlank="1"/>
    </cacheField>
    <cacheField name="STATU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9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9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  <r>
    <m/>
    <m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3">
  <location ref="A24:B29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A3:B19" firstHeaderRow="1" firstDataRow="1" firstDataCol="1" rowPageCount="1" colPageCount="1"/>
  <pivotFields count="8">
    <pivotField showAll="0"/>
    <pivotField showAll="0" defaultSubtotal="0"/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2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H45" totalsRowShown="0" dataDxfId="13">
  <autoFilter ref="A1:H45">
    <filterColumn colId="1"/>
  </autoFilter>
  <tableColumns count="8">
    <tableColumn id="1" name="DATA" dataDxfId="12"/>
    <tableColumn id="8" name="MÊS" dataDxfId="11">
      <calculatedColumnFormula>MONTH(Tabela1[[#This Row],[DATA]])</calculatedColumnFormula>
    </tableColumn>
    <tableColumn id="2" name="TIPO" dataDxfId="10"/>
    <tableColumn id="3" name="CATEGORIA" dataDxfId="9"/>
    <tableColumn id="4" name="DESCRICAO" dataDxfId="8"/>
    <tableColumn id="5" name="VALOR" dataDxfId="7" dataCellStyle="Moeda"/>
    <tableColumn id="6" name="OPERACAO" dataDxfId="6"/>
    <tableColumn id="7" name="STATUS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C6:D17" totalsRowShown="0" headerRowDxfId="4" dataDxfId="3">
  <autoFilter ref="C6:D17"/>
  <tableColumns count="2">
    <tableColumn id="1" name="DATA DE LANÇAMENTO" dataDxfId="2"/>
    <tableColumn id="2" name="DEPÓSITO RESERVADO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H1" sqref="H1:I1"/>
    </sheetView>
  </sheetViews>
  <sheetFormatPr defaultRowHeight="15"/>
  <cols>
    <col min="1" max="2" width="15" customWidth="1"/>
    <col min="3" max="3" width="17.85546875" customWidth="1"/>
    <col min="4" max="4" width="14.7109375" customWidth="1"/>
    <col min="5" max="5" width="15.42578125" customWidth="1"/>
    <col min="6" max="6" width="24.140625" customWidth="1"/>
    <col min="7" max="7" width="22.140625" customWidth="1"/>
    <col min="8" max="8" width="14.85546875" customWidth="1"/>
  </cols>
  <sheetData>
    <row r="1" spans="1:8">
      <c r="A1" t="s">
        <v>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v>45505</v>
      </c>
      <c r="B2" s="10">
        <f>MONTH(Tabela1[[#This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30">
      <c r="A3" s="1">
        <v>45505</v>
      </c>
      <c r="B3" s="10">
        <f>MONTH(Tabela1[[#This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>
      <c r="A4" s="1">
        <v>45507</v>
      </c>
      <c r="B4" s="10">
        <f>MONTH(Tabela1[[#This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>
      <c r="A5" s="1">
        <v>45509</v>
      </c>
      <c r="B5" s="10">
        <f>MONTH(Tabela1[[#This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30">
      <c r="A6" s="1">
        <v>45511</v>
      </c>
      <c r="B6" s="10">
        <f>MONTH(Tabela1[[#This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>
      <c r="A7" s="1">
        <v>45514</v>
      </c>
      <c r="B7" s="10">
        <f>MONTH(Tabela1[[#This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45">
      <c r="A8" s="1">
        <v>45516</v>
      </c>
      <c r="B8" s="10">
        <f>MONTH(Tabela1[[#This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>
      <c r="A9" s="1">
        <v>45519</v>
      </c>
      <c r="B9" s="10">
        <f>MONTH(Tabela1[[#This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30">
      <c r="A10" s="1">
        <v>45519</v>
      </c>
      <c r="B10" s="10">
        <f>MONTH(Tabela1[[#This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30">
      <c r="A11" s="1">
        <v>45522</v>
      </c>
      <c r="B11" s="10">
        <f>MONTH(Tabela1[[#This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30">
      <c r="A12" s="1">
        <v>45524</v>
      </c>
      <c r="B12" s="10">
        <f>MONTH(Tabela1[[#This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">
      <c r="A13" s="1">
        <v>45526</v>
      </c>
      <c r="B13" s="10">
        <f>MONTH(Tabela1[[#This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30">
      <c r="A14" s="1">
        <v>45528</v>
      </c>
      <c r="B14" s="10">
        <f>MONTH(Tabela1[[#This Row],[DATA]])</f>
        <v>8</v>
      </c>
      <c r="C14" s="2" t="s">
        <v>12</v>
      </c>
      <c r="D14" s="2" t="s">
        <v>39</v>
      </c>
      <c r="E14" s="2" t="s">
        <v>40</v>
      </c>
      <c r="F14" s="3">
        <v>90</v>
      </c>
      <c r="G14" s="2" t="s">
        <v>15</v>
      </c>
      <c r="H14" s="2" t="s">
        <v>20</v>
      </c>
    </row>
    <row r="15" spans="1:8" ht="45">
      <c r="A15" s="1">
        <v>45532</v>
      </c>
      <c r="B15" s="10">
        <f>MONTH(Tabela1[[#This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>
      <c r="A16" s="1">
        <v>45534</v>
      </c>
      <c r="B16" s="10">
        <f>MONTH(Tabela1[[#This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45">
      <c r="A17" s="1">
        <v>45535</v>
      </c>
      <c r="B17" s="10">
        <f>MONTH(Tabela1[[#This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>
      <c r="A18" s="1">
        <v>45536</v>
      </c>
      <c r="B18" s="10">
        <f>MONTH(Tabela1[[#This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30">
      <c r="A19" s="1">
        <v>45537</v>
      </c>
      <c r="B19" s="10">
        <f>MONTH(Tabela1[[#This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>
      <c r="A20" s="1">
        <v>45540</v>
      </c>
      <c r="B20" s="10">
        <f>MONTH(Tabela1[[#This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>
      <c r="A21" s="1">
        <v>45543</v>
      </c>
      <c r="B21" s="10">
        <f>MONTH(Tabela1[[#This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>
      <c r="A22" s="1">
        <v>45546</v>
      </c>
      <c r="B22" s="10">
        <f>MONTH(Tabela1[[#This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30">
      <c r="A23" s="1">
        <v>45549</v>
      </c>
      <c r="B23" s="10">
        <f>MONTH(Tabela1[[#This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30">
      <c r="A24" s="1">
        <v>45552</v>
      </c>
      <c r="B24" s="10">
        <f>MONTH(Tabela1[[#This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45">
      <c r="A25" s="1">
        <v>45555</v>
      </c>
      <c r="B25" s="10">
        <f>MONTH(Tabela1[[#This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30">
      <c r="A26" s="1">
        <v>45555</v>
      </c>
      <c r="B26" s="10">
        <f>MONTH(Tabela1[[#This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45">
      <c r="A27" s="1">
        <v>45558</v>
      </c>
      <c r="B27" s="10">
        <f>MONTH(Tabela1[[#This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30">
      <c r="A28" s="1">
        <v>45561</v>
      </c>
      <c r="B28" s="10">
        <f>MONTH(Tabela1[[#This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30">
      <c r="A29" s="1">
        <v>45564</v>
      </c>
      <c r="B29" s="10">
        <f>MONTH(Tabela1[[#This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>
      <c r="A30" s="1">
        <v>45566</v>
      </c>
      <c r="B30" s="10">
        <f>MONTH(Tabela1[[#This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30">
      <c r="A31" s="1">
        <v>45566</v>
      </c>
      <c r="B31" s="10">
        <f>MONTH(Tabela1[[#This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45">
      <c r="A32" s="1">
        <v>45568</v>
      </c>
      <c r="B32" s="10">
        <f>MONTH(Tabela1[[#This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>
      <c r="A33" s="1">
        <v>45570</v>
      </c>
      <c r="B33" s="10">
        <f>MONTH(Tabela1[[#This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0">
      <c r="A34" s="1">
        <v>45573</v>
      </c>
      <c r="B34" s="10">
        <f>MONTH(Tabela1[[#This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>
      <c r="A35" s="1">
        <v>45575</v>
      </c>
      <c r="B35" s="10">
        <f>MONTH(Tabela1[[#This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>
      <c r="A36" s="1">
        <v>45578</v>
      </c>
      <c r="B36" s="10">
        <f>MONTH(Tabela1[[#This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">
      <c r="A37" s="1">
        <v>45580</v>
      </c>
      <c r="B37" s="10">
        <f>MONTH(Tabela1[[#This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45">
      <c r="A38" s="1">
        <v>45583</v>
      </c>
      <c r="B38" s="10">
        <f>MONTH(Tabela1[[#This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0">
      <c r="A39" s="1">
        <v>45583</v>
      </c>
      <c r="B39" s="10">
        <f>MONTH(Tabela1[[#This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">
      <c r="A40" s="1">
        <v>45585</v>
      </c>
      <c r="B40" s="10">
        <f>MONTH(Tabela1[[#This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0">
      <c r="A41" s="1">
        <v>45587</v>
      </c>
      <c r="B41" s="10">
        <f>MONTH(Tabela1[[#This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">
      <c r="A42" s="1">
        <v>45589</v>
      </c>
      <c r="B42" s="10">
        <f>MONTH(Tabela1[[#This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>
      <c r="A43" s="1">
        <v>45591</v>
      </c>
      <c r="B43" s="10">
        <f>MONTH(Tabela1[[#This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5">
      <c r="A44" s="1">
        <v>45595</v>
      </c>
      <c r="B44" s="10">
        <f>MONTH(Tabela1[[#This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45">
      <c r="A45" s="1">
        <v>45596</v>
      </c>
      <c r="B45" s="10">
        <f>MONTH(Tabela1[[#This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1:D23"/>
  <sheetViews>
    <sheetView workbookViewId="0">
      <selection activeCell="D18" sqref="D18"/>
    </sheetView>
  </sheetViews>
  <sheetFormatPr defaultRowHeight="15"/>
  <cols>
    <col min="3" max="3" width="23.85546875" customWidth="1"/>
    <col min="4" max="4" width="23" customWidth="1"/>
  </cols>
  <sheetData>
    <row r="1" spans="3:4" s="9" customFormat="1" ht="70.5" customHeight="1"/>
    <row r="3" spans="3:4">
      <c r="C3" s="18" t="s">
        <v>79</v>
      </c>
      <c r="D3" s="17">
        <f>SUM(Tabela6[DEPÓSITO RESERVADO])</f>
        <v>18072</v>
      </c>
    </row>
    <row r="4" spans="3:4">
      <c r="C4" s="18" t="s">
        <v>80</v>
      </c>
      <c r="D4" s="17">
        <v>20000</v>
      </c>
    </row>
    <row r="6" spans="3:4">
      <c r="C6" s="11" t="s">
        <v>77</v>
      </c>
      <c r="D6" s="11" t="s">
        <v>78</v>
      </c>
    </row>
    <row r="7" spans="3:4">
      <c r="C7" s="12">
        <v>45603</v>
      </c>
      <c r="D7" s="13">
        <v>50</v>
      </c>
    </row>
    <row r="8" spans="3:4">
      <c r="C8" s="12">
        <v>45604</v>
      </c>
      <c r="D8" s="15">
        <v>247</v>
      </c>
    </row>
    <row r="9" spans="3:4">
      <c r="C9" s="12">
        <v>45605</v>
      </c>
      <c r="D9" s="16">
        <v>492</v>
      </c>
    </row>
    <row r="10" spans="3:4">
      <c r="C10" s="12">
        <v>45606</v>
      </c>
      <c r="D10" s="15">
        <v>24</v>
      </c>
    </row>
    <row r="11" spans="3:4">
      <c r="C11" s="12">
        <v>45607</v>
      </c>
      <c r="D11" s="16">
        <v>383</v>
      </c>
    </row>
    <row r="12" spans="3:4">
      <c r="C12" s="12">
        <v>45608</v>
      </c>
      <c r="D12" s="15">
        <v>197</v>
      </c>
    </row>
    <row r="13" spans="3:4">
      <c r="C13" s="12">
        <v>45609</v>
      </c>
      <c r="D13" s="16">
        <v>494</v>
      </c>
    </row>
    <row r="14" spans="3:4">
      <c r="C14" s="12">
        <v>45610</v>
      </c>
      <c r="D14" s="15">
        <v>63</v>
      </c>
    </row>
    <row r="15" spans="3:4">
      <c r="C15" s="12">
        <v>45611</v>
      </c>
      <c r="D15" s="16">
        <v>46</v>
      </c>
    </row>
    <row r="16" spans="3:4">
      <c r="C16" s="12">
        <v>45612</v>
      </c>
      <c r="D16" s="15">
        <v>76</v>
      </c>
    </row>
    <row r="17" spans="3:4">
      <c r="C17" s="12">
        <v>45613</v>
      </c>
      <c r="D17" s="16">
        <v>16000</v>
      </c>
    </row>
    <row r="18" spans="3:4">
      <c r="C18" s="14"/>
      <c r="D18" s="14"/>
    </row>
    <row r="19" spans="3:4">
      <c r="C19" s="14"/>
      <c r="D19" s="14"/>
    </row>
    <row r="20" spans="3:4">
      <c r="C20" s="14"/>
      <c r="D20" s="14"/>
    </row>
    <row r="21" spans="3:4">
      <c r="C21" s="14"/>
      <c r="D21" s="14"/>
    </row>
    <row r="22" spans="3:4">
      <c r="C22" s="14"/>
      <c r="D22" s="14"/>
    </row>
    <row r="23" spans="3:4">
      <c r="C23" s="14"/>
      <c r="D23" s="1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9"/>
  <sheetViews>
    <sheetView showGridLines="0" showRowColHeaders="0" workbookViewId="0">
      <selection activeCell="H10" sqref="H10"/>
    </sheetView>
  </sheetViews>
  <sheetFormatPr defaultRowHeight="15"/>
  <cols>
    <col min="1" max="1" width="20.85546875" customWidth="1"/>
    <col min="2" max="2" width="15.140625" customWidth="1"/>
  </cols>
  <sheetData>
    <row r="1" spans="1:3">
      <c r="A1" s="4" t="s">
        <v>1</v>
      </c>
      <c r="B1" t="s">
        <v>12</v>
      </c>
      <c r="C1" t="s">
        <v>75</v>
      </c>
    </row>
    <row r="3" spans="1:3">
      <c r="A3" s="4" t="s">
        <v>72</v>
      </c>
      <c r="B3" t="s">
        <v>74</v>
      </c>
    </row>
    <row r="4" spans="1:3">
      <c r="A4" s="5" t="s">
        <v>13</v>
      </c>
      <c r="B4" s="6">
        <v>1600</v>
      </c>
    </row>
    <row r="5" spans="1:3">
      <c r="A5" s="5" t="s">
        <v>39</v>
      </c>
      <c r="B5" s="6">
        <v>340</v>
      </c>
    </row>
    <row r="6" spans="1:3">
      <c r="A6" s="5" t="s">
        <v>25</v>
      </c>
      <c r="B6" s="6">
        <v>1100</v>
      </c>
    </row>
    <row r="7" spans="1:3">
      <c r="A7" s="5" t="s">
        <v>33</v>
      </c>
      <c r="B7" s="6">
        <v>3000</v>
      </c>
    </row>
    <row r="8" spans="1:3">
      <c r="A8" s="5" t="s">
        <v>45</v>
      </c>
      <c r="B8" s="6">
        <v>570</v>
      </c>
    </row>
    <row r="9" spans="1:3">
      <c r="A9" s="5" t="s">
        <v>21</v>
      </c>
      <c r="B9" s="6">
        <v>500</v>
      </c>
    </row>
    <row r="10" spans="1:3">
      <c r="A10" s="5" t="s">
        <v>41</v>
      </c>
      <c r="B10" s="6">
        <v>350</v>
      </c>
    </row>
    <row r="11" spans="1:3">
      <c r="A11" s="5" t="s">
        <v>37</v>
      </c>
      <c r="B11" s="6">
        <v>830</v>
      </c>
    </row>
    <row r="12" spans="1:3">
      <c r="A12" s="5" t="s">
        <v>23</v>
      </c>
      <c r="B12" s="6">
        <v>970</v>
      </c>
    </row>
    <row r="13" spans="1:3">
      <c r="A13" s="5" t="s">
        <v>31</v>
      </c>
      <c r="B13" s="6">
        <v>1400</v>
      </c>
    </row>
    <row r="14" spans="1:3">
      <c r="A14" s="5" t="s">
        <v>17</v>
      </c>
      <c r="B14" s="6">
        <v>800</v>
      </c>
    </row>
    <row r="15" spans="1:3">
      <c r="A15" s="5" t="s">
        <v>54</v>
      </c>
      <c r="B15" s="6">
        <v>250</v>
      </c>
    </row>
    <row r="16" spans="1:3">
      <c r="A16" s="5" t="s">
        <v>35</v>
      </c>
      <c r="B16" s="6">
        <v>1250</v>
      </c>
    </row>
    <row r="17" spans="1:2">
      <c r="A17" s="5" t="s">
        <v>27</v>
      </c>
      <c r="B17" s="6">
        <v>1500</v>
      </c>
    </row>
    <row r="18" spans="1:2">
      <c r="A18" s="5" t="s">
        <v>43</v>
      </c>
      <c r="B18" s="6">
        <v>1250</v>
      </c>
    </row>
    <row r="19" spans="1:2">
      <c r="A19" s="5" t="s">
        <v>73</v>
      </c>
      <c r="B19" s="6">
        <v>15710</v>
      </c>
    </row>
    <row r="22" spans="1:2">
      <c r="A22" s="4" t="s">
        <v>1</v>
      </c>
      <c r="B22" t="s">
        <v>7</v>
      </c>
    </row>
    <row r="24" spans="1:2">
      <c r="A24" s="4" t="s">
        <v>72</v>
      </c>
      <c r="B24" t="s">
        <v>74</v>
      </c>
    </row>
    <row r="25" spans="1:2">
      <c r="A25" s="5" t="s">
        <v>50</v>
      </c>
      <c r="B25" s="8">
        <v>1200</v>
      </c>
    </row>
    <row r="26" spans="1:2">
      <c r="A26" s="5" t="s">
        <v>29</v>
      </c>
      <c r="B26" s="8">
        <v>800</v>
      </c>
    </row>
    <row r="27" spans="1:2">
      <c r="A27" s="5" t="s">
        <v>8</v>
      </c>
      <c r="B27" s="8">
        <v>15000</v>
      </c>
    </row>
    <row r="28" spans="1:2">
      <c r="A28" s="5" t="s">
        <v>63</v>
      </c>
      <c r="B28" s="8">
        <v>1500</v>
      </c>
    </row>
    <row r="29" spans="1:2">
      <c r="A29" s="5" t="s">
        <v>73</v>
      </c>
      <c r="B29" s="8">
        <v>18500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"/>
  <sheetViews>
    <sheetView showGridLines="0" showRowColHeaders="0" tabSelected="1" zoomScale="80" zoomScaleNormal="80" workbookViewId="0">
      <selection activeCell="C42" sqref="C42"/>
    </sheetView>
  </sheetViews>
  <sheetFormatPr defaultColWidth="0" defaultRowHeight="15"/>
  <cols>
    <col min="1" max="1" width="23.42578125" style="9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CONTROLLER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Perobele</dc:creator>
  <cp:lastModifiedBy>Adriana Perobele</cp:lastModifiedBy>
  <dcterms:created xsi:type="dcterms:W3CDTF">2025-01-02T22:50:53Z</dcterms:created>
  <dcterms:modified xsi:type="dcterms:W3CDTF">2025-01-05T18:10:38Z</dcterms:modified>
</cp:coreProperties>
</file>