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1400702\Documents\PXL_schijf_3\EP\Eindresultaat\"/>
    </mc:Choice>
  </mc:AlternateContent>
  <bookViews>
    <workbookView xWindow="0" yWindow="0" windowWidth="11448" windowHeight="7104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8" i="1" l="1"/>
  <c r="E67" i="1"/>
  <c r="E66" i="1"/>
  <c r="E65" i="1"/>
  <c r="E33" i="1"/>
  <c r="E32" i="1"/>
  <c r="E69" i="1" l="1"/>
  <c r="E31" i="1"/>
  <c r="E30" i="1"/>
  <c r="E29" i="1"/>
</calcChain>
</file>

<file path=xl/sharedStrings.xml><?xml version="1.0" encoding="utf-8"?>
<sst xmlns="http://schemas.openxmlformats.org/spreadsheetml/2006/main" count="188" uniqueCount="68">
  <si>
    <t>Component</t>
  </si>
  <si>
    <t>url</t>
  </si>
  <si>
    <t>Leverancier</t>
  </si>
  <si>
    <t>#</t>
  </si>
  <si>
    <t>SD-kaart</t>
  </si>
  <si>
    <t>Prijs/stuk</t>
  </si>
  <si>
    <t>https://www.reichelt.com/Aluminum-Electrolyte-Capacitors-radial/SM-10-16RAD/3/index.html?ACTION=3&amp;LA=2&amp;ARTICLE=18163&amp;GROUPID=3145&amp;artnr=SM+10%2F16RAD</t>
  </si>
  <si>
    <t>Reichelt</t>
  </si>
  <si>
    <t>10µF condensator</t>
  </si>
  <si>
    <t>https://www.reichelt.com/Aluminum-Electrolyte-Capacitors-radial/SM-0-1-63RAD/3/index.html?ACTION=3&amp;LA=2&amp;ARTICLE=18156&amp;GROUPID=3145&amp;artnr=SM+0%2C1%2F63RAD</t>
  </si>
  <si>
    <t>0,1µF condensator</t>
  </si>
  <si>
    <t>https://www.reichelt.com/Aluminum-Electrolyte-Capacitors-radial/SM-1-0-63RAD/3/index.html?ACTION=3&amp;LA=2&amp;ARTICLE=18162&amp;GROUPID=3145&amp;artnr=SM+1%2C0%2F63RAD</t>
  </si>
  <si>
    <t>1µF condensator</t>
  </si>
  <si>
    <t xml:space="preserve">Moeilijk solderen </t>
  </si>
  <si>
    <t>Probleem</t>
  </si>
  <si>
    <t>SI7021 (Humidity and Temp. Sensor)</t>
  </si>
  <si>
    <t>MPL3115A2 (altitude sensor)</t>
  </si>
  <si>
    <t>LSM9DS1TR ( 3x accelerometer)</t>
  </si>
  <si>
    <t>10nF condensator</t>
  </si>
  <si>
    <t>https://www.reichelt.com/SMD-1206-from-1-to-910-kOhm/RND-1206-1-10K/3/index.html?ACTION=3&amp;LA=2&amp;ARTICLE=183394&amp;GROUPID=7974&amp;artnr=RND+1206+1+10K</t>
  </si>
  <si>
    <t>10K weerstand</t>
  </si>
  <si>
    <t>https://www.reichelt.com/MPE-087-1-050/3/index.html?ACTION=3&amp;LA=446&amp;ARTICLE=119891&amp;artnr=MPE+087-1-050&amp;SEARCH=pin+headers</t>
  </si>
  <si>
    <t>male pin headers</t>
  </si>
  <si>
    <t>Totaal</t>
  </si>
  <si>
    <t>Microfoon</t>
  </si>
  <si>
    <t>LM324M</t>
  </si>
  <si>
    <t>https://www.reichelt.com/SMD-1206-from-0-to-910-Ohm/SMD-1-4W-100/3/index.html?ACTION=3&amp;LA=2&amp;ARTICLE=18242&amp;GROUPID=7973&amp;artnr=SMD+1%2F4W+100</t>
  </si>
  <si>
    <t>100 weerstand</t>
  </si>
  <si>
    <t>1K weerstand</t>
  </si>
  <si>
    <t>2K2 weerstand</t>
  </si>
  <si>
    <t xml:space="preserve">3K3 weerstand </t>
  </si>
  <si>
    <t xml:space="preserve">22K weerstand </t>
  </si>
  <si>
    <t>100K weerstand</t>
  </si>
  <si>
    <t>https://www.reichelt.com/SMD-1206-from-1-to-910-kOhm/SMD-1-4W-1-0K/3/index.html?ACTION=3&amp;LA=2&amp;ARTICLE=18221&amp;GROUPID=7974&amp;artnr=SMD+1%2F4W+1%2C0K</t>
  </si>
  <si>
    <t>https://www.reichelt.com/SMD-1206-from-1-to-910-kOhm/RND-1206-1-2-2K/3/index.html?ACTION=3&amp;LA=2&amp;ARTICLE=183384&amp;GROUPID=7974&amp;artnr=RND+1206+1+2%2C2K</t>
  </si>
  <si>
    <t>https://www.reichelt.com/SMD-1206-from-1-to-910-kOhm/RND-1206-1-3-3K/3/index.html?ACTION=3&amp;LA=2&amp;ARTICLE=183387&amp;GROUPID=7974&amp;artnr=RND+1206+1+3%2C3K</t>
  </si>
  <si>
    <t>https://www.reichelt.com/SMD-1206-from-1-to-910-kOhm/SMD-1-4W-22K/3/index.html?ACTION=3&amp;LA=2&amp;ARTICLE=18289&amp;GROUPID=7974&amp;artnr=SMD+1%2F4W+22K</t>
  </si>
  <si>
    <t>https://www.reichelt.com/SMD-1206-from-1-to-910-kOhm/RND-1206-1-100K/3/index.html?ACTION=3&amp;LA=2&amp;ARTICLE=183410&amp;GROUPID=7974&amp;artnr=RND+1206+1+100K</t>
  </si>
  <si>
    <t>RB751 schottky diode</t>
  </si>
  <si>
    <t>http://www.reichelt.com/LEDs-3-mm/LED-3MM-2MA-RT/3/index.html?ACTION=3&amp;LA=2&amp;ARTICLE=21626&amp;GROUPID=3018&amp;artnr=LED+3MM+2MA+RT</t>
  </si>
  <si>
    <t>Rode LED</t>
  </si>
  <si>
    <t>verzendingkosten</t>
  </si>
  <si>
    <t>Moeilijk solderen</t>
  </si>
  <si>
    <t>https://www.reichelt.com/MCE-100/3/index.html?ACTION=3&amp;LA=446&amp;ARTICLE=11357&amp;artnr=MCE+100&amp;SEARCH=microphone+capsule</t>
  </si>
  <si>
    <t>http://be.farnell.com/nxp/mpl3115a2/pressure-sensor-20-110kpa-8lga/dp/2009084?ost=MPL3115A2&amp;selectedCategoryId=&amp;categoryId=700000004362&amp;searchView=table&amp;iscrfnonsku=false</t>
  </si>
  <si>
    <t>http://be.farnell.com/silicon-labs/si7021-a20-gm1/temp-humidity-sensor-0-4deg-c/dp/2473671</t>
  </si>
  <si>
    <t>http://be.farnell.com/stmicroelectronics/lsm9ds1tr/mems-accelero-gyroscope-magneto/dp/2532383</t>
  </si>
  <si>
    <t>http://be.farnell.com/nxp/rb751v40/diode-rect-sch-40v-0-12a-sod323/dp/1907691</t>
  </si>
  <si>
    <t>http://be.farnell.com/fairchild-semiconductor/lm324m/op-amp-quad-0-0015v-sop-14/dp/2450782</t>
  </si>
  <si>
    <t>http://be.farnell.com/multicomp/mc0805y103m500a5-08mm/cap-mlcc-y5v-10nf-50v-rad/dp/2309024</t>
  </si>
  <si>
    <t>Farnell</t>
  </si>
  <si>
    <t>Mini photocell</t>
  </si>
  <si>
    <t>http://www.tme.eu/nl/details/pgm5526/foto-resistors/token/</t>
  </si>
  <si>
    <t>TME</t>
  </si>
  <si>
    <t>https://www.reichelt.com/SMD-1206-from-1-to-910-kOhm/RND-1206-1-4-7K/3/index.html?ACTION=3&amp;LA=2&amp;ARTICLE=183389&amp;GROUPID=7974&amp;artnr=RND+1206+1+4%2C7K&amp;SEARCH=%252A</t>
  </si>
  <si>
    <t>4k7 weerstand</t>
  </si>
  <si>
    <t>https://www.reichelt.com/SMD-1206-from-0-to-910-Ohm/RND-1206-1-330/3/index.html?ACTION=3&amp;LA=2&amp;ARTICLE=183356&amp;GROUPID=7973&amp;artnr=RND+1206+1+330&amp;SEARCH=%252A</t>
  </si>
  <si>
    <t>330 weerstand</t>
  </si>
  <si>
    <t>http://www.tme.eu/nl/details/mcc-sdmicro_3/connectoren-voor-kaarten/attend/112j-tdar-r01/</t>
  </si>
  <si>
    <t>http://www.tme.eu/nl/details/a6d-6100/dip-switch-schakelaars/omron/</t>
  </si>
  <si>
    <t>DIP-Switch 6x</t>
  </si>
  <si>
    <t>https://www.antratek.be/micro-oled-breakout</t>
  </si>
  <si>
    <t>Antratek</t>
  </si>
  <si>
    <t>OLED</t>
  </si>
  <si>
    <t>https://www.antratek.be/wifi-serial-transceiver-module-esp8266</t>
  </si>
  <si>
    <t>ESP8266</t>
  </si>
  <si>
    <t>Bestellijst (safe)</t>
  </si>
  <si>
    <t>Bestellijst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</si>
</sst>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64" fontId="0" fillId="2" borderId="5" xfId="0" applyNumberForma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0" fillId="4" borderId="2" xfId="0" applyFill="1" applyBorder="1"/>
    <xf numFmtId="0" fontId="0" fillId="4" borderId="1" xfId="0" applyFill="1" applyBorder="1"/>
    <xf numFmtId="164" fontId="0" fillId="4" borderId="1" xfId="1" applyNumberFormat="1" applyFont="1" applyFill="1" applyBorder="1"/>
    <xf numFmtId="0" fontId="0" fillId="4" borderId="3" xfId="0" applyFill="1" applyBorder="1"/>
    <xf numFmtId="0" fontId="2" fillId="4" borderId="1" xfId="2" applyFill="1" applyBorder="1"/>
    <xf numFmtId="164" fontId="0" fillId="5" borderId="1" xfId="0" applyNumberFormat="1" applyFill="1" applyBorder="1"/>
    <xf numFmtId="0" fontId="0" fillId="5" borderId="3" xfId="0" applyFill="1" applyBorder="1"/>
    <xf numFmtId="0" fontId="0" fillId="2" borderId="6" xfId="0" applyFill="1" applyBorder="1"/>
    <xf numFmtId="0" fontId="3" fillId="4" borderId="2" xfId="0" applyFont="1" applyFill="1" applyBorder="1" applyAlignment="1">
      <alignment vertical="center" wrapText="1"/>
    </xf>
    <xf numFmtId="43" fontId="2" fillId="4" borderId="1" xfId="2" applyNumberFormat="1" applyFill="1" applyBorder="1"/>
    <xf numFmtId="0" fontId="0" fillId="0" borderId="0" xfId="0" applyFill="1"/>
    <xf numFmtId="0" fontId="2" fillId="0" borderId="13" xfId="2" applyFill="1" applyBorder="1"/>
    <xf numFmtId="0" fontId="2" fillId="0" borderId="0" xfId="2" applyFill="1"/>
    <xf numFmtId="0" fontId="0" fillId="6" borderId="2" xfId="0" applyFill="1" applyBorder="1"/>
    <xf numFmtId="0" fontId="0" fillId="6" borderId="1" xfId="0" applyFill="1" applyBorder="1"/>
    <xf numFmtId="0" fontId="2" fillId="6" borderId="1" xfId="2" applyFill="1" applyBorder="1"/>
    <xf numFmtId="164" fontId="0" fillId="6" borderId="1" xfId="1" applyNumberFormat="1" applyFont="1" applyFill="1" applyBorder="1"/>
    <xf numFmtId="0" fontId="0" fillId="6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2" xfId="0" applyFill="1" applyBorder="1"/>
    <xf numFmtId="0" fontId="0" fillId="0" borderId="1" xfId="0" applyFill="1" applyBorder="1"/>
    <xf numFmtId="0" fontId="2" fillId="0" borderId="1" xfId="2" applyFill="1" applyBorder="1"/>
    <xf numFmtId="164" fontId="0" fillId="0" borderId="1" xfId="1" applyNumberFormat="1" applyFont="1" applyFill="1" applyBorder="1"/>
    <xf numFmtId="0" fontId="0" fillId="0" borderId="3" xfId="0" applyFill="1" applyBorder="1"/>
    <xf numFmtId="164" fontId="0" fillId="5" borderId="14" xfId="0" applyNumberFormat="1" applyFill="1" applyBorder="1"/>
    <xf numFmtId="0" fontId="0" fillId="5" borderId="15" xfId="0" applyFill="1" applyBorder="1"/>
    <xf numFmtId="0" fontId="0" fillId="5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</cellXfs>
  <cellStyles count="3">
    <cellStyle name="Hyperlink" xfId="2" builtinId="8"/>
    <cellStyle name="Komma" xfId="1" builtinId="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com/MCE-100/3/index.html?ACTION=3&amp;LA=446&amp;ARTICLE=11357&amp;artnr=MCE+100&amp;SEARCH=microphone+capsule" TargetMode="External"/><Relationship Id="rId3" Type="http://schemas.openxmlformats.org/officeDocument/2006/relationships/hyperlink" Target="https://www.reichelt.com/MPE-087-1-050/3/index.html?ACTION=3&amp;LA=446&amp;ARTICLE=119891&amp;artnr=MPE+087-1-050&amp;SEARCH=pin+headers" TargetMode="External"/><Relationship Id="rId7" Type="http://schemas.openxmlformats.org/officeDocument/2006/relationships/hyperlink" Target="https://www.reichelt.com/MPE-087-1-050/3/index.html?ACTION=3&amp;LA=446&amp;ARTICLE=119891&amp;artnr=MPE+087-1-050&amp;SEARCH=pin+headers" TargetMode="External"/><Relationship Id="rId2" Type="http://schemas.openxmlformats.org/officeDocument/2006/relationships/hyperlink" Target="http://be.farnell.com/fairchild-semiconductor/lm324m/op-amp-quad-0-0015v-sop-14/dp/2450782" TargetMode="External"/><Relationship Id="rId1" Type="http://schemas.openxmlformats.org/officeDocument/2006/relationships/hyperlink" Target="http://be.farnell.com/silicon-labs/si7021-a20-gm1/temp-humidity-sensor-0-4deg-c/dp/2473671" TargetMode="External"/><Relationship Id="rId6" Type="http://schemas.openxmlformats.org/officeDocument/2006/relationships/hyperlink" Target="http://be.farnell.com/fairchild-semiconductor/lm324m/op-amp-quad-0-0015v-sop-14/dp/2450782" TargetMode="External"/><Relationship Id="rId5" Type="http://schemas.openxmlformats.org/officeDocument/2006/relationships/hyperlink" Target="http://be.farnell.com/silicon-labs/si7021-a20-gm1/temp-humidity-sensor-0-4deg-c/dp/2473671" TargetMode="External"/><Relationship Id="rId4" Type="http://schemas.openxmlformats.org/officeDocument/2006/relationships/hyperlink" Target="https://www.reichelt.com/MCE-100/3/index.html?ACTION=3&amp;LA=446&amp;ARTICLE=11357&amp;artnr=MCE+100&amp;SEARCH=microphone+capsul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39" workbookViewId="0">
      <selection activeCell="J60" sqref="J60"/>
    </sheetView>
  </sheetViews>
  <sheetFormatPr defaultRowHeight="14.4" x14ac:dyDescent="0.3"/>
  <cols>
    <col min="1" max="1" width="31.33203125" customWidth="1"/>
    <col min="2" max="2" width="3" customWidth="1"/>
    <col min="3" max="3" width="12.109375" customWidth="1"/>
    <col min="4" max="4" width="35.6640625" customWidth="1"/>
    <col min="5" max="5" width="10" bestFit="1" customWidth="1"/>
    <col min="6" max="6" width="18.88671875" customWidth="1"/>
  </cols>
  <sheetData>
    <row r="1" spans="1:7" ht="18.600000000000001" thickBot="1" x14ac:dyDescent="0.4">
      <c r="A1" s="25" t="s">
        <v>66</v>
      </c>
      <c r="B1" s="26"/>
      <c r="C1" s="26"/>
      <c r="D1" s="26"/>
      <c r="E1" s="26"/>
      <c r="F1" s="27"/>
    </row>
    <row r="2" spans="1:7" x14ac:dyDescent="0.3">
      <c r="A2" s="2" t="s">
        <v>0</v>
      </c>
      <c r="B2" s="3" t="s">
        <v>3</v>
      </c>
      <c r="C2" s="3" t="s">
        <v>2</v>
      </c>
      <c r="D2" s="3" t="s">
        <v>1</v>
      </c>
      <c r="E2" s="3" t="s">
        <v>5</v>
      </c>
      <c r="F2" s="4" t="s">
        <v>14</v>
      </c>
    </row>
    <row r="3" spans="1:7" x14ac:dyDescent="0.3">
      <c r="A3" s="18" t="s">
        <v>60</v>
      </c>
      <c r="B3" s="19">
        <v>2</v>
      </c>
      <c r="C3" s="19" t="s">
        <v>53</v>
      </c>
      <c r="D3" s="20" t="s">
        <v>59</v>
      </c>
      <c r="E3" s="21">
        <v>1.52</v>
      </c>
      <c r="F3" s="22"/>
    </row>
    <row r="4" spans="1:7" x14ac:dyDescent="0.3">
      <c r="A4" s="5" t="s">
        <v>4</v>
      </c>
      <c r="B4" s="6">
        <v>2</v>
      </c>
      <c r="C4" s="6" t="s">
        <v>53</v>
      </c>
      <c r="D4" s="9" t="s">
        <v>58</v>
      </c>
      <c r="E4" s="7">
        <v>1.4</v>
      </c>
      <c r="F4" s="8"/>
    </row>
    <row r="5" spans="1:7" x14ac:dyDescent="0.3">
      <c r="A5" s="18" t="s">
        <v>51</v>
      </c>
      <c r="B5" s="19">
        <v>2</v>
      </c>
      <c r="C5" s="19" t="s">
        <v>53</v>
      </c>
      <c r="D5" s="20" t="s">
        <v>52</v>
      </c>
      <c r="E5" s="21">
        <v>0.24929999999999999</v>
      </c>
      <c r="F5" s="22"/>
      <c r="G5" s="15"/>
    </row>
    <row r="6" spans="1:7" x14ac:dyDescent="0.3">
      <c r="A6" s="5" t="s">
        <v>16</v>
      </c>
      <c r="B6" s="6">
        <v>2</v>
      </c>
      <c r="C6" s="6" t="s">
        <v>50</v>
      </c>
      <c r="D6" s="9" t="s">
        <v>44</v>
      </c>
      <c r="E6" s="7">
        <v>2.97</v>
      </c>
      <c r="F6" s="8" t="s">
        <v>13</v>
      </c>
      <c r="G6" s="16"/>
    </row>
    <row r="7" spans="1:7" x14ac:dyDescent="0.3">
      <c r="A7" s="18" t="s">
        <v>15</v>
      </c>
      <c r="B7" s="19">
        <v>2</v>
      </c>
      <c r="C7" s="19" t="s">
        <v>50</v>
      </c>
      <c r="D7" s="20" t="s">
        <v>45</v>
      </c>
      <c r="E7" s="21">
        <v>5.53</v>
      </c>
      <c r="F7" s="22" t="s">
        <v>13</v>
      </c>
      <c r="G7" s="15"/>
    </row>
    <row r="8" spans="1:7" x14ac:dyDescent="0.3">
      <c r="A8" s="13" t="s">
        <v>17</v>
      </c>
      <c r="B8" s="6">
        <v>2</v>
      </c>
      <c r="C8" s="6" t="s">
        <v>50</v>
      </c>
      <c r="D8" s="9" t="s">
        <v>46</v>
      </c>
      <c r="E8" s="7">
        <v>9.0399999999999991</v>
      </c>
      <c r="F8" s="8" t="s">
        <v>42</v>
      </c>
      <c r="G8" s="15"/>
    </row>
    <row r="9" spans="1:7" x14ac:dyDescent="0.3">
      <c r="A9" s="18" t="s">
        <v>25</v>
      </c>
      <c r="B9" s="19">
        <v>2</v>
      </c>
      <c r="C9" s="19" t="s">
        <v>50</v>
      </c>
      <c r="D9" s="20" t="s">
        <v>48</v>
      </c>
      <c r="E9" s="21">
        <v>0.61799999999999999</v>
      </c>
      <c r="F9" s="22"/>
      <c r="G9" s="15"/>
    </row>
    <row r="10" spans="1:7" x14ac:dyDescent="0.3">
      <c r="A10" s="5" t="s">
        <v>38</v>
      </c>
      <c r="B10" s="6">
        <v>2</v>
      </c>
      <c r="C10" s="6" t="s">
        <v>50</v>
      </c>
      <c r="D10" s="9" t="s">
        <v>47</v>
      </c>
      <c r="E10" s="7">
        <v>0.19500000000000001</v>
      </c>
      <c r="F10" s="8"/>
      <c r="G10" s="17"/>
    </row>
    <row r="11" spans="1:7" x14ac:dyDescent="0.3">
      <c r="A11" s="18" t="s">
        <v>18</v>
      </c>
      <c r="B11" s="19">
        <v>2</v>
      </c>
      <c r="C11" s="19" t="s">
        <v>50</v>
      </c>
      <c r="D11" s="20" t="s">
        <v>49</v>
      </c>
      <c r="E11" s="21">
        <v>0.64800000000000002</v>
      </c>
      <c r="F11" s="22"/>
      <c r="G11" s="15"/>
    </row>
    <row r="12" spans="1:7" x14ac:dyDescent="0.3">
      <c r="A12" s="5" t="s">
        <v>57</v>
      </c>
      <c r="B12" s="6">
        <v>4</v>
      </c>
      <c r="C12" s="6" t="s">
        <v>7</v>
      </c>
      <c r="D12" s="9" t="s">
        <v>56</v>
      </c>
      <c r="E12" s="7">
        <v>0.02</v>
      </c>
      <c r="F12" s="8"/>
      <c r="G12" s="17"/>
    </row>
    <row r="13" spans="1:7" x14ac:dyDescent="0.3">
      <c r="A13" s="18" t="s">
        <v>20</v>
      </c>
      <c r="B13" s="19">
        <v>10</v>
      </c>
      <c r="C13" s="19" t="s">
        <v>7</v>
      </c>
      <c r="D13" s="20" t="s">
        <v>19</v>
      </c>
      <c r="E13" s="21">
        <v>0.03</v>
      </c>
      <c r="F13" s="22"/>
      <c r="G13" s="17"/>
    </row>
    <row r="14" spans="1:7" x14ac:dyDescent="0.3">
      <c r="A14" s="5" t="s">
        <v>27</v>
      </c>
      <c r="B14" s="6">
        <v>5</v>
      </c>
      <c r="C14" s="6" t="s">
        <v>7</v>
      </c>
      <c r="D14" s="9" t="s">
        <v>26</v>
      </c>
      <c r="E14" s="7">
        <v>3.1E-2</v>
      </c>
      <c r="F14" s="8"/>
      <c r="G14" s="15"/>
    </row>
    <row r="15" spans="1:7" x14ac:dyDescent="0.3">
      <c r="A15" s="18" t="s">
        <v>28</v>
      </c>
      <c r="B15" s="19">
        <v>2</v>
      </c>
      <c r="C15" s="19" t="s">
        <v>7</v>
      </c>
      <c r="D15" s="20" t="s">
        <v>33</v>
      </c>
      <c r="E15" s="21">
        <v>3.1E-2</v>
      </c>
      <c r="F15" s="22"/>
      <c r="G15" s="15"/>
    </row>
    <row r="16" spans="1:7" x14ac:dyDescent="0.3">
      <c r="A16" s="5" t="s">
        <v>29</v>
      </c>
      <c r="B16" s="6">
        <v>2</v>
      </c>
      <c r="C16" s="6" t="s">
        <v>7</v>
      </c>
      <c r="D16" s="9" t="s">
        <v>34</v>
      </c>
      <c r="E16" s="7">
        <v>3.1E-2</v>
      </c>
      <c r="F16" s="8"/>
      <c r="G16" s="17"/>
    </row>
    <row r="17" spans="1:7" x14ac:dyDescent="0.3">
      <c r="A17" s="18" t="s">
        <v>30</v>
      </c>
      <c r="B17" s="19">
        <v>2</v>
      </c>
      <c r="C17" s="19" t="s">
        <v>7</v>
      </c>
      <c r="D17" s="20" t="s">
        <v>35</v>
      </c>
      <c r="E17" s="21">
        <v>3.1E-2</v>
      </c>
      <c r="F17" s="22"/>
      <c r="G17" s="15"/>
    </row>
    <row r="18" spans="1:7" x14ac:dyDescent="0.3">
      <c r="A18" s="5" t="s">
        <v>31</v>
      </c>
      <c r="B18" s="6">
        <v>2</v>
      </c>
      <c r="C18" s="6" t="s">
        <v>7</v>
      </c>
      <c r="D18" s="9" t="s">
        <v>36</v>
      </c>
      <c r="E18" s="7">
        <v>3.1E-2</v>
      </c>
      <c r="F18" s="8"/>
      <c r="G18" s="15"/>
    </row>
    <row r="19" spans="1:7" x14ac:dyDescent="0.3">
      <c r="A19" s="18" t="s">
        <v>32</v>
      </c>
      <c r="B19" s="19">
        <v>3</v>
      </c>
      <c r="C19" s="19" t="s">
        <v>7</v>
      </c>
      <c r="D19" s="20" t="s">
        <v>37</v>
      </c>
      <c r="E19" s="21">
        <v>3.1E-2</v>
      </c>
      <c r="F19" s="22"/>
      <c r="G19" s="15"/>
    </row>
    <row r="20" spans="1:7" x14ac:dyDescent="0.3">
      <c r="A20" s="5" t="s">
        <v>55</v>
      </c>
      <c r="B20" s="6">
        <v>4</v>
      </c>
      <c r="C20" s="6" t="s">
        <v>7</v>
      </c>
      <c r="D20" s="9" t="s">
        <v>54</v>
      </c>
      <c r="E20" s="7">
        <v>0.02</v>
      </c>
      <c r="F20" s="8"/>
      <c r="G20" s="15"/>
    </row>
    <row r="21" spans="1:7" x14ac:dyDescent="0.3">
      <c r="A21" s="18" t="s">
        <v>8</v>
      </c>
      <c r="B21" s="19">
        <v>10</v>
      </c>
      <c r="C21" s="19" t="s">
        <v>7</v>
      </c>
      <c r="D21" s="20" t="s">
        <v>6</v>
      </c>
      <c r="E21" s="21">
        <v>0.04</v>
      </c>
      <c r="F21" s="22"/>
      <c r="G21" s="15"/>
    </row>
    <row r="22" spans="1:7" x14ac:dyDescent="0.3">
      <c r="A22" s="5" t="s">
        <v>10</v>
      </c>
      <c r="B22" s="6">
        <v>12</v>
      </c>
      <c r="C22" s="6" t="s">
        <v>7</v>
      </c>
      <c r="D22" s="14" t="s">
        <v>9</v>
      </c>
      <c r="E22" s="7">
        <v>0.04</v>
      </c>
      <c r="F22" s="8"/>
      <c r="G22" s="15"/>
    </row>
    <row r="23" spans="1:7" x14ac:dyDescent="0.3">
      <c r="A23" s="18" t="s">
        <v>12</v>
      </c>
      <c r="B23" s="19">
        <v>4</v>
      </c>
      <c r="C23" s="19" t="s">
        <v>7</v>
      </c>
      <c r="D23" s="20" t="s">
        <v>11</v>
      </c>
      <c r="E23" s="21">
        <v>0.04</v>
      </c>
      <c r="F23" s="22"/>
      <c r="G23" s="17"/>
    </row>
    <row r="24" spans="1:7" x14ac:dyDescent="0.3">
      <c r="A24" s="5" t="s">
        <v>40</v>
      </c>
      <c r="B24" s="6">
        <v>1</v>
      </c>
      <c r="C24" s="6" t="s">
        <v>7</v>
      </c>
      <c r="D24" s="9" t="s">
        <v>39</v>
      </c>
      <c r="E24" s="7">
        <v>9.1999999999999998E-2</v>
      </c>
      <c r="F24" s="8"/>
      <c r="G24" s="15"/>
    </row>
    <row r="25" spans="1:7" x14ac:dyDescent="0.3">
      <c r="A25" s="18" t="s">
        <v>22</v>
      </c>
      <c r="B25" s="19">
        <v>1</v>
      </c>
      <c r="C25" s="19" t="s">
        <v>7</v>
      </c>
      <c r="D25" s="20" t="s">
        <v>21</v>
      </c>
      <c r="E25" s="21">
        <v>0.89</v>
      </c>
      <c r="F25" s="22"/>
      <c r="G25" s="15"/>
    </row>
    <row r="26" spans="1:7" x14ac:dyDescent="0.3">
      <c r="A26" s="5" t="s">
        <v>24</v>
      </c>
      <c r="B26" s="6">
        <v>2</v>
      </c>
      <c r="C26" s="6" t="s">
        <v>7</v>
      </c>
      <c r="D26" s="9" t="s">
        <v>43</v>
      </c>
      <c r="E26" s="7">
        <v>0.66</v>
      </c>
      <c r="F26" s="8"/>
      <c r="G26" s="15"/>
    </row>
    <row r="27" spans="1:7" x14ac:dyDescent="0.3">
      <c r="A27" s="30" t="s">
        <v>63</v>
      </c>
      <c r="B27" s="31">
        <v>1</v>
      </c>
      <c r="C27" s="31" t="s">
        <v>62</v>
      </c>
      <c r="D27" s="32" t="s">
        <v>61</v>
      </c>
      <c r="E27" s="33">
        <v>18.09</v>
      </c>
      <c r="F27" s="34"/>
      <c r="G27" s="15"/>
    </row>
    <row r="28" spans="1:7" x14ac:dyDescent="0.3">
      <c r="A28" s="5" t="s">
        <v>65</v>
      </c>
      <c r="B28" s="6">
        <v>1</v>
      </c>
      <c r="C28" s="6" t="s">
        <v>62</v>
      </c>
      <c r="D28" s="9" t="s">
        <v>64</v>
      </c>
      <c r="E28" s="7">
        <v>8.41</v>
      </c>
      <c r="F28" s="8"/>
      <c r="G28" s="15"/>
    </row>
    <row r="29" spans="1:7" x14ac:dyDescent="0.3">
      <c r="A29" s="28" t="s">
        <v>53</v>
      </c>
      <c r="B29" s="29"/>
      <c r="C29" s="29"/>
      <c r="D29" s="29"/>
      <c r="E29" s="10">
        <f>B3*E3+B4*E4+B5*E5</f>
        <v>6.3385999999999996</v>
      </c>
      <c r="F29" s="11"/>
    </row>
    <row r="30" spans="1:7" x14ac:dyDescent="0.3">
      <c r="A30" s="28" t="s">
        <v>50</v>
      </c>
      <c r="B30" s="29"/>
      <c r="C30" s="29"/>
      <c r="D30" s="29"/>
      <c r="E30" s="10">
        <f>B6*E6+B7*E7+B8*E8+B9*E9+B10*E10+B11*E11+B12*E12</f>
        <v>38.081999999999994</v>
      </c>
      <c r="F30" s="11"/>
    </row>
    <row r="31" spans="1:7" x14ac:dyDescent="0.3">
      <c r="A31" s="28" t="s">
        <v>7</v>
      </c>
      <c r="B31" s="29"/>
      <c r="C31" s="29"/>
      <c r="D31" s="29"/>
      <c r="E31" s="10">
        <f>B12*E12+B13*E13+B14*E14+B15*E15+B16*E16+B17*E17+B18*E18+B19*E19+B20*E20+B21*E21+B22*E22+B23*E23+B24*E24+B25*E25+B26*E26</f>
        <v>4.298</v>
      </c>
      <c r="F31" s="11" t="s">
        <v>41</v>
      </c>
    </row>
    <row r="32" spans="1:7" x14ac:dyDescent="0.3">
      <c r="A32" s="37" t="s">
        <v>62</v>
      </c>
      <c r="B32" s="38"/>
      <c r="C32" s="38"/>
      <c r="D32" s="39"/>
      <c r="E32" s="35">
        <f>B27*E27+B28*E28</f>
        <v>26.5</v>
      </c>
      <c r="F32" s="36"/>
    </row>
    <row r="33" spans="1:6" ht="15" thickBot="1" x14ac:dyDescent="0.35">
      <c r="A33" s="23" t="s">
        <v>23</v>
      </c>
      <c r="B33" s="24"/>
      <c r="C33" s="24"/>
      <c r="D33" s="24"/>
      <c r="E33" s="1">
        <f>E29+E30+E31+E32</f>
        <v>75.218599999999995</v>
      </c>
      <c r="F33" s="12"/>
    </row>
    <row r="36" spans="1:6" ht="15" thickBot="1" x14ac:dyDescent="0.35"/>
    <row r="37" spans="1:6" ht="18.600000000000001" thickBot="1" x14ac:dyDescent="0.4">
      <c r="A37" s="25" t="s">
        <v>67</v>
      </c>
      <c r="B37" s="26"/>
      <c r="C37" s="26"/>
      <c r="D37" s="26"/>
      <c r="E37" s="26"/>
      <c r="F37" s="27"/>
    </row>
    <row r="38" spans="1:6" x14ac:dyDescent="0.3">
      <c r="A38" s="2" t="s">
        <v>0</v>
      </c>
      <c r="B38" s="3" t="s">
        <v>3</v>
      </c>
      <c r="C38" s="3" t="s">
        <v>2</v>
      </c>
      <c r="D38" s="3" t="s">
        <v>1</v>
      </c>
      <c r="E38" s="3" t="s">
        <v>5</v>
      </c>
      <c r="F38" s="4" t="s">
        <v>14</v>
      </c>
    </row>
    <row r="39" spans="1:6" x14ac:dyDescent="0.3">
      <c r="A39" s="18" t="s">
        <v>60</v>
      </c>
      <c r="B39" s="19">
        <v>1</v>
      </c>
      <c r="C39" s="19" t="s">
        <v>53</v>
      </c>
      <c r="D39" s="20" t="s">
        <v>59</v>
      </c>
      <c r="E39" s="21">
        <v>1.52</v>
      </c>
      <c r="F39" s="22"/>
    </row>
    <row r="40" spans="1:6" x14ac:dyDescent="0.3">
      <c r="A40" s="5" t="s">
        <v>4</v>
      </c>
      <c r="B40" s="6">
        <v>1</v>
      </c>
      <c r="C40" s="6" t="s">
        <v>53</v>
      </c>
      <c r="D40" s="9" t="s">
        <v>58</v>
      </c>
      <c r="E40" s="7">
        <v>1.4</v>
      </c>
      <c r="F40" s="8"/>
    </row>
    <row r="41" spans="1:6" x14ac:dyDescent="0.3">
      <c r="A41" s="18" t="s">
        <v>51</v>
      </c>
      <c r="B41" s="19">
        <v>1</v>
      </c>
      <c r="C41" s="19" t="s">
        <v>53</v>
      </c>
      <c r="D41" s="20" t="s">
        <v>52</v>
      </c>
      <c r="E41" s="21">
        <v>0.24929999999999999</v>
      </c>
      <c r="F41" s="22"/>
    </row>
    <row r="42" spans="1:6" x14ac:dyDescent="0.3">
      <c r="A42" s="5" t="s">
        <v>16</v>
      </c>
      <c r="B42" s="6">
        <v>1</v>
      </c>
      <c r="C42" s="6" t="s">
        <v>50</v>
      </c>
      <c r="D42" s="9" t="s">
        <v>44</v>
      </c>
      <c r="E42" s="7">
        <v>2.97</v>
      </c>
      <c r="F42" s="8" t="s">
        <v>13</v>
      </c>
    </row>
    <row r="43" spans="1:6" x14ac:dyDescent="0.3">
      <c r="A43" s="18" t="s">
        <v>15</v>
      </c>
      <c r="B43" s="19">
        <v>1</v>
      </c>
      <c r="C43" s="19" t="s">
        <v>50</v>
      </c>
      <c r="D43" s="20" t="s">
        <v>45</v>
      </c>
      <c r="E43" s="21">
        <v>5.53</v>
      </c>
      <c r="F43" s="22" t="s">
        <v>13</v>
      </c>
    </row>
    <row r="44" spans="1:6" x14ac:dyDescent="0.3">
      <c r="A44" s="13" t="s">
        <v>17</v>
      </c>
      <c r="B44" s="6">
        <v>1</v>
      </c>
      <c r="C44" s="6" t="s">
        <v>50</v>
      </c>
      <c r="D44" s="9" t="s">
        <v>46</v>
      </c>
      <c r="E44" s="7">
        <v>9.0399999999999991</v>
      </c>
      <c r="F44" s="8" t="s">
        <v>42</v>
      </c>
    </row>
    <row r="45" spans="1:6" x14ac:dyDescent="0.3">
      <c r="A45" s="18" t="s">
        <v>25</v>
      </c>
      <c r="B45" s="19">
        <v>1</v>
      </c>
      <c r="C45" s="19" t="s">
        <v>50</v>
      </c>
      <c r="D45" s="20" t="s">
        <v>48</v>
      </c>
      <c r="E45" s="21">
        <v>0.61799999999999999</v>
      </c>
      <c r="F45" s="22"/>
    </row>
    <row r="46" spans="1:6" x14ac:dyDescent="0.3">
      <c r="A46" s="5" t="s">
        <v>38</v>
      </c>
      <c r="B46" s="6">
        <v>1</v>
      </c>
      <c r="C46" s="6" t="s">
        <v>50</v>
      </c>
      <c r="D46" s="9" t="s">
        <v>47</v>
      </c>
      <c r="E46" s="7">
        <v>0.19500000000000001</v>
      </c>
      <c r="F46" s="8"/>
    </row>
    <row r="47" spans="1:6" x14ac:dyDescent="0.3">
      <c r="A47" s="18" t="s">
        <v>18</v>
      </c>
      <c r="B47" s="19">
        <v>1</v>
      </c>
      <c r="C47" s="19" t="s">
        <v>50</v>
      </c>
      <c r="D47" s="20" t="s">
        <v>49</v>
      </c>
      <c r="E47" s="21">
        <v>0.64800000000000002</v>
      </c>
      <c r="F47" s="22"/>
    </row>
    <row r="48" spans="1:6" x14ac:dyDescent="0.3">
      <c r="A48" s="5" t="s">
        <v>57</v>
      </c>
      <c r="B48" s="6">
        <v>2</v>
      </c>
      <c r="C48" s="6" t="s">
        <v>7</v>
      </c>
      <c r="D48" s="9" t="s">
        <v>56</v>
      </c>
      <c r="E48" s="7">
        <v>0.02</v>
      </c>
      <c r="F48" s="8"/>
    </row>
    <row r="49" spans="1:6" x14ac:dyDescent="0.3">
      <c r="A49" s="18" t="s">
        <v>20</v>
      </c>
      <c r="B49" s="19">
        <v>5</v>
      </c>
      <c r="C49" s="19" t="s">
        <v>7</v>
      </c>
      <c r="D49" s="20" t="s">
        <v>19</v>
      </c>
      <c r="E49" s="21">
        <v>0.03</v>
      </c>
      <c r="F49" s="22"/>
    </row>
    <row r="50" spans="1:6" x14ac:dyDescent="0.3">
      <c r="A50" s="5" t="s">
        <v>27</v>
      </c>
      <c r="B50" s="6">
        <v>5</v>
      </c>
      <c r="C50" s="6" t="s">
        <v>7</v>
      </c>
      <c r="D50" s="9" t="s">
        <v>26</v>
      </c>
      <c r="E50" s="7">
        <v>3.1E-2</v>
      </c>
      <c r="F50" s="8"/>
    </row>
    <row r="51" spans="1:6" x14ac:dyDescent="0.3">
      <c r="A51" s="18" t="s">
        <v>28</v>
      </c>
      <c r="B51" s="19">
        <v>1</v>
      </c>
      <c r="C51" s="19" t="s">
        <v>7</v>
      </c>
      <c r="D51" s="20" t="s">
        <v>33</v>
      </c>
      <c r="E51" s="21">
        <v>3.1E-2</v>
      </c>
      <c r="F51" s="22"/>
    </row>
    <row r="52" spans="1:6" x14ac:dyDescent="0.3">
      <c r="A52" s="5" t="s">
        <v>29</v>
      </c>
      <c r="B52" s="6">
        <v>1</v>
      </c>
      <c r="C52" s="6" t="s">
        <v>7</v>
      </c>
      <c r="D52" s="9" t="s">
        <v>34</v>
      </c>
      <c r="E52" s="7">
        <v>3.1E-2</v>
      </c>
      <c r="F52" s="8"/>
    </row>
    <row r="53" spans="1:6" x14ac:dyDescent="0.3">
      <c r="A53" s="18" t="s">
        <v>30</v>
      </c>
      <c r="B53" s="19">
        <v>1</v>
      </c>
      <c r="C53" s="19" t="s">
        <v>7</v>
      </c>
      <c r="D53" s="20" t="s">
        <v>35</v>
      </c>
      <c r="E53" s="21">
        <v>3.1E-2</v>
      </c>
      <c r="F53" s="22"/>
    </row>
    <row r="54" spans="1:6" x14ac:dyDescent="0.3">
      <c r="A54" s="5" t="s">
        <v>31</v>
      </c>
      <c r="B54" s="6">
        <v>1</v>
      </c>
      <c r="C54" s="6" t="s">
        <v>7</v>
      </c>
      <c r="D54" s="9" t="s">
        <v>36</v>
      </c>
      <c r="E54" s="7">
        <v>3.1E-2</v>
      </c>
      <c r="F54" s="8"/>
    </row>
    <row r="55" spans="1:6" x14ac:dyDescent="0.3">
      <c r="A55" s="18" t="s">
        <v>32</v>
      </c>
      <c r="B55" s="19">
        <v>3</v>
      </c>
      <c r="C55" s="19" t="s">
        <v>7</v>
      </c>
      <c r="D55" s="20" t="s">
        <v>37</v>
      </c>
      <c r="E55" s="21">
        <v>3.1E-2</v>
      </c>
      <c r="F55" s="22"/>
    </row>
    <row r="56" spans="1:6" x14ac:dyDescent="0.3">
      <c r="A56" s="5" t="s">
        <v>55</v>
      </c>
      <c r="B56" s="6">
        <v>2</v>
      </c>
      <c r="C56" s="6" t="s">
        <v>7</v>
      </c>
      <c r="D56" s="9" t="s">
        <v>54</v>
      </c>
      <c r="E56" s="7">
        <v>0.02</v>
      </c>
      <c r="F56" s="8"/>
    </row>
    <row r="57" spans="1:6" x14ac:dyDescent="0.3">
      <c r="A57" s="18" t="s">
        <v>8</v>
      </c>
      <c r="B57" s="19">
        <v>5</v>
      </c>
      <c r="C57" s="19" t="s">
        <v>7</v>
      </c>
      <c r="D57" s="20" t="s">
        <v>6</v>
      </c>
      <c r="E57" s="21">
        <v>0.04</v>
      </c>
      <c r="F57" s="22"/>
    </row>
    <row r="58" spans="1:6" x14ac:dyDescent="0.3">
      <c r="A58" s="5" t="s">
        <v>10</v>
      </c>
      <c r="B58" s="6">
        <v>6</v>
      </c>
      <c r="C58" s="6" t="s">
        <v>7</v>
      </c>
      <c r="D58" s="14" t="s">
        <v>9</v>
      </c>
      <c r="E58" s="7">
        <v>0.04</v>
      </c>
      <c r="F58" s="8"/>
    </row>
    <row r="59" spans="1:6" x14ac:dyDescent="0.3">
      <c r="A59" s="18" t="s">
        <v>12</v>
      </c>
      <c r="B59" s="19">
        <v>2</v>
      </c>
      <c r="C59" s="19" t="s">
        <v>7</v>
      </c>
      <c r="D59" s="20" t="s">
        <v>11</v>
      </c>
      <c r="E59" s="21">
        <v>0.04</v>
      </c>
      <c r="F59" s="22"/>
    </row>
    <row r="60" spans="1:6" x14ac:dyDescent="0.3">
      <c r="A60" s="5" t="s">
        <v>40</v>
      </c>
      <c r="B60" s="6">
        <v>1</v>
      </c>
      <c r="C60" s="6" t="s">
        <v>7</v>
      </c>
      <c r="D60" s="9" t="s">
        <v>39</v>
      </c>
      <c r="E60" s="7">
        <v>9.1999999999999998E-2</v>
      </c>
      <c r="F60" s="8"/>
    </row>
    <row r="61" spans="1:6" x14ac:dyDescent="0.3">
      <c r="A61" s="18" t="s">
        <v>22</v>
      </c>
      <c r="B61" s="19">
        <v>1</v>
      </c>
      <c r="C61" s="19" t="s">
        <v>7</v>
      </c>
      <c r="D61" s="20" t="s">
        <v>21</v>
      </c>
      <c r="E61" s="21">
        <v>0.89</v>
      </c>
      <c r="F61" s="22"/>
    </row>
    <row r="62" spans="1:6" x14ac:dyDescent="0.3">
      <c r="A62" s="5" t="s">
        <v>24</v>
      </c>
      <c r="B62" s="6">
        <v>1</v>
      </c>
      <c r="C62" s="6" t="s">
        <v>7</v>
      </c>
      <c r="D62" s="9" t="s">
        <v>43</v>
      </c>
      <c r="E62" s="7">
        <v>0.66</v>
      </c>
      <c r="F62" s="8"/>
    </row>
    <row r="63" spans="1:6" x14ac:dyDescent="0.3">
      <c r="A63" s="30" t="s">
        <v>63</v>
      </c>
      <c r="B63" s="31">
        <v>1</v>
      </c>
      <c r="C63" s="31" t="s">
        <v>62</v>
      </c>
      <c r="D63" s="32" t="s">
        <v>61</v>
      </c>
      <c r="E63" s="33">
        <v>18.09</v>
      </c>
      <c r="F63" s="34"/>
    </row>
    <row r="64" spans="1:6" x14ac:dyDescent="0.3">
      <c r="A64" s="5" t="s">
        <v>65</v>
      </c>
      <c r="B64" s="6">
        <v>1</v>
      </c>
      <c r="C64" s="6" t="s">
        <v>62</v>
      </c>
      <c r="D64" s="9" t="s">
        <v>64</v>
      </c>
      <c r="E64" s="7">
        <v>8.41</v>
      </c>
      <c r="F64" s="8"/>
    </row>
    <row r="65" spans="1:6" x14ac:dyDescent="0.3">
      <c r="A65" s="28" t="s">
        <v>53</v>
      </c>
      <c r="B65" s="29"/>
      <c r="C65" s="29"/>
      <c r="D65" s="29"/>
      <c r="E65" s="10">
        <f>B39*E39+B40*E40+B41*E41</f>
        <v>3.1692999999999998</v>
      </c>
      <c r="F65" s="11"/>
    </row>
    <row r="66" spans="1:6" x14ac:dyDescent="0.3">
      <c r="A66" s="28" t="s">
        <v>50</v>
      </c>
      <c r="B66" s="29"/>
      <c r="C66" s="29"/>
      <c r="D66" s="29"/>
      <c r="E66" s="10">
        <f>B42*E42+B43*E43+B44*E44+B45*E45+B46*E46+B47*E47+B48*E48</f>
        <v>19.040999999999997</v>
      </c>
      <c r="F66" s="11"/>
    </row>
    <row r="67" spans="1:6" x14ac:dyDescent="0.3">
      <c r="A67" s="28" t="s">
        <v>7</v>
      </c>
      <c r="B67" s="29"/>
      <c r="C67" s="29"/>
      <c r="D67" s="29"/>
      <c r="E67" s="10">
        <f>B48*E48+B49*E49+B50*E50+B51*E51+B52*E52+B53*E53+B54*E54+B55*E55+B56*E56+B57*E57+B58*E58+B59*E59+B60*E60+B61*E61+B62*E62</f>
        <v>2.7640000000000002</v>
      </c>
      <c r="F67" s="11" t="s">
        <v>41</v>
      </c>
    </row>
    <row r="68" spans="1:6" x14ac:dyDescent="0.3">
      <c r="A68" s="37" t="s">
        <v>62</v>
      </c>
      <c r="B68" s="38"/>
      <c r="C68" s="38"/>
      <c r="D68" s="39"/>
      <c r="E68" s="35">
        <f>B63*E63+B64*E64</f>
        <v>26.5</v>
      </c>
      <c r="F68" s="36"/>
    </row>
    <row r="69" spans="1:6" ht="15" thickBot="1" x14ac:dyDescent="0.35">
      <c r="A69" s="23" t="s">
        <v>23</v>
      </c>
      <c r="B69" s="24"/>
      <c r="C69" s="24"/>
      <c r="D69" s="24"/>
      <c r="E69" s="1">
        <f>E65+E66+E67+E68</f>
        <v>51.474299999999999</v>
      </c>
      <c r="F69" s="12"/>
    </row>
  </sheetData>
  <mergeCells count="12">
    <mergeCell ref="A69:D69"/>
    <mergeCell ref="A37:F37"/>
    <mergeCell ref="A65:D65"/>
    <mergeCell ref="A66:D66"/>
    <mergeCell ref="A67:D67"/>
    <mergeCell ref="A68:D68"/>
    <mergeCell ref="A33:D33"/>
    <mergeCell ref="A1:F1"/>
    <mergeCell ref="A29:D29"/>
    <mergeCell ref="A30:D30"/>
    <mergeCell ref="A31:D31"/>
    <mergeCell ref="A32:D32"/>
  </mergeCells>
  <hyperlinks>
    <hyperlink ref="D7" r:id="rId1"/>
    <hyperlink ref="D9" r:id="rId2"/>
    <hyperlink ref="D24" r:id="rId3" display="https://www.reichelt.com/MPE-087-1-050/3/index.html?ACTION=3&amp;LA=446&amp;ARTICLE=119891&amp;artnr=MPE+087-1-050&amp;SEARCH=pin+headers"/>
    <hyperlink ref="D26" r:id="rId4"/>
    <hyperlink ref="D43" r:id="rId5"/>
    <hyperlink ref="D45" r:id="rId6"/>
    <hyperlink ref="D60" r:id="rId7" display="https://www.reichelt.com/MPE-087-1-050/3/index.html?ACTION=3&amp;LA=446&amp;ARTICLE=119891&amp;artnr=MPE+087-1-050&amp;SEARCH=pin+headers"/>
    <hyperlink ref="D62" r:id="rId8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Dries Brans</dc:creator>
  <cp:lastModifiedBy>Dries Brans</cp:lastModifiedBy>
  <dcterms:created xsi:type="dcterms:W3CDTF">2016-09-28T06:53:46Z</dcterms:created>
  <dcterms:modified xsi:type="dcterms:W3CDTF">2017-01-07T09:36:31Z</dcterms:modified>
</cp:coreProperties>
</file>