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240" yWindow="45" windowWidth="8595" windowHeight="11565" firstSheet="1" activeTab="1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Реактивная" sheetId="41" r:id="rId5"/>
    <sheet name="Час для расчета максимума Р кВт" sheetId="37" r:id="rId6"/>
    <sheet name="расчет мощности" sheetId="38" r:id="rId7"/>
    <sheet name="если 3 цк" sheetId="39" r:id="rId8"/>
    <sheet name="если население" sheetId="40" r:id="rId9"/>
    <sheet name="Д1" sheetId="5" r:id="rId10"/>
    <sheet name="Д2" sheetId="6" r:id="rId11"/>
    <sheet name="Д3" sheetId="7" r:id="rId12"/>
    <sheet name="Д4" sheetId="8" r:id="rId13"/>
    <sheet name="Д5" sheetId="9" r:id="rId14"/>
    <sheet name="Д6" sheetId="10" r:id="rId15"/>
    <sheet name="Д7" sheetId="11" r:id="rId16"/>
    <sheet name="Д8" sheetId="12" r:id="rId17"/>
    <sheet name="Д9" sheetId="13" r:id="rId18"/>
    <sheet name="Д10" sheetId="14" r:id="rId19"/>
    <sheet name="Д11" sheetId="15" r:id="rId20"/>
    <sheet name="Д12" sheetId="16" r:id="rId21"/>
    <sheet name="Д13" sheetId="17" r:id="rId22"/>
    <sheet name="Д14" sheetId="18" r:id="rId23"/>
    <sheet name="Д15" sheetId="19" r:id="rId24"/>
    <sheet name="Д16" sheetId="20" r:id="rId25"/>
    <sheet name="Д17" sheetId="21" r:id="rId26"/>
    <sheet name="Д18" sheetId="22" r:id="rId27"/>
    <sheet name="Д19" sheetId="23" r:id="rId28"/>
    <sheet name="Д20" sheetId="24" r:id="rId29"/>
    <sheet name="Д21" sheetId="25" r:id="rId30"/>
    <sheet name="Д22" sheetId="26" r:id="rId31"/>
    <sheet name="Д23" sheetId="27" r:id="rId32"/>
    <sheet name="Д24" sheetId="28" r:id="rId33"/>
    <sheet name="Д25" sheetId="29" r:id="rId34"/>
    <sheet name="Д26" sheetId="30" r:id="rId35"/>
    <sheet name="Д27" sheetId="31" r:id="rId36"/>
    <sheet name="Д28" sheetId="32" r:id="rId37"/>
    <sheet name="Д29" sheetId="33" r:id="rId38"/>
    <sheet name="Д30" sheetId="34" r:id="rId39"/>
    <sheet name="Д31" sheetId="36" r:id="rId40"/>
  </sheets>
  <calcPr calcId="144525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T39" i="3" l="1"/>
  <c r="S39" i="3"/>
  <c r="R39" i="3"/>
  <c r="Q39" i="3"/>
  <c r="P39" i="3"/>
  <c r="O39" i="3"/>
  <c r="N39" i="3"/>
  <c r="M39" i="3"/>
  <c r="L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K81" i="41" l="1"/>
  <c r="K82" i="41" s="1"/>
  <c r="K83" i="41" s="1"/>
  <c r="K84" i="41" s="1"/>
  <c r="K85" i="41" s="1"/>
  <c r="K86" i="41" s="1"/>
  <c r="K87" i="41" s="1"/>
  <c r="K88" i="41" s="1"/>
  <c r="K89" i="41" s="1"/>
  <c r="K90" i="41" s="1"/>
  <c r="K91" i="41" s="1"/>
  <c r="K92" i="41" s="1"/>
  <c r="K93" i="41" s="1"/>
  <c r="K94" i="41" s="1"/>
  <c r="K95" i="41" s="1"/>
  <c r="K96" i="41" s="1"/>
  <c r="K97" i="41" s="1"/>
  <c r="K98" i="41" s="1"/>
  <c r="K99" i="41" s="1"/>
  <c r="K100" i="41" s="1"/>
  <c r="K101" i="41" s="1"/>
  <c r="K102" i="41" s="1"/>
  <c r="K103" i="41" s="1"/>
  <c r="K104" i="41" s="1"/>
  <c r="K105" i="41" s="1"/>
  <c r="K106" i="41" s="1"/>
  <c r="K107" i="41" s="1"/>
  <c r="K108" i="41" s="1"/>
  <c r="K109" i="41" s="1"/>
  <c r="K110" i="41" s="1"/>
  <c r="K46" i="41"/>
  <c r="K47" i="41" s="1"/>
  <c r="K48" i="41" s="1"/>
  <c r="K49" i="41" s="1"/>
  <c r="K50" i="41" s="1"/>
  <c r="K51" i="41" s="1"/>
  <c r="K52" i="41" s="1"/>
  <c r="K53" i="41" s="1"/>
  <c r="K54" i="41" s="1"/>
  <c r="K55" i="41" s="1"/>
  <c r="K56" i="41" s="1"/>
  <c r="K57" i="41" s="1"/>
  <c r="K58" i="41" s="1"/>
  <c r="K59" i="41" s="1"/>
  <c r="K60" i="41" s="1"/>
  <c r="K61" i="41" s="1"/>
  <c r="K62" i="41" s="1"/>
  <c r="K63" i="41" s="1"/>
  <c r="K64" i="41" s="1"/>
  <c r="K65" i="41" s="1"/>
  <c r="K66" i="41" s="1"/>
  <c r="K67" i="41" s="1"/>
  <c r="K68" i="41" s="1"/>
  <c r="K69" i="41" s="1"/>
  <c r="K70" i="41" s="1"/>
  <c r="K71" i="41" s="1"/>
  <c r="K72" i="41" s="1"/>
  <c r="K73" i="41" s="1"/>
  <c r="K74" i="41" s="1"/>
  <c r="K75" i="41" s="1"/>
  <c r="L9" i="3"/>
  <c r="L46" i="41" s="1"/>
  <c r="L81" i="41" s="1"/>
  <c r="M9" i="3"/>
  <c r="M46" i="41" s="1"/>
  <c r="M81" i="41" s="1"/>
  <c r="N9" i="3"/>
  <c r="N46" i="41" s="1"/>
  <c r="N81" i="41" s="1"/>
  <c r="O9" i="3"/>
  <c r="O46" i="41" s="1"/>
  <c r="O81" i="41" s="1"/>
  <c r="P9" i="3"/>
  <c r="P46" i="41" s="1"/>
  <c r="P81" i="41" s="1"/>
  <c r="Q9" i="3"/>
  <c r="Q46" i="41" s="1"/>
  <c r="Q81" i="41" s="1"/>
  <c r="R9" i="3"/>
  <c r="R46" i="41" s="1"/>
  <c r="R81" i="41" s="1"/>
  <c r="S9" i="3"/>
  <c r="S46" i="41" s="1"/>
  <c r="S81" i="41" s="1"/>
  <c r="T9" i="3"/>
  <c r="T46" i="41" s="1"/>
  <c r="T81" i="41" s="1"/>
  <c r="U9" i="3"/>
  <c r="U46" i="41" s="1"/>
  <c r="U81" i="41" s="1"/>
  <c r="V9" i="3"/>
  <c r="V46" i="41" s="1"/>
  <c r="V81" i="41" s="1"/>
  <c r="W9" i="3"/>
  <c r="W46" i="41" s="1"/>
  <c r="W81" i="41" s="1"/>
  <c r="X9" i="3"/>
  <c r="X46" i="41" s="1"/>
  <c r="X81" i="41" s="1"/>
  <c r="Y9" i="3"/>
  <c r="Y46" i="41" s="1"/>
  <c r="Y81" i="41" s="1"/>
  <c r="Z9" i="3"/>
  <c r="Z46" i="41" s="1"/>
  <c r="Z81" i="41" s="1"/>
  <c r="AA9" i="3"/>
  <c r="AA46" i="41" s="1"/>
  <c r="AA81" i="41" s="1"/>
  <c r="AB9" i="3"/>
  <c r="AB46" i="41" s="1"/>
  <c r="AB81" i="41" s="1"/>
  <c r="AC9" i="3"/>
  <c r="AC46" i="41" s="1"/>
  <c r="AC81" i="41" s="1"/>
  <c r="AD9" i="3"/>
  <c r="AD46" i="41" s="1"/>
  <c r="AD81" i="41" s="1"/>
  <c r="AE9" i="3"/>
  <c r="AE46" i="41" s="1"/>
  <c r="AE81" i="41" s="1"/>
  <c r="AF9" i="3"/>
  <c r="AF46" i="41" s="1"/>
  <c r="AF81" i="41" s="1"/>
  <c r="AG9" i="3"/>
  <c r="AG46" i="41" s="1"/>
  <c r="AG81" i="41" s="1"/>
  <c r="AH9" i="3"/>
  <c r="AH46" i="41" s="1"/>
  <c r="AH81" i="41" s="1"/>
  <c r="AI9" i="3"/>
  <c r="AI46" i="41" s="1"/>
  <c r="AI81" i="41" s="1"/>
  <c r="L10" i="3"/>
  <c r="L47" i="41" s="1"/>
  <c r="L82" i="41" s="1"/>
  <c r="M10" i="3"/>
  <c r="M47" i="41" s="1"/>
  <c r="M82" i="41" s="1"/>
  <c r="N10" i="3"/>
  <c r="N47" i="41" s="1"/>
  <c r="N82" i="41" s="1"/>
  <c r="O10" i="3"/>
  <c r="O47" i="41" s="1"/>
  <c r="O82" i="41" s="1"/>
  <c r="P10" i="3"/>
  <c r="P47" i="41" s="1"/>
  <c r="P82" i="41" s="1"/>
  <c r="Q10" i="3"/>
  <c r="Q47" i="41" s="1"/>
  <c r="Q82" i="41" s="1"/>
  <c r="R10" i="3"/>
  <c r="R47" i="41" s="1"/>
  <c r="R82" i="41" s="1"/>
  <c r="S10" i="3"/>
  <c r="S47" i="41" s="1"/>
  <c r="S82" i="41" s="1"/>
  <c r="T10" i="3"/>
  <c r="T47" i="41" s="1"/>
  <c r="T82" i="41" s="1"/>
  <c r="U10" i="3"/>
  <c r="U47" i="41" s="1"/>
  <c r="U82" i="41" s="1"/>
  <c r="V10" i="3"/>
  <c r="V47" i="41" s="1"/>
  <c r="V82" i="41" s="1"/>
  <c r="W10" i="3"/>
  <c r="W47" i="41" s="1"/>
  <c r="W82" i="41" s="1"/>
  <c r="X10" i="3"/>
  <c r="X47" i="41" s="1"/>
  <c r="X82" i="41" s="1"/>
  <c r="Y10" i="3"/>
  <c r="Y47" i="41" s="1"/>
  <c r="Y82" i="41" s="1"/>
  <c r="Z10" i="3"/>
  <c r="Z47" i="41" s="1"/>
  <c r="Z82" i="41" s="1"/>
  <c r="AA10" i="3"/>
  <c r="AA47" i="41" s="1"/>
  <c r="AA82" i="41" s="1"/>
  <c r="AB10" i="3"/>
  <c r="AB47" i="41" s="1"/>
  <c r="AB82" i="41" s="1"/>
  <c r="AC10" i="3"/>
  <c r="AC47" i="41" s="1"/>
  <c r="AC82" i="41" s="1"/>
  <c r="AD10" i="3"/>
  <c r="AD47" i="41" s="1"/>
  <c r="AD82" i="41" s="1"/>
  <c r="AE10" i="3"/>
  <c r="AE47" i="41" s="1"/>
  <c r="AE82" i="41" s="1"/>
  <c r="AF10" i="3"/>
  <c r="AF47" i="41" s="1"/>
  <c r="AF82" i="41" s="1"/>
  <c r="AG10" i="3"/>
  <c r="AG47" i="41" s="1"/>
  <c r="AG82" i="41" s="1"/>
  <c r="AH10" i="3"/>
  <c r="AH47" i="41" s="1"/>
  <c r="AH82" i="41" s="1"/>
  <c r="AI10" i="3"/>
  <c r="AI47" i="41" s="1"/>
  <c r="AI82" i="41" s="1"/>
  <c r="L11" i="3"/>
  <c r="L48" i="41" s="1"/>
  <c r="L83" i="41" s="1"/>
  <c r="M11" i="3"/>
  <c r="M48" i="41" s="1"/>
  <c r="M83" i="41" s="1"/>
  <c r="N11" i="3"/>
  <c r="N48" i="41" s="1"/>
  <c r="N83" i="41" s="1"/>
  <c r="O11" i="3"/>
  <c r="O48" i="41" s="1"/>
  <c r="O83" i="41" s="1"/>
  <c r="P11" i="3"/>
  <c r="P48" i="41" s="1"/>
  <c r="P83" i="41" s="1"/>
  <c r="Q11" i="3"/>
  <c r="Q48" i="41" s="1"/>
  <c r="Q83" i="41" s="1"/>
  <c r="R11" i="3"/>
  <c r="R48" i="41" s="1"/>
  <c r="R83" i="41" s="1"/>
  <c r="S11" i="3"/>
  <c r="S48" i="41" s="1"/>
  <c r="S83" i="41" s="1"/>
  <c r="T11" i="3"/>
  <c r="T48" i="41" s="1"/>
  <c r="T83" i="41" s="1"/>
  <c r="U11" i="3"/>
  <c r="U48" i="41" s="1"/>
  <c r="U83" i="41" s="1"/>
  <c r="V11" i="3"/>
  <c r="V48" i="41" s="1"/>
  <c r="V83" i="41" s="1"/>
  <c r="W11" i="3"/>
  <c r="W48" i="41" s="1"/>
  <c r="W83" i="41" s="1"/>
  <c r="X11" i="3"/>
  <c r="X48" i="41" s="1"/>
  <c r="X83" i="41" s="1"/>
  <c r="Y11" i="3"/>
  <c r="Y48" i="41" s="1"/>
  <c r="Y83" i="41" s="1"/>
  <c r="Z11" i="3"/>
  <c r="Z48" i="41" s="1"/>
  <c r="Z83" i="41" s="1"/>
  <c r="AA11" i="3"/>
  <c r="AA48" i="41" s="1"/>
  <c r="AA83" i="41" s="1"/>
  <c r="AB11" i="3"/>
  <c r="AB48" i="41" s="1"/>
  <c r="AB83" i="41" s="1"/>
  <c r="AC11" i="3"/>
  <c r="AC48" i="41" s="1"/>
  <c r="AC83" i="41" s="1"/>
  <c r="AD11" i="3"/>
  <c r="AD48" i="41" s="1"/>
  <c r="AD83" i="41" s="1"/>
  <c r="AE11" i="3"/>
  <c r="AE48" i="41" s="1"/>
  <c r="AE83" i="41" s="1"/>
  <c r="AF11" i="3"/>
  <c r="AF48" i="41" s="1"/>
  <c r="AF83" i="41" s="1"/>
  <c r="AG11" i="3"/>
  <c r="AG48" i="41" s="1"/>
  <c r="AG83" i="41" s="1"/>
  <c r="AH11" i="3"/>
  <c r="AH48" i="41" s="1"/>
  <c r="AH83" i="41" s="1"/>
  <c r="AI11" i="3"/>
  <c r="AI48" i="41" s="1"/>
  <c r="AI83" i="41" s="1"/>
  <c r="L12" i="3"/>
  <c r="L49" i="41" s="1"/>
  <c r="L84" i="41" s="1"/>
  <c r="M12" i="3"/>
  <c r="M49" i="41" s="1"/>
  <c r="M84" i="41" s="1"/>
  <c r="N12" i="3"/>
  <c r="N49" i="41" s="1"/>
  <c r="N84" i="41" s="1"/>
  <c r="O12" i="3"/>
  <c r="O49" i="41" s="1"/>
  <c r="O84" i="41" s="1"/>
  <c r="P12" i="3"/>
  <c r="P49" i="41" s="1"/>
  <c r="P84" i="41" s="1"/>
  <c r="Q12" i="3"/>
  <c r="Q49" i="41" s="1"/>
  <c r="Q84" i="41" s="1"/>
  <c r="R12" i="3"/>
  <c r="R49" i="41" s="1"/>
  <c r="R84" i="41" s="1"/>
  <c r="S12" i="3"/>
  <c r="S49" i="41" s="1"/>
  <c r="S84" i="41" s="1"/>
  <c r="T12" i="3"/>
  <c r="T49" i="41" s="1"/>
  <c r="T84" i="41" s="1"/>
  <c r="U12" i="3"/>
  <c r="U49" i="41" s="1"/>
  <c r="U84" i="41" s="1"/>
  <c r="V12" i="3"/>
  <c r="V49" i="41" s="1"/>
  <c r="V84" i="41" s="1"/>
  <c r="W12" i="3"/>
  <c r="W49" i="41" s="1"/>
  <c r="W84" i="41" s="1"/>
  <c r="X12" i="3"/>
  <c r="X49" i="41" s="1"/>
  <c r="X84" i="41" s="1"/>
  <c r="Y12" i="3"/>
  <c r="Y49" i="41" s="1"/>
  <c r="Y84" i="41" s="1"/>
  <c r="Z12" i="3"/>
  <c r="Z49" i="41" s="1"/>
  <c r="Z84" i="41" s="1"/>
  <c r="AA12" i="3"/>
  <c r="AA49" i="41" s="1"/>
  <c r="AA84" i="41" s="1"/>
  <c r="AB12" i="3"/>
  <c r="AB49" i="41" s="1"/>
  <c r="AB84" i="41" s="1"/>
  <c r="AC12" i="3"/>
  <c r="AC49" i="41" s="1"/>
  <c r="AC84" i="41" s="1"/>
  <c r="AD12" i="3"/>
  <c r="AD49" i="41" s="1"/>
  <c r="AD84" i="41" s="1"/>
  <c r="AE12" i="3"/>
  <c r="AE49" i="41" s="1"/>
  <c r="AE84" i="41" s="1"/>
  <c r="AF12" i="3"/>
  <c r="AF49" i="41" s="1"/>
  <c r="AF84" i="41" s="1"/>
  <c r="AG12" i="3"/>
  <c r="AG49" i="41" s="1"/>
  <c r="AG84" i="41" s="1"/>
  <c r="AH12" i="3"/>
  <c r="AH49" i="41" s="1"/>
  <c r="AH84" i="41" s="1"/>
  <c r="AI12" i="3"/>
  <c r="AI49" i="41" s="1"/>
  <c r="AI84" i="41" s="1"/>
  <c r="L13" i="3"/>
  <c r="L50" i="41" s="1"/>
  <c r="L85" i="41" s="1"/>
  <c r="M13" i="3"/>
  <c r="M50" i="41" s="1"/>
  <c r="M85" i="41" s="1"/>
  <c r="N13" i="3"/>
  <c r="N50" i="41" s="1"/>
  <c r="N85" i="41" s="1"/>
  <c r="O13" i="3"/>
  <c r="O50" i="41" s="1"/>
  <c r="O85" i="41" s="1"/>
  <c r="P13" i="3"/>
  <c r="P50" i="41" s="1"/>
  <c r="P85" i="41" s="1"/>
  <c r="Q13" i="3"/>
  <c r="Q50" i="41" s="1"/>
  <c r="Q85" i="41" s="1"/>
  <c r="R13" i="3"/>
  <c r="R50" i="41" s="1"/>
  <c r="R85" i="41" s="1"/>
  <c r="S13" i="3"/>
  <c r="S50" i="41" s="1"/>
  <c r="S85" i="41" s="1"/>
  <c r="T13" i="3"/>
  <c r="T50" i="41" s="1"/>
  <c r="T85" i="41" s="1"/>
  <c r="U13" i="3"/>
  <c r="U50" i="41" s="1"/>
  <c r="U85" i="41" s="1"/>
  <c r="V13" i="3"/>
  <c r="V50" i="41" s="1"/>
  <c r="V85" i="41" s="1"/>
  <c r="W13" i="3"/>
  <c r="W50" i="41" s="1"/>
  <c r="W85" i="41" s="1"/>
  <c r="X13" i="3"/>
  <c r="X50" i="41" s="1"/>
  <c r="X85" i="41" s="1"/>
  <c r="Y13" i="3"/>
  <c r="Y50" i="41" s="1"/>
  <c r="Y85" i="41" s="1"/>
  <c r="Z13" i="3"/>
  <c r="Z50" i="41" s="1"/>
  <c r="Z85" i="41" s="1"/>
  <c r="AA13" i="3"/>
  <c r="AA50" i="41" s="1"/>
  <c r="AA85" i="41" s="1"/>
  <c r="AB13" i="3"/>
  <c r="AB50" i="41" s="1"/>
  <c r="AB85" i="41" s="1"/>
  <c r="AC13" i="3"/>
  <c r="AC50" i="41" s="1"/>
  <c r="AC85" i="41" s="1"/>
  <c r="AD13" i="3"/>
  <c r="AD50" i="41" s="1"/>
  <c r="AD85" i="41" s="1"/>
  <c r="AE13" i="3"/>
  <c r="AE50" i="41" s="1"/>
  <c r="AE85" i="41" s="1"/>
  <c r="AF13" i="3"/>
  <c r="AF50" i="41" s="1"/>
  <c r="AF85" i="41" s="1"/>
  <c r="AG13" i="3"/>
  <c r="AG50" i="41" s="1"/>
  <c r="AG85" i="41" s="1"/>
  <c r="AH13" i="3"/>
  <c r="AH50" i="41" s="1"/>
  <c r="AH85" i="41" s="1"/>
  <c r="AI13" i="3"/>
  <c r="AI50" i="41" s="1"/>
  <c r="AI85" i="41" s="1"/>
  <c r="L14" i="3"/>
  <c r="L51" i="41" s="1"/>
  <c r="L86" i="41" s="1"/>
  <c r="M14" i="3"/>
  <c r="M51" i="41" s="1"/>
  <c r="M86" i="41" s="1"/>
  <c r="N14" i="3"/>
  <c r="N51" i="41" s="1"/>
  <c r="N86" i="41" s="1"/>
  <c r="O14" i="3"/>
  <c r="O51" i="41" s="1"/>
  <c r="O86" i="41" s="1"/>
  <c r="P14" i="3"/>
  <c r="P51" i="41" s="1"/>
  <c r="P86" i="41" s="1"/>
  <c r="Q14" i="3"/>
  <c r="Q51" i="41" s="1"/>
  <c r="Q86" i="41" s="1"/>
  <c r="R14" i="3"/>
  <c r="R51" i="41" s="1"/>
  <c r="R86" i="41" s="1"/>
  <c r="S14" i="3"/>
  <c r="S51" i="41" s="1"/>
  <c r="S86" i="41" s="1"/>
  <c r="T14" i="3"/>
  <c r="T51" i="41" s="1"/>
  <c r="T86" i="41" s="1"/>
  <c r="U14" i="3"/>
  <c r="U51" i="41" s="1"/>
  <c r="U86" i="41" s="1"/>
  <c r="V14" i="3"/>
  <c r="V51" i="41" s="1"/>
  <c r="V86" i="41" s="1"/>
  <c r="W14" i="3"/>
  <c r="W51" i="41" s="1"/>
  <c r="W86" i="41" s="1"/>
  <c r="X14" i="3"/>
  <c r="X51" i="41" s="1"/>
  <c r="X86" i="41" s="1"/>
  <c r="Y14" i="3"/>
  <c r="Y51" i="41" s="1"/>
  <c r="Y86" i="41" s="1"/>
  <c r="Z14" i="3"/>
  <c r="Z51" i="41" s="1"/>
  <c r="Z86" i="41" s="1"/>
  <c r="AA14" i="3"/>
  <c r="AA51" i="41" s="1"/>
  <c r="AA86" i="41" s="1"/>
  <c r="AB14" i="3"/>
  <c r="AB51" i="41" s="1"/>
  <c r="AB86" i="41" s="1"/>
  <c r="AC14" i="3"/>
  <c r="AC51" i="41" s="1"/>
  <c r="AC86" i="41" s="1"/>
  <c r="AD14" i="3"/>
  <c r="AD51" i="41" s="1"/>
  <c r="AD86" i="41" s="1"/>
  <c r="AE14" i="3"/>
  <c r="AE51" i="41" s="1"/>
  <c r="AE86" i="41" s="1"/>
  <c r="AF14" i="3"/>
  <c r="AF51" i="41" s="1"/>
  <c r="AF86" i="41" s="1"/>
  <c r="AG14" i="3"/>
  <c r="AG51" i="41" s="1"/>
  <c r="AG86" i="41" s="1"/>
  <c r="AH14" i="3"/>
  <c r="AH51" i="41" s="1"/>
  <c r="AH86" i="41" s="1"/>
  <c r="AI14" i="3"/>
  <c r="AI51" i="41" s="1"/>
  <c r="AI86" i="41" s="1"/>
  <c r="L15" i="3"/>
  <c r="L52" i="41" s="1"/>
  <c r="L87" i="41" s="1"/>
  <c r="M15" i="3"/>
  <c r="M52" i="41" s="1"/>
  <c r="M87" i="41" s="1"/>
  <c r="N15" i="3"/>
  <c r="N52" i="41" s="1"/>
  <c r="N87" i="41" s="1"/>
  <c r="O15" i="3"/>
  <c r="O52" i="41" s="1"/>
  <c r="O87" i="41" s="1"/>
  <c r="P15" i="3"/>
  <c r="P52" i="41" s="1"/>
  <c r="P87" i="41" s="1"/>
  <c r="Q15" i="3"/>
  <c r="Q52" i="41" s="1"/>
  <c r="Q87" i="41" s="1"/>
  <c r="R15" i="3"/>
  <c r="R52" i="41" s="1"/>
  <c r="R87" i="41" s="1"/>
  <c r="S15" i="3"/>
  <c r="S52" i="41" s="1"/>
  <c r="S87" i="41" s="1"/>
  <c r="T15" i="3"/>
  <c r="T52" i="41" s="1"/>
  <c r="T87" i="41" s="1"/>
  <c r="U15" i="3"/>
  <c r="U52" i="41" s="1"/>
  <c r="U87" i="41" s="1"/>
  <c r="V15" i="3"/>
  <c r="V52" i="41" s="1"/>
  <c r="V87" i="41" s="1"/>
  <c r="W15" i="3"/>
  <c r="W52" i="41" s="1"/>
  <c r="W87" i="41" s="1"/>
  <c r="X15" i="3"/>
  <c r="X52" i="41" s="1"/>
  <c r="X87" i="41" s="1"/>
  <c r="Y15" i="3"/>
  <c r="Y52" i="41" s="1"/>
  <c r="Y87" i="41" s="1"/>
  <c r="Z15" i="3"/>
  <c r="Z52" i="41" s="1"/>
  <c r="Z87" i="41" s="1"/>
  <c r="AA15" i="3"/>
  <c r="AA52" i="41" s="1"/>
  <c r="AA87" i="41" s="1"/>
  <c r="AB15" i="3"/>
  <c r="AB52" i="41" s="1"/>
  <c r="AB87" i="41" s="1"/>
  <c r="AC15" i="3"/>
  <c r="AC52" i="41" s="1"/>
  <c r="AC87" i="41" s="1"/>
  <c r="AD15" i="3"/>
  <c r="AD52" i="41" s="1"/>
  <c r="AD87" i="41" s="1"/>
  <c r="AE15" i="3"/>
  <c r="AE52" i="41" s="1"/>
  <c r="AE87" i="41" s="1"/>
  <c r="AF15" i="3"/>
  <c r="AF52" i="41" s="1"/>
  <c r="AF87" i="41" s="1"/>
  <c r="AG15" i="3"/>
  <c r="AG52" i="41" s="1"/>
  <c r="AG87" i="41" s="1"/>
  <c r="AH15" i="3"/>
  <c r="AH52" i="41" s="1"/>
  <c r="AH87" i="41" s="1"/>
  <c r="AI15" i="3"/>
  <c r="AI52" i="41" s="1"/>
  <c r="AI87" i="41" s="1"/>
  <c r="L16" i="3"/>
  <c r="L53" i="41" s="1"/>
  <c r="L88" i="41" s="1"/>
  <c r="M16" i="3"/>
  <c r="M53" i="41" s="1"/>
  <c r="M88" i="41" s="1"/>
  <c r="N16" i="3"/>
  <c r="N53" i="41" s="1"/>
  <c r="N88" i="41" s="1"/>
  <c r="O16" i="3"/>
  <c r="O53" i="41" s="1"/>
  <c r="O88" i="41" s="1"/>
  <c r="P16" i="3"/>
  <c r="P53" i="41" s="1"/>
  <c r="P88" i="41" s="1"/>
  <c r="Q16" i="3"/>
  <c r="Q53" i="41" s="1"/>
  <c r="Q88" i="41" s="1"/>
  <c r="R16" i="3"/>
  <c r="R53" i="41" s="1"/>
  <c r="R88" i="41" s="1"/>
  <c r="S16" i="3"/>
  <c r="S53" i="41" s="1"/>
  <c r="S88" i="41" s="1"/>
  <c r="T16" i="3"/>
  <c r="T53" i="41" s="1"/>
  <c r="T88" i="41" s="1"/>
  <c r="U16" i="3"/>
  <c r="U53" i="41" s="1"/>
  <c r="U88" i="41" s="1"/>
  <c r="V16" i="3"/>
  <c r="V53" i="41" s="1"/>
  <c r="V88" i="41" s="1"/>
  <c r="W16" i="3"/>
  <c r="W53" i="41" s="1"/>
  <c r="W88" i="41" s="1"/>
  <c r="X16" i="3"/>
  <c r="X53" i="41" s="1"/>
  <c r="X88" i="41" s="1"/>
  <c r="Y16" i="3"/>
  <c r="Y53" i="41" s="1"/>
  <c r="Y88" i="41" s="1"/>
  <c r="Z16" i="3"/>
  <c r="Z53" i="41" s="1"/>
  <c r="Z88" i="41" s="1"/>
  <c r="AA16" i="3"/>
  <c r="AA53" i="41" s="1"/>
  <c r="AA88" i="41" s="1"/>
  <c r="AB16" i="3"/>
  <c r="AB53" i="41" s="1"/>
  <c r="AB88" i="41" s="1"/>
  <c r="AC16" i="3"/>
  <c r="AC53" i="41" s="1"/>
  <c r="AC88" i="41" s="1"/>
  <c r="AD16" i="3"/>
  <c r="AD53" i="41" s="1"/>
  <c r="AD88" i="41" s="1"/>
  <c r="AE16" i="3"/>
  <c r="AE53" i="41" s="1"/>
  <c r="AE88" i="41" s="1"/>
  <c r="AF16" i="3"/>
  <c r="AF53" i="41" s="1"/>
  <c r="AF88" i="41" s="1"/>
  <c r="AG16" i="3"/>
  <c r="AG53" i="41" s="1"/>
  <c r="AG88" i="41" s="1"/>
  <c r="AH16" i="3"/>
  <c r="AH53" i="41" s="1"/>
  <c r="AH88" i="41" s="1"/>
  <c r="AI16" i="3"/>
  <c r="AI53" i="41" s="1"/>
  <c r="AI88" i="41" s="1"/>
  <c r="L17" i="3"/>
  <c r="L54" i="41" s="1"/>
  <c r="L89" i="41" s="1"/>
  <c r="M17" i="3"/>
  <c r="M54" i="41" s="1"/>
  <c r="M89" i="41" s="1"/>
  <c r="N17" i="3"/>
  <c r="N54" i="41" s="1"/>
  <c r="N89" i="41" s="1"/>
  <c r="O17" i="3"/>
  <c r="O54" i="41" s="1"/>
  <c r="O89" i="41" s="1"/>
  <c r="P17" i="3"/>
  <c r="P54" i="41" s="1"/>
  <c r="P89" i="41" s="1"/>
  <c r="Q17" i="3"/>
  <c r="Q54" i="41" s="1"/>
  <c r="Q89" i="41" s="1"/>
  <c r="R17" i="3"/>
  <c r="R54" i="41" s="1"/>
  <c r="R89" i="41" s="1"/>
  <c r="S17" i="3"/>
  <c r="S54" i="41" s="1"/>
  <c r="S89" i="41" s="1"/>
  <c r="T17" i="3"/>
  <c r="T54" i="41" s="1"/>
  <c r="T89" i="41" s="1"/>
  <c r="U17" i="3"/>
  <c r="U54" i="41" s="1"/>
  <c r="U89" i="41" s="1"/>
  <c r="V17" i="3"/>
  <c r="V54" i="41" s="1"/>
  <c r="V89" i="41" s="1"/>
  <c r="W17" i="3"/>
  <c r="W54" i="41" s="1"/>
  <c r="W89" i="41" s="1"/>
  <c r="X17" i="3"/>
  <c r="X54" i="41" s="1"/>
  <c r="X89" i="41" s="1"/>
  <c r="Y17" i="3"/>
  <c r="Y54" i="41" s="1"/>
  <c r="Y89" i="41" s="1"/>
  <c r="Z17" i="3"/>
  <c r="Z54" i="41" s="1"/>
  <c r="Z89" i="41" s="1"/>
  <c r="AA17" i="3"/>
  <c r="AA54" i="41" s="1"/>
  <c r="AA89" i="41" s="1"/>
  <c r="AB17" i="3"/>
  <c r="AB54" i="41" s="1"/>
  <c r="AB89" i="41" s="1"/>
  <c r="AC17" i="3"/>
  <c r="AC54" i="41" s="1"/>
  <c r="AC89" i="41" s="1"/>
  <c r="AD17" i="3"/>
  <c r="AD54" i="41" s="1"/>
  <c r="AD89" i="41" s="1"/>
  <c r="AE17" i="3"/>
  <c r="AE54" i="41" s="1"/>
  <c r="AE89" i="41" s="1"/>
  <c r="AF17" i="3"/>
  <c r="AF54" i="41" s="1"/>
  <c r="AF89" i="41" s="1"/>
  <c r="AG17" i="3"/>
  <c r="AG54" i="41" s="1"/>
  <c r="AG89" i="41" s="1"/>
  <c r="AH17" i="3"/>
  <c r="AH54" i="41" s="1"/>
  <c r="AH89" i="41" s="1"/>
  <c r="AI17" i="3"/>
  <c r="AI54" i="41" s="1"/>
  <c r="AI89" i="41" s="1"/>
  <c r="L18" i="3"/>
  <c r="L55" i="41" s="1"/>
  <c r="L90" i="41" s="1"/>
  <c r="M18" i="3"/>
  <c r="M55" i="41" s="1"/>
  <c r="M90" i="41" s="1"/>
  <c r="N18" i="3"/>
  <c r="N55" i="41" s="1"/>
  <c r="N90" i="41" s="1"/>
  <c r="O18" i="3"/>
  <c r="O55" i="41" s="1"/>
  <c r="O90" i="41" s="1"/>
  <c r="P18" i="3"/>
  <c r="P55" i="41" s="1"/>
  <c r="P90" i="41" s="1"/>
  <c r="Q18" i="3"/>
  <c r="Q55" i="41" s="1"/>
  <c r="Q90" i="41" s="1"/>
  <c r="R18" i="3"/>
  <c r="R55" i="41" s="1"/>
  <c r="R90" i="41" s="1"/>
  <c r="S18" i="3"/>
  <c r="S55" i="41" s="1"/>
  <c r="S90" i="41" s="1"/>
  <c r="T18" i="3"/>
  <c r="T55" i="41" s="1"/>
  <c r="T90" i="41" s="1"/>
  <c r="U18" i="3"/>
  <c r="U55" i="41" s="1"/>
  <c r="U90" i="41" s="1"/>
  <c r="V18" i="3"/>
  <c r="V55" i="41" s="1"/>
  <c r="V90" i="41" s="1"/>
  <c r="W18" i="3"/>
  <c r="W55" i="41" s="1"/>
  <c r="W90" i="41" s="1"/>
  <c r="X18" i="3"/>
  <c r="X55" i="41" s="1"/>
  <c r="X90" i="41" s="1"/>
  <c r="Y18" i="3"/>
  <c r="Y55" i="41" s="1"/>
  <c r="Y90" i="41" s="1"/>
  <c r="Z18" i="3"/>
  <c r="Z55" i="41" s="1"/>
  <c r="Z90" i="41" s="1"/>
  <c r="AA18" i="3"/>
  <c r="AA55" i="41" s="1"/>
  <c r="AA90" i="41" s="1"/>
  <c r="AB18" i="3"/>
  <c r="AB55" i="41" s="1"/>
  <c r="AB90" i="41" s="1"/>
  <c r="AC18" i="3"/>
  <c r="AC55" i="41" s="1"/>
  <c r="AC90" i="41" s="1"/>
  <c r="AD18" i="3"/>
  <c r="AD55" i="41" s="1"/>
  <c r="AD90" i="41" s="1"/>
  <c r="AE18" i="3"/>
  <c r="AE55" i="41" s="1"/>
  <c r="AE90" i="41" s="1"/>
  <c r="AF18" i="3"/>
  <c r="AF55" i="41" s="1"/>
  <c r="AF90" i="41" s="1"/>
  <c r="AG18" i="3"/>
  <c r="AG55" i="41" s="1"/>
  <c r="AG90" i="41" s="1"/>
  <c r="AH18" i="3"/>
  <c r="AH55" i="41" s="1"/>
  <c r="AH90" i="41" s="1"/>
  <c r="AI18" i="3"/>
  <c r="AI55" i="41" s="1"/>
  <c r="AI90" i="41" s="1"/>
  <c r="L19" i="3"/>
  <c r="L56" i="41" s="1"/>
  <c r="L91" i="41" s="1"/>
  <c r="M19" i="3"/>
  <c r="M56" i="41" s="1"/>
  <c r="M91" i="41" s="1"/>
  <c r="N19" i="3"/>
  <c r="N56" i="41" s="1"/>
  <c r="N91" i="41" s="1"/>
  <c r="O19" i="3"/>
  <c r="O56" i="41" s="1"/>
  <c r="O91" i="41" s="1"/>
  <c r="P19" i="3"/>
  <c r="P56" i="41" s="1"/>
  <c r="P91" i="41" s="1"/>
  <c r="Q19" i="3"/>
  <c r="Q56" i="41" s="1"/>
  <c r="Q91" i="41" s="1"/>
  <c r="R19" i="3"/>
  <c r="R56" i="41" s="1"/>
  <c r="R91" i="41" s="1"/>
  <c r="S19" i="3"/>
  <c r="S56" i="41" s="1"/>
  <c r="S91" i="41" s="1"/>
  <c r="T19" i="3"/>
  <c r="T56" i="41" s="1"/>
  <c r="T91" i="41" s="1"/>
  <c r="U19" i="3"/>
  <c r="U56" i="41" s="1"/>
  <c r="U91" i="41" s="1"/>
  <c r="V19" i="3"/>
  <c r="V56" i="41" s="1"/>
  <c r="V91" i="41" s="1"/>
  <c r="W19" i="3"/>
  <c r="W56" i="41" s="1"/>
  <c r="W91" i="41" s="1"/>
  <c r="X19" i="3"/>
  <c r="X56" i="41" s="1"/>
  <c r="X91" i="41" s="1"/>
  <c r="Y19" i="3"/>
  <c r="Y56" i="41" s="1"/>
  <c r="Y91" i="41" s="1"/>
  <c r="Z19" i="3"/>
  <c r="Z56" i="41" s="1"/>
  <c r="Z91" i="41" s="1"/>
  <c r="AA19" i="3"/>
  <c r="AA56" i="41" s="1"/>
  <c r="AA91" i="41" s="1"/>
  <c r="AB19" i="3"/>
  <c r="AB56" i="41" s="1"/>
  <c r="AB91" i="41" s="1"/>
  <c r="AC19" i="3"/>
  <c r="AC56" i="41" s="1"/>
  <c r="AC91" i="41" s="1"/>
  <c r="AD19" i="3"/>
  <c r="AD56" i="41" s="1"/>
  <c r="AD91" i="41" s="1"/>
  <c r="AE19" i="3"/>
  <c r="AE56" i="41" s="1"/>
  <c r="AE91" i="41" s="1"/>
  <c r="AF19" i="3"/>
  <c r="AF56" i="41" s="1"/>
  <c r="AF91" i="41" s="1"/>
  <c r="AG19" i="3"/>
  <c r="AG56" i="41" s="1"/>
  <c r="AG91" i="41" s="1"/>
  <c r="AH19" i="3"/>
  <c r="AH56" i="41" s="1"/>
  <c r="AH91" i="41" s="1"/>
  <c r="AI19" i="3"/>
  <c r="AI56" i="41" s="1"/>
  <c r="AI91" i="41" s="1"/>
  <c r="L20" i="3"/>
  <c r="L57" i="41" s="1"/>
  <c r="L92" i="41" s="1"/>
  <c r="M20" i="3"/>
  <c r="M57" i="41" s="1"/>
  <c r="M92" i="41" s="1"/>
  <c r="N20" i="3"/>
  <c r="N57" i="41" s="1"/>
  <c r="N92" i="41" s="1"/>
  <c r="O20" i="3"/>
  <c r="O57" i="41" s="1"/>
  <c r="O92" i="41" s="1"/>
  <c r="P20" i="3"/>
  <c r="P57" i="41" s="1"/>
  <c r="P92" i="41" s="1"/>
  <c r="Q20" i="3"/>
  <c r="Q57" i="41" s="1"/>
  <c r="Q92" i="41" s="1"/>
  <c r="R20" i="3"/>
  <c r="R57" i="41" s="1"/>
  <c r="R92" i="41" s="1"/>
  <c r="S20" i="3"/>
  <c r="S57" i="41" s="1"/>
  <c r="S92" i="41" s="1"/>
  <c r="T20" i="3"/>
  <c r="T57" i="41" s="1"/>
  <c r="T92" i="41" s="1"/>
  <c r="U20" i="3"/>
  <c r="U57" i="41" s="1"/>
  <c r="U92" i="41" s="1"/>
  <c r="V20" i="3"/>
  <c r="V57" i="41" s="1"/>
  <c r="V92" i="41" s="1"/>
  <c r="W20" i="3"/>
  <c r="W57" i="41" s="1"/>
  <c r="W92" i="41" s="1"/>
  <c r="X20" i="3"/>
  <c r="X57" i="41" s="1"/>
  <c r="X92" i="41" s="1"/>
  <c r="Y20" i="3"/>
  <c r="Y57" i="41" s="1"/>
  <c r="Y92" i="41" s="1"/>
  <c r="Z20" i="3"/>
  <c r="Z57" i="41" s="1"/>
  <c r="Z92" i="41" s="1"/>
  <c r="AA20" i="3"/>
  <c r="AA57" i="41" s="1"/>
  <c r="AA92" i="41" s="1"/>
  <c r="AB20" i="3"/>
  <c r="AB57" i="41" s="1"/>
  <c r="AB92" i="41" s="1"/>
  <c r="AC20" i="3"/>
  <c r="AC57" i="41" s="1"/>
  <c r="AC92" i="41" s="1"/>
  <c r="AD20" i="3"/>
  <c r="AD57" i="41" s="1"/>
  <c r="AD92" i="41" s="1"/>
  <c r="AE20" i="3"/>
  <c r="AE57" i="41" s="1"/>
  <c r="AE92" i="41" s="1"/>
  <c r="AF20" i="3"/>
  <c r="AF57" i="41" s="1"/>
  <c r="AF92" i="41" s="1"/>
  <c r="AG20" i="3"/>
  <c r="AG57" i="41" s="1"/>
  <c r="AG92" i="41" s="1"/>
  <c r="AH20" i="3"/>
  <c r="AH57" i="41" s="1"/>
  <c r="AH92" i="41" s="1"/>
  <c r="AI20" i="3"/>
  <c r="AI57" i="41" s="1"/>
  <c r="AI92" i="41" s="1"/>
  <c r="L21" i="3"/>
  <c r="L58" i="41" s="1"/>
  <c r="L93" i="41" s="1"/>
  <c r="M21" i="3"/>
  <c r="M58" i="41" s="1"/>
  <c r="M93" i="41" s="1"/>
  <c r="N21" i="3"/>
  <c r="N58" i="41" s="1"/>
  <c r="N93" i="41" s="1"/>
  <c r="O21" i="3"/>
  <c r="O58" i="41" s="1"/>
  <c r="O93" i="41" s="1"/>
  <c r="P21" i="3"/>
  <c r="P58" i="41" s="1"/>
  <c r="P93" i="41" s="1"/>
  <c r="Q21" i="3"/>
  <c r="Q58" i="41" s="1"/>
  <c r="Q93" i="41" s="1"/>
  <c r="R21" i="3"/>
  <c r="R58" i="41" s="1"/>
  <c r="R93" i="41" s="1"/>
  <c r="S21" i="3"/>
  <c r="S58" i="41" s="1"/>
  <c r="S93" i="41" s="1"/>
  <c r="T21" i="3"/>
  <c r="T58" i="41" s="1"/>
  <c r="T93" i="41" s="1"/>
  <c r="U21" i="3"/>
  <c r="U58" i="41" s="1"/>
  <c r="U93" i="41" s="1"/>
  <c r="V21" i="3"/>
  <c r="V58" i="41" s="1"/>
  <c r="V93" i="41" s="1"/>
  <c r="W21" i="3"/>
  <c r="W58" i="41" s="1"/>
  <c r="W93" i="41" s="1"/>
  <c r="X21" i="3"/>
  <c r="X58" i="41" s="1"/>
  <c r="X93" i="41" s="1"/>
  <c r="Y21" i="3"/>
  <c r="Y58" i="41" s="1"/>
  <c r="Y93" i="41" s="1"/>
  <c r="Z21" i="3"/>
  <c r="Z58" i="41" s="1"/>
  <c r="Z93" i="41" s="1"/>
  <c r="AA21" i="3"/>
  <c r="AA58" i="41" s="1"/>
  <c r="AA93" i="41" s="1"/>
  <c r="AB21" i="3"/>
  <c r="AB58" i="41" s="1"/>
  <c r="AB93" i="41" s="1"/>
  <c r="AC21" i="3"/>
  <c r="AC58" i="41" s="1"/>
  <c r="AC93" i="41" s="1"/>
  <c r="AD21" i="3"/>
  <c r="AD58" i="41" s="1"/>
  <c r="AD93" i="41" s="1"/>
  <c r="AE21" i="3"/>
  <c r="AE58" i="41" s="1"/>
  <c r="AE93" i="41" s="1"/>
  <c r="AF21" i="3"/>
  <c r="AF58" i="41" s="1"/>
  <c r="AF93" i="41" s="1"/>
  <c r="AG21" i="3"/>
  <c r="AG58" i="41" s="1"/>
  <c r="AG93" i="41" s="1"/>
  <c r="AH21" i="3"/>
  <c r="AH58" i="41" s="1"/>
  <c r="AH93" i="41" s="1"/>
  <c r="AI21" i="3"/>
  <c r="AI58" i="41" s="1"/>
  <c r="AI93" i="41" s="1"/>
  <c r="L22" i="3"/>
  <c r="L59" i="41" s="1"/>
  <c r="L94" i="41" s="1"/>
  <c r="M22" i="3"/>
  <c r="M59" i="41" s="1"/>
  <c r="M94" i="41" s="1"/>
  <c r="N22" i="3"/>
  <c r="N59" i="41" s="1"/>
  <c r="N94" i="41" s="1"/>
  <c r="O22" i="3"/>
  <c r="O59" i="41" s="1"/>
  <c r="O94" i="41" s="1"/>
  <c r="P22" i="3"/>
  <c r="P59" i="41" s="1"/>
  <c r="P94" i="41" s="1"/>
  <c r="Q22" i="3"/>
  <c r="Q59" i="41" s="1"/>
  <c r="Q94" i="41" s="1"/>
  <c r="R22" i="3"/>
  <c r="R59" i="41" s="1"/>
  <c r="R94" i="41" s="1"/>
  <c r="S22" i="3"/>
  <c r="S59" i="41" s="1"/>
  <c r="S94" i="41" s="1"/>
  <c r="T22" i="3"/>
  <c r="T59" i="41" s="1"/>
  <c r="T94" i="41" s="1"/>
  <c r="U22" i="3"/>
  <c r="U59" i="41" s="1"/>
  <c r="U94" i="41" s="1"/>
  <c r="V22" i="3"/>
  <c r="V59" i="41" s="1"/>
  <c r="V94" i="41" s="1"/>
  <c r="W22" i="3"/>
  <c r="W59" i="41" s="1"/>
  <c r="W94" i="41" s="1"/>
  <c r="X22" i="3"/>
  <c r="X59" i="41" s="1"/>
  <c r="X94" i="41" s="1"/>
  <c r="Y22" i="3"/>
  <c r="Y59" i="41" s="1"/>
  <c r="Y94" i="41" s="1"/>
  <c r="Z22" i="3"/>
  <c r="Z59" i="41" s="1"/>
  <c r="Z94" i="41" s="1"/>
  <c r="AA22" i="3"/>
  <c r="AA59" i="41" s="1"/>
  <c r="AA94" i="41" s="1"/>
  <c r="AB22" i="3"/>
  <c r="AB59" i="41" s="1"/>
  <c r="AB94" i="41" s="1"/>
  <c r="AC22" i="3"/>
  <c r="AC59" i="41" s="1"/>
  <c r="AC94" i="41" s="1"/>
  <c r="AD22" i="3"/>
  <c r="AD59" i="41" s="1"/>
  <c r="AD94" i="41" s="1"/>
  <c r="AE22" i="3"/>
  <c r="AE59" i="41" s="1"/>
  <c r="AE94" i="41" s="1"/>
  <c r="AF22" i="3"/>
  <c r="AF59" i="41" s="1"/>
  <c r="AF94" i="41" s="1"/>
  <c r="AG22" i="3"/>
  <c r="AG59" i="41" s="1"/>
  <c r="AG94" i="41" s="1"/>
  <c r="AH22" i="3"/>
  <c r="AH59" i="41" s="1"/>
  <c r="AH94" i="41" s="1"/>
  <c r="AI22" i="3"/>
  <c r="AI59" i="41" s="1"/>
  <c r="AI94" i="41" s="1"/>
  <c r="L23" i="3"/>
  <c r="L60" i="41" s="1"/>
  <c r="L95" i="41" s="1"/>
  <c r="M23" i="3"/>
  <c r="M60" i="41" s="1"/>
  <c r="M95" i="41" s="1"/>
  <c r="N23" i="3"/>
  <c r="N60" i="41" s="1"/>
  <c r="N95" i="41" s="1"/>
  <c r="O23" i="3"/>
  <c r="O60" i="41" s="1"/>
  <c r="O95" i="41" s="1"/>
  <c r="P23" i="3"/>
  <c r="P60" i="41" s="1"/>
  <c r="P95" i="41" s="1"/>
  <c r="Q23" i="3"/>
  <c r="Q60" i="41" s="1"/>
  <c r="Q95" i="41" s="1"/>
  <c r="R23" i="3"/>
  <c r="R60" i="41" s="1"/>
  <c r="R95" i="41" s="1"/>
  <c r="S23" i="3"/>
  <c r="S60" i="41" s="1"/>
  <c r="S95" i="41" s="1"/>
  <c r="T23" i="3"/>
  <c r="T60" i="41" s="1"/>
  <c r="T95" i="41" s="1"/>
  <c r="U23" i="3"/>
  <c r="U60" i="41" s="1"/>
  <c r="U95" i="41" s="1"/>
  <c r="V23" i="3"/>
  <c r="V60" i="41" s="1"/>
  <c r="V95" i="41" s="1"/>
  <c r="W23" i="3"/>
  <c r="W60" i="41" s="1"/>
  <c r="W95" i="41" s="1"/>
  <c r="X23" i="3"/>
  <c r="X60" i="41" s="1"/>
  <c r="X95" i="41" s="1"/>
  <c r="Y23" i="3"/>
  <c r="Y60" i="41" s="1"/>
  <c r="Y95" i="41" s="1"/>
  <c r="Z23" i="3"/>
  <c r="Z60" i="41" s="1"/>
  <c r="Z95" i="41" s="1"/>
  <c r="AA23" i="3"/>
  <c r="AA60" i="41" s="1"/>
  <c r="AA95" i="41" s="1"/>
  <c r="AB23" i="3"/>
  <c r="AB60" i="41" s="1"/>
  <c r="AB95" i="41" s="1"/>
  <c r="AC23" i="3"/>
  <c r="AC60" i="41" s="1"/>
  <c r="AC95" i="41" s="1"/>
  <c r="AD23" i="3"/>
  <c r="AD60" i="41" s="1"/>
  <c r="AD95" i="41" s="1"/>
  <c r="AE23" i="3"/>
  <c r="AE60" i="41" s="1"/>
  <c r="AE95" i="41" s="1"/>
  <c r="AF23" i="3"/>
  <c r="AF60" i="41" s="1"/>
  <c r="AF95" i="41" s="1"/>
  <c r="AG23" i="3"/>
  <c r="AG60" i="41" s="1"/>
  <c r="AG95" i="41" s="1"/>
  <c r="AH23" i="3"/>
  <c r="AH60" i="41" s="1"/>
  <c r="AH95" i="41" s="1"/>
  <c r="AI23" i="3"/>
  <c r="AI60" i="41" s="1"/>
  <c r="AI95" i="41" s="1"/>
  <c r="L24" i="3"/>
  <c r="L61" i="41" s="1"/>
  <c r="L96" i="41" s="1"/>
  <c r="M24" i="3"/>
  <c r="M61" i="41" s="1"/>
  <c r="M96" i="41" s="1"/>
  <c r="N24" i="3"/>
  <c r="N61" i="41" s="1"/>
  <c r="N96" i="41" s="1"/>
  <c r="O24" i="3"/>
  <c r="O61" i="41" s="1"/>
  <c r="O96" i="41" s="1"/>
  <c r="P24" i="3"/>
  <c r="P61" i="41" s="1"/>
  <c r="P96" i="41" s="1"/>
  <c r="Q24" i="3"/>
  <c r="Q61" i="41" s="1"/>
  <c r="Q96" i="41" s="1"/>
  <c r="R24" i="3"/>
  <c r="R61" i="41" s="1"/>
  <c r="R96" i="41" s="1"/>
  <c r="S24" i="3"/>
  <c r="S61" i="41" s="1"/>
  <c r="S96" i="41" s="1"/>
  <c r="T24" i="3"/>
  <c r="T61" i="41" s="1"/>
  <c r="T96" i="41" s="1"/>
  <c r="U24" i="3"/>
  <c r="U61" i="41" s="1"/>
  <c r="U96" i="41" s="1"/>
  <c r="V24" i="3"/>
  <c r="V61" i="41" s="1"/>
  <c r="V96" i="41" s="1"/>
  <c r="W24" i="3"/>
  <c r="W61" i="41" s="1"/>
  <c r="W96" i="41" s="1"/>
  <c r="X24" i="3"/>
  <c r="X61" i="41" s="1"/>
  <c r="X96" i="41" s="1"/>
  <c r="Y24" i="3"/>
  <c r="Y61" i="41" s="1"/>
  <c r="Y96" i="41" s="1"/>
  <c r="Z24" i="3"/>
  <c r="Z61" i="41" s="1"/>
  <c r="Z96" i="41" s="1"/>
  <c r="AA24" i="3"/>
  <c r="AA61" i="41" s="1"/>
  <c r="AA96" i="41" s="1"/>
  <c r="AB24" i="3"/>
  <c r="AB61" i="41" s="1"/>
  <c r="AB96" i="41" s="1"/>
  <c r="AC24" i="3"/>
  <c r="AC61" i="41" s="1"/>
  <c r="AC96" i="41" s="1"/>
  <c r="AD24" i="3"/>
  <c r="AD61" i="41" s="1"/>
  <c r="AD96" i="41" s="1"/>
  <c r="AE24" i="3"/>
  <c r="AE61" i="41" s="1"/>
  <c r="AE96" i="41" s="1"/>
  <c r="AF24" i="3"/>
  <c r="AF61" i="41" s="1"/>
  <c r="AF96" i="41" s="1"/>
  <c r="AG24" i="3"/>
  <c r="AG61" i="41" s="1"/>
  <c r="AG96" i="41" s="1"/>
  <c r="AH24" i="3"/>
  <c r="AH61" i="41" s="1"/>
  <c r="AH96" i="41" s="1"/>
  <c r="AI24" i="3"/>
  <c r="AI61" i="41" s="1"/>
  <c r="AI96" i="41" s="1"/>
  <c r="L25" i="3"/>
  <c r="L62" i="41" s="1"/>
  <c r="L97" i="41" s="1"/>
  <c r="M25" i="3"/>
  <c r="M62" i="41" s="1"/>
  <c r="M97" i="41" s="1"/>
  <c r="N25" i="3"/>
  <c r="N62" i="41" s="1"/>
  <c r="N97" i="41" s="1"/>
  <c r="O25" i="3"/>
  <c r="O62" i="41" s="1"/>
  <c r="O97" i="41" s="1"/>
  <c r="P25" i="3"/>
  <c r="P62" i="41" s="1"/>
  <c r="P97" i="41" s="1"/>
  <c r="Q25" i="3"/>
  <c r="Q62" i="41" s="1"/>
  <c r="Q97" i="41" s="1"/>
  <c r="R25" i="3"/>
  <c r="R62" i="41" s="1"/>
  <c r="R97" i="41" s="1"/>
  <c r="S25" i="3"/>
  <c r="S62" i="41" s="1"/>
  <c r="S97" i="41" s="1"/>
  <c r="T25" i="3"/>
  <c r="T62" i="41" s="1"/>
  <c r="T97" i="41" s="1"/>
  <c r="U25" i="3"/>
  <c r="U62" i="41" s="1"/>
  <c r="U97" i="41" s="1"/>
  <c r="V25" i="3"/>
  <c r="V62" i="41" s="1"/>
  <c r="V97" i="41" s="1"/>
  <c r="W25" i="3"/>
  <c r="W62" i="41" s="1"/>
  <c r="W97" i="41" s="1"/>
  <c r="X25" i="3"/>
  <c r="X62" i="41" s="1"/>
  <c r="X97" i="41" s="1"/>
  <c r="Y25" i="3"/>
  <c r="Y62" i="41" s="1"/>
  <c r="Y97" i="41" s="1"/>
  <c r="Z25" i="3"/>
  <c r="Z62" i="41" s="1"/>
  <c r="Z97" i="41" s="1"/>
  <c r="AA25" i="3"/>
  <c r="AA62" i="41" s="1"/>
  <c r="AA97" i="41" s="1"/>
  <c r="AB25" i="3"/>
  <c r="AB62" i="41" s="1"/>
  <c r="AB97" i="41" s="1"/>
  <c r="AC25" i="3"/>
  <c r="AC62" i="41" s="1"/>
  <c r="AC97" i="41" s="1"/>
  <c r="AD25" i="3"/>
  <c r="AD62" i="41" s="1"/>
  <c r="AD97" i="41" s="1"/>
  <c r="AE25" i="3"/>
  <c r="AE62" i="41" s="1"/>
  <c r="AE97" i="41" s="1"/>
  <c r="AF25" i="3"/>
  <c r="AF62" i="41" s="1"/>
  <c r="AF97" i="41" s="1"/>
  <c r="AG25" i="3"/>
  <c r="AG62" i="41" s="1"/>
  <c r="AG97" i="41" s="1"/>
  <c r="AH25" i="3"/>
  <c r="AH62" i="41" s="1"/>
  <c r="AH97" i="41" s="1"/>
  <c r="AI25" i="3"/>
  <c r="AI62" i="41" s="1"/>
  <c r="AI97" i="41" s="1"/>
  <c r="L26" i="3"/>
  <c r="L63" i="41" s="1"/>
  <c r="L98" i="41" s="1"/>
  <c r="M26" i="3"/>
  <c r="M63" i="41" s="1"/>
  <c r="M98" i="41" s="1"/>
  <c r="N26" i="3"/>
  <c r="N63" i="41" s="1"/>
  <c r="N98" i="41" s="1"/>
  <c r="O26" i="3"/>
  <c r="O63" i="41" s="1"/>
  <c r="O98" i="41" s="1"/>
  <c r="P26" i="3"/>
  <c r="P63" i="41" s="1"/>
  <c r="P98" i="41" s="1"/>
  <c r="Q26" i="3"/>
  <c r="Q63" i="41" s="1"/>
  <c r="Q98" i="41" s="1"/>
  <c r="R26" i="3"/>
  <c r="R63" i="41" s="1"/>
  <c r="R98" i="41" s="1"/>
  <c r="S26" i="3"/>
  <c r="S63" i="41" s="1"/>
  <c r="S98" i="41" s="1"/>
  <c r="T26" i="3"/>
  <c r="T63" i="41" s="1"/>
  <c r="T98" i="41" s="1"/>
  <c r="U26" i="3"/>
  <c r="U63" i="41" s="1"/>
  <c r="U98" i="41" s="1"/>
  <c r="V26" i="3"/>
  <c r="V63" i="41" s="1"/>
  <c r="V98" i="41" s="1"/>
  <c r="W26" i="3"/>
  <c r="W63" i="41" s="1"/>
  <c r="W98" i="41" s="1"/>
  <c r="X26" i="3"/>
  <c r="X63" i="41" s="1"/>
  <c r="X98" i="41" s="1"/>
  <c r="Y26" i="3"/>
  <c r="Y63" i="41" s="1"/>
  <c r="Y98" i="41" s="1"/>
  <c r="Z26" i="3"/>
  <c r="Z63" i="41" s="1"/>
  <c r="Z98" i="41" s="1"/>
  <c r="AA26" i="3"/>
  <c r="AA63" i="41" s="1"/>
  <c r="AA98" i="41" s="1"/>
  <c r="AB26" i="3"/>
  <c r="AB63" i="41" s="1"/>
  <c r="AB98" i="41" s="1"/>
  <c r="AC26" i="3"/>
  <c r="AC63" i="41" s="1"/>
  <c r="AC98" i="41" s="1"/>
  <c r="AD26" i="3"/>
  <c r="AD63" i="41" s="1"/>
  <c r="AD98" i="41" s="1"/>
  <c r="AE26" i="3"/>
  <c r="AE63" i="41" s="1"/>
  <c r="AE98" i="41" s="1"/>
  <c r="AF26" i="3"/>
  <c r="AF63" i="41" s="1"/>
  <c r="AF98" i="41" s="1"/>
  <c r="AG26" i="3"/>
  <c r="AG63" i="41" s="1"/>
  <c r="AG98" i="41" s="1"/>
  <c r="AH26" i="3"/>
  <c r="AH63" i="41" s="1"/>
  <c r="AH98" i="41" s="1"/>
  <c r="AI26" i="3"/>
  <c r="AI63" i="41" s="1"/>
  <c r="AI98" i="41" s="1"/>
  <c r="L27" i="3"/>
  <c r="L64" i="41" s="1"/>
  <c r="L99" i="41" s="1"/>
  <c r="M27" i="3"/>
  <c r="M64" i="41" s="1"/>
  <c r="M99" i="41" s="1"/>
  <c r="N27" i="3"/>
  <c r="N64" i="41" s="1"/>
  <c r="N99" i="41" s="1"/>
  <c r="O27" i="3"/>
  <c r="O64" i="41" s="1"/>
  <c r="O99" i="41" s="1"/>
  <c r="P27" i="3"/>
  <c r="P64" i="41" s="1"/>
  <c r="P99" i="41" s="1"/>
  <c r="Q27" i="3"/>
  <c r="Q64" i="41" s="1"/>
  <c r="Q99" i="41" s="1"/>
  <c r="R27" i="3"/>
  <c r="R64" i="41" s="1"/>
  <c r="R99" i="41" s="1"/>
  <c r="S27" i="3"/>
  <c r="S64" i="41" s="1"/>
  <c r="S99" i="41" s="1"/>
  <c r="T27" i="3"/>
  <c r="T64" i="41" s="1"/>
  <c r="T99" i="41" s="1"/>
  <c r="U27" i="3"/>
  <c r="U64" i="41" s="1"/>
  <c r="U99" i="41" s="1"/>
  <c r="V27" i="3"/>
  <c r="V64" i="41" s="1"/>
  <c r="V99" i="41" s="1"/>
  <c r="W27" i="3"/>
  <c r="W64" i="41" s="1"/>
  <c r="W99" i="41" s="1"/>
  <c r="X27" i="3"/>
  <c r="X64" i="41" s="1"/>
  <c r="X99" i="41" s="1"/>
  <c r="Y27" i="3"/>
  <c r="Y64" i="41" s="1"/>
  <c r="Y99" i="41" s="1"/>
  <c r="Z27" i="3"/>
  <c r="Z64" i="41" s="1"/>
  <c r="Z99" i="41" s="1"/>
  <c r="AA27" i="3"/>
  <c r="AA64" i="41" s="1"/>
  <c r="AA99" i="41" s="1"/>
  <c r="AB27" i="3"/>
  <c r="AB64" i="41" s="1"/>
  <c r="AB99" i="41" s="1"/>
  <c r="AC27" i="3"/>
  <c r="AC64" i="41" s="1"/>
  <c r="AC99" i="41" s="1"/>
  <c r="AD27" i="3"/>
  <c r="AD64" i="41" s="1"/>
  <c r="AD99" i="41" s="1"/>
  <c r="AE27" i="3"/>
  <c r="AE64" i="41" s="1"/>
  <c r="AE99" i="41" s="1"/>
  <c r="AF27" i="3"/>
  <c r="AF64" i="41" s="1"/>
  <c r="AF99" i="41" s="1"/>
  <c r="AG27" i="3"/>
  <c r="AG64" i="41" s="1"/>
  <c r="AG99" i="41" s="1"/>
  <c r="AH27" i="3"/>
  <c r="AH64" i="41" s="1"/>
  <c r="AH99" i="41" s="1"/>
  <c r="AI27" i="3"/>
  <c r="AI64" i="41" s="1"/>
  <c r="AI99" i="41" s="1"/>
  <c r="L28" i="3"/>
  <c r="L65" i="41" s="1"/>
  <c r="L100" i="41" s="1"/>
  <c r="M28" i="3"/>
  <c r="M65" i="41" s="1"/>
  <c r="M100" i="41" s="1"/>
  <c r="N28" i="3"/>
  <c r="N65" i="41" s="1"/>
  <c r="N100" i="41" s="1"/>
  <c r="O28" i="3"/>
  <c r="O65" i="41" s="1"/>
  <c r="O100" i="41" s="1"/>
  <c r="P28" i="3"/>
  <c r="P65" i="41" s="1"/>
  <c r="P100" i="41" s="1"/>
  <c r="Q28" i="3"/>
  <c r="Q65" i="41" s="1"/>
  <c r="Q100" i="41" s="1"/>
  <c r="R28" i="3"/>
  <c r="R65" i="41" s="1"/>
  <c r="R100" i="41" s="1"/>
  <c r="S28" i="3"/>
  <c r="S65" i="41" s="1"/>
  <c r="S100" i="41" s="1"/>
  <c r="T28" i="3"/>
  <c r="T65" i="41" s="1"/>
  <c r="T100" i="41" s="1"/>
  <c r="U28" i="3"/>
  <c r="U65" i="41" s="1"/>
  <c r="U100" i="41" s="1"/>
  <c r="V28" i="3"/>
  <c r="V65" i="41" s="1"/>
  <c r="V100" i="41" s="1"/>
  <c r="W28" i="3"/>
  <c r="W65" i="41" s="1"/>
  <c r="W100" i="41" s="1"/>
  <c r="X28" i="3"/>
  <c r="X65" i="41" s="1"/>
  <c r="X100" i="41" s="1"/>
  <c r="Y28" i="3"/>
  <c r="Y65" i="41" s="1"/>
  <c r="Y100" i="41" s="1"/>
  <c r="Z28" i="3"/>
  <c r="Z65" i="41" s="1"/>
  <c r="Z100" i="41" s="1"/>
  <c r="AA28" i="3"/>
  <c r="AA65" i="41" s="1"/>
  <c r="AA100" i="41" s="1"/>
  <c r="AB28" i="3"/>
  <c r="AB65" i="41" s="1"/>
  <c r="AB100" i="41" s="1"/>
  <c r="AC28" i="3"/>
  <c r="AC65" i="41" s="1"/>
  <c r="AC100" i="41" s="1"/>
  <c r="AD28" i="3"/>
  <c r="AD65" i="41" s="1"/>
  <c r="AD100" i="41" s="1"/>
  <c r="AE28" i="3"/>
  <c r="AE65" i="41" s="1"/>
  <c r="AE100" i="41" s="1"/>
  <c r="AF28" i="3"/>
  <c r="AF65" i="41" s="1"/>
  <c r="AF100" i="41" s="1"/>
  <c r="AG28" i="3"/>
  <c r="AG65" i="41" s="1"/>
  <c r="AG100" i="41" s="1"/>
  <c r="AH28" i="3"/>
  <c r="AH65" i="41" s="1"/>
  <c r="AH100" i="41" s="1"/>
  <c r="AI28" i="3"/>
  <c r="AI65" i="41" s="1"/>
  <c r="AI100" i="41" s="1"/>
  <c r="L29" i="3"/>
  <c r="L66" i="41" s="1"/>
  <c r="L101" i="41" s="1"/>
  <c r="M29" i="3"/>
  <c r="M66" i="41" s="1"/>
  <c r="M101" i="41" s="1"/>
  <c r="N29" i="3"/>
  <c r="N66" i="41" s="1"/>
  <c r="N101" i="41" s="1"/>
  <c r="O29" i="3"/>
  <c r="O66" i="41" s="1"/>
  <c r="O101" i="41" s="1"/>
  <c r="P29" i="3"/>
  <c r="P66" i="41" s="1"/>
  <c r="P101" i="41" s="1"/>
  <c r="Q29" i="3"/>
  <c r="Q66" i="41" s="1"/>
  <c r="Q101" i="41" s="1"/>
  <c r="R29" i="3"/>
  <c r="R66" i="41" s="1"/>
  <c r="R101" i="41" s="1"/>
  <c r="S29" i="3"/>
  <c r="S66" i="41" s="1"/>
  <c r="S101" i="41" s="1"/>
  <c r="T29" i="3"/>
  <c r="T66" i="41" s="1"/>
  <c r="T101" i="41" s="1"/>
  <c r="U29" i="3"/>
  <c r="U66" i="41" s="1"/>
  <c r="U101" i="41" s="1"/>
  <c r="V29" i="3"/>
  <c r="V66" i="41" s="1"/>
  <c r="V101" i="41" s="1"/>
  <c r="W29" i="3"/>
  <c r="W66" i="41" s="1"/>
  <c r="W101" i="41" s="1"/>
  <c r="X29" i="3"/>
  <c r="X66" i="41" s="1"/>
  <c r="X101" i="41" s="1"/>
  <c r="Y29" i="3"/>
  <c r="Y66" i="41" s="1"/>
  <c r="Y101" i="41" s="1"/>
  <c r="Z29" i="3"/>
  <c r="Z66" i="41" s="1"/>
  <c r="Z101" i="41" s="1"/>
  <c r="AA29" i="3"/>
  <c r="AA66" i="41" s="1"/>
  <c r="AA101" i="41" s="1"/>
  <c r="AB29" i="3"/>
  <c r="AB66" i="41" s="1"/>
  <c r="AB101" i="41" s="1"/>
  <c r="AC29" i="3"/>
  <c r="AC66" i="41" s="1"/>
  <c r="AC101" i="41" s="1"/>
  <c r="AD29" i="3"/>
  <c r="AD66" i="41" s="1"/>
  <c r="AD101" i="41" s="1"/>
  <c r="AE29" i="3"/>
  <c r="AE66" i="41" s="1"/>
  <c r="AE101" i="41" s="1"/>
  <c r="AF29" i="3"/>
  <c r="AF66" i="41" s="1"/>
  <c r="AF101" i="41" s="1"/>
  <c r="AG29" i="3"/>
  <c r="AG66" i="41" s="1"/>
  <c r="AG101" i="41" s="1"/>
  <c r="AH29" i="3"/>
  <c r="AH66" i="41" s="1"/>
  <c r="AH101" i="41" s="1"/>
  <c r="AI29" i="3"/>
  <c r="AI66" i="41" s="1"/>
  <c r="AI101" i="41" s="1"/>
  <c r="L30" i="3"/>
  <c r="L67" i="41" s="1"/>
  <c r="L102" i="41" s="1"/>
  <c r="M30" i="3"/>
  <c r="M67" i="41" s="1"/>
  <c r="M102" i="41" s="1"/>
  <c r="N30" i="3"/>
  <c r="N67" i="41" s="1"/>
  <c r="N102" i="41" s="1"/>
  <c r="O30" i="3"/>
  <c r="O67" i="41" s="1"/>
  <c r="O102" i="41" s="1"/>
  <c r="P30" i="3"/>
  <c r="P67" i="41" s="1"/>
  <c r="P102" i="41" s="1"/>
  <c r="Q30" i="3"/>
  <c r="Q67" i="41" s="1"/>
  <c r="Q102" i="41" s="1"/>
  <c r="R30" i="3"/>
  <c r="R67" i="41" s="1"/>
  <c r="R102" i="41" s="1"/>
  <c r="S30" i="3"/>
  <c r="S67" i="41" s="1"/>
  <c r="S102" i="41" s="1"/>
  <c r="T30" i="3"/>
  <c r="T67" i="41" s="1"/>
  <c r="T102" i="41" s="1"/>
  <c r="U30" i="3"/>
  <c r="U67" i="41" s="1"/>
  <c r="U102" i="41" s="1"/>
  <c r="V30" i="3"/>
  <c r="V67" i="41" s="1"/>
  <c r="V102" i="41" s="1"/>
  <c r="W30" i="3"/>
  <c r="W67" i="41" s="1"/>
  <c r="W102" i="41" s="1"/>
  <c r="X30" i="3"/>
  <c r="X67" i="41" s="1"/>
  <c r="X102" i="41" s="1"/>
  <c r="Y30" i="3"/>
  <c r="Y67" i="41" s="1"/>
  <c r="Y102" i="41" s="1"/>
  <c r="Z30" i="3"/>
  <c r="Z67" i="41" s="1"/>
  <c r="Z102" i="41" s="1"/>
  <c r="AA30" i="3"/>
  <c r="AA67" i="41" s="1"/>
  <c r="AA102" i="41" s="1"/>
  <c r="AB30" i="3"/>
  <c r="AB67" i="41" s="1"/>
  <c r="AB102" i="41" s="1"/>
  <c r="AC30" i="3"/>
  <c r="AC67" i="41" s="1"/>
  <c r="AC102" i="41" s="1"/>
  <c r="AD30" i="3"/>
  <c r="AD67" i="41" s="1"/>
  <c r="AD102" i="41" s="1"/>
  <c r="AE30" i="3"/>
  <c r="AE67" i="41" s="1"/>
  <c r="AE102" i="41" s="1"/>
  <c r="AF30" i="3"/>
  <c r="AF67" i="41" s="1"/>
  <c r="AF102" i="41" s="1"/>
  <c r="AG30" i="3"/>
  <c r="AG67" i="41" s="1"/>
  <c r="AG102" i="41" s="1"/>
  <c r="AH30" i="3"/>
  <c r="AH67" i="41" s="1"/>
  <c r="AH102" i="41" s="1"/>
  <c r="AI30" i="3"/>
  <c r="AI67" i="41" s="1"/>
  <c r="AI102" i="41" s="1"/>
  <c r="L31" i="3"/>
  <c r="L68" i="41" s="1"/>
  <c r="L103" i="41" s="1"/>
  <c r="M31" i="3"/>
  <c r="M68" i="41" s="1"/>
  <c r="M103" i="41" s="1"/>
  <c r="N31" i="3"/>
  <c r="N68" i="41" s="1"/>
  <c r="N103" i="41" s="1"/>
  <c r="O31" i="3"/>
  <c r="O68" i="41" s="1"/>
  <c r="O103" i="41" s="1"/>
  <c r="P31" i="3"/>
  <c r="P68" i="41" s="1"/>
  <c r="P103" i="41" s="1"/>
  <c r="Q31" i="3"/>
  <c r="Q68" i="41" s="1"/>
  <c r="Q103" i="41" s="1"/>
  <c r="R31" i="3"/>
  <c r="R68" i="41" s="1"/>
  <c r="R103" i="41" s="1"/>
  <c r="S31" i="3"/>
  <c r="S68" i="41" s="1"/>
  <c r="S103" i="41" s="1"/>
  <c r="T31" i="3"/>
  <c r="T68" i="41" s="1"/>
  <c r="T103" i="41" s="1"/>
  <c r="U31" i="3"/>
  <c r="U68" i="41" s="1"/>
  <c r="U103" i="41" s="1"/>
  <c r="V31" i="3"/>
  <c r="V68" i="41" s="1"/>
  <c r="V103" i="41" s="1"/>
  <c r="W31" i="3"/>
  <c r="W68" i="41" s="1"/>
  <c r="W103" i="41" s="1"/>
  <c r="X31" i="3"/>
  <c r="X68" i="41" s="1"/>
  <c r="X103" i="41" s="1"/>
  <c r="Y31" i="3"/>
  <c r="Y68" i="41" s="1"/>
  <c r="Y103" i="41" s="1"/>
  <c r="Z31" i="3"/>
  <c r="Z68" i="41" s="1"/>
  <c r="Z103" i="41" s="1"/>
  <c r="AA31" i="3"/>
  <c r="AA68" i="41" s="1"/>
  <c r="AA103" i="41" s="1"/>
  <c r="AB31" i="3"/>
  <c r="AB68" i="41" s="1"/>
  <c r="AB103" i="41" s="1"/>
  <c r="AC31" i="3"/>
  <c r="AC68" i="41" s="1"/>
  <c r="AC103" i="41" s="1"/>
  <c r="AD31" i="3"/>
  <c r="AD68" i="41" s="1"/>
  <c r="AD103" i="41" s="1"/>
  <c r="AE31" i="3"/>
  <c r="AE68" i="41" s="1"/>
  <c r="AE103" i="41" s="1"/>
  <c r="AF31" i="3"/>
  <c r="AF68" i="41" s="1"/>
  <c r="AF103" i="41" s="1"/>
  <c r="AG31" i="3"/>
  <c r="AG68" i="41" s="1"/>
  <c r="AG103" i="41" s="1"/>
  <c r="AH31" i="3"/>
  <c r="AH68" i="41" s="1"/>
  <c r="AH103" i="41" s="1"/>
  <c r="AI31" i="3"/>
  <c r="AI68" i="41" s="1"/>
  <c r="AI103" i="41" s="1"/>
  <c r="L32" i="3"/>
  <c r="L69" i="41" s="1"/>
  <c r="L104" i="41" s="1"/>
  <c r="M32" i="3"/>
  <c r="M69" i="41" s="1"/>
  <c r="M104" i="41" s="1"/>
  <c r="N32" i="3"/>
  <c r="N69" i="41" s="1"/>
  <c r="N104" i="41" s="1"/>
  <c r="O32" i="3"/>
  <c r="O69" i="41" s="1"/>
  <c r="O104" i="41" s="1"/>
  <c r="P32" i="3"/>
  <c r="P69" i="41" s="1"/>
  <c r="P104" i="41" s="1"/>
  <c r="Q32" i="3"/>
  <c r="Q69" i="41" s="1"/>
  <c r="Q104" i="41" s="1"/>
  <c r="R32" i="3"/>
  <c r="R69" i="41" s="1"/>
  <c r="R104" i="41" s="1"/>
  <c r="S32" i="3"/>
  <c r="S69" i="41" s="1"/>
  <c r="S104" i="41" s="1"/>
  <c r="T32" i="3"/>
  <c r="T69" i="41" s="1"/>
  <c r="T104" i="41" s="1"/>
  <c r="U32" i="3"/>
  <c r="U69" i="41" s="1"/>
  <c r="U104" i="41" s="1"/>
  <c r="V32" i="3"/>
  <c r="V69" i="41" s="1"/>
  <c r="V104" i="41" s="1"/>
  <c r="W32" i="3"/>
  <c r="W69" i="41" s="1"/>
  <c r="W104" i="41" s="1"/>
  <c r="X32" i="3"/>
  <c r="X69" i="41" s="1"/>
  <c r="X104" i="41" s="1"/>
  <c r="Y32" i="3"/>
  <c r="Y69" i="41" s="1"/>
  <c r="Y104" i="41" s="1"/>
  <c r="Z32" i="3"/>
  <c r="Z69" i="41" s="1"/>
  <c r="Z104" i="41" s="1"/>
  <c r="AA32" i="3"/>
  <c r="AA69" i="41" s="1"/>
  <c r="AA104" i="41" s="1"/>
  <c r="AB32" i="3"/>
  <c r="AB69" i="41" s="1"/>
  <c r="AB104" i="41" s="1"/>
  <c r="AC32" i="3"/>
  <c r="AC69" i="41" s="1"/>
  <c r="AC104" i="41" s="1"/>
  <c r="AD32" i="3"/>
  <c r="AD69" i="41" s="1"/>
  <c r="AD104" i="41" s="1"/>
  <c r="AE32" i="3"/>
  <c r="AE69" i="41" s="1"/>
  <c r="AE104" i="41" s="1"/>
  <c r="AF32" i="3"/>
  <c r="AF69" i="41" s="1"/>
  <c r="AF104" i="41" s="1"/>
  <c r="AG32" i="3"/>
  <c r="AG69" i="41" s="1"/>
  <c r="AG104" i="41" s="1"/>
  <c r="AH32" i="3"/>
  <c r="AH69" i="41" s="1"/>
  <c r="AH104" i="41" s="1"/>
  <c r="AI32" i="3"/>
  <c r="AI69" i="41" s="1"/>
  <c r="AI104" i="41" s="1"/>
  <c r="L33" i="3"/>
  <c r="L70" i="41" s="1"/>
  <c r="L105" i="41" s="1"/>
  <c r="M33" i="3"/>
  <c r="M70" i="41" s="1"/>
  <c r="M105" i="41" s="1"/>
  <c r="N33" i="3"/>
  <c r="N70" i="41" s="1"/>
  <c r="N105" i="41" s="1"/>
  <c r="O33" i="3"/>
  <c r="O70" i="41" s="1"/>
  <c r="O105" i="41" s="1"/>
  <c r="P33" i="3"/>
  <c r="P70" i="41" s="1"/>
  <c r="P105" i="41" s="1"/>
  <c r="Q33" i="3"/>
  <c r="Q70" i="41" s="1"/>
  <c r="Q105" i="41" s="1"/>
  <c r="R33" i="3"/>
  <c r="R70" i="41" s="1"/>
  <c r="R105" i="41" s="1"/>
  <c r="S33" i="3"/>
  <c r="S70" i="41" s="1"/>
  <c r="S105" i="41" s="1"/>
  <c r="T33" i="3"/>
  <c r="T70" i="41" s="1"/>
  <c r="T105" i="41" s="1"/>
  <c r="U33" i="3"/>
  <c r="U70" i="41" s="1"/>
  <c r="U105" i="41" s="1"/>
  <c r="V33" i="3"/>
  <c r="V70" i="41" s="1"/>
  <c r="V105" i="41" s="1"/>
  <c r="W33" i="3"/>
  <c r="W70" i="41" s="1"/>
  <c r="W105" i="41" s="1"/>
  <c r="X33" i="3"/>
  <c r="X70" i="41" s="1"/>
  <c r="X105" i="41" s="1"/>
  <c r="Y33" i="3"/>
  <c r="Y70" i="41" s="1"/>
  <c r="Y105" i="41" s="1"/>
  <c r="Z33" i="3"/>
  <c r="Z70" i="41" s="1"/>
  <c r="Z105" i="41" s="1"/>
  <c r="AA33" i="3"/>
  <c r="AA70" i="41" s="1"/>
  <c r="AA105" i="41" s="1"/>
  <c r="AB33" i="3"/>
  <c r="AB70" i="41" s="1"/>
  <c r="AB105" i="41" s="1"/>
  <c r="AC33" i="3"/>
  <c r="AC70" i="41" s="1"/>
  <c r="AC105" i="41" s="1"/>
  <c r="AD33" i="3"/>
  <c r="AD70" i="41" s="1"/>
  <c r="AD105" i="41" s="1"/>
  <c r="AE33" i="3"/>
  <c r="AE70" i="41" s="1"/>
  <c r="AE105" i="41" s="1"/>
  <c r="AF33" i="3"/>
  <c r="AF70" i="41" s="1"/>
  <c r="AF105" i="41" s="1"/>
  <c r="AG33" i="3"/>
  <c r="AG70" i="41" s="1"/>
  <c r="AG105" i="41" s="1"/>
  <c r="AH33" i="3"/>
  <c r="AH70" i="41" s="1"/>
  <c r="AH105" i="41" s="1"/>
  <c r="AI33" i="3"/>
  <c r="AI70" i="41" s="1"/>
  <c r="AI105" i="41" s="1"/>
  <c r="L34" i="3"/>
  <c r="L71" i="41" s="1"/>
  <c r="L106" i="41" s="1"/>
  <c r="M34" i="3"/>
  <c r="M71" i="41" s="1"/>
  <c r="M106" i="41" s="1"/>
  <c r="N34" i="3"/>
  <c r="N71" i="41" s="1"/>
  <c r="N106" i="41" s="1"/>
  <c r="O34" i="3"/>
  <c r="O71" i="41" s="1"/>
  <c r="O106" i="41" s="1"/>
  <c r="P34" i="3"/>
  <c r="P71" i="41" s="1"/>
  <c r="P106" i="41" s="1"/>
  <c r="Q34" i="3"/>
  <c r="Q71" i="41" s="1"/>
  <c r="Q106" i="41" s="1"/>
  <c r="R34" i="3"/>
  <c r="R71" i="41" s="1"/>
  <c r="R106" i="41" s="1"/>
  <c r="S34" i="3"/>
  <c r="S71" i="41" s="1"/>
  <c r="S106" i="41" s="1"/>
  <c r="T34" i="3"/>
  <c r="T71" i="41" s="1"/>
  <c r="T106" i="41" s="1"/>
  <c r="U34" i="3"/>
  <c r="U71" i="41" s="1"/>
  <c r="U106" i="41" s="1"/>
  <c r="V34" i="3"/>
  <c r="V71" i="41" s="1"/>
  <c r="V106" i="41" s="1"/>
  <c r="W34" i="3"/>
  <c r="W71" i="41" s="1"/>
  <c r="W106" i="41" s="1"/>
  <c r="X34" i="3"/>
  <c r="X71" i="41" s="1"/>
  <c r="X106" i="41" s="1"/>
  <c r="Y34" i="3"/>
  <c r="Y71" i="41" s="1"/>
  <c r="Y106" i="41" s="1"/>
  <c r="Z34" i="3"/>
  <c r="Z71" i="41" s="1"/>
  <c r="Z106" i="41" s="1"/>
  <c r="AA34" i="3"/>
  <c r="AA71" i="41" s="1"/>
  <c r="AA106" i="41" s="1"/>
  <c r="AB34" i="3"/>
  <c r="AB71" i="41" s="1"/>
  <c r="AB106" i="41" s="1"/>
  <c r="AC34" i="3"/>
  <c r="AC71" i="41" s="1"/>
  <c r="AC106" i="41" s="1"/>
  <c r="AD34" i="3"/>
  <c r="AD71" i="41" s="1"/>
  <c r="AD106" i="41" s="1"/>
  <c r="AE34" i="3"/>
  <c r="AE71" i="41" s="1"/>
  <c r="AE106" i="41" s="1"/>
  <c r="AF34" i="3"/>
  <c r="AF71" i="41" s="1"/>
  <c r="AF106" i="41" s="1"/>
  <c r="AG34" i="3"/>
  <c r="AG71" i="41" s="1"/>
  <c r="AG106" i="41" s="1"/>
  <c r="AH34" i="3"/>
  <c r="AH71" i="41" s="1"/>
  <c r="AH106" i="41" s="1"/>
  <c r="AI34" i="3"/>
  <c r="AI71" i="41" s="1"/>
  <c r="AI106" i="41" s="1"/>
  <c r="L35" i="3"/>
  <c r="L72" i="41" s="1"/>
  <c r="L107" i="41" s="1"/>
  <c r="M35" i="3"/>
  <c r="M72" i="41" s="1"/>
  <c r="M107" i="41" s="1"/>
  <c r="N35" i="3"/>
  <c r="N72" i="41" s="1"/>
  <c r="N107" i="41" s="1"/>
  <c r="O35" i="3"/>
  <c r="O72" i="41" s="1"/>
  <c r="O107" i="41" s="1"/>
  <c r="P35" i="3"/>
  <c r="P72" i="41" s="1"/>
  <c r="P107" i="41" s="1"/>
  <c r="Q35" i="3"/>
  <c r="Q72" i="41" s="1"/>
  <c r="Q107" i="41" s="1"/>
  <c r="R35" i="3"/>
  <c r="R72" i="41" s="1"/>
  <c r="R107" i="41" s="1"/>
  <c r="S35" i="3"/>
  <c r="S72" i="41" s="1"/>
  <c r="S107" i="41" s="1"/>
  <c r="T35" i="3"/>
  <c r="T72" i="41" s="1"/>
  <c r="T107" i="41" s="1"/>
  <c r="U35" i="3"/>
  <c r="U72" i="41" s="1"/>
  <c r="U107" i="41" s="1"/>
  <c r="V35" i="3"/>
  <c r="V72" i="41" s="1"/>
  <c r="V107" i="41" s="1"/>
  <c r="W35" i="3"/>
  <c r="W72" i="41" s="1"/>
  <c r="W107" i="41" s="1"/>
  <c r="X35" i="3"/>
  <c r="X72" i="41" s="1"/>
  <c r="X107" i="41" s="1"/>
  <c r="Y35" i="3"/>
  <c r="Y72" i="41" s="1"/>
  <c r="Y107" i="41" s="1"/>
  <c r="Z35" i="3"/>
  <c r="Z72" i="41" s="1"/>
  <c r="Z107" i="41" s="1"/>
  <c r="AA35" i="3"/>
  <c r="AA72" i="41" s="1"/>
  <c r="AA107" i="41" s="1"/>
  <c r="AB35" i="3"/>
  <c r="AB72" i="41" s="1"/>
  <c r="AB107" i="41" s="1"/>
  <c r="AC35" i="3"/>
  <c r="AC72" i="41" s="1"/>
  <c r="AC107" i="41" s="1"/>
  <c r="AD35" i="3"/>
  <c r="AD72" i="41" s="1"/>
  <c r="AD107" i="41" s="1"/>
  <c r="AE35" i="3"/>
  <c r="AE72" i="41" s="1"/>
  <c r="AE107" i="41" s="1"/>
  <c r="AF35" i="3"/>
  <c r="AF72" i="41" s="1"/>
  <c r="AF107" i="41" s="1"/>
  <c r="AG35" i="3"/>
  <c r="AG72" i="41" s="1"/>
  <c r="AG107" i="41" s="1"/>
  <c r="AH35" i="3"/>
  <c r="AH72" i="41" s="1"/>
  <c r="AH107" i="41" s="1"/>
  <c r="AI35" i="3"/>
  <c r="AI72" i="41" s="1"/>
  <c r="AI107" i="41" s="1"/>
  <c r="L36" i="3"/>
  <c r="L73" i="41" s="1"/>
  <c r="L108" i="41" s="1"/>
  <c r="M36" i="3"/>
  <c r="M73" i="41" s="1"/>
  <c r="M108" i="41" s="1"/>
  <c r="N36" i="3"/>
  <c r="N73" i="41" s="1"/>
  <c r="N108" i="41" s="1"/>
  <c r="O36" i="3"/>
  <c r="O73" i="41" s="1"/>
  <c r="O108" i="41" s="1"/>
  <c r="P36" i="3"/>
  <c r="P73" i="41" s="1"/>
  <c r="P108" i="41" s="1"/>
  <c r="Q36" i="3"/>
  <c r="Q73" i="41" s="1"/>
  <c r="Q108" i="41" s="1"/>
  <c r="R36" i="3"/>
  <c r="R73" i="41" s="1"/>
  <c r="R108" i="41" s="1"/>
  <c r="S36" i="3"/>
  <c r="S73" i="41" s="1"/>
  <c r="S108" i="41" s="1"/>
  <c r="T36" i="3"/>
  <c r="T73" i="41" s="1"/>
  <c r="T108" i="41" s="1"/>
  <c r="U36" i="3"/>
  <c r="U73" i="41" s="1"/>
  <c r="U108" i="41" s="1"/>
  <c r="V36" i="3"/>
  <c r="V73" i="41" s="1"/>
  <c r="V108" i="41" s="1"/>
  <c r="W36" i="3"/>
  <c r="W73" i="41" s="1"/>
  <c r="W108" i="41" s="1"/>
  <c r="X36" i="3"/>
  <c r="X73" i="41" s="1"/>
  <c r="X108" i="41" s="1"/>
  <c r="Y36" i="3"/>
  <c r="Y73" i="41" s="1"/>
  <c r="Y108" i="41" s="1"/>
  <c r="Z36" i="3"/>
  <c r="Z73" i="41" s="1"/>
  <c r="Z108" i="41" s="1"/>
  <c r="AA36" i="3"/>
  <c r="AA73" i="41" s="1"/>
  <c r="AA108" i="41" s="1"/>
  <c r="AB36" i="3"/>
  <c r="AB73" i="41" s="1"/>
  <c r="AB108" i="41" s="1"/>
  <c r="AC36" i="3"/>
  <c r="AC73" i="41" s="1"/>
  <c r="AC108" i="41" s="1"/>
  <c r="AD36" i="3"/>
  <c r="AD73" i="41" s="1"/>
  <c r="AD108" i="41" s="1"/>
  <c r="AE36" i="3"/>
  <c r="AE73" i="41" s="1"/>
  <c r="AE108" i="41" s="1"/>
  <c r="AF36" i="3"/>
  <c r="AF73" i="41" s="1"/>
  <c r="AF108" i="41" s="1"/>
  <c r="AG36" i="3"/>
  <c r="AG73" i="41" s="1"/>
  <c r="AG108" i="41" s="1"/>
  <c r="AH36" i="3"/>
  <c r="AH73" i="41" s="1"/>
  <c r="AH108" i="41" s="1"/>
  <c r="AI36" i="3"/>
  <c r="AI73" i="41" s="1"/>
  <c r="AI108" i="41" s="1"/>
  <c r="L37" i="3"/>
  <c r="L74" i="41" s="1"/>
  <c r="L109" i="41" s="1"/>
  <c r="M37" i="3"/>
  <c r="M74" i="41" s="1"/>
  <c r="M109" i="41" s="1"/>
  <c r="N37" i="3"/>
  <c r="N74" i="41" s="1"/>
  <c r="N109" i="41" s="1"/>
  <c r="O37" i="3"/>
  <c r="O74" i="41" s="1"/>
  <c r="O109" i="41" s="1"/>
  <c r="P37" i="3"/>
  <c r="P74" i="41" s="1"/>
  <c r="P109" i="41" s="1"/>
  <c r="Q37" i="3"/>
  <c r="Q74" i="41" s="1"/>
  <c r="Q109" i="41" s="1"/>
  <c r="R37" i="3"/>
  <c r="R74" i="41" s="1"/>
  <c r="R109" i="41" s="1"/>
  <c r="S37" i="3"/>
  <c r="S74" i="41" s="1"/>
  <c r="S109" i="41" s="1"/>
  <c r="T37" i="3"/>
  <c r="T74" i="41" s="1"/>
  <c r="T109" i="41" s="1"/>
  <c r="U37" i="3"/>
  <c r="U74" i="41" s="1"/>
  <c r="U109" i="41" s="1"/>
  <c r="V37" i="3"/>
  <c r="V74" i="41" s="1"/>
  <c r="V109" i="41" s="1"/>
  <c r="W37" i="3"/>
  <c r="W74" i="41" s="1"/>
  <c r="W109" i="41" s="1"/>
  <c r="X37" i="3"/>
  <c r="X74" i="41" s="1"/>
  <c r="X109" i="41" s="1"/>
  <c r="Y37" i="3"/>
  <c r="Y74" i="41" s="1"/>
  <c r="Y109" i="41" s="1"/>
  <c r="Z37" i="3"/>
  <c r="Z74" i="41" s="1"/>
  <c r="Z109" i="41" s="1"/>
  <c r="AA37" i="3"/>
  <c r="AA74" i="41" s="1"/>
  <c r="AA109" i="41" s="1"/>
  <c r="AB37" i="3"/>
  <c r="AB74" i="41" s="1"/>
  <c r="AB109" i="41" s="1"/>
  <c r="AC37" i="3"/>
  <c r="AC74" i="41" s="1"/>
  <c r="AC109" i="41" s="1"/>
  <c r="AD37" i="3"/>
  <c r="AD74" i="41" s="1"/>
  <c r="AD109" i="41" s="1"/>
  <c r="AE37" i="3"/>
  <c r="AE74" i="41" s="1"/>
  <c r="AE109" i="41" s="1"/>
  <c r="AF37" i="3"/>
  <c r="AF74" i="41" s="1"/>
  <c r="AF109" i="41" s="1"/>
  <c r="AG37" i="3"/>
  <c r="AG74" i="41" s="1"/>
  <c r="AG109" i="41" s="1"/>
  <c r="AH37" i="3"/>
  <c r="AH74" i="41" s="1"/>
  <c r="AH109" i="41" s="1"/>
  <c r="AI37" i="3"/>
  <c r="AI74" i="41" s="1"/>
  <c r="AI109" i="41" s="1"/>
  <c r="L38" i="3"/>
  <c r="L75" i="41" s="1"/>
  <c r="L110" i="41" s="1"/>
  <c r="M38" i="3"/>
  <c r="M75" i="41" s="1"/>
  <c r="M110" i="41" s="1"/>
  <c r="N38" i="3"/>
  <c r="N75" i="41" s="1"/>
  <c r="N110" i="41" s="1"/>
  <c r="O38" i="3"/>
  <c r="O75" i="41" s="1"/>
  <c r="O110" i="41" s="1"/>
  <c r="P38" i="3"/>
  <c r="P75" i="41" s="1"/>
  <c r="P110" i="41" s="1"/>
  <c r="Q38" i="3"/>
  <c r="Q75" i="41" s="1"/>
  <c r="Q110" i="41" s="1"/>
  <c r="R38" i="3"/>
  <c r="R75" i="41" s="1"/>
  <c r="R110" i="41" s="1"/>
  <c r="S38" i="3"/>
  <c r="S75" i="41" s="1"/>
  <c r="S110" i="41" s="1"/>
  <c r="T38" i="3"/>
  <c r="T75" i="41" s="1"/>
  <c r="T110" i="41" s="1"/>
  <c r="U38" i="3"/>
  <c r="U75" i="41" s="1"/>
  <c r="U110" i="41" s="1"/>
  <c r="V38" i="3"/>
  <c r="V75" i="41" s="1"/>
  <c r="V110" i="41" s="1"/>
  <c r="W38" i="3"/>
  <c r="W75" i="41" s="1"/>
  <c r="W110" i="41" s="1"/>
  <c r="X38" i="3"/>
  <c r="X75" i="41" s="1"/>
  <c r="X110" i="41" s="1"/>
  <c r="Y38" i="3"/>
  <c r="Y75" i="41" s="1"/>
  <c r="Y110" i="41" s="1"/>
  <c r="Z38" i="3"/>
  <c r="Z75" i="41" s="1"/>
  <c r="Z110" i="41" s="1"/>
  <c r="AA38" i="3"/>
  <c r="AA75" i="41" s="1"/>
  <c r="AA110" i="41" s="1"/>
  <c r="AB38" i="3"/>
  <c r="AB75" i="41" s="1"/>
  <c r="AB110" i="41" s="1"/>
  <c r="AC38" i="3"/>
  <c r="AC75" i="41" s="1"/>
  <c r="AC110" i="41" s="1"/>
  <c r="AD38" i="3"/>
  <c r="AD75" i="41" s="1"/>
  <c r="AD110" i="41" s="1"/>
  <c r="AE38" i="3"/>
  <c r="AE75" i="41" s="1"/>
  <c r="AE110" i="41" s="1"/>
  <c r="AF38" i="3"/>
  <c r="AF75" i="41" s="1"/>
  <c r="AF110" i="41" s="1"/>
  <c r="AG38" i="3"/>
  <c r="AG75" i="41" s="1"/>
  <c r="AG110" i="41" s="1"/>
  <c r="AH38" i="3"/>
  <c r="AH75" i="41" s="1"/>
  <c r="AH110" i="41" s="1"/>
  <c r="AI38" i="3"/>
  <c r="AI75" i="41" s="1"/>
  <c r="AI110" i="41" s="1"/>
  <c r="AI38" i="41" l="1"/>
  <c r="AH38" i="41"/>
  <c r="AG38" i="41"/>
  <c r="AF38" i="41"/>
  <c r="AE38" i="41"/>
  <c r="AD38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AI37" i="41"/>
  <c r="AH37" i="41"/>
  <c r="AG37" i="41"/>
  <c r="AF37" i="41"/>
  <c r="AE37" i="41"/>
  <c r="AD37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AI36" i="41"/>
  <c r="AH36" i="41"/>
  <c r="AG36" i="41"/>
  <c r="AF36" i="41"/>
  <c r="AE36" i="41"/>
  <c r="AD36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AI35" i="41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AI34" i="41"/>
  <c r="AH34" i="41"/>
  <c r="AG34" i="41"/>
  <c r="AF34" i="41"/>
  <c r="AE34" i="41"/>
  <c r="AD34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AI32" i="41"/>
  <c r="AH32" i="41"/>
  <c r="AG32" i="41"/>
  <c r="AF32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AI31" i="41"/>
  <c r="AH31" i="41"/>
  <c r="AG31" i="41"/>
  <c r="AF31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AI30" i="41"/>
  <c r="AH30" i="41"/>
  <c r="AG30" i="41"/>
  <c r="AF30" i="41"/>
  <c r="AE30" i="41"/>
  <c r="AD30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AI29" i="41"/>
  <c r="AH29" i="41"/>
  <c r="AG29" i="41"/>
  <c r="AF29" i="41"/>
  <c r="AE29" i="41"/>
  <c r="AD29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AI28" i="41"/>
  <c r="AH28" i="41"/>
  <c r="AG28" i="41"/>
  <c r="AF28" i="41"/>
  <c r="AE28" i="41"/>
  <c r="AD28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AI27" i="41"/>
  <c r="AH27" i="41"/>
  <c r="AG27" i="41"/>
  <c r="AF27" i="41"/>
  <c r="AE27" i="41"/>
  <c r="AD27" i="41"/>
  <c r="AC27" i="41"/>
  <c r="AB27" i="41"/>
  <c r="AA27" i="41"/>
  <c r="Z27" i="41"/>
  <c r="Y27" i="41"/>
  <c r="X27" i="41"/>
  <c r="W27" i="41"/>
  <c r="V27" i="41"/>
  <c r="U27" i="41"/>
  <c r="T27" i="41"/>
  <c r="S27" i="41"/>
  <c r="R27" i="41"/>
  <c r="Q27" i="41"/>
  <c r="P27" i="41"/>
  <c r="O27" i="41"/>
  <c r="N27" i="41"/>
  <c r="M27" i="41"/>
  <c r="L27" i="41"/>
  <c r="AI26" i="41"/>
  <c r="AH26" i="41"/>
  <c r="AG26" i="41"/>
  <c r="AF26" i="41"/>
  <c r="AE26" i="41"/>
  <c r="AD26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AI25" i="41"/>
  <c r="AH25" i="41"/>
  <c r="AG25" i="41"/>
  <c r="AF25" i="41"/>
  <c r="AE25" i="41"/>
  <c r="AD25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AI23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AI22" i="41"/>
  <c r="AH22" i="41"/>
  <c r="AG22" i="41"/>
  <c r="AF22" i="41"/>
  <c r="AE22" i="41"/>
  <c r="AD22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AI21" i="41"/>
  <c r="AH21" i="41"/>
  <c r="AG21" i="41"/>
  <c r="AF21" i="41"/>
  <c r="AE21" i="41"/>
  <c r="AD21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AI19" i="41"/>
  <c r="AH19" i="41"/>
  <c r="AG19" i="41"/>
  <c r="AF19" i="41"/>
  <c r="AE1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AI18" i="41"/>
  <c r="AH18" i="41"/>
  <c r="AG18" i="41"/>
  <c r="AF18" i="41"/>
  <c r="AE18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AI17" i="41"/>
  <c r="AH17" i="41"/>
  <c r="AG17" i="41"/>
  <c r="AF17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AI16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AI15" i="41"/>
  <c r="AH15" i="41"/>
  <c r="AG15" i="41"/>
  <c r="AF15" i="41"/>
  <c r="AE15" i="41"/>
  <c r="AD15" i="41"/>
  <c r="AC15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AI14" i="4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AI13" i="41"/>
  <c r="AH13" i="41"/>
  <c r="AG13" i="41"/>
  <c r="AF13" i="41"/>
  <c r="AE13" i="41"/>
  <c r="AD13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AI12" i="41"/>
  <c r="AH12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AI11" i="4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K29" i="41" s="1"/>
  <c r="K30" i="41" s="1"/>
  <c r="K31" i="41" s="1"/>
  <c r="K32" i="41" s="1"/>
  <c r="K33" i="41" s="1"/>
  <c r="K34" i="41" s="1"/>
  <c r="K35" i="41" s="1"/>
  <c r="K36" i="41" s="1"/>
  <c r="K37" i="41" s="1"/>
  <c r="K38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L39" i="41" l="1"/>
  <c r="B103" i="40" l="1"/>
  <c r="C103" i="40"/>
  <c r="D103" i="40"/>
  <c r="E103" i="40"/>
  <c r="B104" i="40"/>
  <c r="D104" i="40"/>
  <c r="E104" i="40"/>
  <c r="B105" i="40"/>
  <c r="D105" i="40"/>
  <c r="E105" i="40"/>
  <c r="B106" i="40"/>
  <c r="C106" i="40"/>
  <c r="D106" i="40"/>
  <c r="E106" i="40"/>
  <c r="B107" i="40"/>
  <c r="C107" i="40"/>
  <c r="D107" i="40"/>
  <c r="E107" i="40"/>
  <c r="B108" i="40"/>
  <c r="C108" i="40"/>
  <c r="D108" i="40"/>
  <c r="E108" i="40"/>
  <c r="D102" i="40"/>
  <c r="E102" i="40"/>
  <c r="B102" i="40"/>
  <c r="B103" i="39"/>
  <c r="C103" i="39"/>
  <c r="D103" i="39"/>
  <c r="E103" i="39"/>
  <c r="B104" i="39"/>
  <c r="D104" i="39"/>
  <c r="E104" i="39"/>
  <c r="B105" i="39"/>
  <c r="D105" i="39"/>
  <c r="E105" i="39"/>
  <c r="D102" i="39"/>
  <c r="E102" i="39"/>
  <c r="B102" i="39"/>
  <c r="C6" i="38"/>
  <c r="B39" i="39" s="1"/>
  <c r="B39" i="40" s="1"/>
  <c r="D6" i="38"/>
  <c r="C39" i="39" s="1"/>
  <c r="C39" i="40" s="1"/>
  <c r="E6" i="38"/>
  <c r="D39" i="39" s="1"/>
  <c r="D39" i="40" s="1"/>
  <c r="F6" i="38"/>
  <c r="E39" i="39" s="1"/>
  <c r="E39" i="40" s="1"/>
  <c r="G6" i="38"/>
  <c r="F39" i="39" s="1"/>
  <c r="F39" i="40" s="1"/>
  <c r="H6" i="38"/>
  <c r="G39" i="39" s="1"/>
  <c r="G39" i="40" s="1"/>
  <c r="I6" i="38"/>
  <c r="H39" i="39" s="1"/>
  <c r="H39" i="40" s="1"/>
  <c r="J6" i="38"/>
  <c r="I39" i="39" s="1"/>
  <c r="I39" i="40" s="1"/>
  <c r="K6" i="38"/>
  <c r="J39" i="39" s="1"/>
  <c r="J39" i="40" s="1"/>
  <c r="L6" i="38"/>
  <c r="K39" i="39" s="1"/>
  <c r="K39" i="40" s="1"/>
  <c r="M6" i="38"/>
  <c r="L39" i="39" s="1"/>
  <c r="L39" i="40" s="1"/>
  <c r="N6" i="38"/>
  <c r="M39" i="39" s="1"/>
  <c r="M39" i="40" s="1"/>
  <c r="O6" i="38"/>
  <c r="N39" i="39" s="1"/>
  <c r="N39" i="40" s="1"/>
  <c r="P6" i="38"/>
  <c r="O39" i="39" s="1"/>
  <c r="O39" i="40" s="1"/>
  <c r="Q6" i="38"/>
  <c r="P39" i="39" s="1"/>
  <c r="P39" i="40" s="1"/>
  <c r="R6" i="38"/>
  <c r="Q39" i="39" s="1"/>
  <c r="Q39" i="40" s="1"/>
  <c r="S6" i="38"/>
  <c r="R39" i="39" s="1"/>
  <c r="R39" i="40" s="1"/>
  <c r="T6" i="38"/>
  <c r="S39" i="39" s="1"/>
  <c r="S39" i="40" s="1"/>
  <c r="U6" i="38"/>
  <c r="T39" i="39" s="1"/>
  <c r="T39" i="40" s="1"/>
  <c r="V6" i="38"/>
  <c r="U39" i="39" s="1"/>
  <c r="U39" i="40" s="1"/>
  <c r="W6" i="38"/>
  <c r="V39" i="39" s="1"/>
  <c r="V39" i="40" s="1"/>
  <c r="X6" i="38"/>
  <c r="W39" i="39" s="1"/>
  <c r="W39" i="40" s="1"/>
  <c r="Y6" i="38"/>
  <c r="X39" i="39" s="1"/>
  <c r="X39" i="40" s="1"/>
  <c r="Z6" i="38"/>
  <c r="Y39" i="39" s="1"/>
  <c r="Y39" i="40" s="1"/>
  <c r="C7" i="38"/>
  <c r="B40" i="39" s="1"/>
  <c r="B40" i="40" s="1"/>
  <c r="D7" i="38"/>
  <c r="C40" i="39" s="1"/>
  <c r="C40" i="40" s="1"/>
  <c r="E7" i="38"/>
  <c r="D40" i="39" s="1"/>
  <c r="D40" i="40" s="1"/>
  <c r="F7" i="38"/>
  <c r="E40" i="39" s="1"/>
  <c r="E40" i="40" s="1"/>
  <c r="G7" i="38"/>
  <c r="F40" i="39" s="1"/>
  <c r="F40" i="40" s="1"/>
  <c r="H7" i="38"/>
  <c r="G40" i="39" s="1"/>
  <c r="G40" i="40" s="1"/>
  <c r="I7" i="38"/>
  <c r="H40" i="39" s="1"/>
  <c r="H40" i="40" s="1"/>
  <c r="J7" i="38"/>
  <c r="I40" i="39" s="1"/>
  <c r="I40" i="40" s="1"/>
  <c r="K7" i="38"/>
  <c r="J40" i="39" s="1"/>
  <c r="J40" i="40" s="1"/>
  <c r="L7" i="38"/>
  <c r="K40" i="39" s="1"/>
  <c r="K40" i="40" s="1"/>
  <c r="M7" i="38"/>
  <c r="L40" i="39" s="1"/>
  <c r="L40" i="40" s="1"/>
  <c r="N7" i="38"/>
  <c r="M40" i="39" s="1"/>
  <c r="M40" i="40" s="1"/>
  <c r="O7" i="38"/>
  <c r="N40" i="39" s="1"/>
  <c r="N40" i="40" s="1"/>
  <c r="P7" i="38"/>
  <c r="O40" i="39" s="1"/>
  <c r="O40" i="40" s="1"/>
  <c r="Q7" i="38"/>
  <c r="P40" i="39" s="1"/>
  <c r="P40" i="40" s="1"/>
  <c r="R7" i="38"/>
  <c r="Q40" i="39" s="1"/>
  <c r="Q40" i="40" s="1"/>
  <c r="S7" i="38"/>
  <c r="R40" i="39" s="1"/>
  <c r="R40" i="40" s="1"/>
  <c r="T7" i="38"/>
  <c r="S40" i="39" s="1"/>
  <c r="S40" i="40" s="1"/>
  <c r="U7" i="38"/>
  <c r="T40" i="39" s="1"/>
  <c r="T40" i="40" s="1"/>
  <c r="V7" i="38"/>
  <c r="U40" i="39" s="1"/>
  <c r="U40" i="40" s="1"/>
  <c r="W7" i="38"/>
  <c r="V40" i="39" s="1"/>
  <c r="V40" i="40" s="1"/>
  <c r="X7" i="38"/>
  <c r="W40" i="39" s="1"/>
  <c r="W40" i="40" s="1"/>
  <c r="Y7" i="38"/>
  <c r="X40" i="39" s="1"/>
  <c r="X40" i="40" s="1"/>
  <c r="Z7" i="38"/>
  <c r="Y40" i="39" s="1"/>
  <c r="Y40" i="40" s="1"/>
  <c r="C8" i="38"/>
  <c r="B41" i="39" s="1"/>
  <c r="B41" i="40" s="1"/>
  <c r="D8" i="38"/>
  <c r="C41" i="39" s="1"/>
  <c r="C41" i="40" s="1"/>
  <c r="E8" i="38"/>
  <c r="D41" i="39" s="1"/>
  <c r="D41" i="40" s="1"/>
  <c r="F8" i="38"/>
  <c r="E41" i="39" s="1"/>
  <c r="E41" i="40" s="1"/>
  <c r="G8" i="38"/>
  <c r="F41" i="39" s="1"/>
  <c r="F41" i="40" s="1"/>
  <c r="H8" i="38"/>
  <c r="G41" i="39" s="1"/>
  <c r="G41" i="40" s="1"/>
  <c r="I8" i="38"/>
  <c r="H41" i="39" s="1"/>
  <c r="H41" i="40" s="1"/>
  <c r="J8" i="38"/>
  <c r="I41" i="39" s="1"/>
  <c r="I41" i="40" s="1"/>
  <c r="K8" i="38"/>
  <c r="J41" i="39" s="1"/>
  <c r="J41" i="40" s="1"/>
  <c r="L8" i="38"/>
  <c r="K41" i="39" s="1"/>
  <c r="K41" i="40" s="1"/>
  <c r="M8" i="38"/>
  <c r="L41" i="39" s="1"/>
  <c r="L41" i="40" s="1"/>
  <c r="N8" i="38"/>
  <c r="M41" i="39" s="1"/>
  <c r="M41" i="40" s="1"/>
  <c r="O8" i="38"/>
  <c r="N41" i="39" s="1"/>
  <c r="N41" i="40" s="1"/>
  <c r="P8" i="38"/>
  <c r="O41" i="39" s="1"/>
  <c r="O41" i="40" s="1"/>
  <c r="Q8" i="38"/>
  <c r="P41" i="39" s="1"/>
  <c r="P41" i="40" s="1"/>
  <c r="R8" i="38"/>
  <c r="Q41" i="39" s="1"/>
  <c r="Q41" i="40" s="1"/>
  <c r="S8" i="38"/>
  <c r="R41" i="39" s="1"/>
  <c r="R41" i="40" s="1"/>
  <c r="T8" i="38"/>
  <c r="S41" i="39" s="1"/>
  <c r="S41" i="40" s="1"/>
  <c r="U8" i="38"/>
  <c r="T41" i="39" s="1"/>
  <c r="T41" i="40" s="1"/>
  <c r="V8" i="38"/>
  <c r="U41" i="39" s="1"/>
  <c r="U41" i="40" s="1"/>
  <c r="W8" i="38"/>
  <c r="V41" i="39" s="1"/>
  <c r="V41" i="40" s="1"/>
  <c r="X8" i="38"/>
  <c r="W41" i="39" s="1"/>
  <c r="W41" i="40" s="1"/>
  <c r="Y8" i="38"/>
  <c r="X41" i="39" s="1"/>
  <c r="X41" i="40" s="1"/>
  <c r="Z8" i="38"/>
  <c r="Y41" i="39" s="1"/>
  <c r="Y41" i="40" s="1"/>
  <c r="C9" i="38"/>
  <c r="B42" i="39" s="1"/>
  <c r="B42" i="40" s="1"/>
  <c r="D9" i="38"/>
  <c r="C42" i="39" s="1"/>
  <c r="C42" i="40" s="1"/>
  <c r="E9" i="38"/>
  <c r="D42" i="39" s="1"/>
  <c r="D42" i="40" s="1"/>
  <c r="F9" i="38"/>
  <c r="E42" i="39" s="1"/>
  <c r="E42" i="40" s="1"/>
  <c r="G9" i="38"/>
  <c r="F42" i="39" s="1"/>
  <c r="F42" i="40" s="1"/>
  <c r="H9" i="38"/>
  <c r="G42" i="39" s="1"/>
  <c r="G42" i="40" s="1"/>
  <c r="I9" i="38"/>
  <c r="H42" i="39" s="1"/>
  <c r="H42" i="40" s="1"/>
  <c r="J9" i="38"/>
  <c r="I42" i="39" s="1"/>
  <c r="I42" i="40" s="1"/>
  <c r="K9" i="38"/>
  <c r="J42" i="39" s="1"/>
  <c r="J42" i="40" s="1"/>
  <c r="L9" i="38"/>
  <c r="K42" i="39" s="1"/>
  <c r="K42" i="40" s="1"/>
  <c r="M9" i="38"/>
  <c r="L42" i="39" s="1"/>
  <c r="L42" i="40" s="1"/>
  <c r="N9" i="38"/>
  <c r="M42" i="39" s="1"/>
  <c r="M42" i="40" s="1"/>
  <c r="O9" i="38"/>
  <c r="N42" i="39" s="1"/>
  <c r="N42" i="40" s="1"/>
  <c r="P9" i="38"/>
  <c r="O42" i="39" s="1"/>
  <c r="O42" i="40" s="1"/>
  <c r="Q9" i="38"/>
  <c r="P42" i="39" s="1"/>
  <c r="P42" i="40" s="1"/>
  <c r="R9" i="38"/>
  <c r="Q42" i="39" s="1"/>
  <c r="Q42" i="40" s="1"/>
  <c r="S9" i="38"/>
  <c r="R42" i="39" s="1"/>
  <c r="R42" i="40" s="1"/>
  <c r="T9" i="38"/>
  <c r="S42" i="39" s="1"/>
  <c r="S42" i="40" s="1"/>
  <c r="U9" i="38"/>
  <c r="T42" i="39" s="1"/>
  <c r="T42" i="40" s="1"/>
  <c r="V9" i="38"/>
  <c r="U42" i="39" s="1"/>
  <c r="U42" i="40" s="1"/>
  <c r="W9" i="38"/>
  <c r="V42" i="39" s="1"/>
  <c r="V42" i="40" s="1"/>
  <c r="X9" i="38"/>
  <c r="W42" i="39" s="1"/>
  <c r="W42" i="40" s="1"/>
  <c r="Y9" i="38"/>
  <c r="X42" i="39" s="1"/>
  <c r="X42" i="40" s="1"/>
  <c r="Z9" i="38"/>
  <c r="Y42" i="39" s="1"/>
  <c r="Y42" i="40" s="1"/>
  <c r="C10" i="38"/>
  <c r="B43" i="39" s="1"/>
  <c r="B43" i="40" s="1"/>
  <c r="D10" i="38"/>
  <c r="C43" i="39" s="1"/>
  <c r="C43" i="40" s="1"/>
  <c r="E10" i="38"/>
  <c r="D43" i="39" s="1"/>
  <c r="D43" i="40" s="1"/>
  <c r="F10" i="38"/>
  <c r="E43" i="39" s="1"/>
  <c r="E43" i="40" s="1"/>
  <c r="G10" i="38"/>
  <c r="F43" i="39" s="1"/>
  <c r="F43" i="40" s="1"/>
  <c r="H10" i="38"/>
  <c r="G43" i="39" s="1"/>
  <c r="G43" i="40" s="1"/>
  <c r="I10" i="38"/>
  <c r="H43" i="39" s="1"/>
  <c r="H43" i="40" s="1"/>
  <c r="J10" i="38"/>
  <c r="I43" i="39" s="1"/>
  <c r="I43" i="40" s="1"/>
  <c r="K10" i="38"/>
  <c r="J43" i="39" s="1"/>
  <c r="J43" i="40" s="1"/>
  <c r="L10" i="38"/>
  <c r="K43" i="39" s="1"/>
  <c r="K43" i="40" s="1"/>
  <c r="M10" i="38"/>
  <c r="L43" i="39" s="1"/>
  <c r="L43" i="40" s="1"/>
  <c r="N10" i="38"/>
  <c r="M43" i="39" s="1"/>
  <c r="M43" i="40" s="1"/>
  <c r="O10" i="38"/>
  <c r="N43" i="39" s="1"/>
  <c r="N43" i="40" s="1"/>
  <c r="P10" i="38"/>
  <c r="O43" i="39" s="1"/>
  <c r="O43" i="40" s="1"/>
  <c r="Q10" i="38"/>
  <c r="P43" i="39" s="1"/>
  <c r="P43" i="40" s="1"/>
  <c r="R10" i="38"/>
  <c r="Q43" i="39" s="1"/>
  <c r="Q43" i="40" s="1"/>
  <c r="S10" i="38"/>
  <c r="R43" i="39" s="1"/>
  <c r="R43" i="40" s="1"/>
  <c r="T10" i="38"/>
  <c r="S43" i="39" s="1"/>
  <c r="S43" i="40" s="1"/>
  <c r="U10" i="38"/>
  <c r="T43" i="39" s="1"/>
  <c r="T43" i="40" s="1"/>
  <c r="V10" i="38"/>
  <c r="U43" i="39" s="1"/>
  <c r="U43" i="40" s="1"/>
  <c r="W10" i="38"/>
  <c r="V43" i="39" s="1"/>
  <c r="V43" i="40" s="1"/>
  <c r="X10" i="38"/>
  <c r="W43" i="39" s="1"/>
  <c r="W43" i="40" s="1"/>
  <c r="Y10" i="38"/>
  <c r="X43" i="39" s="1"/>
  <c r="X43" i="40" s="1"/>
  <c r="Z10" i="38"/>
  <c r="Y43" i="39" s="1"/>
  <c r="Y43" i="40" s="1"/>
  <c r="C11" i="38"/>
  <c r="B44" i="39" s="1"/>
  <c r="B44" i="40" s="1"/>
  <c r="D11" i="38"/>
  <c r="C44" i="39" s="1"/>
  <c r="C44" i="40" s="1"/>
  <c r="E11" i="38"/>
  <c r="D44" i="39" s="1"/>
  <c r="D44" i="40" s="1"/>
  <c r="F11" i="38"/>
  <c r="E44" i="39" s="1"/>
  <c r="E44" i="40" s="1"/>
  <c r="G11" i="38"/>
  <c r="F44" i="39" s="1"/>
  <c r="F44" i="40" s="1"/>
  <c r="H11" i="38"/>
  <c r="G44" i="39" s="1"/>
  <c r="G44" i="40" s="1"/>
  <c r="I11" i="38"/>
  <c r="H44" i="39" s="1"/>
  <c r="H44" i="40" s="1"/>
  <c r="J11" i="38"/>
  <c r="I44" i="39" s="1"/>
  <c r="I44" i="40" s="1"/>
  <c r="K11" i="38"/>
  <c r="J44" i="39" s="1"/>
  <c r="J44" i="40" s="1"/>
  <c r="L11" i="38"/>
  <c r="K44" i="39" s="1"/>
  <c r="K44" i="40" s="1"/>
  <c r="M11" i="38"/>
  <c r="L44" i="39" s="1"/>
  <c r="L44" i="40" s="1"/>
  <c r="N11" i="38"/>
  <c r="M44" i="39" s="1"/>
  <c r="M44" i="40" s="1"/>
  <c r="O11" i="38"/>
  <c r="N44" i="39" s="1"/>
  <c r="N44" i="40" s="1"/>
  <c r="P11" i="38"/>
  <c r="O44" i="39" s="1"/>
  <c r="O44" i="40" s="1"/>
  <c r="Q11" i="38"/>
  <c r="P44" i="39" s="1"/>
  <c r="P44" i="40" s="1"/>
  <c r="R11" i="38"/>
  <c r="Q44" i="39" s="1"/>
  <c r="Q44" i="40" s="1"/>
  <c r="S11" i="38"/>
  <c r="R44" i="39" s="1"/>
  <c r="R44" i="40" s="1"/>
  <c r="T11" i="38"/>
  <c r="S44" i="39" s="1"/>
  <c r="S44" i="40" s="1"/>
  <c r="U11" i="38"/>
  <c r="T44" i="39" s="1"/>
  <c r="T44" i="40" s="1"/>
  <c r="V11" i="38"/>
  <c r="U44" i="39" s="1"/>
  <c r="U44" i="40" s="1"/>
  <c r="W11" i="38"/>
  <c r="V44" i="39" s="1"/>
  <c r="V44" i="40" s="1"/>
  <c r="X11" i="38"/>
  <c r="W44" i="39" s="1"/>
  <c r="W44" i="40" s="1"/>
  <c r="Y11" i="38"/>
  <c r="X44" i="39" s="1"/>
  <c r="X44" i="40" s="1"/>
  <c r="Z11" i="38"/>
  <c r="Y44" i="39" s="1"/>
  <c r="Y44" i="40" s="1"/>
  <c r="C12" i="38"/>
  <c r="B45" i="39" s="1"/>
  <c r="B45" i="40" s="1"/>
  <c r="D12" i="38"/>
  <c r="C45" i="39" s="1"/>
  <c r="C45" i="40" s="1"/>
  <c r="E12" i="38"/>
  <c r="D45" i="39" s="1"/>
  <c r="D45" i="40" s="1"/>
  <c r="F12" i="38"/>
  <c r="E45" i="39" s="1"/>
  <c r="E45" i="40" s="1"/>
  <c r="G12" i="38"/>
  <c r="F45" i="39" s="1"/>
  <c r="F45" i="40" s="1"/>
  <c r="H12" i="38"/>
  <c r="G45" i="39" s="1"/>
  <c r="G45" i="40" s="1"/>
  <c r="I12" i="38"/>
  <c r="H45" i="39" s="1"/>
  <c r="H45" i="40" s="1"/>
  <c r="J12" i="38"/>
  <c r="I45" i="39" s="1"/>
  <c r="I45" i="40" s="1"/>
  <c r="K12" i="38"/>
  <c r="J45" i="39" s="1"/>
  <c r="J45" i="40" s="1"/>
  <c r="L12" i="38"/>
  <c r="K45" i="39" s="1"/>
  <c r="K45" i="40" s="1"/>
  <c r="M12" i="38"/>
  <c r="L45" i="39" s="1"/>
  <c r="L45" i="40" s="1"/>
  <c r="N12" i="38"/>
  <c r="M45" i="39" s="1"/>
  <c r="M45" i="40" s="1"/>
  <c r="O12" i="38"/>
  <c r="N45" i="39" s="1"/>
  <c r="N45" i="40" s="1"/>
  <c r="P12" i="38"/>
  <c r="O45" i="39" s="1"/>
  <c r="O45" i="40" s="1"/>
  <c r="Q12" i="38"/>
  <c r="P45" i="39" s="1"/>
  <c r="P45" i="40" s="1"/>
  <c r="R12" i="38"/>
  <c r="Q45" i="39" s="1"/>
  <c r="Q45" i="40" s="1"/>
  <c r="S12" i="38"/>
  <c r="R45" i="39" s="1"/>
  <c r="R45" i="40" s="1"/>
  <c r="T12" i="38"/>
  <c r="S45" i="39" s="1"/>
  <c r="S45" i="40" s="1"/>
  <c r="U12" i="38"/>
  <c r="T45" i="39" s="1"/>
  <c r="T45" i="40" s="1"/>
  <c r="V12" i="38"/>
  <c r="U45" i="39" s="1"/>
  <c r="U45" i="40" s="1"/>
  <c r="W12" i="38"/>
  <c r="V45" i="39" s="1"/>
  <c r="V45" i="40" s="1"/>
  <c r="X12" i="38"/>
  <c r="W45" i="39" s="1"/>
  <c r="W45" i="40" s="1"/>
  <c r="Y12" i="38"/>
  <c r="X45" i="39" s="1"/>
  <c r="X45" i="40" s="1"/>
  <c r="Z12" i="38"/>
  <c r="Y45" i="39" s="1"/>
  <c r="Y45" i="40" s="1"/>
  <c r="C13" i="38"/>
  <c r="B46" i="39" s="1"/>
  <c r="B46" i="40" s="1"/>
  <c r="D13" i="38"/>
  <c r="C46" i="39" s="1"/>
  <c r="C46" i="40" s="1"/>
  <c r="E13" i="38"/>
  <c r="D46" i="39" s="1"/>
  <c r="D46" i="40" s="1"/>
  <c r="F13" i="38"/>
  <c r="E46" i="39" s="1"/>
  <c r="E46" i="40" s="1"/>
  <c r="G13" i="38"/>
  <c r="F46" i="39" s="1"/>
  <c r="F46" i="40" s="1"/>
  <c r="H13" i="38"/>
  <c r="G46" i="39" s="1"/>
  <c r="G46" i="40" s="1"/>
  <c r="I13" i="38"/>
  <c r="H46" i="39" s="1"/>
  <c r="H46" i="40" s="1"/>
  <c r="J13" i="38"/>
  <c r="I46" i="39" s="1"/>
  <c r="I46" i="40" s="1"/>
  <c r="K13" i="38"/>
  <c r="J46" i="39" s="1"/>
  <c r="J46" i="40" s="1"/>
  <c r="L13" i="38"/>
  <c r="K46" i="39" s="1"/>
  <c r="K46" i="40" s="1"/>
  <c r="M13" i="38"/>
  <c r="L46" i="39" s="1"/>
  <c r="L46" i="40" s="1"/>
  <c r="N13" i="38"/>
  <c r="M46" i="39" s="1"/>
  <c r="M46" i="40" s="1"/>
  <c r="O13" i="38"/>
  <c r="N46" i="39" s="1"/>
  <c r="N46" i="40" s="1"/>
  <c r="P13" i="38"/>
  <c r="O46" i="39" s="1"/>
  <c r="O46" i="40" s="1"/>
  <c r="Q13" i="38"/>
  <c r="P46" i="39" s="1"/>
  <c r="P46" i="40" s="1"/>
  <c r="R13" i="38"/>
  <c r="Q46" i="39" s="1"/>
  <c r="Q46" i="40" s="1"/>
  <c r="S13" i="38"/>
  <c r="R46" i="39" s="1"/>
  <c r="R46" i="40" s="1"/>
  <c r="T13" i="38"/>
  <c r="S46" i="39" s="1"/>
  <c r="S46" i="40" s="1"/>
  <c r="U13" i="38"/>
  <c r="T46" i="39" s="1"/>
  <c r="T46" i="40" s="1"/>
  <c r="V13" i="38"/>
  <c r="U46" i="39" s="1"/>
  <c r="U46" i="40" s="1"/>
  <c r="W13" i="38"/>
  <c r="V46" i="39" s="1"/>
  <c r="V46" i="40" s="1"/>
  <c r="X13" i="38"/>
  <c r="W46" i="39" s="1"/>
  <c r="W46" i="40" s="1"/>
  <c r="Y13" i="38"/>
  <c r="X46" i="39" s="1"/>
  <c r="X46" i="40" s="1"/>
  <c r="Z13" i="38"/>
  <c r="Y46" i="39" s="1"/>
  <c r="Y46" i="40" s="1"/>
  <c r="C14" i="38"/>
  <c r="B47" i="39" s="1"/>
  <c r="B47" i="40" s="1"/>
  <c r="D14" i="38"/>
  <c r="C47" i="39" s="1"/>
  <c r="C47" i="40" s="1"/>
  <c r="E14" i="38"/>
  <c r="D47" i="39" s="1"/>
  <c r="D47" i="40" s="1"/>
  <c r="F14" i="38"/>
  <c r="E47" i="39" s="1"/>
  <c r="E47" i="40" s="1"/>
  <c r="G14" i="38"/>
  <c r="F47" i="39" s="1"/>
  <c r="F47" i="40" s="1"/>
  <c r="H14" i="38"/>
  <c r="G47" i="39" s="1"/>
  <c r="G47" i="40" s="1"/>
  <c r="I14" i="38"/>
  <c r="H47" i="39" s="1"/>
  <c r="H47" i="40" s="1"/>
  <c r="J14" i="38"/>
  <c r="I47" i="39" s="1"/>
  <c r="I47" i="40" s="1"/>
  <c r="K14" i="38"/>
  <c r="J47" i="39" s="1"/>
  <c r="J47" i="40" s="1"/>
  <c r="L14" i="38"/>
  <c r="K47" i="39" s="1"/>
  <c r="K47" i="40" s="1"/>
  <c r="M14" i="38"/>
  <c r="L47" i="39" s="1"/>
  <c r="L47" i="40" s="1"/>
  <c r="N14" i="38"/>
  <c r="M47" i="39" s="1"/>
  <c r="M47" i="40" s="1"/>
  <c r="O14" i="38"/>
  <c r="N47" i="39" s="1"/>
  <c r="N47" i="40" s="1"/>
  <c r="P14" i="38"/>
  <c r="O47" i="39" s="1"/>
  <c r="O47" i="40" s="1"/>
  <c r="Q14" i="38"/>
  <c r="P47" i="39" s="1"/>
  <c r="P47" i="40" s="1"/>
  <c r="R14" i="38"/>
  <c r="Q47" i="39" s="1"/>
  <c r="Q47" i="40" s="1"/>
  <c r="S14" i="38"/>
  <c r="R47" i="39" s="1"/>
  <c r="R47" i="40" s="1"/>
  <c r="T14" i="38"/>
  <c r="S47" i="39" s="1"/>
  <c r="S47" i="40" s="1"/>
  <c r="U14" i="38"/>
  <c r="T47" i="39" s="1"/>
  <c r="T47" i="40" s="1"/>
  <c r="V14" i="38"/>
  <c r="U47" i="39" s="1"/>
  <c r="U47" i="40" s="1"/>
  <c r="W14" i="38"/>
  <c r="V47" i="39" s="1"/>
  <c r="V47" i="40" s="1"/>
  <c r="X14" i="38"/>
  <c r="W47" i="39" s="1"/>
  <c r="W47" i="40" s="1"/>
  <c r="Y14" i="38"/>
  <c r="X47" i="39" s="1"/>
  <c r="X47" i="40" s="1"/>
  <c r="Z14" i="38"/>
  <c r="Y47" i="39" s="1"/>
  <c r="Y47" i="40" s="1"/>
  <c r="C15" i="38"/>
  <c r="B48" i="39" s="1"/>
  <c r="B48" i="40" s="1"/>
  <c r="D15" i="38"/>
  <c r="C48" i="39" s="1"/>
  <c r="C48" i="40" s="1"/>
  <c r="E15" i="38"/>
  <c r="D48" i="39" s="1"/>
  <c r="D48" i="40" s="1"/>
  <c r="F15" i="38"/>
  <c r="E48" i="39" s="1"/>
  <c r="E48" i="40" s="1"/>
  <c r="G15" i="38"/>
  <c r="F48" i="39" s="1"/>
  <c r="F48" i="40" s="1"/>
  <c r="H15" i="38"/>
  <c r="G48" i="39" s="1"/>
  <c r="G48" i="40" s="1"/>
  <c r="I15" i="38"/>
  <c r="H48" i="39" s="1"/>
  <c r="H48" i="40" s="1"/>
  <c r="J15" i="38"/>
  <c r="I48" i="39" s="1"/>
  <c r="I48" i="40" s="1"/>
  <c r="K15" i="38"/>
  <c r="J48" i="39" s="1"/>
  <c r="J48" i="40" s="1"/>
  <c r="L15" i="38"/>
  <c r="K48" i="39" s="1"/>
  <c r="K48" i="40" s="1"/>
  <c r="M15" i="38"/>
  <c r="L48" i="39" s="1"/>
  <c r="L48" i="40" s="1"/>
  <c r="N15" i="38"/>
  <c r="M48" i="39" s="1"/>
  <c r="M48" i="40" s="1"/>
  <c r="O15" i="38"/>
  <c r="N48" i="39" s="1"/>
  <c r="N48" i="40" s="1"/>
  <c r="P15" i="38"/>
  <c r="O48" i="39" s="1"/>
  <c r="O48" i="40" s="1"/>
  <c r="Q15" i="38"/>
  <c r="P48" i="39" s="1"/>
  <c r="P48" i="40" s="1"/>
  <c r="R15" i="38"/>
  <c r="Q48" i="39" s="1"/>
  <c r="Q48" i="40" s="1"/>
  <c r="S15" i="38"/>
  <c r="R48" i="39" s="1"/>
  <c r="R48" i="40" s="1"/>
  <c r="T15" i="38"/>
  <c r="S48" i="39" s="1"/>
  <c r="S48" i="40" s="1"/>
  <c r="U15" i="38"/>
  <c r="T48" i="39" s="1"/>
  <c r="T48" i="40" s="1"/>
  <c r="V15" i="38"/>
  <c r="U48" i="39" s="1"/>
  <c r="U48" i="40" s="1"/>
  <c r="W15" i="38"/>
  <c r="V48" i="39" s="1"/>
  <c r="V48" i="40" s="1"/>
  <c r="X15" i="38"/>
  <c r="W48" i="39" s="1"/>
  <c r="W48" i="40" s="1"/>
  <c r="Y15" i="38"/>
  <c r="X48" i="39" s="1"/>
  <c r="X48" i="40" s="1"/>
  <c r="Z15" i="38"/>
  <c r="Y48" i="39" s="1"/>
  <c r="Y48" i="40" s="1"/>
  <c r="C16" i="38"/>
  <c r="B49" i="39" s="1"/>
  <c r="B49" i="40" s="1"/>
  <c r="D16" i="38"/>
  <c r="C49" i="39" s="1"/>
  <c r="C49" i="40" s="1"/>
  <c r="E16" i="38"/>
  <c r="D49" i="39" s="1"/>
  <c r="D49" i="40" s="1"/>
  <c r="F16" i="38"/>
  <c r="E49" i="39" s="1"/>
  <c r="E49" i="40" s="1"/>
  <c r="G16" i="38"/>
  <c r="F49" i="39" s="1"/>
  <c r="F49" i="40" s="1"/>
  <c r="H16" i="38"/>
  <c r="G49" i="39" s="1"/>
  <c r="G49" i="40" s="1"/>
  <c r="I16" i="38"/>
  <c r="H49" i="39" s="1"/>
  <c r="H49" i="40" s="1"/>
  <c r="J16" i="38"/>
  <c r="I49" i="39" s="1"/>
  <c r="I49" i="40" s="1"/>
  <c r="K16" i="38"/>
  <c r="J49" i="39" s="1"/>
  <c r="J49" i="40" s="1"/>
  <c r="L16" i="38"/>
  <c r="K49" i="39" s="1"/>
  <c r="K49" i="40" s="1"/>
  <c r="M16" i="38"/>
  <c r="L49" i="39" s="1"/>
  <c r="L49" i="40" s="1"/>
  <c r="N16" i="38"/>
  <c r="M49" i="39" s="1"/>
  <c r="M49" i="40" s="1"/>
  <c r="O16" i="38"/>
  <c r="N49" i="39" s="1"/>
  <c r="N49" i="40" s="1"/>
  <c r="P16" i="38"/>
  <c r="O49" i="39" s="1"/>
  <c r="O49" i="40" s="1"/>
  <c r="Q16" i="38"/>
  <c r="P49" i="39" s="1"/>
  <c r="P49" i="40" s="1"/>
  <c r="R16" i="38"/>
  <c r="Q49" i="39" s="1"/>
  <c r="Q49" i="40" s="1"/>
  <c r="S16" i="38"/>
  <c r="R49" i="39" s="1"/>
  <c r="R49" i="40" s="1"/>
  <c r="T16" i="38"/>
  <c r="S49" i="39" s="1"/>
  <c r="S49" i="40" s="1"/>
  <c r="U16" i="38"/>
  <c r="T49" i="39" s="1"/>
  <c r="T49" i="40" s="1"/>
  <c r="V16" i="38"/>
  <c r="U49" i="39" s="1"/>
  <c r="U49" i="40" s="1"/>
  <c r="W16" i="38"/>
  <c r="V49" i="39" s="1"/>
  <c r="V49" i="40" s="1"/>
  <c r="X16" i="38"/>
  <c r="W49" i="39" s="1"/>
  <c r="W49" i="40" s="1"/>
  <c r="Y16" i="38"/>
  <c r="X49" i="39" s="1"/>
  <c r="X49" i="40" s="1"/>
  <c r="Z16" i="38"/>
  <c r="Y49" i="39" s="1"/>
  <c r="Y49" i="40" s="1"/>
  <c r="C17" i="38"/>
  <c r="B50" i="39" s="1"/>
  <c r="B50" i="40" s="1"/>
  <c r="D17" i="38"/>
  <c r="C50" i="39" s="1"/>
  <c r="C50" i="40" s="1"/>
  <c r="E17" i="38"/>
  <c r="D50" i="39" s="1"/>
  <c r="D50" i="40" s="1"/>
  <c r="F17" i="38"/>
  <c r="E50" i="39" s="1"/>
  <c r="E50" i="40" s="1"/>
  <c r="G17" i="38"/>
  <c r="F50" i="39" s="1"/>
  <c r="F50" i="40" s="1"/>
  <c r="H17" i="38"/>
  <c r="G50" i="39" s="1"/>
  <c r="G50" i="40" s="1"/>
  <c r="I17" i="38"/>
  <c r="H50" i="39" s="1"/>
  <c r="H50" i="40" s="1"/>
  <c r="J17" i="38"/>
  <c r="I50" i="39" s="1"/>
  <c r="I50" i="40" s="1"/>
  <c r="K17" i="38"/>
  <c r="J50" i="39" s="1"/>
  <c r="J50" i="40" s="1"/>
  <c r="L17" i="38"/>
  <c r="K50" i="39" s="1"/>
  <c r="K50" i="40" s="1"/>
  <c r="M17" i="38"/>
  <c r="L50" i="39" s="1"/>
  <c r="L50" i="40" s="1"/>
  <c r="N17" i="38"/>
  <c r="M50" i="39" s="1"/>
  <c r="M50" i="40" s="1"/>
  <c r="O17" i="38"/>
  <c r="N50" i="39" s="1"/>
  <c r="N50" i="40" s="1"/>
  <c r="P17" i="38"/>
  <c r="O50" i="39" s="1"/>
  <c r="O50" i="40" s="1"/>
  <c r="Q17" i="38"/>
  <c r="P50" i="39" s="1"/>
  <c r="P50" i="40" s="1"/>
  <c r="R17" i="38"/>
  <c r="Q50" i="39" s="1"/>
  <c r="Q50" i="40" s="1"/>
  <c r="S17" i="38"/>
  <c r="R50" i="39" s="1"/>
  <c r="R50" i="40" s="1"/>
  <c r="T17" i="38"/>
  <c r="S50" i="39" s="1"/>
  <c r="S50" i="40" s="1"/>
  <c r="U17" i="38"/>
  <c r="T50" i="39" s="1"/>
  <c r="T50" i="40" s="1"/>
  <c r="V17" i="38"/>
  <c r="U50" i="39" s="1"/>
  <c r="U50" i="40" s="1"/>
  <c r="W17" i="38"/>
  <c r="V50" i="39" s="1"/>
  <c r="V50" i="40" s="1"/>
  <c r="X17" i="38"/>
  <c r="W50" i="39" s="1"/>
  <c r="W50" i="40" s="1"/>
  <c r="Y17" i="38"/>
  <c r="X50" i="39" s="1"/>
  <c r="X50" i="40" s="1"/>
  <c r="Z17" i="38"/>
  <c r="Y50" i="39" s="1"/>
  <c r="Y50" i="40" s="1"/>
  <c r="C18" i="38"/>
  <c r="B51" i="39" s="1"/>
  <c r="B51" i="40" s="1"/>
  <c r="D18" i="38"/>
  <c r="C51" i="39" s="1"/>
  <c r="C51" i="40" s="1"/>
  <c r="E18" i="38"/>
  <c r="D51" i="39" s="1"/>
  <c r="D51" i="40" s="1"/>
  <c r="F18" i="38"/>
  <c r="E51" i="39" s="1"/>
  <c r="E51" i="40" s="1"/>
  <c r="G18" i="38"/>
  <c r="F51" i="39" s="1"/>
  <c r="F51" i="40" s="1"/>
  <c r="H18" i="38"/>
  <c r="G51" i="39" s="1"/>
  <c r="G51" i="40" s="1"/>
  <c r="I18" i="38"/>
  <c r="H51" i="39" s="1"/>
  <c r="H51" i="40" s="1"/>
  <c r="J18" i="38"/>
  <c r="I51" i="39" s="1"/>
  <c r="I51" i="40" s="1"/>
  <c r="K18" i="38"/>
  <c r="J51" i="39" s="1"/>
  <c r="J51" i="40" s="1"/>
  <c r="L18" i="38"/>
  <c r="K51" i="39" s="1"/>
  <c r="K51" i="40" s="1"/>
  <c r="M18" i="38"/>
  <c r="L51" i="39" s="1"/>
  <c r="L51" i="40" s="1"/>
  <c r="N18" i="38"/>
  <c r="M51" i="39" s="1"/>
  <c r="M51" i="40" s="1"/>
  <c r="O18" i="38"/>
  <c r="N51" i="39" s="1"/>
  <c r="N51" i="40" s="1"/>
  <c r="P18" i="38"/>
  <c r="O51" i="39" s="1"/>
  <c r="O51" i="40" s="1"/>
  <c r="Q18" i="38"/>
  <c r="P51" i="39" s="1"/>
  <c r="P51" i="40" s="1"/>
  <c r="R18" i="38"/>
  <c r="Q51" i="39" s="1"/>
  <c r="Q51" i="40" s="1"/>
  <c r="S18" i="38"/>
  <c r="R51" i="39" s="1"/>
  <c r="R51" i="40" s="1"/>
  <c r="T18" i="38"/>
  <c r="S51" i="39" s="1"/>
  <c r="S51" i="40" s="1"/>
  <c r="U18" i="38"/>
  <c r="T51" i="39" s="1"/>
  <c r="T51" i="40" s="1"/>
  <c r="V18" i="38"/>
  <c r="U51" i="39" s="1"/>
  <c r="U51" i="40" s="1"/>
  <c r="W18" i="38"/>
  <c r="V51" i="39" s="1"/>
  <c r="V51" i="40" s="1"/>
  <c r="X18" i="38"/>
  <c r="W51" i="39" s="1"/>
  <c r="W51" i="40" s="1"/>
  <c r="Y18" i="38"/>
  <c r="X51" i="39" s="1"/>
  <c r="X51" i="40" s="1"/>
  <c r="Z18" i="38"/>
  <c r="Y51" i="39" s="1"/>
  <c r="Y51" i="40" s="1"/>
  <c r="C19" i="38"/>
  <c r="B52" i="39" s="1"/>
  <c r="B52" i="40" s="1"/>
  <c r="D19" i="38"/>
  <c r="C52" i="39" s="1"/>
  <c r="C52" i="40" s="1"/>
  <c r="E19" i="38"/>
  <c r="D52" i="39" s="1"/>
  <c r="D52" i="40" s="1"/>
  <c r="F19" i="38"/>
  <c r="E52" i="39" s="1"/>
  <c r="E52" i="40" s="1"/>
  <c r="G19" i="38"/>
  <c r="F52" i="39" s="1"/>
  <c r="F52" i="40" s="1"/>
  <c r="H19" i="38"/>
  <c r="G52" i="39" s="1"/>
  <c r="G52" i="40" s="1"/>
  <c r="I19" i="38"/>
  <c r="H52" i="39" s="1"/>
  <c r="H52" i="40" s="1"/>
  <c r="J19" i="38"/>
  <c r="I52" i="39" s="1"/>
  <c r="I52" i="40" s="1"/>
  <c r="K19" i="38"/>
  <c r="J52" i="39" s="1"/>
  <c r="J52" i="40" s="1"/>
  <c r="L19" i="38"/>
  <c r="K52" i="39" s="1"/>
  <c r="K52" i="40" s="1"/>
  <c r="M19" i="38"/>
  <c r="L52" i="39" s="1"/>
  <c r="L52" i="40" s="1"/>
  <c r="N19" i="38"/>
  <c r="M52" i="39" s="1"/>
  <c r="M52" i="40" s="1"/>
  <c r="O19" i="38"/>
  <c r="N52" i="39" s="1"/>
  <c r="N52" i="40" s="1"/>
  <c r="P19" i="38"/>
  <c r="O52" i="39" s="1"/>
  <c r="O52" i="40" s="1"/>
  <c r="Q19" i="38"/>
  <c r="P52" i="39" s="1"/>
  <c r="P52" i="40" s="1"/>
  <c r="R19" i="38"/>
  <c r="Q52" i="39" s="1"/>
  <c r="Q52" i="40" s="1"/>
  <c r="S19" i="38"/>
  <c r="R52" i="39" s="1"/>
  <c r="R52" i="40" s="1"/>
  <c r="T19" i="38"/>
  <c r="S52" i="39" s="1"/>
  <c r="S52" i="40" s="1"/>
  <c r="U19" i="38"/>
  <c r="T52" i="39" s="1"/>
  <c r="T52" i="40" s="1"/>
  <c r="V19" i="38"/>
  <c r="U52" i="39" s="1"/>
  <c r="U52" i="40" s="1"/>
  <c r="W19" i="38"/>
  <c r="V52" i="39" s="1"/>
  <c r="V52" i="40" s="1"/>
  <c r="X19" i="38"/>
  <c r="W52" i="39" s="1"/>
  <c r="W52" i="40" s="1"/>
  <c r="Y19" i="38"/>
  <c r="X52" i="39" s="1"/>
  <c r="X52" i="40" s="1"/>
  <c r="Z19" i="38"/>
  <c r="Y52" i="39" s="1"/>
  <c r="Y52" i="40" s="1"/>
  <c r="C20" i="38"/>
  <c r="B53" i="39" s="1"/>
  <c r="B53" i="40" s="1"/>
  <c r="D20" i="38"/>
  <c r="C53" i="39" s="1"/>
  <c r="C53" i="40" s="1"/>
  <c r="E20" i="38"/>
  <c r="D53" i="39" s="1"/>
  <c r="D53" i="40" s="1"/>
  <c r="F20" i="38"/>
  <c r="E53" i="39" s="1"/>
  <c r="E53" i="40" s="1"/>
  <c r="G20" i="38"/>
  <c r="F53" i="39" s="1"/>
  <c r="F53" i="40" s="1"/>
  <c r="H20" i="38"/>
  <c r="G53" i="39" s="1"/>
  <c r="G53" i="40" s="1"/>
  <c r="I20" i="38"/>
  <c r="H53" i="39" s="1"/>
  <c r="H53" i="40" s="1"/>
  <c r="J20" i="38"/>
  <c r="I53" i="39" s="1"/>
  <c r="I53" i="40" s="1"/>
  <c r="K20" i="38"/>
  <c r="J53" i="39" s="1"/>
  <c r="J53" i="40" s="1"/>
  <c r="L20" i="38"/>
  <c r="K53" i="39" s="1"/>
  <c r="K53" i="40" s="1"/>
  <c r="M20" i="38"/>
  <c r="L53" i="39" s="1"/>
  <c r="L53" i="40" s="1"/>
  <c r="N20" i="38"/>
  <c r="M53" i="39" s="1"/>
  <c r="M53" i="40" s="1"/>
  <c r="O20" i="38"/>
  <c r="N53" i="39" s="1"/>
  <c r="N53" i="40" s="1"/>
  <c r="P20" i="38"/>
  <c r="O53" i="39" s="1"/>
  <c r="O53" i="40" s="1"/>
  <c r="Q20" i="38"/>
  <c r="P53" i="39" s="1"/>
  <c r="P53" i="40" s="1"/>
  <c r="R20" i="38"/>
  <c r="Q53" i="39" s="1"/>
  <c r="Q53" i="40" s="1"/>
  <c r="S20" i="38"/>
  <c r="R53" i="39" s="1"/>
  <c r="R53" i="40" s="1"/>
  <c r="T20" i="38"/>
  <c r="S53" i="39" s="1"/>
  <c r="S53" i="40" s="1"/>
  <c r="U20" i="38"/>
  <c r="T53" i="39" s="1"/>
  <c r="T53" i="40" s="1"/>
  <c r="V20" i="38"/>
  <c r="U53" i="39" s="1"/>
  <c r="U53" i="40" s="1"/>
  <c r="W20" i="38"/>
  <c r="V53" i="39" s="1"/>
  <c r="V53" i="40" s="1"/>
  <c r="X20" i="38"/>
  <c r="W53" i="39" s="1"/>
  <c r="W53" i="40" s="1"/>
  <c r="Y20" i="38"/>
  <c r="X53" i="39" s="1"/>
  <c r="X53" i="40" s="1"/>
  <c r="Z20" i="38"/>
  <c r="Y53" i="39" s="1"/>
  <c r="Y53" i="40" s="1"/>
  <c r="C21" i="38"/>
  <c r="B54" i="39" s="1"/>
  <c r="B54" i="40" s="1"/>
  <c r="D21" i="38"/>
  <c r="C54" i="39" s="1"/>
  <c r="C54" i="40" s="1"/>
  <c r="E21" i="38"/>
  <c r="D54" i="39" s="1"/>
  <c r="D54" i="40" s="1"/>
  <c r="F21" i="38"/>
  <c r="E54" i="39" s="1"/>
  <c r="E54" i="40" s="1"/>
  <c r="G21" i="38"/>
  <c r="F54" i="39" s="1"/>
  <c r="F54" i="40" s="1"/>
  <c r="H21" i="38"/>
  <c r="G54" i="39" s="1"/>
  <c r="G54" i="40" s="1"/>
  <c r="I21" i="38"/>
  <c r="H54" i="39" s="1"/>
  <c r="H54" i="40" s="1"/>
  <c r="J21" i="38"/>
  <c r="I54" i="39" s="1"/>
  <c r="I54" i="40" s="1"/>
  <c r="K21" i="38"/>
  <c r="J54" i="39" s="1"/>
  <c r="J54" i="40" s="1"/>
  <c r="L21" i="38"/>
  <c r="K54" i="39" s="1"/>
  <c r="K54" i="40" s="1"/>
  <c r="M21" i="38"/>
  <c r="L54" i="39" s="1"/>
  <c r="L54" i="40" s="1"/>
  <c r="N21" i="38"/>
  <c r="M54" i="39" s="1"/>
  <c r="M54" i="40" s="1"/>
  <c r="O21" i="38"/>
  <c r="N54" i="39" s="1"/>
  <c r="N54" i="40" s="1"/>
  <c r="P21" i="38"/>
  <c r="O54" i="39" s="1"/>
  <c r="O54" i="40" s="1"/>
  <c r="Q21" i="38"/>
  <c r="P54" i="39" s="1"/>
  <c r="P54" i="40" s="1"/>
  <c r="R21" i="38"/>
  <c r="Q54" i="39" s="1"/>
  <c r="Q54" i="40" s="1"/>
  <c r="S21" i="38"/>
  <c r="R54" i="39" s="1"/>
  <c r="R54" i="40" s="1"/>
  <c r="T21" i="38"/>
  <c r="S54" i="39" s="1"/>
  <c r="S54" i="40" s="1"/>
  <c r="U21" i="38"/>
  <c r="T54" i="39" s="1"/>
  <c r="T54" i="40" s="1"/>
  <c r="V21" i="38"/>
  <c r="U54" i="39" s="1"/>
  <c r="U54" i="40" s="1"/>
  <c r="W21" i="38"/>
  <c r="V54" i="39" s="1"/>
  <c r="V54" i="40" s="1"/>
  <c r="X21" i="38"/>
  <c r="W54" i="39" s="1"/>
  <c r="W54" i="40" s="1"/>
  <c r="Y21" i="38"/>
  <c r="X54" i="39" s="1"/>
  <c r="X54" i="40" s="1"/>
  <c r="Z21" i="38"/>
  <c r="Y54" i="39" s="1"/>
  <c r="Y54" i="40" s="1"/>
  <c r="C22" i="38"/>
  <c r="B55" i="39" s="1"/>
  <c r="B55" i="40" s="1"/>
  <c r="D22" i="38"/>
  <c r="C55" i="39" s="1"/>
  <c r="C55" i="40" s="1"/>
  <c r="E22" i="38"/>
  <c r="D55" i="39" s="1"/>
  <c r="D55" i="40" s="1"/>
  <c r="F22" i="38"/>
  <c r="E55" i="39" s="1"/>
  <c r="E55" i="40" s="1"/>
  <c r="G22" i="38"/>
  <c r="F55" i="39" s="1"/>
  <c r="F55" i="40" s="1"/>
  <c r="H22" i="38"/>
  <c r="G55" i="39" s="1"/>
  <c r="G55" i="40" s="1"/>
  <c r="I22" i="38"/>
  <c r="H55" i="39" s="1"/>
  <c r="H55" i="40" s="1"/>
  <c r="J22" i="38"/>
  <c r="I55" i="39" s="1"/>
  <c r="I55" i="40" s="1"/>
  <c r="K22" i="38"/>
  <c r="J55" i="39" s="1"/>
  <c r="J55" i="40" s="1"/>
  <c r="L22" i="38"/>
  <c r="K55" i="39" s="1"/>
  <c r="K55" i="40" s="1"/>
  <c r="M22" i="38"/>
  <c r="L55" i="39" s="1"/>
  <c r="L55" i="40" s="1"/>
  <c r="N22" i="38"/>
  <c r="M55" i="39" s="1"/>
  <c r="M55" i="40" s="1"/>
  <c r="O22" i="38"/>
  <c r="N55" i="39" s="1"/>
  <c r="N55" i="40" s="1"/>
  <c r="P22" i="38"/>
  <c r="O55" i="39" s="1"/>
  <c r="O55" i="40" s="1"/>
  <c r="Q22" i="38"/>
  <c r="P55" i="39" s="1"/>
  <c r="P55" i="40" s="1"/>
  <c r="R22" i="38"/>
  <c r="Q55" i="39" s="1"/>
  <c r="Q55" i="40" s="1"/>
  <c r="S22" i="38"/>
  <c r="R55" i="39" s="1"/>
  <c r="R55" i="40" s="1"/>
  <c r="T22" i="38"/>
  <c r="S55" i="39" s="1"/>
  <c r="S55" i="40" s="1"/>
  <c r="U22" i="38"/>
  <c r="T55" i="39" s="1"/>
  <c r="T55" i="40" s="1"/>
  <c r="V22" i="38"/>
  <c r="U55" i="39" s="1"/>
  <c r="U55" i="40" s="1"/>
  <c r="W22" i="38"/>
  <c r="V55" i="39" s="1"/>
  <c r="V55" i="40" s="1"/>
  <c r="X22" i="38"/>
  <c r="W55" i="39" s="1"/>
  <c r="W55" i="40" s="1"/>
  <c r="Y22" i="38"/>
  <c r="X55" i="39" s="1"/>
  <c r="X55" i="40" s="1"/>
  <c r="Z22" i="38"/>
  <c r="Y55" i="39" s="1"/>
  <c r="Y55" i="40" s="1"/>
  <c r="C23" i="38"/>
  <c r="B56" i="39" s="1"/>
  <c r="B56" i="40" s="1"/>
  <c r="D23" i="38"/>
  <c r="C56" i="39" s="1"/>
  <c r="C56" i="40" s="1"/>
  <c r="E23" i="38"/>
  <c r="D56" i="39" s="1"/>
  <c r="D56" i="40" s="1"/>
  <c r="F23" i="38"/>
  <c r="E56" i="39" s="1"/>
  <c r="E56" i="40" s="1"/>
  <c r="G23" i="38"/>
  <c r="F56" i="39" s="1"/>
  <c r="F56" i="40" s="1"/>
  <c r="H23" i="38"/>
  <c r="G56" i="39" s="1"/>
  <c r="G56" i="40" s="1"/>
  <c r="I23" i="38"/>
  <c r="H56" i="39" s="1"/>
  <c r="H56" i="40" s="1"/>
  <c r="J23" i="38"/>
  <c r="I56" i="39" s="1"/>
  <c r="I56" i="40" s="1"/>
  <c r="K23" i="38"/>
  <c r="J56" i="39" s="1"/>
  <c r="J56" i="40" s="1"/>
  <c r="L23" i="38"/>
  <c r="K56" i="39" s="1"/>
  <c r="K56" i="40" s="1"/>
  <c r="M23" i="38"/>
  <c r="L56" i="39" s="1"/>
  <c r="L56" i="40" s="1"/>
  <c r="N23" i="38"/>
  <c r="M56" i="39" s="1"/>
  <c r="M56" i="40" s="1"/>
  <c r="O23" i="38"/>
  <c r="N56" i="39" s="1"/>
  <c r="N56" i="40" s="1"/>
  <c r="P23" i="38"/>
  <c r="O56" i="39" s="1"/>
  <c r="O56" i="40" s="1"/>
  <c r="Q23" i="38"/>
  <c r="P56" i="39" s="1"/>
  <c r="P56" i="40" s="1"/>
  <c r="R23" i="38"/>
  <c r="Q56" i="39" s="1"/>
  <c r="Q56" i="40" s="1"/>
  <c r="S23" i="38"/>
  <c r="R56" i="39" s="1"/>
  <c r="R56" i="40" s="1"/>
  <c r="T23" i="38"/>
  <c r="S56" i="39" s="1"/>
  <c r="S56" i="40" s="1"/>
  <c r="U23" i="38"/>
  <c r="T56" i="39" s="1"/>
  <c r="T56" i="40" s="1"/>
  <c r="V23" i="38"/>
  <c r="U56" i="39" s="1"/>
  <c r="U56" i="40" s="1"/>
  <c r="W23" i="38"/>
  <c r="V56" i="39" s="1"/>
  <c r="V56" i="40" s="1"/>
  <c r="X23" i="38"/>
  <c r="W56" i="39" s="1"/>
  <c r="W56" i="40" s="1"/>
  <c r="Y23" i="38"/>
  <c r="X56" i="39" s="1"/>
  <c r="X56" i="40" s="1"/>
  <c r="Z23" i="38"/>
  <c r="Y56" i="39" s="1"/>
  <c r="Y56" i="40" s="1"/>
  <c r="C24" i="38"/>
  <c r="B57" i="39" s="1"/>
  <c r="B57" i="40" s="1"/>
  <c r="D24" i="38"/>
  <c r="C57" i="39" s="1"/>
  <c r="C57" i="40" s="1"/>
  <c r="E24" i="38"/>
  <c r="D57" i="39" s="1"/>
  <c r="D57" i="40" s="1"/>
  <c r="F24" i="38"/>
  <c r="E57" i="39" s="1"/>
  <c r="E57" i="40" s="1"/>
  <c r="G24" i="38"/>
  <c r="F57" i="39" s="1"/>
  <c r="F57" i="40" s="1"/>
  <c r="H24" i="38"/>
  <c r="G57" i="39" s="1"/>
  <c r="G57" i="40" s="1"/>
  <c r="I24" i="38"/>
  <c r="H57" i="39" s="1"/>
  <c r="H57" i="40" s="1"/>
  <c r="J24" i="38"/>
  <c r="I57" i="39" s="1"/>
  <c r="I57" i="40" s="1"/>
  <c r="K24" i="38"/>
  <c r="J57" i="39" s="1"/>
  <c r="J57" i="40" s="1"/>
  <c r="L24" i="38"/>
  <c r="K57" i="39" s="1"/>
  <c r="K57" i="40" s="1"/>
  <c r="M24" i="38"/>
  <c r="L57" i="39" s="1"/>
  <c r="L57" i="40" s="1"/>
  <c r="N24" i="38"/>
  <c r="M57" i="39" s="1"/>
  <c r="M57" i="40" s="1"/>
  <c r="O24" i="38"/>
  <c r="N57" i="39" s="1"/>
  <c r="N57" i="40" s="1"/>
  <c r="P24" i="38"/>
  <c r="O57" i="39" s="1"/>
  <c r="O57" i="40" s="1"/>
  <c r="Q24" i="38"/>
  <c r="P57" i="39" s="1"/>
  <c r="P57" i="40" s="1"/>
  <c r="R24" i="38"/>
  <c r="Q57" i="39" s="1"/>
  <c r="Q57" i="40" s="1"/>
  <c r="S24" i="38"/>
  <c r="R57" i="39" s="1"/>
  <c r="R57" i="40" s="1"/>
  <c r="T24" i="38"/>
  <c r="S57" i="39" s="1"/>
  <c r="S57" i="40" s="1"/>
  <c r="U24" i="38"/>
  <c r="T57" i="39" s="1"/>
  <c r="T57" i="40" s="1"/>
  <c r="V24" i="38"/>
  <c r="U57" i="39" s="1"/>
  <c r="U57" i="40" s="1"/>
  <c r="W24" i="38"/>
  <c r="V57" i="39" s="1"/>
  <c r="V57" i="40" s="1"/>
  <c r="X24" i="38"/>
  <c r="W57" i="39" s="1"/>
  <c r="W57" i="40" s="1"/>
  <c r="Y24" i="38"/>
  <c r="X57" i="39" s="1"/>
  <c r="X57" i="40" s="1"/>
  <c r="Z24" i="38"/>
  <c r="Y57" i="39" s="1"/>
  <c r="Y57" i="40" s="1"/>
  <c r="C25" i="38"/>
  <c r="B58" i="39" s="1"/>
  <c r="B58" i="40" s="1"/>
  <c r="D25" i="38"/>
  <c r="C58" i="39" s="1"/>
  <c r="C58" i="40" s="1"/>
  <c r="E25" i="38"/>
  <c r="D58" i="39" s="1"/>
  <c r="D58" i="40" s="1"/>
  <c r="F25" i="38"/>
  <c r="E58" i="39" s="1"/>
  <c r="E58" i="40" s="1"/>
  <c r="G25" i="38"/>
  <c r="F58" i="39" s="1"/>
  <c r="F58" i="40" s="1"/>
  <c r="H25" i="38"/>
  <c r="G58" i="39" s="1"/>
  <c r="G58" i="40" s="1"/>
  <c r="I25" i="38"/>
  <c r="H58" i="39" s="1"/>
  <c r="H58" i="40" s="1"/>
  <c r="J25" i="38"/>
  <c r="I58" i="39" s="1"/>
  <c r="I58" i="40" s="1"/>
  <c r="K25" i="38"/>
  <c r="J58" i="39" s="1"/>
  <c r="J58" i="40" s="1"/>
  <c r="L25" i="38"/>
  <c r="K58" i="39" s="1"/>
  <c r="K58" i="40" s="1"/>
  <c r="M25" i="38"/>
  <c r="L58" i="39" s="1"/>
  <c r="L58" i="40" s="1"/>
  <c r="N25" i="38"/>
  <c r="M58" i="39" s="1"/>
  <c r="M58" i="40" s="1"/>
  <c r="O25" i="38"/>
  <c r="N58" i="39" s="1"/>
  <c r="N58" i="40" s="1"/>
  <c r="P25" i="38"/>
  <c r="O58" i="39" s="1"/>
  <c r="O58" i="40" s="1"/>
  <c r="Q25" i="38"/>
  <c r="P58" i="39" s="1"/>
  <c r="P58" i="40" s="1"/>
  <c r="R25" i="38"/>
  <c r="Q58" i="39" s="1"/>
  <c r="Q58" i="40" s="1"/>
  <c r="S25" i="38"/>
  <c r="R58" i="39" s="1"/>
  <c r="R58" i="40" s="1"/>
  <c r="T25" i="38"/>
  <c r="S58" i="39" s="1"/>
  <c r="S58" i="40" s="1"/>
  <c r="U25" i="38"/>
  <c r="T58" i="39" s="1"/>
  <c r="T58" i="40" s="1"/>
  <c r="V25" i="38"/>
  <c r="U58" i="39" s="1"/>
  <c r="U58" i="40" s="1"/>
  <c r="W25" i="38"/>
  <c r="V58" i="39" s="1"/>
  <c r="V58" i="40" s="1"/>
  <c r="X25" i="38"/>
  <c r="W58" i="39" s="1"/>
  <c r="W58" i="40" s="1"/>
  <c r="Y25" i="38"/>
  <c r="X58" i="39" s="1"/>
  <c r="X58" i="40" s="1"/>
  <c r="Z25" i="38"/>
  <c r="Y58" i="39" s="1"/>
  <c r="Y58" i="40" s="1"/>
  <c r="C26" i="38"/>
  <c r="B59" i="39" s="1"/>
  <c r="B59" i="40" s="1"/>
  <c r="D26" i="38"/>
  <c r="C59" i="39" s="1"/>
  <c r="C59" i="40" s="1"/>
  <c r="E26" i="38"/>
  <c r="D59" i="39" s="1"/>
  <c r="D59" i="40" s="1"/>
  <c r="F26" i="38"/>
  <c r="E59" i="39" s="1"/>
  <c r="E59" i="40" s="1"/>
  <c r="G26" i="38"/>
  <c r="F59" i="39" s="1"/>
  <c r="F59" i="40" s="1"/>
  <c r="H26" i="38"/>
  <c r="G59" i="39" s="1"/>
  <c r="G59" i="40" s="1"/>
  <c r="I26" i="38"/>
  <c r="H59" i="39" s="1"/>
  <c r="H59" i="40" s="1"/>
  <c r="J26" i="38"/>
  <c r="I59" i="39" s="1"/>
  <c r="I59" i="40" s="1"/>
  <c r="K26" i="38"/>
  <c r="J59" i="39" s="1"/>
  <c r="J59" i="40" s="1"/>
  <c r="L26" i="38"/>
  <c r="K59" i="39" s="1"/>
  <c r="K59" i="40" s="1"/>
  <c r="M26" i="38"/>
  <c r="L59" i="39" s="1"/>
  <c r="L59" i="40" s="1"/>
  <c r="N26" i="38"/>
  <c r="M59" i="39" s="1"/>
  <c r="M59" i="40" s="1"/>
  <c r="O26" i="38"/>
  <c r="N59" i="39" s="1"/>
  <c r="N59" i="40" s="1"/>
  <c r="P26" i="38"/>
  <c r="O59" i="39" s="1"/>
  <c r="O59" i="40" s="1"/>
  <c r="Q26" i="38"/>
  <c r="P59" i="39" s="1"/>
  <c r="P59" i="40" s="1"/>
  <c r="R26" i="38"/>
  <c r="Q59" i="39" s="1"/>
  <c r="Q59" i="40" s="1"/>
  <c r="S26" i="38"/>
  <c r="R59" i="39" s="1"/>
  <c r="R59" i="40" s="1"/>
  <c r="T26" i="38"/>
  <c r="S59" i="39" s="1"/>
  <c r="S59" i="40" s="1"/>
  <c r="U26" i="38"/>
  <c r="T59" i="39" s="1"/>
  <c r="T59" i="40" s="1"/>
  <c r="V26" i="38"/>
  <c r="U59" i="39" s="1"/>
  <c r="U59" i="40" s="1"/>
  <c r="W26" i="38"/>
  <c r="V59" i="39" s="1"/>
  <c r="V59" i="40" s="1"/>
  <c r="X26" i="38"/>
  <c r="W59" i="39" s="1"/>
  <c r="W59" i="40" s="1"/>
  <c r="Y26" i="38"/>
  <c r="X59" i="39" s="1"/>
  <c r="X59" i="40" s="1"/>
  <c r="Z26" i="38"/>
  <c r="Y59" i="39" s="1"/>
  <c r="Y59" i="40" s="1"/>
  <c r="C27" i="38"/>
  <c r="B60" i="39" s="1"/>
  <c r="B60" i="40" s="1"/>
  <c r="D27" i="38"/>
  <c r="C60" i="39" s="1"/>
  <c r="C60" i="40" s="1"/>
  <c r="E27" i="38"/>
  <c r="D60" i="39" s="1"/>
  <c r="D60" i="40" s="1"/>
  <c r="F27" i="38"/>
  <c r="E60" i="39" s="1"/>
  <c r="E60" i="40" s="1"/>
  <c r="G27" i="38"/>
  <c r="F60" i="39" s="1"/>
  <c r="F60" i="40" s="1"/>
  <c r="H27" i="38"/>
  <c r="G60" i="39" s="1"/>
  <c r="G60" i="40" s="1"/>
  <c r="I27" i="38"/>
  <c r="H60" i="39" s="1"/>
  <c r="H60" i="40" s="1"/>
  <c r="J27" i="38"/>
  <c r="I60" i="39" s="1"/>
  <c r="I60" i="40" s="1"/>
  <c r="K27" i="38"/>
  <c r="J60" i="39" s="1"/>
  <c r="J60" i="40" s="1"/>
  <c r="L27" i="38"/>
  <c r="K60" i="39" s="1"/>
  <c r="K60" i="40" s="1"/>
  <c r="M27" i="38"/>
  <c r="L60" i="39" s="1"/>
  <c r="L60" i="40" s="1"/>
  <c r="N27" i="38"/>
  <c r="M60" i="39" s="1"/>
  <c r="M60" i="40" s="1"/>
  <c r="O27" i="38"/>
  <c r="N60" i="39" s="1"/>
  <c r="N60" i="40" s="1"/>
  <c r="P27" i="38"/>
  <c r="O60" i="39" s="1"/>
  <c r="O60" i="40" s="1"/>
  <c r="Q27" i="38"/>
  <c r="P60" i="39" s="1"/>
  <c r="P60" i="40" s="1"/>
  <c r="R27" i="38"/>
  <c r="Q60" i="39" s="1"/>
  <c r="Q60" i="40" s="1"/>
  <c r="S27" i="38"/>
  <c r="R60" i="39" s="1"/>
  <c r="R60" i="40" s="1"/>
  <c r="T27" i="38"/>
  <c r="S60" i="39" s="1"/>
  <c r="S60" i="40" s="1"/>
  <c r="U27" i="38"/>
  <c r="T60" i="39" s="1"/>
  <c r="T60" i="40" s="1"/>
  <c r="V27" i="38"/>
  <c r="U60" i="39" s="1"/>
  <c r="U60" i="40" s="1"/>
  <c r="W27" i="38"/>
  <c r="V60" i="39" s="1"/>
  <c r="V60" i="40" s="1"/>
  <c r="X27" i="38"/>
  <c r="W60" i="39" s="1"/>
  <c r="W60" i="40" s="1"/>
  <c r="Y27" i="38"/>
  <c r="X60" i="39" s="1"/>
  <c r="X60" i="40" s="1"/>
  <c r="Z27" i="38"/>
  <c r="Y60" i="39" s="1"/>
  <c r="Y60" i="40" s="1"/>
  <c r="C28" i="38"/>
  <c r="B61" i="39" s="1"/>
  <c r="B61" i="40" s="1"/>
  <c r="D28" i="38"/>
  <c r="C61" i="39" s="1"/>
  <c r="C61" i="40" s="1"/>
  <c r="E28" i="38"/>
  <c r="D61" i="39" s="1"/>
  <c r="D61" i="40" s="1"/>
  <c r="F28" i="38"/>
  <c r="E61" i="39" s="1"/>
  <c r="E61" i="40" s="1"/>
  <c r="G28" i="38"/>
  <c r="F61" i="39" s="1"/>
  <c r="F61" i="40" s="1"/>
  <c r="H28" i="38"/>
  <c r="G61" i="39" s="1"/>
  <c r="G61" i="40" s="1"/>
  <c r="I28" i="38"/>
  <c r="H61" i="39" s="1"/>
  <c r="H61" i="40" s="1"/>
  <c r="J28" i="38"/>
  <c r="I61" i="39" s="1"/>
  <c r="I61" i="40" s="1"/>
  <c r="K28" i="38"/>
  <c r="J61" i="39" s="1"/>
  <c r="J61" i="40" s="1"/>
  <c r="L28" i="38"/>
  <c r="K61" i="39" s="1"/>
  <c r="K61" i="40" s="1"/>
  <c r="M28" i="38"/>
  <c r="L61" i="39" s="1"/>
  <c r="L61" i="40" s="1"/>
  <c r="N28" i="38"/>
  <c r="M61" i="39" s="1"/>
  <c r="M61" i="40" s="1"/>
  <c r="O28" i="38"/>
  <c r="N61" i="39" s="1"/>
  <c r="N61" i="40" s="1"/>
  <c r="P28" i="38"/>
  <c r="O61" i="39" s="1"/>
  <c r="O61" i="40" s="1"/>
  <c r="Q28" i="38"/>
  <c r="P61" i="39" s="1"/>
  <c r="P61" i="40" s="1"/>
  <c r="R28" i="38"/>
  <c r="Q61" i="39" s="1"/>
  <c r="Q61" i="40" s="1"/>
  <c r="S28" i="38"/>
  <c r="R61" i="39" s="1"/>
  <c r="R61" i="40" s="1"/>
  <c r="T28" i="38"/>
  <c r="S61" i="39" s="1"/>
  <c r="S61" i="40" s="1"/>
  <c r="U28" i="38"/>
  <c r="T61" i="39" s="1"/>
  <c r="T61" i="40" s="1"/>
  <c r="V28" i="38"/>
  <c r="U61" i="39" s="1"/>
  <c r="U61" i="40" s="1"/>
  <c r="W28" i="38"/>
  <c r="V61" i="39" s="1"/>
  <c r="V61" i="40" s="1"/>
  <c r="X28" i="38"/>
  <c r="W61" i="39" s="1"/>
  <c r="W61" i="40" s="1"/>
  <c r="Y28" i="38"/>
  <c r="X61" i="39" s="1"/>
  <c r="X61" i="40" s="1"/>
  <c r="Z28" i="38"/>
  <c r="Y61" i="39" s="1"/>
  <c r="Y61" i="40" s="1"/>
  <c r="C29" i="38"/>
  <c r="B62" i="39" s="1"/>
  <c r="B62" i="40" s="1"/>
  <c r="D29" i="38"/>
  <c r="C62" i="39" s="1"/>
  <c r="C62" i="40" s="1"/>
  <c r="E29" i="38"/>
  <c r="D62" i="39" s="1"/>
  <c r="D62" i="40" s="1"/>
  <c r="F29" i="38"/>
  <c r="E62" i="39" s="1"/>
  <c r="E62" i="40" s="1"/>
  <c r="G29" i="38"/>
  <c r="F62" i="39" s="1"/>
  <c r="F62" i="40" s="1"/>
  <c r="H29" i="38"/>
  <c r="G62" i="39" s="1"/>
  <c r="G62" i="40" s="1"/>
  <c r="I29" i="38"/>
  <c r="H62" i="39" s="1"/>
  <c r="H62" i="40" s="1"/>
  <c r="J29" i="38"/>
  <c r="I62" i="39" s="1"/>
  <c r="I62" i="40" s="1"/>
  <c r="K29" i="38"/>
  <c r="J62" i="39" s="1"/>
  <c r="J62" i="40" s="1"/>
  <c r="L29" i="38"/>
  <c r="K62" i="39" s="1"/>
  <c r="K62" i="40" s="1"/>
  <c r="M29" i="38"/>
  <c r="L62" i="39" s="1"/>
  <c r="L62" i="40" s="1"/>
  <c r="N29" i="38"/>
  <c r="M62" i="39" s="1"/>
  <c r="M62" i="40" s="1"/>
  <c r="O29" i="38"/>
  <c r="N62" i="39" s="1"/>
  <c r="N62" i="40" s="1"/>
  <c r="P29" i="38"/>
  <c r="O62" i="39" s="1"/>
  <c r="O62" i="40" s="1"/>
  <c r="Q29" i="38"/>
  <c r="P62" i="39" s="1"/>
  <c r="P62" i="40" s="1"/>
  <c r="R29" i="38"/>
  <c r="Q62" i="39" s="1"/>
  <c r="Q62" i="40" s="1"/>
  <c r="S29" i="38"/>
  <c r="R62" i="39" s="1"/>
  <c r="R62" i="40" s="1"/>
  <c r="T29" i="38"/>
  <c r="S62" i="39" s="1"/>
  <c r="S62" i="40" s="1"/>
  <c r="U29" i="38"/>
  <c r="T62" i="39" s="1"/>
  <c r="T62" i="40" s="1"/>
  <c r="V29" i="38"/>
  <c r="U62" i="39" s="1"/>
  <c r="U62" i="40" s="1"/>
  <c r="W29" i="38"/>
  <c r="V62" i="39" s="1"/>
  <c r="V62" i="40" s="1"/>
  <c r="X29" i="38"/>
  <c r="W62" i="39" s="1"/>
  <c r="W62" i="40" s="1"/>
  <c r="Y29" i="38"/>
  <c r="X62" i="39" s="1"/>
  <c r="X62" i="40" s="1"/>
  <c r="Z29" i="38"/>
  <c r="Y62" i="39" s="1"/>
  <c r="Y62" i="40" s="1"/>
  <c r="C30" i="38"/>
  <c r="B63" i="39" s="1"/>
  <c r="B63" i="40" s="1"/>
  <c r="D30" i="38"/>
  <c r="C63" i="39" s="1"/>
  <c r="C63" i="40" s="1"/>
  <c r="E30" i="38"/>
  <c r="D63" i="39" s="1"/>
  <c r="D63" i="40" s="1"/>
  <c r="F30" i="38"/>
  <c r="E63" i="39" s="1"/>
  <c r="E63" i="40" s="1"/>
  <c r="G30" i="38"/>
  <c r="F63" i="39" s="1"/>
  <c r="F63" i="40" s="1"/>
  <c r="H30" i="38"/>
  <c r="G63" i="39" s="1"/>
  <c r="G63" i="40" s="1"/>
  <c r="I30" i="38"/>
  <c r="H63" i="39" s="1"/>
  <c r="H63" i="40" s="1"/>
  <c r="J30" i="38"/>
  <c r="I63" i="39" s="1"/>
  <c r="I63" i="40" s="1"/>
  <c r="K30" i="38"/>
  <c r="J63" i="39" s="1"/>
  <c r="J63" i="40" s="1"/>
  <c r="L30" i="38"/>
  <c r="K63" i="39" s="1"/>
  <c r="K63" i="40" s="1"/>
  <c r="M30" i="38"/>
  <c r="L63" i="39" s="1"/>
  <c r="L63" i="40" s="1"/>
  <c r="N30" i="38"/>
  <c r="M63" i="39" s="1"/>
  <c r="M63" i="40" s="1"/>
  <c r="O30" i="38"/>
  <c r="N63" i="39" s="1"/>
  <c r="N63" i="40" s="1"/>
  <c r="P30" i="38"/>
  <c r="O63" i="39" s="1"/>
  <c r="O63" i="40" s="1"/>
  <c r="Q30" i="38"/>
  <c r="P63" i="39" s="1"/>
  <c r="P63" i="40" s="1"/>
  <c r="R30" i="38"/>
  <c r="Q63" i="39" s="1"/>
  <c r="Q63" i="40" s="1"/>
  <c r="S30" i="38"/>
  <c r="R63" i="39" s="1"/>
  <c r="R63" i="40" s="1"/>
  <c r="T30" i="38"/>
  <c r="S63" i="39" s="1"/>
  <c r="S63" i="40" s="1"/>
  <c r="U30" i="38"/>
  <c r="T63" i="39" s="1"/>
  <c r="T63" i="40" s="1"/>
  <c r="V30" i="38"/>
  <c r="U63" i="39" s="1"/>
  <c r="U63" i="40" s="1"/>
  <c r="W30" i="38"/>
  <c r="V63" i="39" s="1"/>
  <c r="V63" i="40" s="1"/>
  <c r="X30" i="38"/>
  <c r="W63" i="39" s="1"/>
  <c r="W63" i="40" s="1"/>
  <c r="Y30" i="38"/>
  <c r="X63" i="39" s="1"/>
  <c r="X63" i="40" s="1"/>
  <c r="Z30" i="38"/>
  <c r="Y63" i="39" s="1"/>
  <c r="Y63" i="40" s="1"/>
  <c r="C31" i="38"/>
  <c r="B64" i="39" s="1"/>
  <c r="B64" i="40" s="1"/>
  <c r="D31" i="38"/>
  <c r="C64" i="39" s="1"/>
  <c r="C64" i="40" s="1"/>
  <c r="E31" i="38"/>
  <c r="D64" i="39" s="1"/>
  <c r="D64" i="40" s="1"/>
  <c r="F31" i="38"/>
  <c r="E64" i="39" s="1"/>
  <c r="E64" i="40" s="1"/>
  <c r="G31" i="38"/>
  <c r="F64" i="39" s="1"/>
  <c r="F64" i="40" s="1"/>
  <c r="H31" i="38"/>
  <c r="G64" i="39" s="1"/>
  <c r="G64" i="40" s="1"/>
  <c r="I31" i="38"/>
  <c r="H64" i="39" s="1"/>
  <c r="H64" i="40" s="1"/>
  <c r="J31" i="38"/>
  <c r="I64" i="39" s="1"/>
  <c r="I64" i="40" s="1"/>
  <c r="K31" i="38"/>
  <c r="J64" i="39" s="1"/>
  <c r="J64" i="40" s="1"/>
  <c r="L31" i="38"/>
  <c r="K64" i="39" s="1"/>
  <c r="K64" i="40" s="1"/>
  <c r="M31" i="38"/>
  <c r="L64" i="39" s="1"/>
  <c r="L64" i="40" s="1"/>
  <c r="N31" i="38"/>
  <c r="M64" i="39" s="1"/>
  <c r="M64" i="40" s="1"/>
  <c r="O31" i="38"/>
  <c r="N64" i="39" s="1"/>
  <c r="N64" i="40" s="1"/>
  <c r="P31" i="38"/>
  <c r="O64" i="39" s="1"/>
  <c r="O64" i="40" s="1"/>
  <c r="Q31" i="38"/>
  <c r="P64" i="39" s="1"/>
  <c r="P64" i="40" s="1"/>
  <c r="R31" i="38"/>
  <c r="Q64" i="39" s="1"/>
  <c r="Q64" i="40" s="1"/>
  <c r="S31" i="38"/>
  <c r="R64" i="39" s="1"/>
  <c r="R64" i="40" s="1"/>
  <c r="T31" i="38"/>
  <c r="S64" i="39" s="1"/>
  <c r="S64" i="40" s="1"/>
  <c r="U31" i="38"/>
  <c r="T64" i="39" s="1"/>
  <c r="T64" i="40" s="1"/>
  <c r="V31" i="38"/>
  <c r="U64" i="39" s="1"/>
  <c r="U64" i="40" s="1"/>
  <c r="W31" i="38"/>
  <c r="V64" i="39" s="1"/>
  <c r="V64" i="40" s="1"/>
  <c r="X31" i="38"/>
  <c r="W64" i="39" s="1"/>
  <c r="W64" i="40" s="1"/>
  <c r="Y31" i="38"/>
  <c r="X64" i="39" s="1"/>
  <c r="X64" i="40" s="1"/>
  <c r="Z31" i="38"/>
  <c r="Y64" i="39" s="1"/>
  <c r="Y64" i="40" s="1"/>
  <c r="C32" i="38"/>
  <c r="B65" i="39" s="1"/>
  <c r="B65" i="40" s="1"/>
  <c r="D32" i="38"/>
  <c r="C65" i="39" s="1"/>
  <c r="C65" i="40" s="1"/>
  <c r="E32" i="38"/>
  <c r="D65" i="39" s="1"/>
  <c r="D65" i="40" s="1"/>
  <c r="F32" i="38"/>
  <c r="E65" i="39" s="1"/>
  <c r="E65" i="40" s="1"/>
  <c r="G32" i="38"/>
  <c r="F65" i="39" s="1"/>
  <c r="F65" i="40" s="1"/>
  <c r="H32" i="38"/>
  <c r="G65" i="39" s="1"/>
  <c r="G65" i="40" s="1"/>
  <c r="I32" i="38"/>
  <c r="H65" i="39" s="1"/>
  <c r="H65" i="40" s="1"/>
  <c r="J32" i="38"/>
  <c r="I65" i="39" s="1"/>
  <c r="I65" i="40" s="1"/>
  <c r="K32" i="38"/>
  <c r="J65" i="39" s="1"/>
  <c r="J65" i="40" s="1"/>
  <c r="L32" i="38"/>
  <c r="K65" i="39" s="1"/>
  <c r="K65" i="40" s="1"/>
  <c r="M32" i="38"/>
  <c r="L65" i="39" s="1"/>
  <c r="L65" i="40" s="1"/>
  <c r="N32" i="38"/>
  <c r="M65" i="39" s="1"/>
  <c r="M65" i="40" s="1"/>
  <c r="O32" i="38"/>
  <c r="N65" i="39" s="1"/>
  <c r="N65" i="40" s="1"/>
  <c r="P32" i="38"/>
  <c r="O65" i="39" s="1"/>
  <c r="O65" i="40" s="1"/>
  <c r="Q32" i="38"/>
  <c r="P65" i="39" s="1"/>
  <c r="P65" i="40" s="1"/>
  <c r="R32" i="38"/>
  <c r="Q65" i="39" s="1"/>
  <c r="Q65" i="40" s="1"/>
  <c r="S32" i="38"/>
  <c r="R65" i="39" s="1"/>
  <c r="R65" i="40" s="1"/>
  <c r="T32" i="38"/>
  <c r="S65" i="39" s="1"/>
  <c r="S65" i="40" s="1"/>
  <c r="U32" i="38"/>
  <c r="T65" i="39" s="1"/>
  <c r="T65" i="40" s="1"/>
  <c r="V32" i="38"/>
  <c r="U65" i="39" s="1"/>
  <c r="U65" i="40" s="1"/>
  <c r="W32" i="38"/>
  <c r="V65" i="39" s="1"/>
  <c r="V65" i="40" s="1"/>
  <c r="X32" i="38"/>
  <c r="W65" i="39" s="1"/>
  <c r="W65" i="40" s="1"/>
  <c r="Y32" i="38"/>
  <c r="X65" i="39" s="1"/>
  <c r="X65" i="40" s="1"/>
  <c r="Z32" i="38"/>
  <c r="Y65" i="39" s="1"/>
  <c r="Y65" i="40" s="1"/>
  <c r="C33" i="38"/>
  <c r="B66" i="39" s="1"/>
  <c r="B66" i="40" s="1"/>
  <c r="D33" i="38"/>
  <c r="C66" i="39" s="1"/>
  <c r="C66" i="40" s="1"/>
  <c r="E33" i="38"/>
  <c r="D66" i="39" s="1"/>
  <c r="D66" i="40" s="1"/>
  <c r="F33" i="38"/>
  <c r="E66" i="39" s="1"/>
  <c r="E66" i="40" s="1"/>
  <c r="G33" i="38"/>
  <c r="F66" i="39" s="1"/>
  <c r="F66" i="40" s="1"/>
  <c r="H33" i="38"/>
  <c r="G66" i="39" s="1"/>
  <c r="G66" i="40" s="1"/>
  <c r="I33" i="38"/>
  <c r="H66" i="39" s="1"/>
  <c r="H66" i="40" s="1"/>
  <c r="J33" i="38"/>
  <c r="I66" i="39" s="1"/>
  <c r="I66" i="40" s="1"/>
  <c r="K33" i="38"/>
  <c r="J66" i="39" s="1"/>
  <c r="J66" i="40" s="1"/>
  <c r="L33" i="38"/>
  <c r="K66" i="39" s="1"/>
  <c r="K66" i="40" s="1"/>
  <c r="M33" i="38"/>
  <c r="L66" i="39" s="1"/>
  <c r="L66" i="40" s="1"/>
  <c r="N33" i="38"/>
  <c r="M66" i="39" s="1"/>
  <c r="M66" i="40" s="1"/>
  <c r="O33" i="38"/>
  <c r="N66" i="39" s="1"/>
  <c r="N66" i="40" s="1"/>
  <c r="P33" i="38"/>
  <c r="O66" i="39" s="1"/>
  <c r="O66" i="40" s="1"/>
  <c r="Q33" i="38"/>
  <c r="P66" i="39" s="1"/>
  <c r="P66" i="40" s="1"/>
  <c r="R33" i="38"/>
  <c r="Q66" i="39" s="1"/>
  <c r="Q66" i="40" s="1"/>
  <c r="S33" i="38"/>
  <c r="R66" i="39" s="1"/>
  <c r="R66" i="40" s="1"/>
  <c r="T33" i="38"/>
  <c r="S66" i="39" s="1"/>
  <c r="S66" i="40" s="1"/>
  <c r="U33" i="38"/>
  <c r="T66" i="39" s="1"/>
  <c r="T66" i="40" s="1"/>
  <c r="V33" i="38"/>
  <c r="U66" i="39" s="1"/>
  <c r="U66" i="40" s="1"/>
  <c r="W33" i="38"/>
  <c r="V66" i="39" s="1"/>
  <c r="V66" i="40" s="1"/>
  <c r="X33" i="38"/>
  <c r="W66" i="39" s="1"/>
  <c r="W66" i="40" s="1"/>
  <c r="Y33" i="38"/>
  <c r="X66" i="39" s="1"/>
  <c r="X66" i="40" s="1"/>
  <c r="Z33" i="38"/>
  <c r="Y66" i="39" s="1"/>
  <c r="Y66" i="40" s="1"/>
  <c r="C34" i="38"/>
  <c r="B67" i="39" s="1"/>
  <c r="B67" i="40" s="1"/>
  <c r="D34" i="38"/>
  <c r="C67" i="39" s="1"/>
  <c r="C67" i="40" s="1"/>
  <c r="E34" i="38"/>
  <c r="D67" i="39" s="1"/>
  <c r="D67" i="40" s="1"/>
  <c r="F34" i="38"/>
  <c r="E67" i="39" s="1"/>
  <c r="E67" i="40" s="1"/>
  <c r="G34" i="38"/>
  <c r="F67" i="39" s="1"/>
  <c r="F67" i="40" s="1"/>
  <c r="H34" i="38"/>
  <c r="G67" i="39" s="1"/>
  <c r="G67" i="40" s="1"/>
  <c r="I34" i="38"/>
  <c r="H67" i="39" s="1"/>
  <c r="H67" i="40" s="1"/>
  <c r="J34" i="38"/>
  <c r="I67" i="39" s="1"/>
  <c r="I67" i="40" s="1"/>
  <c r="K34" i="38"/>
  <c r="J67" i="39" s="1"/>
  <c r="J67" i="40" s="1"/>
  <c r="L34" i="38"/>
  <c r="K67" i="39" s="1"/>
  <c r="K67" i="40" s="1"/>
  <c r="M34" i="38"/>
  <c r="L67" i="39" s="1"/>
  <c r="L67" i="40" s="1"/>
  <c r="N34" i="38"/>
  <c r="M67" i="39" s="1"/>
  <c r="M67" i="40" s="1"/>
  <c r="O34" i="38"/>
  <c r="N67" i="39" s="1"/>
  <c r="N67" i="40" s="1"/>
  <c r="P34" i="38"/>
  <c r="O67" i="39" s="1"/>
  <c r="O67" i="40" s="1"/>
  <c r="Q34" i="38"/>
  <c r="P67" i="39" s="1"/>
  <c r="P67" i="40" s="1"/>
  <c r="R34" i="38"/>
  <c r="Q67" i="39" s="1"/>
  <c r="Q67" i="40" s="1"/>
  <c r="S34" i="38"/>
  <c r="R67" i="39" s="1"/>
  <c r="R67" i="40" s="1"/>
  <c r="T34" i="38"/>
  <c r="S67" i="39" s="1"/>
  <c r="S67" i="40" s="1"/>
  <c r="U34" i="38"/>
  <c r="T67" i="39" s="1"/>
  <c r="T67" i="40" s="1"/>
  <c r="V34" i="38"/>
  <c r="U67" i="39" s="1"/>
  <c r="U67" i="40" s="1"/>
  <c r="W34" i="38"/>
  <c r="V67" i="39" s="1"/>
  <c r="V67" i="40" s="1"/>
  <c r="X34" i="38"/>
  <c r="W67" i="39" s="1"/>
  <c r="W67" i="40" s="1"/>
  <c r="Y34" i="38"/>
  <c r="X67" i="39" s="1"/>
  <c r="X67" i="40" s="1"/>
  <c r="Z34" i="38"/>
  <c r="Y67" i="39" s="1"/>
  <c r="Y67" i="40" s="1"/>
  <c r="D5" i="38"/>
  <c r="C38" i="39" s="1"/>
  <c r="C38" i="40" s="1"/>
  <c r="E5" i="38"/>
  <c r="D38" i="39" s="1"/>
  <c r="D38" i="40" s="1"/>
  <c r="F5" i="38"/>
  <c r="E38" i="39" s="1"/>
  <c r="E38" i="40" s="1"/>
  <c r="G5" i="38"/>
  <c r="F38" i="39" s="1"/>
  <c r="F38" i="40" s="1"/>
  <c r="H5" i="38"/>
  <c r="G38" i="39" s="1"/>
  <c r="G38" i="40" s="1"/>
  <c r="I5" i="38"/>
  <c r="H38" i="39" s="1"/>
  <c r="H38" i="40" s="1"/>
  <c r="J5" i="38"/>
  <c r="I38" i="39" s="1"/>
  <c r="I38" i="40" s="1"/>
  <c r="K5" i="38"/>
  <c r="J38" i="39" s="1"/>
  <c r="J38" i="40" s="1"/>
  <c r="L5" i="38"/>
  <c r="K38" i="39" s="1"/>
  <c r="K38" i="40" s="1"/>
  <c r="M5" i="38"/>
  <c r="L38" i="39" s="1"/>
  <c r="L38" i="40" s="1"/>
  <c r="N5" i="38"/>
  <c r="M38" i="39" s="1"/>
  <c r="M38" i="40" s="1"/>
  <c r="O5" i="38"/>
  <c r="N38" i="39" s="1"/>
  <c r="N38" i="40" s="1"/>
  <c r="P5" i="38"/>
  <c r="O38" i="39" s="1"/>
  <c r="O38" i="40" s="1"/>
  <c r="Q5" i="38"/>
  <c r="P38" i="39" s="1"/>
  <c r="P38" i="40" s="1"/>
  <c r="R5" i="38"/>
  <c r="Q38" i="39" s="1"/>
  <c r="Q38" i="40" s="1"/>
  <c r="S5" i="38"/>
  <c r="T5" i="38"/>
  <c r="S38" i="39" s="1"/>
  <c r="S38" i="40" s="1"/>
  <c r="U5" i="38"/>
  <c r="T38" i="39" s="1"/>
  <c r="T38" i="40" s="1"/>
  <c r="V5" i="38"/>
  <c r="U38" i="39" s="1"/>
  <c r="U38" i="40" s="1"/>
  <c r="W5" i="38"/>
  <c r="V38" i="39" s="1"/>
  <c r="V38" i="40" s="1"/>
  <c r="X5" i="38"/>
  <c r="W38" i="39" s="1"/>
  <c r="W38" i="40" s="1"/>
  <c r="Y5" i="38"/>
  <c r="X38" i="39" s="1"/>
  <c r="X38" i="40" s="1"/>
  <c r="Z5" i="38"/>
  <c r="Y38" i="39" s="1"/>
  <c r="Y38" i="40" s="1"/>
  <c r="C5" i="38"/>
  <c r="C40" i="38" l="1"/>
  <c r="C104" i="39" s="1"/>
  <c r="C104" i="40" s="1"/>
  <c r="C38" i="38"/>
  <c r="C102" i="39" s="1"/>
  <c r="E110" i="39" s="1"/>
  <c r="B38" i="39"/>
  <c r="B38" i="40" s="1"/>
  <c r="R38" i="39"/>
  <c r="R38" i="40" s="1"/>
  <c r="C41" i="38"/>
  <c r="C105" i="39" s="1"/>
  <c r="C105" i="40" s="1"/>
  <c r="C35" i="38"/>
  <c r="C102" i="40" l="1"/>
  <c r="E110" i="40" s="1"/>
  <c r="E112" i="39"/>
  <c r="M112" i="39" s="1"/>
  <c r="M110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C70" i="39"/>
  <c r="B70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E112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B70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B100" i="39" l="1"/>
  <c r="E100" i="39" s="1"/>
  <c r="G100" i="39" s="1"/>
  <c r="B100" i="40"/>
  <c r="E100" i="40" s="1"/>
  <c r="G100" i="40" s="1"/>
  <c r="M112" i="40"/>
  <c r="O112" i="40" s="1"/>
  <c r="M110" i="40"/>
  <c r="O110" i="40" s="1"/>
  <c r="O112" i="39"/>
  <c r="O110" i="39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L40" i="3" l="1"/>
</calcChain>
</file>

<file path=xl/sharedStrings.xml><?xml version="1.0" encoding="utf-8"?>
<sst xmlns="http://schemas.openxmlformats.org/spreadsheetml/2006/main" count="18776" uniqueCount="657">
  <si>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</si>
  <si>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</si>
  <si>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</si>
  <si>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</si>
  <si>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</si>
  <si>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</si>
  <si>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</si>
  <si>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</si>
  <si>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</si>
  <si>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</si>
  <si>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</si>
  <si>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</si>
  <si>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</si>
  <si>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</si>
  <si>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</si>
  <si>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</si>
  <si>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</si>
  <si>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</si>
  <si>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</si>
  <si>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</si>
  <si>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</si>
  <si>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</si>
  <si>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</si>
  <si>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</si>
  <si>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</si>
  <si>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</si>
  <si>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</si>
  <si>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</si>
  <si>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</si>
  <si>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</si>
  <si>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</si>
  <si>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</si>
  <si>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</si>
  <si>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</si>
  <si>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</si>
  <si>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</si>
  <si>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</si>
  <si>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</si>
  <si>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</si>
  <si>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</si>
  <si>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</si>
  <si>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</si>
  <si>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</si>
  <si>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</si>
  <si>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</si>
  <si>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</si>
  <si>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</si>
  <si>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</si>
  <si>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</si>
  <si>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</si>
  <si>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</si>
  <si>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</si>
  <si>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</si>
  <si>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</si>
  <si>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</si>
  <si>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</si>
  <si>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</si>
  <si>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</si>
  <si>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</si>
  <si>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</si>
  <si>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</si>
  <si>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</si>
  <si>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</si>
  <si>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</si>
  <si>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</si>
  <si>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</si>
  <si>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</si>
  <si>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</si>
  <si>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</si>
  <si>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</si>
  <si>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</si>
  <si>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</si>
  <si>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</si>
  <si>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</si>
  <si>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</si>
  <si>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</si>
  <si>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</si>
  <si>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</si>
  <si>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</si>
  <si>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</si>
  <si>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</si>
  <si>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</si>
  <si>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</si>
  <si>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</si>
  <si>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</si>
  <si>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</si>
  <si>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</si>
  <si>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</si>
  <si>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</si>
  <si>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</si>
  <si>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</si>
  <si>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</si>
  <si>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</si>
  <si>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</si>
  <si>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</si>
  <si>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</si>
  <si>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</si>
  <si>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</si>
  <si>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</si>
  <si>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</si>
  <si>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</si>
  <si>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</si>
  <si>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</si>
  <si>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</si>
  <si>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</si>
  <si>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</si>
  <si>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</si>
  <si>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</si>
  <si>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</si>
  <si>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</si>
  <si>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</si>
  <si>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</si>
  <si>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</si>
  <si>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</si>
  <si>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</si>
  <si>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</si>
  <si>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</si>
  <si>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</si>
  <si>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</si>
  <si>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</si>
  <si>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</si>
  <si>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</si>
  <si>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</si>
  <si>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</si>
  <si>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</si>
  <si>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</si>
  <si>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</si>
  <si>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</si>
  <si>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</si>
  <si>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</si>
  <si>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</si>
  <si>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</si>
  <si>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</si>
  <si>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</si>
  <si>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</si>
  <si>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</si>
  <si>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</si>
  <si>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</si>
  <si>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</si>
  <si>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</si>
  <si>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</si>
  <si>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</si>
  <si>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</si>
  <si>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</si>
  <si>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</si>
  <si>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</si>
  <si>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</si>
  <si>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</si>
  <si>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</si>
  <si>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</si>
  <si>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</si>
  <si>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</si>
  <si>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</si>
  <si>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</si>
  <si>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</si>
  <si>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</si>
  <si>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</si>
  <si>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</si>
  <si>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</si>
  <si>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</si>
  <si>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</si>
  <si>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</si>
  <si>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</si>
  <si>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</si>
  <si>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</si>
  <si>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</si>
  <si>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</si>
  <si>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</si>
  <si>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</si>
  <si>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</si>
  <si>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</si>
  <si>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</si>
  <si>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</si>
  <si>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</si>
  <si>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</si>
  <si>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</si>
  <si>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</si>
  <si>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</si>
  <si>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</si>
  <si>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</si>
  <si>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</si>
  <si>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</si>
  <si>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</si>
  <si>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</si>
  <si>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</si>
  <si>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</si>
  <si>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</si>
  <si>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</si>
  <si>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</si>
  <si>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</si>
  <si>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</si>
  <si>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</si>
  <si>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</si>
  <si>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</si>
  <si>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</si>
  <si>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</si>
  <si>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</si>
  <si>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</si>
  <si>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</si>
  <si>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</si>
  <si>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</si>
  <si>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</si>
  <si>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</si>
  <si>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</si>
  <si>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</si>
  <si>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</si>
  <si>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</si>
  <si>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</si>
  <si>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</si>
  <si>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</si>
  <si>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</si>
  <si>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</si>
  <si>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</si>
  <si>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</si>
  <si>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</si>
  <si>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</si>
  <si>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</si>
  <si>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</si>
  <si>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</si>
  <si>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</si>
  <si>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</si>
  <si>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</si>
  <si>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</si>
  <si>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</si>
  <si>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</si>
  <si>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</si>
  <si>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</si>
  <si>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</si>
  <si>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</si>
  <si>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</si>
  <si>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</si>
  <si>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</si>
  <si>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</si>
  <si>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</si>
  <si>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</si>
  <si>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</si>
  <si>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</si>
  <si>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</si>
  <si>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</si>
  <si>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</si>
  <si>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</si>
  <si>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</si>
  <si>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</si>
  <si>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</si>
  <si>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</si>
  <si>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</si>
  <si>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</si>
  <si>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</si>
  <si>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</si>
  <si>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</si>
  <si>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</si>
  <si>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</si>
  <si>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</si>
  <si>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</si>
  <si>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</si>
  <si>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</si>
  <si>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</si>
  <si>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</si>
  <si>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</si>
  <si>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</si>
  <si>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</si>
  <si>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</si>
  <si>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</si>
  <si>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</si>
  <si>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</si>
  <si>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</si>
  <si>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</si>
  <si>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</si>
  <si>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</si>
  <si>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</si>
  <si>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</si>
  <si>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</si>
  <si>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</si>
  <si>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</si>
  <si>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</si>
  <si>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</si>
  <si>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</si>
  <si>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</si>
  <si>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</si>
  <si>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</si>
  <si>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</si>
  <si>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</si>
  <si>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</si>
  <si>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</si>
  <si>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</si>
  <si>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</si>
  <si>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</si>
  <si>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</si>
  <si>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</si>
  <si>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</si>
  <si>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</si>
  <si>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</si>
  <si>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</si>
  <si>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</si>
  <si>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</si>
  <si>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</si>
  <si>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</si>
  <si>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</si>
  <si>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</si>
  <si>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</si>
  <si>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</si>
  <si>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</si>
  <si>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</si>
  <si>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</si>
  <si>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</si>
  <si>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</si>
  <si>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</si>
  <si>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</si>
  <si>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</si>
  <si>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</si>
  <si>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</si>
  <si>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</si>
  <si>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</si>
  <si>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</si>
  <si>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</si>
  <si>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</si>
  <si>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</si>
  <si>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</si>
  <si>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</si>
  <si>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</si>
  <si>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</si>
  <si>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</si>
  <si>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</si>
  <si>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</si>
  <si>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</si>
  <si>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</si>
  <si>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</si>
  <si>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</si>
  <si>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</si>
  <si>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</si>
  <si>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</si>
  <si>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</si>
  <si>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</si>
  <si>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</si>
  <si>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</si>
  <si>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</si>
  <si>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</si>
  <si>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</si>
  <si>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</si>
  <si>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</si>
  <si>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</si>
  <si>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</si>
  <si>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</si>
  <si>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</si>
  <si>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</si>
  <si>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</si>
  <si>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</si>
  <si>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</si>
  <si>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</si>
  <si>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</si>
  <si>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</si>
  <si>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</si>
  <si>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</si>
  <si>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</si>
  <si>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</si>
  <si>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</si>
  <si>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</si>
  <si>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</si>
  <si>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</si>
  <si>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</si>
  <si>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</si>
  <si>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</si>
  <si>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</si>
  <si>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</si>
  <si>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</si>
  <si>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</si>
  <si>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</si>
  <si>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</si>
  <si>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</si>
  <si>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</si>
  <si>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</si>
  <si>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</si>
  <si>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</si>
  <si>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</si>
  <si>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</si>
  <si>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</si>
  <si>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</si>
  <si>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</si>
  <si>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</si>
  <si>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</si>
  <si>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</si>
  <si>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</si>
  <si>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</si>
  <si>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</si>
  <si>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</si>
  <si>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</si>
  <si>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</si>
  <si>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</si>
  <si>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</si>
  <si>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</si>
  <si>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</si>
  <si>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</si>
  <si>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</si>
  <si>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</si>
  <si>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</si>
  <si>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</si>
  <si>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</si>
  <si>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</si>
  <si>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</si>
  <si>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</si>
  <si>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</si>
  <si>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</si>
  <si>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</si>
  <si>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</si>
  <si>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</si>
  <si>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</si>
  <si>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</si>
  <si>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</si>
  <si>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</si>
  <si>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</si>
  <si>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</si>
  <si>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</si>
  <si>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</si>
  <si>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</si>
  <si>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</si>
  <si>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</si>
  <si>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</si>
  <si>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</si>
  <si>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</si>
  <si>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</si>
  <si>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</si>
  <si>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</si>
  <si>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</si>
  <si>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</si>
  <si>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</si>
  <si>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</si>
  <si>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</si>
  <si>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</si>
  <si>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</si>
  <si>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</si>
  <si>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</si>
  <si>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</si>
  <si>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</si>
  <si>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</si>
  <si>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</si>
  <si>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</si>
  <si>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</si>
  <si>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</si>
  <si>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</si>
  <si>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</si>
  <si>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</si>
  <si>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</si>
  <si>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</si>
  <si>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</si>
  <si>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</si>
  <si>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</si>
  <si>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</si>
  <si>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</si>
  <si>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</si>
  <si>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</si>
  <si>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</si>
  <si>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</si>
  <si>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</si>
  <si>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</si>
  <si>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</si>
  <si>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</si>
  <si>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</si>
  <si>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</si>
  <si>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</si>
  <si>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</si>
  <si>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</si>
  <si>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</si>
  <si>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</si>
  <si>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</si>
  <si>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</si>
  <si>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</si>
  <si>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</si>
  <si>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</si>
  <si>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</si>
  <si>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</si>
  <si>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</si>
  <si>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</si>
  <si>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</si>
  <si>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</si>
  <si>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</si>
  <si>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</si>
  <si>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</si>
  <si>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</si>
  <si>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</si>
  <si>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</si>
  <si>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</si>
  <si>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</si>
  <si>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</si>
  <si>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</si>
  <si>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</si>
  <si>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</si>
  <si>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</si>
  <si>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</si>
  <si>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</si>
  <si>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</si>
  <si>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</si>
  <si>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</si>
  <si>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</si>
  <si>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</si>
  <si>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</si>
  <si>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</si>
  <si>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</si>
  <si>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</si>
  <si>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</si>
  <si>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</si>
  <si>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</si>
  <si>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</si>
  <si>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</si>
  <si>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</si>
  <si>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</si>
  <si>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</si>
  <si>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</si>
  <si>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</si>
  <si>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</si>
  <si>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</si>
  <si>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</si>
  <si>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</si>
  <si>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</si>
  <si>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</si>
  <si>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</si>
  <si>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</si>
  <si>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</si>
  <si>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</si>
  <si>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</si>
  <si>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</si>
  <si>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</si>
  <si>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</si>
  <si>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</si>
  <si>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</si>
  <si>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</si>
  <si>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</si>
  <si>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</si>
  <si>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</si>
  <si>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</si>
  <si>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</si>
  <si>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</si>
  <si>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</si>
  <si>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</si>
  <si>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</si>
  <si>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</si>
  <si>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</si>
  <si>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</si>
  <si>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</si>
  <si>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</si>
  <si>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</si>
  <si>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</si>
  <si>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</si>
  <si>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</si>
  <si>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</si>
  <si>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</si>
  <si>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</si>
  <si>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</si>
  <si>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</si>
  <si>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</si>
  <si>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</si>
  <si>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</si>
  <si>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</si>
  <si>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</si>
  <si>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</si>
  <si>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</si>
  <si>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</si>
  <si>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</si>
  <si>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</si>
  <si>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</si>
  <si>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</si>
  <si>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</si>
  <si>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</si>
  <si>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</si>
  <si>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</si>
  <si>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</si>
  <si>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</si>
  <si>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</si>
  <si>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</si>
  <si>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</si>
  <si>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</si>
  <si>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</si>
  <si>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</si>
  <si>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</si>
  <si>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</si>
  <si>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</si>
  <si>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</si>
  <si>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</si>
  <si>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</si>
  <si>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</si>
  <si>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</si>
  <si>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</si>
  <si>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</si>
  <si>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</si>
  <si>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</si>
  <si>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</si>
  <si>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</si>
  <si>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</si>
  <si>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</si>
  <si>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</si>
  <si>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</si>
  <si>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</si>
  <si>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</si>
  <si>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</si>
  <si>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</si>
  <si>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</si>
  <si>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</si>
  <si>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</si>
  <si>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</si>
  <si>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</si>
  <si>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</si>
  <si>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</si>
  <si>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</si>
  <si>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</si>
  <si>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</si>
  <si>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</si>
  <si>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</si>
  <si>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</si>
  <si>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</si>
  <si>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</si>
  <si>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</si>
  <si>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</si>
  <si>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</si>
  <si>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</si>
  <si>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</si>
  <si>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</si>
  <si>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</si>
  <si>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</si>
  <si>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</si>
  <si>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</si>
  <si>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</si>
  <si>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</si>
  <si>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</si>
  <si>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</si>
  <si>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</si>
  <si>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</si>
  <si>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</si>
  <si>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</si>
  <si>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некорректно</t>
  </si>
  <si>
    <t>Профиль №1 с 01.06.17 по 30.06.17</t>
  </si>
  <si>
    <t>Сохранен 09.01.18 10:27:35</t>
  </si>
  <si>
    <t>эл.эн.</t>
  </si>
  <si>
    <t>руб./МВт</t>
  </si>
  <si>
    <t>П О Т Р Е Б Л Е Н И Е полной мощности , кВА*час</t>
  </si>
  <si>
    <t>П О Т Р Е Б Л Е Н И Е тока , А</t>
  </si>
  <si>
    <t>С 01.12.2017 по 31.12.2017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</si>
  <si>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</si>
  <si>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</si>
  <si>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</si>
  <si>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</si>
  <si>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</si>
  <si>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</si>
  <si>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</si>
  <si>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</si>
  <si>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</si>
  <si>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</si>
  <si>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</si>
  <si>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</si>
  <si>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</si>
  <si>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</si>
  <si>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</si>
  <si>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</si>
  <si>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</si>
  <si>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</si>
  <si>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</si>
  <si>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</si>
  <si>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</si>
  <si>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Суммарный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</si>
</sst>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0" fillId="0" borderId="0"/>
  </cellStyleXfs>
  <cellXfs count="42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166" fontId="22" fillId="33" borderId="16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0" fillId="0" borderId="0" xfId="43"/>
    <xf numFmtId="0" fontId="24" fillId="0" borderId="0" xfId="43" applyFont="1"/>
    <xf numFmtId="0" fontId="26" fillId="34" borderId="16" xfId="43" applyFont="1" applyFill="1" applyBorder="1" applyAlignment="1">
      <alignment horizontal="center" wrapText="1"/>
    </xf>
    <xf numFmtId="0" fontId="25" fillId="34" borderId="16" xfId="43" applyFont="1" applyFill="1" applyBorder="1" applyAlignment="1">
      <alignment horizontal="center" vertical="center" wrapText="1"/>
    </xf>
    <xf numFmtId="0" fontId="30" fillId="0" borderId="16" xfId="43" applyBorder="1"/>
    <xf numFmtId="0" fontId="30" fillId="0" borderId="16" xfId="43" applyBorder="1" applyAlignment="1">
      <alignment horizontal="right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0" borderId="0" xfId="43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7.xml"/><Relationship Id="rId39" Type="http://schemas.openxmlformats.org/officeDocument/2006/relationships/chartsheet" Target="chartsheets/sheet30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34" Type="http://schemas.openxmlformats.org/officeDocument/2006/relationships/chartsheet" Target="chartsheets/sheet2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chartsheet" Target="chartsheets/sheet16.xml"/><Relationship Id="rId33" Type="http://schemas.openxmlformats.org/officeDocument/2006/relationships/chartsheet" Target="chartsheets/sheet24.xml"/><Relationship Id="rId38" Type="http://schemas.openxmlformats.org/officeDocument/2006/relationships/chartsheet" Target="chartsheets/sheet2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hartsheet" Target="chart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hartsheet" Target="chartsheets/sheet15.xml"/><Relationship Id="rId32" Type="http://schemas.openxmlformats.org/officeDocument/2006/relationships/chartsheet" Target="chartsheets/sheet23.xml"/><Relationship Id="rId37" Type="http://schemas.openxmlformats.org/officeDocument/2006/relationships/chartsheet" Target="chartsheets/sheet28.xml"/><Relationship Id="rId40" Type="http://schemas.openxmlformats.org/officeDocument/2006/relationships/chartsheet" Target="chartsheets/sheet3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hartsheet" Target="chartsheets/sheet14.xml"/><Relationship Id="rId28" Type="http://schemas.openxmlformats.org/officeDocument/2006/relationships/chartsheet" Target="chartsheets/sheet19.xml"/><Relationship Id="rId36" Type="http://schemas.openxmlformats.org/officeDocument/2006/relationships/chartsheet" Target="chartsheets/sheet27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31" Type="http://schemas.openxmlformats.org/officeDocument/2006/relationships/chartsheet" Target="chartsheets/sheet2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chartsheet" Target="chartsheets/sheet18.xml"/><Relationship Id="rId30" Type="http://schemas.openxmlformats.org/officeDocument/2006/relationships/chartsheet" Target="chartsheets/sheet21.xml"/><Relationship Id="rId35" Type="http://schemas.openxmlformats.org/officeDocument/2006/relationships/chartsheet" Target="chartsheets/sheet26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12.311999999999999</c:v>
                </c:pt>
                <c:pt idx="1">
                  <c:v>11.616</c:v>
                </c:pt>
                <c:pt idx="2">
                  <c:v>14.616</c:v>
                </c:pt>
                <c:pt idx="3">
                  <c:v>15.167999999999999</c:v>
                </c:pt>
                <c:pt idx="4">
                  <c:v>15.36</c:v>
                </c:pt>
                <c:pt idx="5">
                  <c:v>18.96</c:v>
                </c:pt>
                <c:pt idx="6">
                  <c:v>20.76</c:v>
                </c:pt>
                <c:pt idx="7">
                  <c:v>22.632000000000001</c:v>
                </c:pt>
                <c:pt idx="8">
                  <c:v>20.256</c:v>
                </c:pt>
                <c:pt idx="9">
                  <c:v>24.72</c:v>
                </c:pt>
                <c:pt idx="10">
                  <c:v>21.263999999999999</c:v>
                </c:pt>
                <c:pt idx="11">
                  <c:v>21.888000000000002</c:v>
                </c:pt>
                <c:pt idx="12">
                  <c:v>24.6</c:v>
                </c:pt>
                <c:pt idx="13">
                  <c:v>25.584</c:v>
                </c:pt>
                <c:pt idx="14">
                  <c:v>25.08</c:v>
                </c:pt>
                <c:pt idx="15">
                  <c:v>29.687999999999999</c:v>
                </c:pt>
                <c:pt idx="16">
                  <c:v>26.952000000000002</c:v>
                </c:pt>
                <c:pt idx="17">
                  <c:v>24.888000000000002</c:v>
                </c:pt>
                <c:pt idx="18">
                  <c:v>22.512</c:v>
                </c:pt>
                <c:pt idx="19">
                  <c:v>19.584</c:v>
                </c:pt>
                <c:pt idx="20">
                  <c:v>16.824000000000002</c:v>
                </c:pt>
                <c:pt idx="21">
                  <c:v>12.167999999999999</c:v>
                </c:pt>
                <c:pt idx="22">
                  <c:v>11.592000000000001</c:v>
                </c:pt>
                <c:pt idx="23">
                  <c:v>11.52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7673344"/>
        <c:axId val="197674880"/>
      </c:barChart>
      <c:catAx>
        <c:axId val="1976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74880"/>
        <c:crosses val="autoZero"/>
        <c:auto val="1"/>
        <c:lblAlgn val="ctr"/>
        <c:lblOffset val="100"/>
        <c:noMultiLvlLbl val="0"/>
      </c:catAx>
      <c:valAx>
        <c:axId val="197674880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3344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15.407999999999999</c:v>
                </c:pt>
                <c:pt idx="1">
                  <c:v>17.760000000000002</c:v>
                </c:pt>
                <c:pt idx="2">
                  <c:v>23.231999999999999</c:v>
                </c:pt>
                <c:pt idx="3">
                  <c:v>22.608000000000001</c:v>
                </c:pt>
                <c:pt idx="4">
                  <c:v>19.488</c:v>
                </c:pt>
                <c:pt idx="5">
                  <c:v>19.416</c:v>
                </c:pt>
                <c:pt idx="6">
                  <c:v>21.888000000000002</c:v>
                </c:pt>
                <c:pt idx="7">
                  <c:v>21.408000000000001</c:v>
                </c:pt>
                <c:pt idx="8">
                  <c:v>23.4</c:v>
                </c:pt>
                <c:pt idx="9">
                  <c:v>22.488</c:v>
                </c:pt>
                <c:pt idx="10">
                  <c:v>19.224</c:v>
                </c:pt>
                <c:pt idx="11">
                  <c:v>19.056000000000001</c:v>
                </c:pt>
                <c:pt idx="12">
                  <c:v>21.312000000000001</c:v>
                </c:pt>
                <c:pt idx="13">
                  <c:v>26.064</c:v>
                </c:pt>
                <c:pt idx="14">
                  <c:v>27.984000000000002</c:v>
                </c:pt>
                <c:pt idx="15">
                  <c:v>30.552</c:v>
                </c:pt>
                <c:pt idx="16">
                  <c:v>30.911999999999999</c:v>
                </c:pt>
                <c:pt idx="17">
                  <c:v>28.391999999999999</c:v>
                </c:pt>
                <c:pt idx="18">
                  <c:v>23.327999999999999</c:v>
                </c:pt>
                <c:pt idx="19">
                  <c:v>18.768000000000001</c:v>
                </c:pt>
                <c:pt idx="20">
                  <c:v>16.175999999999998</c:v>
                </c:pt>
                <c:pt idx="21">
                  <c:v>14.352</c:v>
                </c:pt>
                <c:pt idx="22">
                  <c:v>14.04</c:v>
                </c:pt>
                <c:pt idx="23">
                  <c:v>13.08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7724416"/>
        <c:axId val="197746688"/>
      </c:barChart>
      <c:catAx>
        <c:axId val="1977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6688"/>
        <c:crosses val="autoZero"/>
        <c:auto val="1"/>
        <c:lblAlgn val="ctr"/>
        <c:lblOffset val="100"/>
        <c:noMultiLvlLbl val="0"/>
      </c:catAx>
      <c:valAx>
        <c:axId val="197746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2441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12.48</c:v>
                </c:pt>
                <c:pt idx="1">
                  <c:v>16.056000000000001</c:v>
                </c:pt>
                <c:pt idx="2">
                  <c:v>18.192</c:v>
                </c:pt>
                <c:pt idx="3">
                  <c:v>19.007999999999999</c:v>
                </c:pt>
                <c:pt idx="4">
                  <c:v>18.192</c:v>
                </c:pt>
                <c:pt idx="5">
                  <c:v>22.728000000000002</c:v>
                </c:pt>
                <c:pt idx="6">
                  <c:v>20.399999999999999</c:v>
                </c:pt>
                <c:pt idx="7">
                  <c:v>19.824000000000002</c:v>
                </c:pt>
                <c:pt idx="8">
                  <c:v>17.904</c:v>
                </c:pt>
                <c:pt idx="9">
                  <c:v>17.352</c:v>
                </c:pt>
                <c:pt idx="10">
                  <c:v>16.943999999999999</c:v>
                </c:pt>
                <c:pt idx="11">
                  <c:v>19.056000000000001</c:v>
                </c:pt>
                <c:pt idx="12">
                  <c:v>24.48</c:v>
                </c:pt>
                <c:pt idx="13">
                  <c:v>27.024000000000001</c:v>
                </c:pt>
                <c:pt idx="14">
                  <c:v>31.872</c:v>
                </c:pt>
                <c:pt idx="15">
                  <c:v>33.456000000000003</c:v>
                </c:pt>
                <c:pt idx="16">
                  <c:v>29.664000000000001</c:v>
                </c:pt>
                <c:pt idx="17">
                  <c:v>27.552</c:v>
                </c:pt>
                <c:pt idx="18">
                  <c:v>23.712</c:v>
                </c:pt>
                <c:pt idx="19">
                  <c:v>20.783999999999999</c:v>
                </c:pt>
                <c:pt idx="20">
                  <c:v>17.544</c:v>
                </c:pt>
                <c:pt idx="21">
                  <c:v>16.751999999999999</c:v>
                </c:pt>
                <c:pt idx="22">
                  <c:v>17.256</c:v>
                </c:pt>
                <c:pt idx="23">
                  <c:v>17.207999999999998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3983616"/>
        <c:axId val="213985152"/>
      </c:barChart>
      <c:catAx>
        <c:axId val="2139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5152"/>
        <c:crosses val="autoZero"/>
        <c:auto val="1"/>
        <c:lblAlgn val="ctr"/>
        <c:lblOffset val="100"/>
        <c:noMultiLvlLbl val="0"/>
      </c:catAx>
      <c:valAx>
        <c:axId val="21398515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3616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16.224</c:v>
                </c:pt>
                <c:pt idx="1">
                  <c:v>16.776</c:v>
                </c:pt>
                <c:pt idx="2">
                  <c:v>22.103999999999999</c:v>
                </c:pt>
                <c:pt idx="3">
                  <c:v>21.288</c:v>
                </c:pt>
                <c:pt idx="4">
                  <c:v>20.231999999999999</c:v>
                </c:pt>
                <c:pt idx="5">
                  <c:v>22.68</c:v>
                </c:pt>
                <c:pt idx="6">
                  <c:v>22.2</c:v>
                </c:pt>
                <c:pt idx="7">
                  <c:v>22.271999999999998</c:v>
                </c:pt>
                <c:pt idx="8">
                  <c:v>24.071999999999999</c:v>
                </c:pt>
                <c:pt idx="9">
                  <c:v>20.736000000000001</c:v>
                </c:pt>
                <c:pt idx="10">
                  <c:v>17.568000000000001</c:v>
                </c:pt>
                <c:pt idx="11">
                  <c:v>20.76</c:v>
                </c:pt>
                <c:pt idx="12">
                  <c:v>24.216000000000001</c:v>
                </c:pt>
                <c:pt idx="13">
                  <c:v>30.6</c:v>
                </c:pt>
                <c:pt idx="14">
                  <c:v>32.880000000000003</c:v>
                </c:pt>
                <c:pt idx="15">
                  <c:v>29.952000000000002</c:v>
                </c:pt>
                <c:pt idx="16">
                  <c:v>29.423999999999999</c:v>
                </c:pt>
                <c:pt idx="17">
                  <c:v>28.968</c:v>
                </c:pt>
                <c:pt idx="18">
                  <c:v>23.495999999999999</c:v>
                </c:pt>
                <c:pt idx="19">
                  <c:v>21.12</c:v>
                </c:pt>
                <c:pt idx="20">
                  <c:v>16.463999999999999</c:v>
                </c:pt>
                <c:pt idx="21">
                  <c:v>13.776</c:v>
                </c:pt>
                <c:pt idx="22">
                  <c:v>14.736000000000001</c:v>
                </c:pt>
                <c:pt idx="23">
                  <c:v>14.448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022400"/>
        <c:axId val="214028288"/>
      </c:barChart>
      <c:catAx>
        <c:axId val="2140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8288"/>
        <c:crosses val="autoZero"/>
        <c:auto val="1"/>
        <c:lblAlgn val="ctr"/>
        <c:lblOffset val="100"/>
        <c:noMultiLvlLbl val="0"/>
      </c:catAx>
      <c:valAx>
        <c:axId val="214028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240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13.368</c:v>
                </c:pt>
                <c:pt idx="1">
                  <c:v>16.416</c:v>
                </c:pt>
                <c:pt idx="2">
                  <c:v>21.312000000000001</c:v>
                </c:pt>
                <c:pt idx="3">
                  <c:v>21.72</c:v>
                </c:pt>
                <c:pt idx="4">
                  <c:v>22.032</c:v>
                </c:pt>
                <c:pt idx="5">
                  <c:v>23.544</c:v>
                </c:pt>
                <c:pt idx="6">
                  <c:v>23.712</c:v>
                </c:pt>
                <c:pt idx="7">
                  <c:v>27.384</c:v>
                </c:pt>
                <c:pt idx="8">
                  <c:v>26.111999999999998</c:v>
                </c:pt>
                <c:pt idx="9">
                  <c:v>21.504000000000001</c:v>
                </c:pt>
                <c:pt idx="10">
                  <c:v>21.36</c:v>
                </c:pt>
                <c:pt idx="11">
                  <c:v>21.792000000000002</c:v>
                </c:pt>
                <c:pt idx="12">
                  <c:v>26.256</c:v>
                </c:pt>
                <c:pt idx="13">
                  <c:v>28.44</c:v>
                </c:pt>
                <c:pt idx="14">
                  <c:v>32.231999999999999</c:v>
                </c:pt>
                <c:pt idx="15">
                  <c:v>30.408000000000001</c:v>
                </c:pt>
                <c:pt idx="16">
                  <c:v>28.584</c:v>
                </c:pt>
                <c:pt idx="17">
                  <c:v>24.024000000000001</c:v>
                </c:pt>
                <c:pt idx="18">
                  <c:v>24.335999999999999</c:v>
                </c:pt>
                <c:pt idx="19">
                  <c:v>17.736000000000001</c:v>
                </c:pt>
                <c:pt idx="20">
                  <c:v>16.152000000000001</c:v>
                </c:pt>
                <c:pt idx="21">
                  <c:v>15</c:v>
                </c:pt>
                <c:pt idx="22">
                  <c:v>14.327999999999999</c:v>
                </c:pt>
                <c:pt idx="23">
                  <c:v>14.664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233472"/>
        <c:axId val="214235008"/>
      </c:barChart>
      <c:catAx>
        <c:axId val="2142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008"/>
        <c:crosses val="autoZero"/>
        <c:auto val="1"/>
        <c:lblAlgn val="ctr"/>
        <c:lblOffset val="100"/>
        <c:noMultiLvlLbl val="0"/>
      </c:catAx>
      <c:valAx>
        <c:axId val="2142350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3472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14.16</c:v>
                </c:pt>
                <c:pt idx="1">
                  <c:v>15.048</c:v>
                </c:pt>
                <c:pt idx="2">
                  <c:v>18.408000000000001</c:v>
                </c:pt>
                <c:pt idx="3">
                  <c:v>20.207999999999998</c:v>
                </c:pt>
                <c:pt idx="4">
                  <c:v>23.495999999999999</c:v>
                </c:pt>
                <c:pt idx="5">
                  <c:v>27.024000000000001</c:v>
                </c:pt>
                <c:pt idx="6">
                  <c:v>26.352</c:v>
                </c:pt>
                <c:pt idx="7">
                  <c:v>25.847999999999999</c:v>
                </c:pt>
                <c:pt idx="8">
                  <c:v>25.056000000000001</c:v>
                </c:pt>
                <c:pt idx="9">
                  <c:v>25.08</c:v>
                </c:pt>
                <c:pt idx="10">
                  <c:v>21.431999999999999</c:v>
                </c:pt>
                <c:pt idx="11">
                  <c:v>22.584</c:v>
                </c:pt>
                <c:pt idx="12">
                  <c:v>24.744</c:v>
                </c:pt>
                <c:pt idx="13">
                  <c:v>27.552</c:v>
                </c:pt>
                <c:pt idx="14">
                  <c:v>26.783999999999999</c:v>
                </c:pt>
                <c:pt idx="15">
                  <c:v>28.2</c:v>
                </c:pt>
                <c:pt idx="16">
                  <c:v>24.456</c:v>
                </c:pt>
                <c:pt idx="17">
                  <c:v>22.728000000000002</c:v>
                </c:pt>
                <c:pt idx="18">
                  <c:v>21.744</c:v>
                </c:pt>
                <c:pt idx="19">
                  <c:v>19.920000000000002</c:v>
                </c:pt>
                <c:pt idx="20">
                  <c:v>19.224</c:v>
                </c:pt>
                <c:pt idx="21">
                  <c:v>17.184000000000001</c:v>
                </c:pt>
                <c:pt idx="22">
                  <c:v>16.608000000000001</c:v>
                </c:pt>
                <c:pt idx="23">
                  <c:v>15.72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255872"/>
        <c:axId val="214257664"/>
      </c:barChart>
      <c:catAx>
        <c:axId val="2142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7664"/>
        <c:crosses val="autoZero"/>
        <c:auto val="1"/>
        <c:lblAlgn val="ctr"/>
        <c:lblOffset val="100"/>
        <c:noMultiLvlLbl val="0"/>
      </c:catAx>
      <c:valAx>
        <c:axId val="2142576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5872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15.912000000000001</c:v>
                </c:pt>
                <c:pt idx="1">
                  <c:v>15.144</c:v>
                </c:pt>
                <c:pt idx="2">
                  <c:v>17.111999999999998</c:v>
                </c:pt>
                <c:pt idx="3">
                  <c:v>18.192</c:v>
                </c:pt>
                <c:pt idx="4">
                  <c:v>21.047999999999998</c:v>
                </c:pt>
                <c:pt idx="5">
                  <c:v>22.847999999999999</c:v>
                </c:pt>
                <c:pt idx="6">
                  <c:v>20.303999999999998</c:v>
                </c:pt>
                <c:pt idx="7">
                  <c:v>21.071999999999999</c:v>
                </c:pt>
                <c:pt idx="8">
                  <c:v>26.64</c:v>
                </c:pt>
                <c:pt idx="9">
                  <c:v>24.648</c:v>
                </c:pt>
                <c:pt idx="10">
                  <c:v>25.536000000000001</c:v>
                </c:pt>
                <c:pt idx="11">
                  <c:v>22.103999999999999</c:v>
                </c:pt>
                <c:pt idx="12">
                  <c:v>22.56</c:v>
                </c:pt>
                <c:pt idx="13">
                  <c:v>26.64</c:v>
                </c:pt>
                <c:pt idx="14">
                  <c:v>30.84</c:v>
                </c:pt>
                <c:pt idx="15">
                  <c:v>33.96</c:v>
                </c:pt>
                <c:pt idx="16">
                  <c:v>33.024000000000001</c:v>
                </c:pt>
                <c:pt idx="17">
                  <c:v>28.344000000000001</c:v>
                </c:pt>
                <c:pt idx="18">
                  <c:v>26.28</c:v>
                </c:pt>
                <c:pt idx="19">
                  <c:v>20.64</c:v>
                </c:pt>
                <c:pt idx="20">
                  <c:v>17.904</c:v>
                </c:pt>
                <c:pt idx="21">
                  <c:v>15.6</c:v>
                </c:pt>
                <c:pt idx="22">
                  <c:v>15.12</c:v>
                </c:pt>
                <c:pt idx="23">
                  <c:v>14.904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380928"/>
        <c:axId val="214382464"/>
      </c:barChart>
      <c:catAx>
        <c:axId val="2143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2464"/>
        <c:crosses val="autoZero"/>
        <c:auto val="1"/>
        <c:lblAlgn val="ctr"/>
        <c:lblOffset val="100"/>
        <c:noMultiLvlLbl val="0"/>
      </c:catAx>
      <c:valAx>
        <c:axId val="2143824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80928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15.336</c:v>
                </c:pt>
                <c:pt idx="1">
                  <c:v>19.152000000000001</c:v>
                </c:pt>
                <c:pt idx="2">
                  <c:v>22.536000000000001</c:v>
                </c:pt>
                <c:pt idx="3">
                  <c:v>19.103999999999999</c:v>
                </c:pt>
                <c:pt idx="4">
                  <c:v>16.632000000000001</c:v>
                </c:pt>
                <c:pt idx="5">
                  <c:v>19.079999999999998</c:v>
                </c:pt>
                <c:pt idx="6">
                  <c:v>22.584</c:v>
                </c:pt>
                <c:pt idx="7">
                  <c:v>26.088000000000001</c:v>
                </c:pt>
                <c:pt idx="8">
                  <c:v>27.192</c:v>
                </c:pt>
                <c:pt idx="9">
                  <c:v>22.175999999999998</c:v>
                </c:pt>
                <c:pt idx="10">
                  <c:v>23.664000000000001</c:v>
                </c:pt>
                <c:pt idx="11">
                  <c:v>24.216000000000001</c:v>
                </c:pt>
                <c:pt idx="12">
                  <c:v>24.744</c:v>
                </c:pt>
                <c:pt idx="13">
                  <c:v>33</c:v>
                </c:pt>
                <c:pt idx="14">
                  <c:v>33.456000000000003</c:v>
                </c:pt>
                <c:pt idx="15">
                  <c:v>30.911999999999999</c:v>
                </c:pt>
                <c:pt idx="16">
                  <c:v>29.352</c:v>
                </c:pt>
                <c:pt idx="17">
                  <c:v>31.584</c:v>
                </c:pt>
                <c:pt idx="18">
                  <c:v>30.456</c:v>
                </c:pt>
                <c:pt idx="19">
                  <c:v>24</c:v>
                </c:pt>
                <c:pt idx="20">
                  <c:v>18.552</c:v>
                </c:pt>
                <c:pt idx="21">
                  <c:v>16.079999999999998</c:v>
                </c:pt>
                <c:pt idx="22">
                  <c:v>15.72</c:v>
                </c:pt>
                <c:pt idx="23">
                  <c:v>15.504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423808"/>
        <c:axId val="214564864"/>
      </c:barChart>
      <c:catAx>
        <c:axId val="2144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4864"/>
        <c:crosses val="autoZero"/>
        <c:auto val="1"/>
        <c:lblAlgn val="ctr"/>
        <c:lblOffset val="100"/>
        <c:noMultiLvlLbl val="0"/>
      </c:catAx>
      <c:valAx>
        <c:axId val="2145648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38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14.856</c:v>
                </c:pt>
                <c:pt idx="1">
                  <c:v>17.544</c:v>
                </c:pt>
                <c:pt idx="2">
                  <c:v>22.391999999999999</c:v>
                </c:pt>
                <c:pt idx="3">
                  <c:v>22.128</c:v>
                </c:pt>
                <c:pt idx="4">
                  <c:v>21.288</c:v>
                </c:pt>
                <c:pt idx="5">
                  <c:v>18.024000000000001</c:v>
                </c:pt>
                <c:pt idx="6">
                  <c:v>24.263999999999999</c:v>
                </c:pt>
                <c:pt idx="7">
                  <c:v>23.111999999999998</c:v>
                </c:pt>
                <c:pt idx="8">
                  <c:v>20.568000000000001</c:v>
                </c:pt>
                <c:pt idx="9">
                  <c:v>20.591999999999999</c:v>
                </c:pt>
                <c:pt idx="10">
                  <c:v>20.303999999999998</c:v>
                </c:pt>
                <c:pt idx="11">
                  <c:v>18.600000000000001</c:v>
                </c:pt>
                <c:pt idx="12">
                  <c:v>20.856000000000002</c:v>
                </c:pt>
                <c:pt idx="13">
                  <c:v>25.896000000000001</c:v>
                </c:pt>
                <c:pt idx="14">
                  <c:v>32.183999999999997</c:v>
                </c:pt>
                <c:pt idx="15">
                  <c:v>32.448</c:v>
                </c:pt>
                <c:pt idx="16">
                  <c:v>29.207999999999998</c:v>
                </c:pt>
                <c:pt idx="17">
                  <c:v>27.288</c:v>
                </c:pt>
                <c:pt idx="18">
                  <c:v>24.768000000000001</c:v>
                </c:pt>
                <c:pt idx="19">
                  <c:v>16.704000000000001</c:v>
                </c:pt>
                <c:pt idx="20">
                  <c:v>14.664</c:v>
                </c:pt>
                <c:pt idx="21">
                  <c:v>13.824</c:v>
                </c:pt>
                <c:pt idx="22">
                  <c:v>14.448</c:v>
                </c:pt>
                <c:pt idx="23">
                  <c:v>13.416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614400"/>
        <c:axId val="214615936"/>
      </c:barChart>
      <c:catAx>
        <c:axId val="214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5936"/>
        <c:crosses val="autoZero"/>
        <c:auto val="1"/>
        <c:lblAlgn val="ctr"/>
        <c:lblOffset val="100"/>
        <c:noMultiLvlLbl val="0"/>
      </c:catAx>
      <c:valAx>
        <c:axId val="214615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4400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14.4</c:v>
                </c:pt>
                <c:pt idx="1">
                  <c:v>18.576000000000001</c:v>
                </c:pt>
                <c:pt idx="2">
                  <c:v>21.288</c:v>
                </c:pt>
                <c:pt idx="3">
                  <c:v>20.256</c:v>
                </c:pt>
                <c:pt idx="4">
                  <c:v>19.175999999999998</c:v>
                </c:pt>
                <c:pt idx="5">
                  <c:v>23.88</c:v>
                </c:pt>
                <c:pt idx="6">
                  <c:v>19.8</c:v>
                </c:pt>
                <c:pt idx="7">
                  <c:v>19.992000000000001</c:v>
                </c:pt>
                <c:pt idx="8">
                  <c:v>18.047999999999998</c:v>
                </c:pt>
                <c:pt idx="9">
                  <c:v>18.192</c:v>
                </c:pt>
                <c:pt idx="10">
                  <c:v>18.984000000000002</c:v>
                </c:pt>
                <c:pt idx="11">
                  <c:v>21.24</c:v>
                </c:pt>
                <c:pt idx="12">
                  <c:v>22.007999999999999</c:v>
                </c:pt>
                <c:pt idx="13">
                  <c:v>27.792000000000002</c:v>
                </c:pt>
                <c:pt idx="14">
                  <c:v>31.152000000000001</c:v>
                </c:pt>
                <c:pt idx="15">
                  <c:v>34.776000000000003</c:v>
                </c:pt>
                <c:pt idx="16">
                  <c:v>32.76</c:v>
                </c:pt>
                <c:pt idx="17">
                  <c:v>28.463999999999999</c:v>
                </c:pt>
                <c:pt idx="18">
                  <c:v>24.143999999999998</c:v>
                </c:pt>
                <c:pt idx="19">
                  <c:v>20.448</c:v>
                </c:pt>
                <c:pt idx="20">
                  <c:v>17.064</c:v>
                </c:pt>
                <c:pt idx="21">
                  <c:v>16.103999999999999</c:v>
                </c:pt>
                <c:pt idx="22">
                  <c:v>15.167999999999999</c:v>
                </c:pt>
                <c:pt idx="23">
                  <c:v>14.64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837504"/>
        <c:axId val="214851584"/>
      </c:barChart>
      <c:catAx>
        <c:axId val="2148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51584"/>
        <c:crosses val="autoZero"/>
        <c:auto val="1"/>
        <c:lblAlgn val="ctr"/>
        <c:lblOffset val="100"/>
        <c:noMultiLvlLbl val="0"/>
      </c:catAx>
      <c:valAx>
        <c:axId val="214851584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37504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14.375999999999999</c:v>
                </c:pt>
                <c:pt idx="1">
                  <c:v>16.704000000000001</c:v>
                </c:pt>
                <c:pt idx="2">
                  <c:v>22.463999999999999</c:v>
                </c:pt>
                <c:pt idx="3">
                  <c:v>19.007999999999999</c:v>
                </c:pt>
                <c:pt idx="4">
                  <c:v>22.007999999999999</c:v>
                </c:pt>
                <c:pt idx="5">
                  <c:v>22.344000000000001</c:v>
                </c:pt>
                <c:pt idx="6">
                  <c:v>20.16</c:v>
                </c:pt>
                <c:pt idx="7">
                  <c:v>21.696000000000002</c:v>
                </c:pt>
                <c:pt idx="8">
                  <c:v>18.12</c:v>
                </c:pt>
                <c:pt idx="9">
                  <c:v>20.808</c:v>
                </c:pt>
                <c:pt idx="10">
                  <c:v>24.672000000000001</c:v>
                </c:pt>
                <c:pt idx="11">
                  <c:v>24.36</c:v>
                </c:pt>
                <c:pt idx="12">
                  <c:v>25.367999999999999</c:v>
                </c:pt>
                <c:pt idx="13">
                  <c:v>27.288</c:v>
                </c:pt>
                <c:pt idx="14">
                  <c:v>32.975999999999999</c:v>
                </c:pt>
                <c:pt idx="15">
                  <c:v>31.007999999999999</c:v>
                </c:pt>
                <c:pt idx="16">
                  <c:v>31.32</c:v>
                </c:pt>
                <c:pt idx="17">
                  <c:v>28.44</c:v>
                </c:pt>
                <c:pt idx="18">
                  <c:v>24.071999999999999</c:v>
                </c:pt>
                <c:pt idx="19">
                  <c:v>19.056000000000001</c:v>
                </c:pt>
                <c:pt idx="20">
                  <c:v>14.808</c:v>
                </c:pt>
                <c:pt idx="21">
                  <c:v>13.103999999999999</c:v>
                </c:pt>
                <c:pt idx="22">
                  <c:v>13.295999999999999</c:v>
                </c:pt>
                <c:pt idx="23">
                  <c:v>13.055999999999999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245568"/>
        <c:axId val="215247104"/>
      </c:barChart>
      <c:catAx>
        <c:axId val="2152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47104"/>
        <c:crosses val="autoZero"/>
        <c:auto val="1"/>
        <c:lblAlgn val="ctr"/>
        <c:lblOffset val="100"/>
        <c:noMultiLvlLbl val="0"/>
      </c:catAx>
      <c:valAx>
        <c:axId val="215247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4556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11.784000000000001</c:v>
                </c:pt>
                <c:pt idx="1">
                  <c:v>13.872</c:v>
                </c:pt>
                <c:pt idx="2">
                  <c:v>18.672000000000001</c:v>
                </c:pt>
                <c:pt idx="3">
                  <c:v>20.303999999999998</c:v>
                </c:pt>
                <c:pt idx="4">
                  <c:v>19.872</c:v>
                </c:pt>
                <c:pt idx="5">
                  <c:v>20.472000000000001</c:v>
                </c:pt>
                <c:pt idx="6">
                  <c:v>20.975999999999999</c:v>
                </c:pt>
                <c:pt idx="7">
                  <c:v>22.872</c:v>
                </c:pt>
                <c:pt idx="8">
                  <c:v>20.303999999999998</c:v>
                </c:pt>
                <c:pt idx="9">
                  <c:v>19.824000000000002</c:v>
                </c:pt>
                <c:pt idx="10">
                  <c:v>19.824000000000002</c:v>
                </c:pt>
                <c:pt idx="11">
                  <c:v>21.36</c:v>
                </c:pt>
                <c:pt idx="12">
                  <c:v>20.088000000000001</c:v>
                </c:pt>
                <c:pt idx="13">
                  <c:v>20.376000000000001</c:v>
                </c:pt>
                <c:pt idx="14">
                  <c:v>27.792000000000002</c:v>
                </c:pt>
                <c:pt idx="15">
                  <c:v>32.183999999999997</c:v>
                </c:pt>
                <c:pt idx="16">
                  <c:v>29.904</c:v>
                </c:pt>
                <c:pt idx="17">
                  <c:v>25.152000000000001</c:v>
                </c:pt>
                <c:pt idx="18">
                  <c:v>20.975999999999999</c:v>
                </c:pt>
                <c:pt idx="19">
                  <c:v>16.488</c:v>
                </c:pt>
                <c:pt idx="20">
                  <c:v>13.632</c:v>
                </c:pt>
                <c:pt idx="21">
                  <c:v>11.784000000000001</c:v>
                </c:pt>
                <c:pt idx="22">
                  <c:v>11.616</c:v>
                </c:pt>
                <c:pt idx="23">
                  <c:v>11.304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7712128"/>
        <c:axId val="197718016"/>
      </c:barChart>
      <c:catAx>
        <c:axId val="197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18016"/>
        <c:crosses val="autoZero"/>
        <c:auto val="1"/>
        <c:lblAlgn val="ctr"/>
        <c:lblOffset val="100"/>
        <c:noMultiLvlLbl val="0"/>
      </c:catAx>
      <c:valAx>
        <c:axId val="19771801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12128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13.56</c:v>
                </c:pt>
                <c:pt idx="1">
                  <c:v>15.96</c:v>
                </c:pt>
                <c:pt idx="2">
                  <c:v>23.856000000000002</c:v>
                </c:pt>
                <c:pt idx="3">
                  <c:v>20.856000000000002</c:v>
                </c:pt>
                <c:pt idx="4">
                  <c:v>18.335999999999999</c:v>
                </c:pt>
                <c:pt idx="5">
                  <c:v>18.888000000000002</c:v>
                </c:pt>
                <c:pt idx="6">
                  <c:v>20.04</c:v>
                </c:pt>
                <c:pt idx="7">
                  <c:v>21.096</c:v>
                </c:pt>
                <c:pt idx="8">
                  <c:v>18.911999999999999</c:v>
                </c:pt>
                <c:pt idx="9">
                  <c:v>18.384</c:v>
                </c:pt>
                <c:pt idx="10">
                  <c:v>19.608000000000001</c:v>
                </c:pt>
                <c:pt idx="11">
                  <c:v>19.007999999999999</c:v>
                </c:pt>
                <c:pt idx="12">
                  <c:v>23.04</c:v>
                </c:pt>
                <c:pt idx="13">
                  <c:v>35.64</c:v>
                </c:pt>
                <c:pt idx="14">
                  <c:v>33.192</c:v>
                </c:pt>
                <c:pt idx="15">
                  <c:v>34.152000000000001</c:v>
                </c:pt>
                <c:pt idx="16">
                  <c:v>31.152000000000001</c:v>
                </c:pt>
                <c:pt idx="17">
                  <c:v>29.687999999999999</c:v>
                </c:pt>
                <c:pt idx="18">
                  <c:v>27.263999999999999</c:v>
                </c:pt>
                <c:pt idx="19">
                  <c:v>20.975999999999999</c:v>
                </c:pt>
                <c:pt idx="20">
                  <c:v>16.872</c:v>
                </c:pt>
                <c:pt idx="21">
                  <c:v>16.152000000000001</c:v>
                </c:pt>
                <c:pt idx="22">
                  <c:v>15.144</c:v>
                </c:pt>
                <c:pt idx="23">
                  <c:v>14.423999999999999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284352"/>
        <c:axId val="215486848"/>
      </c:barChart>
      <c:catAx>
        <c:axId val="215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86848"/>
        <c:crosses val="autoZero"/>
        <c:auto val="1"/>
        <c:lblAlgn val="ctr"/>
        <c:lblOffset val="100"/>
        <c:noMultiLvlLbl val="0"/>
      </c:catAx>
      <c:valAx>
        <c:axId val="2154868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84352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14.496</c:v>
                </c:pt>
                <c:pt idx="1">
                  <c:v>15.72</c:v>
                </c:pt>
                <c:pt idx="2">
                  <c:v>18.216000000000001</c:v>
                </c:pt>
                <c:pt idx="3">
                  <c:v>20.52</c:v>
                </c:pt>
                <c:pt idx="4">
                  <c:v>20.184000000000001</c:v>
                </c:pt>
                <c:pt idx="5">
                  <c:v>21.864000000000001</c:v>
                </c:pt>
                <c:pt idx="6">
                  <c:v>23.064</c:v>
                </c:pt>
                <c:pt idx="7">
                  <c:v>22.248000000000001</c:v>
                </c:pt>
                <c:pt idx="8">
                  <c:v>24.312000000000001</c:v>
                </c:pt>
                <c:pt idx="9">
                  <c:v>24.24</c:v>
                </c:pt>
                <c:pt idx="10">
                  <c:v>23.616</c:v>
                </c:pt>
                <c:pt idx="11">
                  <c:v>24.24</c:v>
                </c:pt>
                <c:pt idx="12">
                  <c:v>27.431999999999999</c:v>
                </c:pt>
                <c:pt idx="13">
                  <c:v>29.184000000000001</c:v>
                </c:pt>
                <c:pt idx="14">
                  <c:v>25.463999999999999</c:v>
                </c:pt>
                <c:pt idx="15">
                  <c:v>25.056000000000001</c:v>
                </c:pt>
                <c:pt idx="16">
                  <c:v>22.943999999999999</c:v>
                </c:pt>
                <c:pt idx="17">
                  <c:v>23.04</c:v>
                </c:pt>
                <c:pt idx="18">
                  <c:v>18.888000000000002</c:v>
                </c:pt>
                <c:pt idx="19">
                  <c:v>18.216000000000001</c:v>
                </c:pt>
                <c:pt idx="20">
                  <c:v>15.263999999999999</c:v>
                </c:pt>
                <c:pt idx="21">
                  <c:v>13.68</c:v>
                </c:pt>
                <c:pt idx="22">
                  <c:v>12.576000000000001</c:v>
                </c:pt>
                <c:pt idx="23">
                  <c:v>13.032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544960"/>
        <c:axId val="215546496"/>
      </c:barChart>
      <c:catAx>
        <c:axId val="2155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46496"/>
        <c:crosses val="autoZero"/>
        <c:auto val="1"/>
        <c:lblAlgn val="ctr"/>
        <c:lblOffset val="100"/>
        <c:noMultiLvlLbl val="0"/>
      </c:catAx>
      <c:valAx>
        <c:axId val="215546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44960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11.928000000000001</c:v>
                </c:pt>
                <c:pt idx="1">
                  <c:v>12.144</c:v>
                </c:pt>
                <c:pt idx="2">
                  <c:v>13.128</c:v>
                </c:pt>
                <c:pt idx="3">
                  <c:v>15.624000000000001</c:v>
                </c:pt>
                <c:pt idx="4">
                  <c:v>15.888</c:v>
                </c:pt>
                <c:pt idx="5">
                  <c:v>18</c:v>
                </c:pt>
                <c:pt idx="6">
                  <c:v>23.64</c:v>
                </c:pt>
                <c:pt idx="7">
                  <c:v>23.64</c:v>
                </c:pt>
                <c:pt idx="8">
                  <c:v>21.552</c:v>
                </c:pt>
                <c:pt idx="9">
                  <c:v>22.271999999999998</c:v>
                </c:pt>
                <c:pt idx="10">
                  <c:v>23.64</c:v>
                </c:pt>
                <c:pt idx="11">
                  <c:v>22.608000000000001</c:v>
                </c:pt>
                <c:pt idx="12">
                  <c:v>23.135999999999999</c:v>
                </c:pt>
                <c:pt idx="13">
                  <c:v>30</c:v>
                </c:pt>
                <c:pt idx="14">
                  <c:v>25.8</c:v>
                </c:pt>
                <c:pt idx="15">
                  <c:v>28.896000000000001</c:v>
                </c:pt>
                <c:pt idx="16">
                  <c:v>31.68</c:v>
                </c:pt>
                <c:pt idx="17">
                  <c:v>28.175999999999998</c:v>
                </c:pt>
                <c:pt idx="18">
                  <c:v>24.527999999999999</c:v>
                </c:pt>
                <c:pt idx="19">
                  <c:v>19.079999999999998</c:v>
                </c:pt>
                <c:pt idx="20">
                  <c:v>14.544</c:v>
                </c:pt>
                <c:pt idx="21">
                  <c:v>12.912000000000001</c:v>
                </c:pt>
                <c:pt idx="22">
                  <c:v>12.672000000000001</c:v>
                </c:pt>
                <c:pt idx="23">
                  <c:v>12.504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583744"/>
        <c:axId val="215597824"/>
      </c:barChart>
      <c:catAx>
        <c:axId val="2155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97824"/>
        <c:crosses val="autoZero"/>
        <c:auto val="1"/>
        <c:lblAlgn val="ctr"/>
        <c:lblOffset val="100"/>
        <c:noMultiLvlLbl val="0"/>
      </c:catAx>
      <c:valAx>
        <c:axId val="215597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83744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13.728</c:v>
                </c:pt>
                <c:pt idx="1">
                  <c:v>15.384</c:v>
                </c:pt>
                <c:pt idx="2">
                  <c:v>21.192</c:v>
                </c:pt>
                <c:pt idx="3">
                  <c:v>22.152000000000001</c:v>
                </c:pt>
                <c:pt idx="4">
                  <c:v>21.096</c:v>
                </c:pt>
                <c:pt idx="5">
                  <c:v>19.751999999999999</c:v>
                </c:pt>
                <c:pt idx="6">
                  <c:v>22.344000000000001</c:v>
                </c:pt>
                <c:pt idx="7">
                  <c:v>20.808</c:v>
                </c:pt>
                <c:pt idx="8">
                  <c:v>20.952000000000002</c:v>
                </c:pt>
                <c:pt idx="9">
                  <c:v>18.335999999999999</c:v>
                </c:pt>
                <c:pt idx="10">
                  <c:v>21.96</c:v>
                </c:pt>
                <c:pt idx="11">
                  <c:v>19.896000000000001</c:v>
                </c:pt>
                <c:pt idx="12">
                  <c:v>23.736000000000001</c:v>
                </c:pt>
                <c:pt idx="13">
                  <c:v>28.536000000000001</c:v>
                </c:pt>
                <c:pt idx="14">
                  <c:v>37.463999999999999</c:v>
                </c:pt>
                <c:pt idx="15">
                  <c:v>34.08</c:v>
                </c:pt>
                <c:pt idx="16">
                  <c:v>34.295999999999999</c:v>
                </c:pt>
                <c:pt idx="17">
                  <c:v>33.432000000000002</c:v>
                </c:pt>
                <c:pt idx="18">
                  <c:v>28.56</c:v>
                </c:pt>
                <c:pt idx="19">
                  <c:v>20.399999999999999</c:v>
                </c:pt>
                <c:pt idx="20">
                  <c:v>16.512</c:v>
                </c:pt>
                <c:pt idx="21">
                  <c:v>15.336</c:v>
                </c:pt>
                <c:pt idx="22">
                  <c:v>13.968</c:v>
                </c:pt>
                <c:pt idx="23">
                  <c:v>13.56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851776"/>
        <c:axId val="215853312"/>
      </c:barChart>
      <c:catAx>
        <c:axId val="2158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53312"/>
        <c:crosses val="autoZero"/>
        <c:auto val="1"/>
        <c:lblAlgn val="ctr"/>
        <c:lblOffset val="100"/>
        <c:noMultiLvlLbl val="0"/>
      </c:catAx>
      <c:valAx>
        <c:axId val="2158533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776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13.968</c:v>
                </c:pt>
                <c:pt idx="1">
                  <c:v>15.84</c:v>
                </c:pt>
                <c:pt idx="2">
                  <c:v>21.96</c:v>
                </c:pt>
                <c:pt idx="3">
                  <c:v>21.744</c:v>
                </c:pt>
                <c:pt idx="4">
                  <c:v>21.48</c:v>
                </c:pt>
                <c:pt idx="5">
                  <c:v>22.2</c:v>
                </c:pt>
                <c:pt idx="6">
                  <c:v>24.936</c:v>
                </c:pt>
                <c:pt idx="7">
                  <c:v>23.448</c:v>
                </c:pt>
                <c:pt idx="8">
                  <c:v>24.96</c:v>
                </c:pt>
                <c:pt idx="9">
                  <c:v>25.728000000000002</c:v>
                </c:pt>
                <c:pt idx="10">
                  <c:v>25.44</c:v>
                </c:pt>
                <c:pt idx="11">
                  <c:v>25.056000000000001</c:v>
                </c:pt>
                <c:pt idx="12">
                  <c:v>27.312000000000001</c:v>
                </c:pt>
                <c:pt idx="13">
                  <c:v>32.567999999999998</c:v>
                </c:pt>
                <c:pt idx="14">
                  <c:v>31.152000000000001</c:v>
                </c:pt>
                <c:pt idx="15">
                  <c:v>30.96</c:v>
                </c:pt>
                <c:pt idx="16">
                  <c:v>33.287999999999997</c:v>
                </c:pt>
                <c:pt idx="17">
                  <c:v>28.248000000000001</c:v>
                </c:pt>
                <c:pt idx="18">
                  <c:v>26.111999999999998</c:v>
                </c:pt>
                <c:pt idx="19">
                  <c:v>21.815999999999999</c:v>
                </c:pt>
                <c:pt idx="20">
                  <c:v>17.664000000000001</c:v>
                </c:pt>
                <c:pt idx="21">
                  <c:v>15.504</c:v>
                </c:pt>
                <c:pt idx="22">
                  <c:v>14.808</c:v>
                </c:pt>
                <c:pt idx="23">
                  <c:v>14.784000000000001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870080"/>
        <c:axId val="226169216"/>
      </c:barChart>
      <c:catAx>
        <c:axId val="2158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169216"/>
        <c:crosses val="autoZero"/>
        <c:auto val="1"/>
        <c:lblAlgn val="ctr"/>
        <c:lblOffset val="100"/>
        <c:noMultiLvlLbl val="0"/>
      </c:catAx>
      <c:valAx>
        <c:axId val="2261692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700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15.528</c:v>
                </c:pt>
                <c:pt idx="1">
                  <c:v>16.512</c:v>
                </c:pt>
                <c:pt idx="2">
                  <c:v>21.456</c:v>
                </c:pt>
                <c:pt idx="3">
                  <c:v>22.032</c:v>
                </c:pt>
                <c:pt idx="4">
                  <c:v>20.327999999999999</c:v>
                </c:pt>
                <c:pt idx="5">
                  <c:v>24.672000000000001</c:v>
                </c:pt>
                <c:pt idx="6">
                  <c:v>21.936</c:v>
                </c:pt>
                <c:pt idx="7">
                  <c:v>21.768000000000001</c:v>
                </c:pt>
                <c:pt idx="8">
                  <c:v>22.32</c:v>
                </c:pt>
                <c:pt idx="9">
                  <c:v>17.952000000000002</c:v>
                </c:pt>
                <c:pt idx="10">
                  <c:v>17.423999999999999</c:v>
                </c:pt>
                <c:pt idx="11">
                  <c:v>20.687999999999999</c:v>
                </c:pt>
                <c:pt idx="12">
                  <c:v>22.488</c:v>
                </c:pt>
                <c:pt idx="13">
                  <c:v>26.88</c:v>
                </c:pt>
                <c:pt idx="14">
                  <c:v>33.479999999999997</c:v>
                </c:pt>
                <c:pt idx="15">
                  <c:v>30.071999999999999</c:v>
                </c:pt>
                <c:pt idx="16">
                  <c:v>30.408000000000001</c:v>
                </c:pt>
                <c:pt idx="17">
                  <c:v>28.8</c:v>
                </c:pt>
                <c:pt idx="18">
                  <c:v>25.872</c:v>
                </c:pt>
                <c:pt idx="19">
                  <c:v>18.143999999999998</c:v>
                </c:pt>
                <c:pt idx="20">
                  <c:v>14.544</c:v>
                </c:pt>
                <c:pt idx="21">
                  <c:v>13.872</c:v>
                </c:pt>
                <c:pt idx="22">
                  <c:v>12.984</c:v>
                </c:pt>
                <c:pt idx="23">
                  <c:v>12.84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234752"/>
        <c:axId val="226236288"/>
      </c:barChart>
      <c:catAx>
        <c:axId val="2262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36288"/>
        <c:crosses val="autoZero"/>
        <c:auto val="1"/>
        <c:lblAlgn val="ctr"/>
        <c:lblOffset val="100"/>
        <c:noMultiLvlLbl val="0"/>
      </c:catAx>
      <c:valAx>
        <c:axId val="226236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34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13.272</c:v>
                </c:pt>
                <c:pt idx="1">
                  <c:v>14.16</c:v>
                </c:pt>
                <c:pt idx="2">
                  <c:v>21.48</c:v>
                </c:pt>
                <c:pt idx="3">
                  <c:v>21.384</c:v>
                </c:pt>
                <c:pt idx="4">
                  <c:v>20.544</c:v>
                </c:pt>
                <c:pt idx="5">
                  <c:v>21.408000000000001</c:v>
                </c:pt>
                <c:pt idx="6">
                  <c:v>22.896000000000001</c:v>
                </c:pt>
                <c:pt idx="7">
                  <c:v>24.672000000000001</c:v>
                </c:pt>
                <c:pt idx="8">
                  <c:v>22.536000000000001</c:v>
                </c:pt>
                <c:pt idx="9">
                  <c:v>21.984000000000002</c:v>
                </c:pt>
                <c:pt idx="10">
                  <c:v>23.928000000000001</c:v>
                </c:pt>
                <c:pt idx="11">
                  <c:v>25.248000000000001</c:v>
                </c:pt>
                <c:pt idx="12">
                  <c:v>28.007999999999999</c:v>
                </c:pt>
                <c:pt idx="13">
                  <c:v>38.496000000000002</c:v>
                </c:pt>
                <c:pt idx="14">
                  <c:v>40.08</c:v>
                </c:pt>
                <c:pt idx="15">
                  <c:v>30.864000000000001</c:v>
                </c:pt>
                <c:pt idx="16">
                  <c:v>29.975999999999999</c:v>
                </c:pt>
                <c:pt idx="17">
                  <c:v>31.08</c:v>
                </c:pt>
                <c:pt idx="18">
                  <c:v>27.984000000000002</c:v>
                </c:pt>
                <c:pt idx="19">
                  <c:v>21.167999999999999</c:v>
                </c:pt>
                <c:pt idx="20">
                  <c:v>16.463999999999999</c:v>
                </c:pt>
                <c:pt idx="21">
                  <c:v>13.584</c:v>
                </c:pt>
                <c:pt idx="22">
                  <c:v>13.295999999999999</c:v>
                </c:pt>
                <c:pt idx="23">
                  <c:v>12.936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253056"/>
        <c:axId val="226275328"/>
      </c:barChart>
      <c:catAx>
        <c:axId val="2262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75328"/>
        <c:crosses val="autoZero"/>
        <c:auto val="1"/>
        <c:lblAlgn val="ctr"/>
        <c:lblOffset val="100"/>
        <c:noMultiLvlLbl val="0"/>
      </c:catAx>
      <c:valAx>
        <c:axId val="226275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53056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12.96</c:v>
                </c:pt>
                <c:pt idx="1">
                  <c:v>15.72</c:v>
                </c:pt>
                <c:pt idx="2">
                  <c:v>23.928000000000001</c:v>
                </c:pt>
                <c:pt idx="3">
                  <c:v>19.824000000000002</c:v>
                </c:pt>
                <c:pt idx="4">
                  <c:v>20.568000000000001</c:v>
                </c:pt>
                <c:pt idx="5">
                  <c:v>19.8</c:v>
                </c:pt>
                <c:pt idx="6">
                  <c:v>21.576000000000001</c:v>
                </c:pt>
                <c:pt idx="7">
                  <c:v>25.367999999999999</c:v>
                </c:pt>
                <c:pt idx="8">
                  <c:v>23.448</c:v>
                </c:pt>
                <c:pt idx="9">
                  <c:v>22.584</c:v>
                </c:pt>
                <c:pt idx="10">
                  <c:v>21.312000000000001</c:v>
                </c:pt>
                <c:pt idx="11">
                  <c:v>21.911999999999999</c:v>
                </c:pt>
                <c:pt idx="12">
                  <c:v>22.007999999999999</c:v>
                </c:pt>
                <c:pt idx="13">
                  <c:v>25.824000000000002</c:v>
                </c:pt>
                <c:pt idx="14">
                  <c:v>27.864000000000001</c:v>
                </c:pt>
                <c:pt idx="15">
                  <c:v>29.135999999999999</c:v>
                </c:pt>
                <c:pt idx="16">
                  <c:v>27.263999999999999</c:v>
                </c:pt>
                <c:pt idx="17">
                  <c:v>26.495999999999999</c:v>
                </c:pt>
                <c:pt idx="18">
                  <c:v>27.408000000000001</c:v>
                </c:pt>
                <c:pt idx="19">
                  <c:v>23.088000000000001</c:v>
                </c:pt>
                <c:pt idx="20">
                  <c:v>17.808</c:v>
                </c:pt>
                <c:pt idx="21">
                  <c:v>13.776</c:v>
                </c:pt>
                <c:pt idx="22">
                  <c:v>12.96</c:v>
                </c:pt>
                <c:pt idx="23">
                  <c:v>12.672000000000001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3938560"/>
        <c:axId val="213940096"/>
      </c:barChart>
      <c:catAx>
        <c:axId val="2139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0096"/>
        <c:crosses val="autoZero"/>
        <c:auto val="1"/>
        <c:lblAlgn val="ctr"/>
        <c:lblOffset val="100"/>
        <c:noMultiLvlLbl val="0"/>
      </c:catAx>
      <c:valAx>
        <c:axId val="21394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856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12.6</c:v>
                </c:pt>
                <c:pt idx="1">
                  <c:v>12.96</c:v>
                </c:pt>
                <c:pt idx="2">
                  <c:v>18.576000000000001</c:v>
                </c:pt>
                <c:pt idx="3">
                  <c:v>19.751999999999999</c:v>
                </c:pt>
                <c:pt idx="4">
                  <c:v>20.591999999999999</c:v>
                </c:pt>
                <c:pt idx="5">
                  <c:v>23.664000000000001</c:v>
                </c:pt>
                <c:pt idx="6">
                  <c:v>22.128</c:v>
                </c:pt>
                <c:pt idx="7">
                  <c:v>24.096</c:v>
                </c:pt>
                <c:pt idx="8">
                  <c:v>21.696000000000002</c:v>
                </c:pt>
                <c:pt idx="9">
                  <c:v>21.696000000000002</c:v>
                </c:pt>
                <c:pt idx="10">
                  <c:v>22.584</c:v>
                </c:pt>
                <c:pt idx="11">
                  <c:v>23.975999999999999</c:v>
                </c:pt>
                <c:pt idx="12">
                  <c:v>24.288</c:v>
                </c:pt>
                <c:pt idx="13">
                  <c:v>27.143999999999998</c:v>
                </c:pt>
                <c:pt idx="14">
                  <c:v>29.495999999999999</c:v>
                </c:pt>
                <c:pt idx="15">
                  <c:v>27.12</c:v>
                </c:pt>
                <c:pt idx="16">
                  <c:v>30.288</c:v>
                </c:pt>
                <c:pt idx="17">
                  <c:v>28.152000000000001</c:v>
                </c:pt>
                <c:pt idx="18">
                  <c:v>23.184000000000001</c:v>
                </c:pt>
                <c:pt idx="19">
                  <c:v>19.559999999999999</c:v>
                </c:pt>
                <c:pt idx="20">
                  <c:v>16.559999999999999</c:v>
                </c:pt>
                <c:pt idx="21">
                  <c:v>14.76</c:v>
                </c:pt>
                <c:pt idx="22">
                  <c:v>12.912000000000001</c:v>
                </c:pt>
                <c:pt idx="23">
                  <c:v>12.407999999999999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034112"/>
        <c:axId val="215040000"/>
      </c:barChart>
      <c:catAx>
        <c:axId val="2150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40000"/>
        <c:crosses val="autoZero"/>
        <c:auto val="1"/>
        <c:lblAlgn val="ctr"/>
        <c:lblOffset val="100"/>
        <c:noMultiLvlLbl val="0"/>
      </c:catAx>
      <c:valAx>
        <c:axId val="2150400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34112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12.552</c:v>
                </c:pt>
                <c:pt idx="1">
                  <c:v>11.976000000000001</c:v>
                </c:pt>
                <c:pt idx="2">
                  <c:v>29.856000000000002</c:v>
                </c:pt>
                <c:pt idx="3">
                  <c:v>17.256</c:v>
                </c:pt>
                <c:pt idx="4">
                  <c:v>19.2</c:v>
                </c:pt>
                <c:pt idx="5">
                  <c:v>21.096</c:v>
                </c:pt>
                <c:pt idx="6">
                  <c:v>20.664000000000001</c:v>
                </c:pt>
                <c:pt idx="7">
                  <c:v>26.591999999999999</c:v>
                </c:pt>
                <c:pt idx="8">
                  <c:v>25.224</c:v>
                </c:pt>
                <c:pt idx="9">
                  <c:v>25.103999999999999</c:v>
                </c:pt>
                <c:pt idx="10">
                  <c:v>24.623999999999999</c:v>
                </c:pt>
                <c:pt idx="11">
                  <c:v>23.04</c:v>
                </c:pt>
                <c:pt idx="12">
                  <c:v>26.256</c:v>
                </c:pt>
                <c:pt idx="13">
                  <c:v>29.111999999999998</c:v>
                </c:pt>
                <c:pt idx="14">
                  <c:v>29.76</c:v>
                </c:pt>
                <c:pt idx="15">
                  <c:v>29.76</c:v>
                </c:pt>
                <c:pt idx="16">
                  <c:v>27.888000000000002</c:v>
                </c:pt>
                <c:pt idx="17">
                  <c:v>25.728000000000002</c:v>
                </c:pt>
                <c:pt idx="18">
                  <c:v>22.92</c:v>
                </c:pt>
                <c:pt idx="19">
                  <c:v>17.544</c:v>
                </c:pt>
                <c:pt idx="20">
                  <c:v>15.12</c:v>
                </c:pt>
                <c:pt idx="21">
                  <c:v>15.023999999999999</c:v>
                </c:pt>
                <c:pt idx="22">
                  <c:v>14.183999999999999</c:v>
                </c:pt>
                <c:pt idx="23">
                  <c:v>13.944000000000001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9663104"/>
        <c:axId val="229664640"/>
      </c:barChart>
      <c:catAx>
        <c:axId val="2296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64640"/>
        <c:crosses val="autoZero"/>
        <c:auto val="1"/>
        <c:lblAlgn val="ctr"/>
        <c:lblOffset val="100"/>
        <c:noMultiLvlLbl val="0"/>
      </c:catAx>
      <c:valAx>
        <c:axId val="2296646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6310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11.616</c:v>
                </c:pt>
                <c:pt idx="1">
                  <c:v>13.103999999999999</c:v>
                </c:pt>
                <c:pt idx="2">
                  <c:v>19.608000000000001</c:v>
                </c:pt>
                <c:pt idx="3">
                  <c:v>17.591999999999999</c:v>
                </c:pt>
                <c:pt idx="4">
                  <c:v>17.135999999999999</c:v>
                </c:pt>
                <c:pt idx="5">
                  <c:v>19.007999999999999</c:v>
                </c:pt>
                <c:pt idx="6">
                  <c:v>22.2</c:v>
                </c:pt>
                <c:pt idx="7">
                  <c:v>22.824000000000002</c:v>
                </c:pt>
                <c:pt idx="8">
                  <c:v>21.192</c:v>
                </c:pt>
                <c:pt idx="9">
                  <c:v>19.68</c:v>
                </c:pt>
                <c:pt idx="10">
                  <c:v>20.928000000000001</c:v>
                </c:pt>
                <c:pt idx="11">
                  <c:v>22.367999999999999</c:v>
                </c:pt>
                <c:pt idx="12">
                  <c:v>24.72</c:v>
                </c:pt>
                <c:pt idx="13">
                  <c:v>22.512</c:v>
                </c:pt>
                <c:pt idx="14">
                  <c:v>34.896000000000001</c:v>
                </c:pt>
                <c:pt idx="15">
                  <c:v>36.936</c:v>
                </c:pt>
                <c:pt idx="16">
                  <c:v>31.536000000000001</c:v>
                </c:pt>
                <c:pt idx="17">
                  <c:v>32.28</c:v>
                </c:pt>
                <c:pt idx="18">
                  <c:v>28.584</c:v>
                </c:pt>
                <c:pt idx="19">
                  <c:v>19.896000000000001</c:v>
                </c:pt>
                <c:pt idx="20">
                  <c:v>16.584</c:v>
                </c:pt>
                <c:pt idx="21">
                  <c:v>14.808</c:v>
                </c:pt>
                <c:pt idx="22">
                  <c:v>13.872</c:v>
                </c:pt>
                <c:pt idx="23">
                  <c:v>13.872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7874048"/>
        <c:axId val="197875584"/>
      </c:barChart>
      <c:catAx>
        <c:axId val="1978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75584"/>
        <c:crosses val="autoZero"/>
        <c:auto val="1"/>
        <c:lblAlgn val="ctr"/>
        <c:lblOffset val="100"/>
        <c:noMultiLvlLbl val="0"/>
      </c:catAx>
      <c:valAx>
        <c:axId val="1978755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74048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15.336</c:v>
                </c:pt>
                <c:pt idx="1">
                  <c:v>21.36</c:v>
                </c:pt>
                <c:pt idx="2">
                  <c:v>18.888000000000002</c:v>
                </c:pt>
                <c:pt idx="3">
                  <c:v>18.384</c:v>
                </c:pt>
                <c:pt idx="4">
                  <c:v>22.032</c:v>
                </c:pt>
                <c:pt idx="5">
                  <c:v>21.792000000000002</c:v>
                </c:pt>
                <c:pt idx="6">
                  <c:v>22.175999999999998</c:v>
                </c:pt>
                <c:pt idx="7">
                  <c:v>23.376000000000001</c:v>
                </c:pt>
                <c:pt idx="8">
                  <c:v>20.52</c:v>
                </c:pt>
                <c:pt idx="9">
                  <c:v>20.207999999999998</c:v>
                </c:pt>
                <c:pt idx="10">
                  <c:v>22.704000000000001</c:v>
                </c:pt>
                <c:pt idx="11">
                  <c:v>22.776</c:v>
                </c:pt>
                <c:pt idx="12">
                  <c:v>29.832000000000001</c:v>
                </c:pt>
                <c:pt idx="13">
                  <c:v>29.687999999999999</c:v>
                </c:pt>
                <c:pt idx="14">
                  <c:v>31.367999999999999</c:v>
                </c:pt>
                <c:pt idx="15">
                  <c:v>34.415999999999997</c:v>
                </c:pt>
                <c:pt idx="16">
                  <c:v>31.007999999999999</c:v>
                </c:pt>
                <c:pt idx="17">
                  <c:v>25.68</c:v>
                </c:pt>
                <c:pt idx="18">
                  <c:v>19.8</c:v>
                </c:pt>
                <c:pt idx="19">
                  <c:v>16.847999999999999</c:v>
                </c:pt>
                <c:pt idx="20">
                  <c:v>14.592000000000001</c:v>
                </c:pt>
                <c:pt idx="21">
                  <c:v>13.488</c:v>
                </c:pt>
                <c:pt idx="22">
                  <c:v>12.984</c:v>
                </c:pt>
                <c:pt idx="23">
                  <c:v>13.007999999999999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9697792"/>
        <c:axId val="229699584"/>
      </c:barChart>
      <c:catAx>
        <c:axId val="229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99584"/>
        <c:crosses val="autoZero"/>
        <c:auto val="1"/>
        <c:lblAlgn val="ctr"/>
        <c:lblOffset val="100"/>
        <c:noMultiLvlLbl val="0"/>
      </c:catAx>
      <c:valAx>
        <c:axId val="2296995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97792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14.616</c:v>
                </c:pt>
                <c:pt idx="1">
                  <c:v>19.920000000000002</c:v>
                </c:pt>
                <c:pt idx="2">
                  <c:v>18.696000000000002</c:v>
                </c:pt>
                <c:pt idx="3">
                  <c:v>21.6</c:v>
                </c:pt>
                <c:pt idx="4">
                  <c:v>18.623999999999999</c:v>
                </c:pt>
                <c:pt idx="5">
                  <c:v>18.815999999999999</c:v>
                </c:pt>
                <c:pt idx="6">
                  <c:v>19.632000000000001</c:v>
                </c:pt>
                <c:pt idx="7">
                  <c:v>21.96</c:v>
                </c:pt>
                <c:pt idx="8">
                  <c:v>20.423999999999999</c:v>
                </c:pt>
                <c:pt idx="9">
                  <c:v>21.216000000000001</c:v>
                </c:pt>
                <c:pt idx="10">
                  <c:v>22.224</c:v>
                </c:pt>
                <c:pt idx="11">
                  <c:v>23.064</c:v>
                </c:pt>
                <c:pt idx="12">
                  <c:v>30.504000000000001</c:v>
                </c:pt>
                <c:pt idx="13">
                  <c:v>36.119999999999997</c:v>
                </c:pt>
                <c:pt idx="14">
                  <c:v>33.887999999999998</c:v>
                </c:pt>
                <c:pt idx="15">
                  <c:v>31.512</c:v>
                </c:pt>
                <c:pt idx="16">
                  <c:v>26.952000000000002</c:v>
                </c:pt>
                <c:pt idx="17">
                  <c:v>24.192</c:v>
                </c:pt>
                <c:pt idx="18">
                  <c:v>18.552</c:v>
                </c:pt>
                <c:pt idx="19">
                  <c:v>15.384</c:v>
                </c:pt>
                <c:pt idx="20">
                  <c:v>14.808</c:v>
                </c:pt>
                <c:pt idx="21">
                  <c:v>14.208</c:v>
                </c:pt>
                <c:pt idx="22">
                  <c:v>14.664</c:v>
                </c:pt>
                <c:pt idx="23">
                  <c:v>14.472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9834752"/>
        <c:axId val="229836288"/>
      </c:barChart>
      <c:catAx>
        <c:axId val="2298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36288"/>
        <c:crosses val="autoZero"/>
        <c:auto val="1"/>
        <c:lblAlgn val="ctr"/>
        <c:lblOffset val="100"/>
        <c:noMultiLvlLbl val="0"/>
      </c:catAx>
      <c:valAx>
        <c:axId val="229836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34752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14.04</c:v>
                </c:pt>
                <c:pt idx="1">
                  <c:v>15.456</c:v>
                </c:pt>
                <c:pt idx="2">
                  <c:v>18.815999999999999</c:v>
                </c:pt>
                <c:pt idx="3">
                  <c:v>20.327999999999999</c:v>
                </c:pt>
                <c:pt idx="4">
                  <c:v>21.024000000000001</c:v>
                </c:pt>
                <c:pt idx="5">
                  <c:v>19.824000000000002</c:v>
                </c:pt>
                <c:pt idx="6">
                  <c:v>21.408000000000001</c:v>
                </c:pt>
                <c:pt idx="7">
                  <c:v>21.96</c:v>
                </c:pt>
                <c:pt idx="8">
                  <c:v>20.568000000000001</c:v>
                </c:pt>
                <c:pt idx="9">
                  <c:v>19.079999999999998</c:v>
                </c:pt>
                <c:pt idx="10">
                  <c:v>17.184000000000001</c:v>
                </c:pt>
                <c:pt idx="11">
                  <c:v>19.920000000000002</c:v>
                </c:pt>
                <c:pt idx="12">
                  <c:v>28.44</c:v>
                </c:pt>
                <c:pt idx="13">
                  <c:v>33.119999999999997</c:v>
                </c:pt>
                <c:pt idx="14">
                  <c:v>33.408000000000001</c:v>
                </c:pt>
                <c:pt idx="15">
                  <c:v>31.92</c:v>
                </c:pt>
                <c:pt idx="16">
                  <c:v>32.112000000000002</c:v>
                </c:pt>
                <c:pt idx="17">
                  <c:v>25.488</c:v>
                </c:pt>
                <c:pt idx="18">
                  <c:v>24.768000000000001</c:v>
                </c:pt>
                <c:pt idx="19">
                  <c:v>19.847999999999999</c:v>
                </c:pt>
                <c:pt idx="20">
                  <c:v>15.24</c:v>
                </c:pt>
                <c:pt idx="21">
                  <c:v>13.8</c:v>
                </c:pt>
                <c:pt idx="22">
                  <c:v>13.728</c:v>
                </c:pt>
                <c:pt idx="23">
                  <c:v>13.584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7894144"/>
        <c:axId val="197895680"/>
      </c:barChart>
      <c:catAx>
        <c:axId val="1978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95680"/>
        <c:crosses val="autoZero"/>
        <c:auto val="1"/>
        <c:lblAlgn val="ctr"/>
        <c:lblOffset val="100"/>
        <c:noMultiLvlLbl val="0"/>
      </c:catAx>
      <c:valAx>
        <c:axId val="197895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414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14.04</c:v>
                </c:pt>
                <c:pt idx="1">
                  <c:v>16.512</c:v>
                </c:pt>
                <c:pt idx="2">
                  <c:v>18.12</c:v>
                </c:pt>
                <c:pt idx="3">
                  <c:v>17.184000000000001</c:v>
                </c:pt>
                <c:pt idx="4">
                  <c:v>21.216000000000001</c:v>
                </c:pt>
                <c:pt idx="5">
                  <c:v>21.24</c:v>
                </c:pt>
                <c:pt idx="6">
                  <c:v>20.52</c:v>
                </c:pt>
                <c:pt idx="7">
                  <c:v>19.824000000000002</c:v>
                </c:pt>
                <c:pt idx="8">
                  <c:v>22.655999999999999</c:v>
                </c:pt>
                <c:pt idx="9">
                  <c:v>21.071999999999999</c:v>
                </c:pt>
                <c:pt idx="10">
                  <c:v>18.48</c:v>
                </c:pt>
                <c:pt idx="11">
                  <c:v>18.792000000000002</c:v>
                </c:pt>
                <c:pt idx="12">
                  <c:v>19.512</c:v>
                </c:pt>
                <c:pt idx="13">
                  <c:v>26.568000000000001</c:v>
                </c:pt>
                <c:pt idx="14">
                  <c:v>29.303999999999998</c:v>
                </c:pt>
                <c:pt idx="15">
                  <c:v>27.888000000000002</c:v>
                </c:pt>
                <c:pt idx="16">
                  <c:v>26.352</c:v>
                </c:pt>
                <c:pt idx="17">
                  <c:v>23.544</c:v>
                </c:pt>
                <c:pt idx="18">
                  <c:v>23.783999999999999</c:v>
                </c:pt>
                <c:pt idx="19">
                  <c:v>17.975999999999999</c:v>
                </c:pt>
                <c:pt idx="20">
                  <c:v>14.135999999999999</c:v>
                </c:pt>
                <c:pt idx="21">
                  <c:v>12.696</c:v>
                </c:pt>
                <c:pt idx="22">
                  <c:v>10.968</c:v>
                </c:pt>
                <c:pt idx="23">
                  <c:v>11.183999999999999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2768640"/>
        <c:axId val="212770176"/>
      </c:barChart>
      <c:catAx>
        <c:axId val="212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0176"/>
        <c:crosses val="autoZero"/>
        <c:auto val="1"/>
        <c:lblAlgn val="ctr"/>
        <c:lblOffset val="100"/>
        <c:noMultiLvlLbl val="0"/>
      </c:catAx>
      <c:valAx>
        <c:axId val="2127701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8640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11.448</c:v>
                </c:pt>
                <c:pt idx="1">
                  <c:v>13.32</c:v>
                </c:pt>
                <c:pt idx="2">
                  <c:v>19.224</c:v>
                </c:pt>
                <c:pt idx="3">
                  <c:v>18.936</c:v>
                </c:pt>
                <c:pt idx="4">
                  <c:v>21.408000000000001</c:v>
                </c:pt>
                <c:pt idx="5">
                  <c:v>21.456</c:v>
                </c:pt>
                <c:pt idx="6">
                  <c:v>23.856000000000002</c:v>
                </c:pt>
                <c:pt idx="7">
                  <c:v>27.384</c:v>
                </c:pt>
                <c:pt idx="8">
                  <c:v>21.576000000000001</c:v>
                </c:pt>
                <c:pt idx="9">
                  <c:v>21.864000000000001</c:v>
                </c:pt>
                <c:pt idx="10">
                  <c:v>22.536000000000001</c:v>
                </c:pt>
                <c:pt idx="11">
                  <c:v>21.527999999999999</c:v>
                </c:pt>
                <c:pt idx="12">
                  <c:v>22.655999999999999</c:v>
                </c:pt>
                <c:pt idx="13">
                  <c:v>24.888000000000002</c:v>
                </c:pt>
                <c:pt idx="14">
                  <c:v>25.175999999999998</c:v>
                </c:pt>
                <c:pt idx="15">
                  <c:v>26.975999999999999</c:v>
                </c:pt>
                <c:pt idx="16">
                  <c:v>27.768000000000001</c:v>
                </c:pt>
                <c:pt idx="17">
                  <c:v>26.327999999999999</c:v>
                </c:pt>
                <c:pt idx="18">
                  <c:v>23.904</c:v>
                </c:pt>
                <c:pt idx="19">
                  <c:v>19.416</c:v>
                </c:pt>
                <c:pt idx="20">
                  <c:v>15.12</c:v>
                </c:pt>
                <c:pt idx="21">
                  <c:v>12.744</c:v>
                </c:pt>
                <c:pt idx="22">
                  <c:v>12.215999999999999</c:v>
                </c:pt>
                <c:pt idx="23">
                  <c:v>12.023999999999999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2812160"/>
        <c:axId val="212813696"/>
      </c:barChart>
      <c:catAx>
        <c:axId val="2128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3696"/>
        <c:crosses val="autoZero"/>
        <c:auto val="1"/>
        <c:lblAlgn val="ctr"/>
        <c:lblOffset val="100"/>
        <c:noMultiLvlLbl val="0"/>
      </c:catAx>
      <c:valAx>
        <c:axId val="2128136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2160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12</c:v>
                </c:pt>
                <c:pt idx="1">
                  <c:v>12.456</c:v>
                </c:pt>
                <c:pt idx="2">
                  <c:v>14.04</c:v>
                </c:pt>
                <c:pt idx="3">
                  <c:v>17.52</c:v>
                </c:pt>
                <c:pt idx="4">
                  <c:v>18.408000000000001</c:v>
                </c:pt>
                <c:pt idx="5">
                  <c:v>19.751999999999999</c:v>
                </c:pt>
                <c:pt idx="6">
                  <c:v>20.832000000000001</c:v>
                </c:pt>
                <c:pt idx="7">
                  <c:v>20.064</c:v>
                </c:pt>
                <c:pt idx="8">
                  <c:v>20.423999999999999</c:v>
                </c:pt>
                <c:pt idx="9">
                  <c:v>21.312000000000001</c:v>
                </c:pt>
                <c:pt idx="10">
                  <c:v>24.527999999999999</c:v>
                </c:pt>
                <c:pt idx="11">
                  <c:v>20.303999999999998</c:v>
                </c:pt>
                <c:pt idx="12">
                  <c:v>17.975999999999999</c:v>
                </c:pt>
                <c:pt idx="13">
                  <c:v>21.335999999999999</c:v>
                </c:pt>
                <c:pt idx="14">
                  <c:v>22.92</c:v>
                </c:pt>
                <c:pt idx="15">
                  <c:v>25.776</c:v>
                </c:pt>
                <c:pt idx="16">
                  <c:v>26.231999999999999</c:v>
                </c:pt>
                <c:pt idx="17">
                  <c:v>23.736000000000001</c:v>
                </c:pt>
                <c:pt idx="18">
                  <c:v>22.224</c:v>
                </c:pt>
                <c:pt idx="19">
                  <c:v>19.295999999999999</c:v>
                </c:pt>
                <c:pt idx="20">
                  <c:v>16.559999999999999</c:v>
                </c:pt>
                <c:pt idx="21">
                  <c:v>15.048</c:v>
                </c:pt>
                <c:pt idx="22">
                  <c:v>13.08</c:v>
                </c:pt>
                <c:pt idx="23">
                  <c:v>11.904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053632"/>
        <c:axId val="214055168"/>
      </c:barChart>
      <c:catAx>
        <c:axId val="2140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5168"/>
        <c:crosses val="autoZero"/>
        <c:auto val="1"/>
        <c:lblAlgn val="ctr"/>
        <c:lblOffset val="100"/>
        <c:noMultiLvlLbl val="0"/>
      </c:catAx>
      <c:valAx>
        <c:axId val="2140551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36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11.135999999999999</c:v>
                </c:pt>
                <c:pt idx="1">
                  <c:v>11.375999999999999</c:v>
                </c:pt>
                <c:pt idx="2">
                  <c:v>13.128</c:v>
                </c:pt>
                <c:pt idx="3">
                  <c:v>14.784000000000001</c:v>
                </c:pt>
                <c:pt idx="4">
                  <c:v>15.696</c:v>
                </c:pt>
                <c:pt idx="5">
                  <c:v>17.928000000000001</c:v>
                </c:pt>
                <c:pt idx="6">
                  <c:v>19.704000000000001</c:v>
                </c:pt>
                <c:pt idx="7">
                  <c:v>23.04</c:v>
                </c:pt>
                <c:pt idx="8">
                  <c:v>25.896000000000001</c:v>
                </c:pt>
                <c:pt idx="9">
                  <c:v>23.231999999999999</c:v>
                </c:pt>
                <c:pt idx="10">
                  <c:v>25.367999999999999</c:v>
                </c:pt>
                <c:pt idx="11">
                  <c:v>25.32</c:v>
                </c:pt>
                <c:pt idx="12">
                  <c:v>24.312000000000001</c:v>
                </c:pt>
                <c:pt idx="13">
                  <c:v>29.423999999999999</c:v>
                </c:pt>
                <c:pt idx="14">
                  <c:v>30.864000000000001</c:v>
                </c:pt>
                <c:pt idx="15">
                  <c:v>31.943999999999999</c:v>
                </c:pt>
                <c:pt idx="16">
                  <c:v>29.327999999999999</c:v>
                </c:pt>
                <c:pt idx="17">
                  <c:v>26.256</c:v>
                </c:pt>
                <c:pt idx="18">
                  <c:v>23.4</c:v>
                </c:pt>
                <c:pt idx="19">
                  <c:v>17.616</c:v>
                </c:pt>
                <c:pt idx="20">
                  <c:v>15.192</c:v>
                </c:pt>
                <c:pt idx="21">
                  <c:v>13.608000000000001</c:v>
                </c:pt>
                <c:pt idx="22">
                  <c:v>12.72</c:v>
                </c:pt>
                <c:pt idx="23">
                  <c:v>11.88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4075648"/>
        <c:axId val="214089728"/>
      </c:barChart>
      <c:catAx>
        <c:axId val="2140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9728"/>
        <c:crosses val="autoZero"/>
        <c:auto val="1"/>
        <c:lblAlgn val="ctr"/>
        <c:lblOffset val="100"/>
        <c:noMultiLvlLbl val="0"/>
      </c:catAx>
      <c:valAx>
        <c:axId val="2140897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5648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11.952</c:v>
                </c:pt>
                <c:pt idx="1">
                  <c:v>13.92</c:v>
                </c:pt>
                <c:pt idx="2">
                  <c:v>18.96</c:v>
                </c:pt>
                <c:pt idx="3">
                  <c:v>20.111999999999998</c:v>
                </c:pt>
                <c:pt idx="4">
                  <c:v>16.68</c:v>
                </c:pt>
                <c:pt idx="5">
                  <c:v>21.408000000000001</c:v>
                </c:pt>
                <c:pt idx="6">
                  <c:v>20.975999999999999</c:v>
                </c:pt>
                <c:pt idx="7">
                  <c:v>21.984000000000002</c:v>
                </c:pt>
                <c:pt idx="8">
                  <c:v>24.744</c:v>
                </c:pt>
                <c:pt idx="9">
                  <c:v>24.12</c:v>
                </c:pt>
                <c:pt idx="10">
                  <c:v>25.608000000000001</c:v>
                </c:pt>
                <c:pt idx="11">
                  <c:v>22.271999999999998</c:v>
                </c:pt>
                <c:pt idx="12">
                  <c:v>22.968</c:v>
                </c:pt>
                <c:pt idx="13">
                  <c:v>26.616</c:v>
                </c:pt>
                <c:pt idx="14">
                  <c:v>33.840000000000003</c:v>
                </c:pt>
                <c:pt idx="15">
                  <c:v>33.408000000000001</c:v>
                </c:pt>
                <c:pt idx="16">
                  <c:v>35.304000000000002</c:v>
                </c:pt>
                <c:pt idx="17">
                  <c:v>28.728000000000002</c:v>
                </c:pt>
                <c:pt idx="18">
                  <c:v>24.84</c:v>
                </c:pt>
                <c:pt idx="19">
                  <c:v>21.24</c:v>
                </c:pt>
                <c:pt idx="20">
                  <c:v>18.143999999999998</c:v>
                </c:pt>
                <c:pt idx="21">
                  <c:v>15.432</c:v>
                </c:pt>
                <c:pt idx="22">
                  <c:v>15.12</c:v>
                </c:pt>
                <c:pt idx="23">
                  <c:v>14.688000000000001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3889408"/>
        <c:axId val="213890944"/>
      </c:barChart>
      <c:catAx>
        <c:axId val="2138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90944"/>
        <c:crosses val="autoZero"/>
        <c:auto val="1"/>
        <c:lblAlgn val="ctr"/>
        <c:lblOffset val="100"/>
        <c:noMultiLvlLbl val="0"/>
      </c:catAx>
      <c:valAx>
        <c:axId val="21389094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940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topLeftCell="A73"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445"/>
  <sheetViews>
    <sheetView tabSelected="1" zoomScale="55" zoomScaleNormal="55" workbookViewId="0">
      <selection activeCell="F5" sqref="A5:F749"/>
    </sheetView>
  </sheetViews>
  <sheetFormatPr defaultRowHeight="15" x14ac:dyDescent="0.25"/>
  <sheetData>
    <row r="1" spans="1:6" x14ac:dyDescent="0.25">
      <c r="A1" t="s">
        <v>628</v>
      </c>
    </row>
    <row r="2" spans="1:6" x14ac:dyDescent="0.25">
      <c r="A2" t="s">
        <v>615</v>
      </c>
    </row>
    <row r="3" spans="1:6" x14ac:dyDescent="0.25">
      <c r="A3" t="s">
        <v>629</v>
      </c>
    </row>
    <row r="5" spans="1:6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</row>
    <row r="6" spans="1:6" x14ac:dyDescent="0.25">
      <c r="A6" s="1">
        <v>43009</v>
      </c>
      <c r="B6" t="s">
        <v>562</v>
      </c>
      <c r="C6">
        <v>12.311999999999999</v>
      </c>
      <c r="D6">
        <v>0</v>
      </c>
      <c r="E6">
        <v>3.8639999999999999</v>
      </c>
      <c r="F6">
        <v>0</v>
      </c>
    </row>
    <row r="7" spans="1:6" x14ac:dyDescent="0.25">
      <c r="A7" s="1">
        <v>43009</v>
      </c>
      <c r="B7" t="s">
        <v>563</v>
      </c>
      <c r="C7">
        <v>11.616</v>
      </c>
      <c r="D7">
        <v>0</v>
      </c>
      <c r="E7">
        <v>3.72</v>
      </c>
      <c r="F7">
        <v>0</v>
      </c>
    </row>
    <row r="8" spans="1:6" x14ac:dyDescent="0.25">
      <c r="A8" s="1">
        <v>43009</v>
      </c>
      <c r="B8" t="s">
        <v>564</v>
      </c>
      <c r="C8">
        <v>14.616</v>
      </c>
      <c r="D8">
        <v>0</v>
      </c>
      <c r="E8">
        <v>3.8879999999999999</v>
      </c>
      <c r="F8">
        <v>0</v>
      </c>
    </row>
    <row r="9" spans="1:6" x14ac:dyDescent="0.25">
      <c r="A9" s="1">
        <v>43009</v>
      </c>
      <c r="B9" t="s">
        <v>565</v>
      </c>
      <c r="C9">
        <v>15.167999999999999</v>
      </c>
      <c r="D9">
        <v>0</v>
      </c>
      <c r="E9">
        <v>3.36</v>
      </c>
      <c r="F9">
        <v>0</v>
      </c>
    </row>
    <row r="10" spans="1:6" x14ac:dyDescent="0.25">
      <c r="A10" s="1">
        <v>43009</v>
      </c>
      <c r="B10" t="s">
        <v>566</v>
      </c>
      <c r="C10">
        <v>15.36</v>
      </c>
      <c r="D10">
        <v>0</v>
      </c>
      <c r="E10">
        <v>3.7919999999999998</v>
      </c>
      <c r="F10">
        <v>0</v>
      </c>
    </row>
    <row r="11" spans="1:6" x14ac:dyDescent="0.25">
      <c r="A11" s="1">
        <v>43009</v>
      </c>
      <c r="B11" t="s">
        <v>567</v>
      </c>
      <c r="C11">
        <v>18.96</v>
      </c>
      <c r="D11">
        <v>0</v>
      </c>
      <c r="E11">
        <v>4.056</v>
      </c>
      <c r="F11">
        <v>0</v>
      </c>
    </row>
    <row r="12" spans="1:6" x14ac:dyDescent="0.25">
      <c r="A12" s="1">
        <v>43009</v>
      </c>
      <c r="B12" t="s">
        <v>568</v>
      </c>
      <c r="C12">
        <v>20.76</v>
      </c>
      <c r="D12">
        <v>0</v>
      </c>
      <c r="E12">
        <v>3.9359999999999999</v>
      </c>
      <c r="F12">
        <v>0</v>
      </c>
    </row>
    <row r="13" spans="1:6" x14ac:dyDescent="0.25">
      <c r="A13" s="1">
        <v>43009</v>
      </c>
      <c r="B13" t="s">
        <v>569</v>
      </c>
      <c r="C13">
        <v>22.632000000000001</v>
      </c>
      <c r="D13">
        <v>0</v>
      </c>
      <c r="E13">
        <v>4.3920000000000003</v>
      </c>
      <c r="F13">
        <v>0</v>
      </c>
    </row>
    <row r="14" spans="1:6" x14ac:dyDescent="0.25">
      <c r="A14" s="1">
        <v>43009</v>
      </c>
      <c r="B14" t="s">
        <v>570</v>
      </c>
      <c r="C14">
        <v>20.256</v>
      </c>
      <c r="D14">
        <v>0</v>
      </c>
      <c r="E14">
        <v>4.1040000000000001</v>
      </c>
      <c r="F14">
        <v>0</v>
      </c>
    </row>
    <row r="15" spans="1:6" x14ac:dyDescent="0.25">
      <c r="A15" s="1">
        <v>43009</v>
      </c>
      <c r="B15" t="s">
        <v>571</v>
      </c>
      <c r="C15">
        <v>24.72</v>
      </c>
      <c r="D15">
        <v>0</v>
      </c>
      <c r="E15">
        <v>4.32</v>
      </c>
      <c r="F15">
        <v>0</v>
      </c>
    </row>
    <row r="16" spans="1:6" x14ac:dyDescent="0.25">
      <c r="A16" s="1">
        <v>43009</v>
      </c>
      <c r="B16" t="s">
        <v>572</v>
      </c>
      <c r="C16">
        <v>21.263999999999999</v>
      </c>
      <c r="D16">
        <v>0</v>
      </c>
      <c r="E16">
        <v>4.8239999999999998</v>
      </c>
      <c r="F16">
        <v>0</v>
      </c>
    </row>
    <row r="17" spans="1:6" x14ac:dyDescent="0.25">
      <c r="A17" s="1">
        <v>43009</v>
      </c>
      <c r="B17" t="s">
        <v>573</v>
      </c>
      <c r="C17">
        <v>21.888000000000002</v>
      </c>
      <c r="D17">
        <v>0</v>
      </c>
      <c r="E17">
        <v>4.8239999999999998</v>
      </c>
      <c r="F17">
        <v>0</v>
      </c>
    </row>
    <row r="18" spans="1:6" x14ac:dyDescent="0.25">
      <c r="A18" s="1">
        <v>43009</v>
      </c>
      <c r="B18" t="s">
        <v>574</v>
      </c>
      <c r="C18">
        <v>24.6</v>
      </c>
      <c r="D18">
        <v>0</v>
      </c>
      <c r="E18">
        <v>4.4640000000000004</v>
      </c>
      <c r="F18">
        <v>0</v>
      </c>
    </row>
    <row r="19" spans="1:6" x14ac:dyDescent="0.25">
      <c r="A19" s="1">
        <v>43009</v>
      </c>
      <c r="B19" t="s">
        <v>575</v>
      </c>
      <c r="C19">
        <v>25.584</v>
      </c>
      <c r="D19">
        <v>0</v>
      </c>
      <c r="E19">
        <v>4.5119999999999996</v>
      </c>
      <c r="F19">
        <v>0</v>
      </c>
    </row>
    <row r="20" spans="1:6" x14ac:dyDescent="0.25">
      <c r="A20" s="1">
        <v>43009</v>
      </c>
      <c r="B20" t="s">
        <v>576</v>
      </c>
      <c r="C20">
        <v>25.08</v>
      </c>
      <c r="D20">
        <v>0</v>
      </c>
      <c r="E20">
        <v>5.3280000000000003</v>
      </c>
      <c r="F20">
        <v>0</v>
      </c>
    </row>
    <row r="21" spans="1:6" x14ac:dyDescent="0.25">
      <c r="A21" s="1">
        <v>43009</v>
      </c>
      <c r="B21" t="s">
        <v>577</v>
      </c>
      <c r="C21">
        <v>29.687999999999999</v>
      </c>
      <c r="D21">
        <v>0</v>
      </c>
      <c r="E21">
        <v>6.024</v>
      </c>
      <c r="F21">
        <v>0</v>
      </c>
    </row>
    <row r="22" spans="1:6" x14ac:dyDescent="0.25">
      <c r="A22" s="1">
        <v>43009</v>
      </c>
      <c r="B22" t="s">
        <v>578</v>
      </c>
      <c r="C22">
        <v>26.952000000000002</v>
      </c>
      <c r="D22">
        <v>0</v>
      </c>
      <c r="E22">
        <v>5.4240000000000004</v>
      </c>
      <c r="F22">
        <v>0</v>
      </c>
    </row>
    <row r="23" spans="1:6" x14ac:dyDescent="0.25">
      <c r="A23" s="1">
        <v>43009</v>
      </c>
      <c r="B23" t="s">
        <v>579</v>
      </c>
      <c r="C23">
        <v>24.888000000000002</v>
      </c>
      <c r="D23">
        <v>0</v>
      </c>
      <c r="E23">
        <v>5.4720000000000004</v>
      </c>
      <c r="F23">
        <v>0</v>
      </c>
    </row>
    <row r="24" spans="1:6" x14ac:dyDescent="0.25">
      <c r="A24" s="1">
        <v>43009</v>
      </c>
      <c r="B24" t="s">
        <v>580</v>
      </c>
      <c r="C24">
        <v>22.512</v>
      </c>
      <c r="D24">
        <v>0</v>
      </c>
      <c r="E24">
        <v>5.16</v>
      </c>
      <c r="F24">
        <v>0</v>
      </c>
    </row>
    <row r="25" spans="1:6" x14ac:dyDescent="0.25">
      <c r="A25" s="1">
        <v>43009</v>
      </c>
      <c r="B25" t="s">
        <v>581</v>
      </c>
      <c r="C25">
        <v>19.584</v>
      </c>
      <c r="D25">
        <v>0</v>
      </c>
      <c r="E25">
        <v>5.16</v>
      </c>
      <c r="F25">
        <v>0</v>
      </c>
    </row>
    <row r="26" spans="1:6" x14ac:dyDescent="0.25">
      <c r="A26" s="1">
        <v>43009</v>
      </c>
      <c r="B26" t="s">
        <v>582</v>
      </c>
      <c r="C26">
        <v>16.824000000000002</v>
      </c>
      <c r="D26">
        <v>0</v>
      </c>
      <c r="E26">
        <v>4.8719999999999999</v>
      </c>
      <c r="F26">
        <v>0</v>
      </c>
    </row>
    <row r="27" spans="1:6" x14ac:dyDescent="0.25">
      <c r="A27" s="1">
        <v>43009</v>
      </c>
      <c r="B27" t="s">
        <v>583</v>
      </c>
      <c r="C27">
        <v>12.167999999999999</v>
      </c>
      <c r="D27">
        <v>0</v>
      </c>
      <c r="E27">
        <v>4.7519999999999998</v>
      </c>
      <c r="F27">
        <v>0</v>
      </c>
    </row>
    <row r="28" spans="1:6" x14ac:dyDescent="0.25">
      <c r="A28" s="1">
        <v>43009</v>
      </c>
      <c r="B28" t="s">
        <v>584</v>
      </c>
      <c r="C28">
        <v>11.592000000000001</v>
      </c>
      <c r="D28">
        <v>0</v>
      </c>
      <c r="E28">
        <v>4.4880000000000004</v>
      </c>
      <c r="F28">
        <v>0</v>
      </c>
    </row>
    <row r="29" spans="1:6" x14ac:dyDescent="0.25">
      <c r="A29" s="1">
        <v>43009</v>
      </c>
      <c r="B29" t="s">
        <v>585</v>
      </c>
      <c r="C29">
        <v>11.52</v>
      </c>
      <c r="D29">
        <v>0</v>
      </c>
      <c r="E29">
        <v>4.7039999999999997</v>
      </c>
      <c r="F29">
        <v>0</v>
      </c>
    </row>
    <row r="30" spans="1:6" x14ac:dyDescent="0.25">
      <c r="A30" s="1">
        <v>43010</v>
      </c>
      <c r="B30" t="s">
        <v>562</v>
      </c>
      <c r="C30">
        <v>11.784000000000001</v>
      </c>
      <c r="D30">
        <v>0</v>
      </c>
      <c r="E30">
        <v>4.5839999999999996</v>
      </c>
      <c r="F30">
        <v>0</v>
      </c>
    </row>
    <row r="31" spans="1:6" x14ac:dyDescent="0.25">
      <c r="A31" s="1">
        <v>43010</v>
      </c>
      <c r="B31" t="s">
        <v>563</v>
      </c>
      <c r="C31">
        <v>13.872</v>
      </c>
      <c r="D31">
        <v>0</v>
      </c>
      <c r="E31">
        <v>4.32</v>
      </c>
      <c r="F31">
        <v>0</v>
      </c>
    </row>
    <row r="32" spans="1:6" x14ac:dyDescent="0.25">
      <c r="A32" s="1">
        <v>43010</v>
      </c>
      <c r="B32" t="s">
        <v>564</v>
      </c>
      <c r="C32">
        <v>18.672000000000001</v>
      </c>
      <c r="D32">
        <v>0</v>
      </c>
      <c r="E32">
        <v>4.6319999999999997</v>
      </c>
      <c r="F32">
        <v>0</v>
      </c>
    </row>
    <row r="33" spans="1:6" x14ac:dyDescent="0.25">
      <c r="A33" s="1">
        <v>43010</v>
      </c>
      <c r="B33" t="s">
        <v>565</v>
      </c>
      <c r="C33">
        <v>20.303999999999998</v>
      </c>
      <c r="D33">
        <v>0</v>
      </c>
      <c r="E33">
        <v>5.3760000000000003</v>
      </c>
      <c r="F33">
        <v>0</v>
      </c>
    </row>
    <row r="34" spans="1:6" x14ac:dyDescent="0.25">
      <c r="A34" s="1">
        <v>43010</v>
      </c>
      <c r="B34" t="s">
        <v>566</v>
      </c>
      <c r="C34">
        <v>19.872</v>
      </c>
      <c r="D34">
        <v>0</v>
      </c>
      <c r="E34">
        <v>6.36</v>
      </c>
      <c r="F34">
        <v>0</v>
      </c>
    </row>
    <row r="35" spans="1:6" x14ac:dyDescent="0.25">
      <c r="A35" s="1">
        <v>43010</v>
      </c>
      <c r="B35" t="s">
        <v>567</v>
      </c>
      <c r="C35">
        <v>20.472000000000001</v>
      </c>
      <c r="D35">
        <v>0</v>
      </c>
      <c r="E35">
        <v>5.9279999999999999</v>
      </c>
      <c r="F35">
        <v>0</v>
      </c>
    </row>
    <row r="36" spans="1:6" x14ac:dyDescent="0.25">
      <c r="A36" s="1">
        <v>43010</v>
      </c>
      <c r="B36" t="s">
        <v>568</v>
      </c>
      <c r="C36">
        <v>20.975999999999999</v>
      </c>
      <c r="D36">
        <v>0</v>
      </c>
      <c r="E36">
        <v>5.4720000000000004</v>
      </c>
      <c r="F36">
        <v>0</v>
      </c>
    </row>
    <row r="37" spans="1:6" x14ac:dyDescent="0.25">
      <c r="A37" s="1">
        <v>43010</v>
      </c>
      <c r="B37" t="s">
        <v>569</v>
      </c>
      <c r="C37">
        <v>22.872</v>
      </c>
      <c r="D37">
        <v>0</v>
      </c>
      <c r="E37">
        <v>6.2640000000000002</v>
      </c>
      <c r="F37">
        <v>0</v>
      </c>
    </row>
    <row r="38" spans="1:6" x14ac:dyDescent="0.25">
      <c r="A38" s="1">
        <v>43010</v>
      </c>
      <c r="B38" t="s">
        <v>570</v>
      </c>
      <c r="C38">
        <v>20.303999999999998</v>
      </c>
      <c r="D38">
        <v>0</v>
      </c>
      <c r="E38">
        <v>5.4960000000000004</v>
      </c>
      <c r="F38">
        <v>0</v>
      </c>
    </row>
    <row r="39" spans="1:6" x14ac:dyDescent="0.25">
      <c r="A39" s="1">
        <v>43010</v>
      </c>
      <c r="B39" t="s">
        <v>571</v>
      </c>
      <c r="C39">
        <v>19.824000000000002</v>
      </c>
      <c r="D39">
        <v>0</v>
      </c>
      <c r="E39">
        <v>5.0640000000000001</v>
      </c>
      <c r="F39">
        <v>0</v>
      </c>
    </row>
    <row r="40" spans="1:6" x14ac:dyDescent="0.25">
      <c r="A40" s="1">
        <v>43010</v>
      </c>
      <c r="B40" t="s">
        <v>572</v>
      </c>
      <c r="C40">
        <v>19.824000000000002</v>
      </c>
      <c r="D40">
        <v>0</v>
      </c>
      <c r="E40">
        <v>5.0880000000000001</v>
      </c>
      <c r="F40">
        <v>0</v>
      </c>
    </row>
    <row r="41" spans="1:6" x14ac:dyDescent="0.25">
      <c r="A41" s="1">
        <v>43010</v>
      </c>
      <c r="B41" t="s">
        <v>573</v>
      </c>
      <c r="C41">
        <v>21.36</v>
      </c>
      <c r="D41">
        <v>0</v>
      </c>
      <c r="E41">
        <v>5.1120000000000001</v>
      </c>
      <c r="F41">
        <v>0</v>
      </c>
    </row>
    <row r="42" spans="1:6" x14ac:dyDescent="0.25">
      <c r="A42" s="1">
        <v>43010</v>
      </c>
      <c r="B42" t="s">
        <v>574</v>
      </c>
      <c r="C42">
        <v>20.088000000000001</v>
      </c>
      <c r="D42">
        <v>0</v>
      </c>
      <c r="E42">
        <v>4.1520000000000001</v>
      </c>
      <c r="F42">
        <v>0</v>
      </c>
    </row>
    <row r="43" spans="1:6" x14ac:dyDescent="0.25">
      <c r="A43" s="1">
        <v>43010</v>
      </c>
      <c r="B43" t="s">
        <v>575</v>
      </c>
      <c r="C43">
        <v>20.376000000000001</v>
      </c>
      <c r="D43">
        <v>0</v>
      </c>
      <c r="E43">
        <v>4.5119999999999996</v>
      </c>
      <c r="F43">
        <v>0</v>
      </c>
    </row>
    <row r="44" spans="1:6" x14ac:dyDescent="0.25">
      <c r="A44" s="1">
        <v>43010</v>
      </c>
      <c r="B44" t="s">
        <v>576</v>
      </c>
      <c r="C44">
        <v>27.792000000000002</v>
      </c>
      <c r="D44">
        <v>0</v>
      </c>
      <c r="E44">
        <v>5.0640000000000001</v>
      </c>
      <c r="F44">
        <v>0</v>
      </c>
    </row>
    <row r="45" spans="1:6" x14ac:dyDescent="0.25">
      <c r="A45" s="1">
        <v>43010</v>
      </c>
      <c r="B45" t="s">
        <v>577</v>
      </c>
      <c r="C45">
        <v>32.183999999999997</v>
      </c>
      <c r="D45">
        <v>0</v>
      </c>
      <c r="E45">
        <v>5.2560000000000002</v>
      </c>
      <c r="F45">
        <v>0</v>
      </c>
    </row>
    <row r="46" spans="1:6" x14ac:dyDescent="0.25">
      <c r="A46" s="1">
        <v>43010</v>
      </c>
      <c r="B46" t="s">
        <v>578</v>
      </c>
      <c r="C46">
        <v>29.904</v>
      </c>
      <c r="D46">
        <v>0</v>
      </c>
      <c r="E46">
        <v>5.16</v>
      </c>
      <c r="F46">
        <v>0</v>
      </c>
    </row>
    <row r="47" spans="1:6" x14ac:dyDescent="0.25">
      <c r="A47" s="1">
        <v>43010</v>
      </c>
      <c r="B47" t="s">
        <v>579</v>
      </c>
      <c r="C47">
        <v>25.152000000000001</v>
      </c>
      <c r="D47">
        <v>0</v>
      </c>
      <c r="E47">
        <v>5.0640000000000001</v>
      </c>
      <c r="F47">
        <v>0</v>
      </c>
    </row>
    <row r="48" spans="1:6" x14ac:dyDescent="0.25">
      <c r="A48" s="1">
        <v>43010</v>
      </c>
      <c r="B48" t="s">
        <v>580</v>
      </c>
      <c r="C48">
        <v>20.975999999999999</v>
      </c>
      <c r="D48">
        <v>0</v>
      </c>
      <c r="E48">
        <v>4.8239999999999998</v>
      </c>
      <c r="F48">
        <v>0</v>
      </c>
    </row>
    <row r="49" spans="1:6" x14ac:dyDescent="0.25">
      <c r="A49" s="1">
        <v>43010</v>
      </c>
      <c r="B49" t="s">
        <v>581</v>
      </c>
      <c r="C49">
        <v>16.488</v>
      </c>
      <c r="D49">
        <v>0</v>
      </c>
      <c r="E49">
        <v>4.4160000000000004</v>
      </c>
      <c r="F49">
        <v>0</v>
      </c>
    </row>
    <row r="50" spans="1:6" x14ac:dyDescent="0.25">
      <c r="A50" s="1">
        <v>43010</v>
      </c>
      <c r="B50" t="s">
        <v>582</v>
      </c>
      <c r="C50">
        <v>13.632</v>
      </c>
      <c r="D50">
        <v>0</v>
      </c>
      <c r="E50">
        <v>4.1760000000000002</v>
      </c>
      <c r="F50">
        <v>0</v>
      </c>
    </row>
    <row r="51" spans="1:6" x14ac:dyDescent="0.25">
      <c r="A51" s="1">
        <v>43010</v>
      </c>
      <c r="B51" t="s">
        <v>583</v>
      </c>
      <c r="C51">
        <v>11.784000000000001</v>
      </c>
      <c r="D51">
        <v>0</v>
      </c>
      <c r="E51">
        <v>3.5760000000000001</v>
      </c>
      <c r="F51">
        <v>0</v>
      </c>
    </row>
    <row r="52" spans="1:6" x14ac:dyDescent="0.25">
      <c r="A52" s="1">
        <v>43010</v>
      </c>
      <c r="B52" t="s">
        <v>584</v>
      </c>
      <c r="C52">
        <v>11.616</v>
      </c>
      <c r="D52">
        <v>0</v>
      </c>
      <c r="E52">
        <v>3.9359999999999999</v>
      </c>
      <c r="F52">
        <v>0</v>
      </c>
    </row>
    <row r="53" spans="1:6" x14ac:dyDescent="0.25">
      <c r="A53" s="1">
        <v>43010</v>
      </c>
      <c r="B53" t="s">
        <v>585</v>
      </c>
      <c r="C53">
        <v>11.304</v>
      </c>
      <c r="D53">
        <v>0</v>
      </c>
      <c r="E53">
        <v>3.9119999999999999</v>
      </c>
      <c r="F53">
        <v>0</v>
      </c>
    </row>
    <row r="54" spans="1:6" x14ac:dyDescent="0.25">
      <c r="A54" s="1">
        <v>43011</v>
      </c>
      <c r="B54" t="s">
        <v>562</v>
      </c>
      <c r="C54">
        <v>11.616</v>
      </c>
      <c r="D54">
        <v>0</v>
      </c>
      <c r="E54">
        <v>3.7440000000000002</v>
      </c>
      <c r="F54">
        <v>0</v>
      </c>
    </row>
    <row r="55" spans="1:6" x14ac:dyDescent="0.25">
      <c r="A55" s="1">
        <v>43011</v>
      </c>
      <c r="B55" t="s">
        <v>563</v>
      </c>
      <c r="C55">
        <v>13.103999999999999</v>
      </c>
      <c r="D55">
        <v>0</v>
      </c>
      <c r="E55">
        <v>3.48</v>
      </c>
      <c r="F55">
        <v>0</v>
      </c>
    </row>
    <row r="56" spans="1:6" x14ac:dyDescent="0.25">
      <c r="A56" s="1">
        <v>43011</v>
      </c>
      <c r="B56" t="s">
        <v>564</v>
      </c>
      <c r="C56">
        <v>19.608000000000001</v>
      </c>
      <c r="D56">
        <v>0</v>
      </c>
      <c r="E56">
        <v>3.8159999999999998</v>
      </c>
      <c r="F56">
        <v>0</v>
      </c>
    </row>
    <row r="57" spans="1:6" x14ac:dyDescent="0.25">
      <c r="A57" s="1">
        <v>43011</v>
      </c>
      <c r="B57" t="s">
        <v>565</v>
      </c>
      <c r="C57">
        <v>17.591999999999999</v>
      </c>
      <c r="D57">
        <v>0</v>
      </c>
      <c r="E57">
        <v>4.8239999999999998</v>
      </c>
      <c r="F57">
        <v>0</v>
      </c>
    </row>
    <row r="58" spans="1:6" x14ac:dyDescent="0.25">
      <c r="A58" s="1">
        <v>43011</v>
      </c>
      <c r="B58" t="s">
        <v>566</v>
      </c>
      <c r="C58">
        <v>17.135999999999999</v>
      </c>
      <c r="D58">
        <v>0</v>
      </c>
      <c r="E58">
        <v>5.4720000000000004</v>
      </c>
      <c r="F58">
        <v>0</v>
      </c>
    </row>
    <row r="59" spans="1:6" x14ac:dyDescent="0.25">
      <c r="A59" s="1">
        <v>43011</v>
      </c>
      <c r="B59" t="s">
        <v>567</v>
      </c>
      <c r="C59">
        <v>19.007999999999999</v>
      </c>
      <c r="D59">
        <v>0</v>
      </c>
      <c r="E59">
        <v>5.2080000000000002</v>
      </c>
      <c r="F59">
        <v>0</v>
      </c>
    </row>
    <row r="60" spans="1:6" x14ac:dyDescent="0.25">
      <c r="A60" s="1">
        <v>43011</v>
      </c>
      <c r="B60" t="s">
        <v>568</v>
      </c>
      <c r="C60">
        <v>22.2</v>
      </c>
      <c r="D60">
        <v>0</v>
      </c>
      <c r="E60">
        <v>5.3040000000000003</v>
      </c>
      <c r="F60">
        <v>0</v>
      </c>
    </row>
    <row r="61" spans="1:6" x14ac:dyDescent="0.25">
      <c r="A61" s="1">
        <v>43011</v>
      </c>
      <c r="B61" t="s">
        <v>569</v>
      </c>
      <c r="C61">
        <v>22.824000000000002</v>
      </c>
      <c r="D61">
        <v>0</v>
      </c>
      <c r="E61">
        <v>5.8319999999999999</v>
      </c>
      <c r="F61">
        <v>0</v>
      </c>
    </row>
    <row r="62" spans="1:6" x14ac:dyDescent="0.25">
      <c r="A62" s="1">
        <v>43011</v>
      </c>
      <c r="B62" t="s">
        <v>570</v>
      </c>
      <c r="C62">
        <v>21.192</v>
      </c>
      <c r="D62">
        <v>0</v>
      </c>
      <c r="E62">
        <v>5.4</v>
      </c>
      <c r="F62">
        <v>0</v>
      </c>
    </row>
    <row r="63" spans="1:6" x14ac:dyDescent="0.25">
      <c r="A63" s="1">
        <v>43011</v>
      </c>
      <c r="B63" t="s">
        <v>571</v>
      </c>
      <c r="C63">
        <v>19.68</v>
      </c>
      <c r="D63">
        <v>0</v>
      </c>
      <c r="E63">
        <v>5.64</v>
      </c>
      <c r="F63">
        <v>2.4E-2</v>
      </c>
    </row>
    <row r="64" spans="1:6" x14ac:dyDescent="0.25">
      <c r="A64" s="1">
        <v>43011</v>
      </c>
      <c r="B64" t="s">
        <v>572</v>
      </c>
      <c r="C64">
        <v>20.928000000000001</v>
      </c>
      <c r="D64">
        <v>0</v>
      </c>
      <c r="E64">
        <v>5.6639999999999997</v>
      </c>
      <c r="F64">
        <v>0</v>
      </c>
    </row>
    <row r="65" spans="1:6" x14ac:dyDescent="0.25">
      <c r="A65" s="1">
        <v>43011</v>
      </c>
      <c r="B65" t="s">
        <v>573</v>
      </c>
      <c r="C65">
        <v>22.367999999999999</v>
      </c>
      <c r="D65">
        <v>0</v>
      </c>
      <c r="E65">
        <v>5.64</v>
      </c>
      <c r="F65">
        <v>0</v>
      </c>
    </row>
    <row r="66" spans="1:6" x14ac:dyDescent="0.25">
      <c r="A66" s="1">
        <v>43011</v>
      </c>
      <c r="B66" t="s">
        <v>574</v>
      </c>
      <c r="C66">
        <v>24.72</v>
      </c>
      <c r="D66">
        <v>0</v>
      </c>
      <c r="E66">
        <v>5.4</v>
      </c>
      <c r="F66">
        <v>0</v>
      </c>
    </row>
    <row r="67" spans="1:6" x14ac:dyDescent="0.25">
      <c r="A67" s="1">
        <v>43011</v>
      </c>
      <c r="B67" t="s">
        <v>575</v>
      </c>
      <c r="C67">
        <v>22.512</v>
      </c>
      <c r="D67">
        <v>0</v>
      </c>
      <c r="E67">
        <v>5.3040000000000003</v>
      </c>
      <c r="F67">
        <v>0</v>
      </c>
    </row>
    <row r="68" spans="1:6" x14ac:dyDescent="0.25">
      <c r="A68" s="1">
        <v>43011</v>
      </c>
      <c r="B68" t="s">
        <v>576</v>
      </c>
      <c r="C68">
        <v>34.896000000000001</v>
      </c>
      <c r="D68">
        <v>0</v>
      </c>
      <c r="E68">
        <v>5.1840000000000002</v>
      </c>
      <c r="F68">
        <v>7.1999999999999995E-2</v>
      </c>
    </row>
    <row r="69" spans="1:6" x14ac:dyDescent="0.25">
      <c r="A69" s="1">
        <v>43011</v>
      </c>
      <c r="B69" t="s">
        <v>577</v>
      </c>
      <c r="C69">
        <v>36.936</v>
      </c>
      <c r="D69">
        <v>0</v>
      </c>
      <c r="E69">
        <v>5.1120000000000001</v>
      </c>
      <c r="F69">
        <v>4.8000000000000001E-2</v>
      </c>
    </row>
    <row r="70" spans="1:6" x14ac:dyDescent="0.25">
      <c r="A70" s="1">
        <v>43011</v>
      </c>
      <c r="B70" t="s">
        <v>578</v>
      </c>
      <c r="C70">
        <v>31.536000000000001</v>
      </c>
      <c r="D70">
        <v>0</v>
      </c>
      <c r="E70">
        <v>4.4880000000000004</v>
      </c>
      <c r="F70">
        <v>0</v>
      </c>
    </row>
    <row r="71" spans="1:6" x14ac:dyDescent="0.25">
      <c r="A71" s="1">
        <v>43011</v>
      </c>
      <c r="B71" t="s">
        <v>579</v>
      </c>
      <c r="C71">
        <v>32.28</v>
      </c>
      <c r="D71">
        <v>0</v>
      </c>
      <c r="E71">
        <v>5.4</v>
      </c>
      <c r="F71">
        <v>0</v>
      </c>
    </row>
    <row r="72" spans="1:6" x14ac:dyDescent="0.25">
      <c r="A72" s="1">
        <v>43011</v>
      </c>
      <c r="B72" t="s">
        <v>580</v>
      </c>
      <c r="C72">
        <v>28.584</v>
      </c>
      <c r="D72">
        <v>0</v>
      </c>
      <c r="E72">
        <v>5.0640000000000001</v>
      </c>
      <c r="F72">
        <v>0</v>
      </c>
    </row>
    <row r="73" spans="1:6" x14ac:dyDescent="0.25">
      <c r="A73" s="1">
        <v>43011</v>
      </c>
      <c r="B73" t="s">
        <v>581</v>
      </c>
      <c r="C73">
        <v>19.896000000000001</v>
      </c>
      <c r="D73">
        <v>0</v>
      </c>
      <c r="E73">
        <v>4.5599999999999996</v>
      </c>
      <c r="F73">
        <v>0</v>
      </c>
    </row>
    <row r="74" spans="1:6" x14ac:dyDescent="0.25">
      <c r="A74" s="1">
        <v>43011</v>
      </c>
      <c r="B74" t="s">
        <v>582</v>
      </c>
      <c r="C74">
        <v>16.584</v>
      </c>
      <c r="D74">
        <v>0</v>
      </c>
      <c r="E74">
        <v>3.7679999999999998</v>
      </c>
      <c r="F74">
        <v>0</v>
      </c>
    </row>
    <row r="75" spans="1:6" x14ac:dyDescent="0.25">
      <c r="A75" s="1">
        <v>43011</v>
      </c>
      <c r="B75" t="s">
        <v>583</v>
      </c>
      <c r="C75">
        <v>14.808</v>
      </c>
      <c r="D75">
        <v>0</v>
      </c>
      <c r="E75">
        <v>3.72</v>
      </c>
      <c r="F75">
        <v>0</v>
      </c>
    </row>
    <row r="76" spans="1:6" x14ac:dyDescent="0.25">
      <c r="A76" s="1">
        <v>43011</v>
      </c>
      <c r="B76" t="s">
        <v>584</v>
      </c>
      <c r="C76">
        <v>13.872</v>
      </c>
      <c r="D76">
        <v>0</v>
      </c>
      <c r="E76">
        <v>3.4079999999999999</v>
      </c>
      <c r="F76">
        <v>0</v>
      </c>
    </row>
    <row r="77" spans="1:6" x14ac:dyDescent="0.25">
      <c r="A77" s="1">
        <v>43011</v>
      </c>
      <c r="B77" t="s">
        <v>585</v>
      </c>
      <c r="C77">
        <v>13.872</v>
      </c>
      <c r="D77">
        <v>0</v>
      </c>
      <c r="E77">
        <v>3.504</v>
      </c>
      <c r="F77">
        <v>0</v>
      </c>
    </row>
    <row r="78" spans="1:6" x14ac:dyDescent="0.25">
      <c r="A78" s="1">
        <v>43012</v>
      </c>
      <c r="B78" t="s">
        <v>562</v>
      </c>
      <c r="C78">
        <v>14.04</v>
      </c>
      <c r="D78">
        <v>0</v>
      </c>
      <c r="E78">
        <v>3.36</v>
      </c>
      <c r="F78">
        <v>0</v>
      </c>
    </row>
    <row r="79" spans="1:6" x14ac:dyDescent="0.25">
      <c r="A79" s="1">
        <v>43012</v>
      </c>
      <c r="B79" t="s">
        <v>563</v>
      </c>
      <c r="C79">
        <v>15.456</v>
      </c>
      <c r="D79">
        <v>0</v>
      </c>
      <c r="E79">
        <v>3.3119999999999998</v>
      </c>
      <c r="F79">
        <v>0</v>
      </c>
    </row>
    <row r="80" spans="1:6" x14ac:dyDescent="0.25">
      <c r="A80" s="1">
        <v>43012</v>
      </c>
      <c r="B80" t="s">
        <v>564</v>
      </c>
      <c r="C80">
        <v>18.815999999999999</v>
      </c>
      <c r="D80">
        <v>0</v>
      </c>
      <c r="E80">
        <v>3.5760000000000001</v>
      </c>
      <c r="F80">
        <v>0</v>
      </c>
    </row>
    <row r="81" spans="1:6" x14ac:dyDescent="0.25">
      <c r="A81" s="1">
        <v>43012</v>
      </c>
      <c r="B81" t="s">
        <v>565</v>
      </c>
      <c r="C81">
        <v>20.327999999999999</v>
      </c>
      <c r="D81">
        <v>0</v>
      </c>
      <c r="E81">
        <v>4.008</v>
      </c>
      <c r="F81">
        <v>0</v>
      </c>
    </row>
    <row r="82" spans="1:6" x14ac:dyDescent="0.25">
      <c r="A82" s="1">
        <v>43012</v>
      </c>
      <c r="B82" t="s">
        <v>566</v>
      </c>
      <c r="C82">
        <v>21.024000000000001</v>
      </c>
      <c r="D82">
        <v>0</v>
      </c>
      <c r="E82">
        <v>3.8639999999999999</v>
      </c>
      <c r="F82">
        <v>0</v>
      </c>
    </row>
    <row r="83" spans="1:6" x14ac:dyDescent="0.25">
      <c r="A83" s="1">
        <v>43012</v>
      </c>
      <c r="B83" t="s">
        <v>567</v>
      </c>
      <c r="C83">
        <v>19.824000000000002</v>
      </c>
      <c r="D83">
        <v>0</v>
      </c>
      <c r="E83">
        <v>4.2960000000000003</v>
      </c>
      <c r="F83">
        <v>0</v>
      </c>
    </row>
    <row r="84" spans="1:6" x14ac:dyDescent="0.25">
      <c r="A84" s="1">
        <v>43012</v>
      </c>
      <c r="B84" t="s">
        <v>568</v>
      </c>
      <c r="C84">
        <v>21.408000000000001</v>
      </c>
      <c r="D84">
        <v>0</v>
      </c>
      <c r="E84">
        <v>5.2320000000000002</v>
      </c>
      <c r="F84">
        <v>0</v>
      </c>
    </row>
    <row r="85" spans="1:6" x14ac:dyDescent="0.25">
      <c r="A85" s="1">
        <v>43012</v>
      </c>
      <c r="B85" t="s">
        <v>569</v>
      </c>
      <c r="C85">
        <v>21.96</v>
      </c>
      <c r="D85">
        <v>0</v>
      </c>
      <c r="E85">
        <v>5.2320000000000002</v>
      </c>
      <c r="F85">
        <v>0</v>
      </c>
    </row>
    <row r="86" spans="1:6" x14ac:dyDescent="0.25">
      <c r="A86" s="1">
        <v>43012</v>
      </c>
      <c r="B86" t="s">
        <v>570</v>
      </c>
      <c r="C86">
        <v>20.568000000000001</v>
      </c>
      <c r="D86">
        <v>0</v>
      </c>
      <c r="E86">
        <v>4.68</v>
      </c>
      <c r="F86">
        <v>0</v>
      </c>
    </row>
    <row r="87" spans="1:6" x14ac:dyDescent="0.25">
      <c r="A87" s="1">
        <v>43012</v>
      </c>
      <c r="B87" t="s">
        <v>571</v>
      </c>
      <c r="C87">
        <v>19.079999999999998</v>
      </c>
      <c r="D87">
        <v>0</v>
      </c>
      <c r="E87">
        <v>4.5839999999999996</v>
      </c>
      <c r="F87">
        <v>0</v>
      </c>
    </row>
    <row r="88" spans="1:6" x14ac:dyDescent="0.25">
      <c r="A88" s="1">
        <v>43012</v>
      </c>
      <c r="B88" t="s">
        <v>572</v>
      </c>
      <c r="C88">
        <v>17.184000000000001</v>
      </c>
      <c r="D88">
        <v>0</v>
      </c>
      <c r="E88">
        <v>4.2720000000000002</v>
      </c>
      <c r="F88">
        <v>0</v>
      </c>
    </row>
    <row r="89" spans="1:6" x14ac:dyDescent="0.25">
      <c r="A89" s="1">
        <v>43012</v>
      </c>
      <c r="B89" t="s">
        <v>573</v>
      </c>
      <c r="C89">
        <v>19.920000000000002</v>
      </c>
      <c r="D89">
        <v>0</v>
      </c>
      <c r="E89">
        <v>3.7919999999999998</v>
      </c>
      <c r="F89">
        <v>0</v>
      </c>
    </row>
    <row r="90" spans="1:6" x14ac:dyDescent="0.25">
      <c r="A90" s="1">
        <v>43012</v>
      </c>
      <c r="B90" t="s">
        <v>574</v>
      </c>
      <c r="C90">
        <v>28.44</v>
      </c>
      <c r="D90">
        <v>0</v>
      </c>
      <c r="E90">
        <v>4.08</v>
      </c>
      <c r="F90">
        <v>0</v>
      </c>
    </row>
    <row r="91" spans="1:6" x14ac:dyDescent="0.25">
      <c r="A91" s="1">
        <v>43012</v>
      </c>
      <c r="B91" t="s">
        <v>575</v>
      </c>
      <c r="C91">
        <v>33.119999999999997</v>
      </c>
      <c r="D91">
        <v>0</v>
      </c>
      <c r="E91">
        <v>4.6319999999999997</v>
      </c>
      <c r="F91">
        <v>0</v>
      </c>
    </row>
    <row r="92" spans="1:6" x14ac:dyDescent="0.25">
      <c r="A92" s="1">
        <v>43012</v>
      </c>
      <c r="B92" t="s">
        <v>576</v>
      </c>
      <c r="C92">
        <v>33.408000000000001</v>
      </c>
      <c r="D92">
        <v>0</v>
      </c>
      <c r="E92">
        <v>4.4160000000000004</v>
      </c>
      <c r="F92">
        <v>0</v>
      </c>
    </row>
    <row r="93" spans="1:6" x14ac:dyDescent="0.25">
      <c r="A93" s="1">
        <v>43012</v>
      </c>
      <c r="B93" t="s">
        <v>577</v>
      </c>
      <c r="C93">
        <v>31.92</v>
      </c>
      <c r="D93">
        <v>0</v>
      </c>
      <c r="E93">
        <v>4.992</v>
      </c>
      <c r="F93">
        <v>0</v>
      </c>
    </row>
    <row r="94" spans="1:6" x14ac:dyDescent="0.25">
      <c r="A94" s="1">
        <v>43012</v>
      </c>
      <c r="B94" t="s">
        <v>578</v>
      </c>
      <c r="C94">
        <v>32.112000000000002</v>
      </c>
      <c r="D94">
        <v>0</v>
      </c>
      <c r="E94">
        <v>4.968</v>
      </c>
      <c r="F94">
        <v>0</v>
      </c>
    </row>
    <row r="95" spans="1:6" x14ac:dyDescent="0.25">
      <c r="A95" s="1">
        <v>43012</v>
      </c>
      <c r="B95" t="s">
        <v>579</v>
      </c>
      <c r="C95">
        <v>25.488</v>
      </c>
      <c r="D95">
        <v>0</v>
      </c>
      <c r="E95">
        <v>4.2480000000000002</v>
      </c>
      <c r="F95">
        <v>0</v>
      </c>
    </row>
    <row r="96" spans="1:6" x14ac:dyDescent="0.25">
      <c r="A96" s="1">
        <v>43012</v>
      </c>
      <c r="B96" t="s">
        <v>580</v>
      </c>
      <c r="C96">
        <v>24.768000000000001</v>
      </c>
      <c r="D96">
        <v>0</v>
      </c>
      <c r="E96">
        <v>4.7039999999999997</v>
      </c>
      <c r="F96">
        <v>0</v>
      </c>
    </row>
    <row r="97" spans="1:6" x14ac:dyDescent="0.25">
      <c r="A97" s="1">
        <v>43012</v>
      </c>
      <c r="B97" t="s">
        <v>581</v>
      </c>
      <c r="C97">
        <v>19.847999999999999</v>
      </c>
      <c r="D97">
        <v>0</v>
      </c>
      <c r="E97">
        <v>4.4880000000000004</v>
      </c>
      <c r="F97">
        <v>0</v>
      </c>
    </row>
    <row r="98" spans="1:6" x14ac:dyDescent="0.25">
      <c r="A98" s="1">
        <v>43012</v>
      </c>
      <c r="B98" t="s">
        <v>582</v>
      </c>
      <c r="C98">
        <v>15.24</v>
      </c>
      <c r="D98">
        <v>0</v>
      </c>
      <c r="E98">
        <v>3.5760000000000001</v>
      </c>
      <c r="F98">
        <v>0</v>
      </c>
    </row>
    <row r="99" spans="1:6" x14ac:dyDescent="0.25">
      <c r="A99" s="1">
        <v>43012</v>
      </c>
      <c r="B99" t="s">
        <v>583</v>
      </c>
      <c r="C99">
        <v>13.8</v>
      </c>
      <c r="D99">
        <v>0</v>
      </c>
      <c r="E99">
        <v>3.504</v>
      </c>
      <c r="F99">
        <v>0</v>
      </c>
    </row>
    <row r="100" spans="1:6" x14ac:dyDescent="0.25">
      <c r="A100" s="1">
        <v>43012</v>
      </c>
      <c r="B100" t="s">
        <v>584</v>
      </c>
      <c r="C100">
        <v>13.728</v>
      </c>
      <c r="D100">
        <v>0</v>
      </c>
      <c r="E100">
        <v>3.5760000000000001</v>
      </c>
      <c r="F100">
        <v>0</v>
      </c>
    </row>
    <row r="101" spans="1:6" x14ac:dyDescent="0.25">
      <c r="A101" s="1">
        <v>43012</v>
      </c>
      <c r="B101" t="s">
        <v>585</v>
      </c>
      <c r="C101">
        <v>13.584</v>
      </c>
      <c r="D101">
        <v>0</v>
      </c>
      <c r="E101">
        <v>3.3839999999999999</v>
      </c>
      <c r="F101">
        <v>0</v>
      </c>
    </row>
    <row r="102" spans="1:6" x14ac:dyDescent="0.25">
      <c r="A102" s="1">
        <v>43013</v>
      </c>
      <c r="B102" t="s">
        <v>562</v>
      </c>
      <c r="C102">
        <v>14.04</v>
      </c>
      <c r="D102">
        <v>0</v>
      </c>
      <c r="E102">
        <v>3.6960000000000002</v>
      </c>
      <c r="F102">
        <v>0</v>
      </c>
    </row>
    <row r="103" spans="1:6" x14ac:dyDescent="0.25">
      <c r="A103" s="1">
        <v>43013</v>
      </c>
      <c r="B103" t="s">
        <v>563</v>
      </c>
      <c r="C103">
        <v>16.512</v>
      </c>
      <c r="D103">
        <v>0</v>
      </c>
      <c r="E103">
        <v>3.2879999999999998</v>
      </c>
      <c r="F103">
        <v>0</v>
      </c>
    </row>
    <row r="104" spans="1:6" x14ac:dyDescent="0.25">
      <c r="A104" s="1">
        <v>43013</v>
      </c>
      <c r="B104" t="s">
        <v>564</v>
      </c>
      <c r="C104">
        <v>18.12</v>
      </c>
      <c r="D104">
        <v>0</v>
      </c>
      <c r="E104">
        <v>3.6720000000000002</v>
      </c>
      <c r="F104">
        <v>0</v>
      </c>
    </row>
    <row r="105" spans="1:6" x14ac:dyDescent="0.25">
      <c r="A105" s="1">
        <v>43013</v>
      </c>
      <c r="B105" t="s">
        <v>565</v>
      </c>
      <c r="C105">
        <v>17.184000000000001</v>
      </c>
      <c r="D105">
        <v>0</v>
      </c>
      <c r="E105">
        <v>4.8959999999999999</v>
      </c>
      <c r="F105">
        <v>0</v>
      </c>
    </row>
    <row r="106" spans="1:6" x14ac:dyDescent="0.25">
      <c r="A106" s="1">
        <v>43013</v>
      </c>
      <c r="B106" t="s">
        <v>566</v>
      </c>
      <c r="C106">
        <v>21.216000000000001</v>
      </c>
      <c r="D106">
        <v>0</v>
      </c>
      <c r="E106">
        <v>4.92</v>
      </c>
      <c r="F106">
        <v>0</v>
      </c>
    </row>
    <row r="107" spans="1:6" x14ac:dyDescent="0.25">
      <c r="A107" s="1">
        <v>43013</v>
      </c>
      <c r="B107" t="s">
        <v>567</v>
      </c>
      <c r="C107">
        <v>21.24</v>
      </c>
      <c r="D107">
        <v>0</v>
      </c>
      <c r="E107">
        <v>4.8719999999999999</v>
      </c>
      <c r="F107">
        <v>0</v>
      </c>
    </row>
    <row r="108" spans="1:6" x14ac:dyDescent="0.25">
      <c r="A108" s="1">
        <v>43013</v>
      </c>
      <c r="B108" t="s">
        <v>568</v>
      </c>
      <c r="C108">
        <v>20.52</v>
      </c>
      <c r="D108">
        <v>0</v>
      </c>
      <c r="E108">
        <v>4.992</v>
      </c>
      <c r="F108">
        <v>0</v>
      </c>
    </row>
    <row r="109" spans="1:6" x14ac:dyDescent="0.25">
      <c r="A109" s="1">
        <v>43013</v>
      </c>
      <c r="B109" t="s">
        <v>569</v>
      </c>
      <c r="C109">
        <v>19.824000000000002</v>
      </c>
      <c r="D109">
        <v>0</v>
      </c>
      <c r="E109">
        <v>4.8239999999999998</v>
      </c>
      <c r="F109">
        <v>0</v>
      </c>
    </row>
    <row r="110" spans="1:6" x14ac:dyDescent="0.25">
      <c r="A110" s="1">
        <v>43013</v>
      </c>
      <c r="B110" t="s">
        <v>570</v>
      </c>
      <c r="C110">
        <v>22.655999999999999</v>
      </c>
      <c r="D110">
        <v>0</v>
      </c>
      <c r="E110">
        <v>4.7759999999999998</v>
      </c>
      <c r="F110">
        <v>0</v>
      </c>
    </row>
    <row r="111" spans="1:6" x14ac:dyDescent="0.25">
      <c r="A111" s="1">
        <v>43013</v>
      </c>
      <c r="B111" t="s">
        <v>571</v>
      </c>
      <c r="C111">
        <v>21.071999999999999</v>
      </c>
      <c r="D111">
        <v>0</v>
      </c>
      <c r="E111">
        <v>5.5439999999999996</v>
      </c>
      <c r="F111">
        <v>0</v>
      </c>
    </row>
    <row r="112" spans="1:6" x14ac:dyDescent="0.25">
      <c r="A112" s="1">
        <v>43013</v>
      </c>
      <c r="B112" t="s">
        <v>572</v>
      </c>
      <c r="C112">
        <v>18.48</v>
      </c>
      <c r="D112">
        <v>0</v>
      </c>
      <c r="E112">
        <v>5.5439999999999996</v>
      </c>
      <c r="F112">
        <v>0</v>
      </c>
    </row>
    <row r="113" spans="1:6" x14ac:dyDescent="0.25">
      <c r="A113" s="1">
        <v>43013</v>
      </c>
      <c r="B113" t="s">
        <v>573</v>
      </c>
      <c r="C113">
        <v>18.792000000000002</v>
      </c>
      <c r="D113">
        <v>0</v>
      </c>
      <c r="E113">
        <v>4.7759999999999998</v>
      </c>
      <c r="F113">
        <v>0</v>
      </c>
    </row>
    <row r="114" spans="1:6" x14ac:dyDescent="0.25">
      <c r="A114" s="1">
        <v>43013</v>
      </c>
      <c r="B114" t="s">
        <v>574</v>
      </c>
      <c r="C114">
        <v>19.512</v>
      </c>
      <c r="D114">
        <v>0</v>
      </c>
      <c r="E114">
        <v>3.96</v>
      </c>
      <c r="F114">
        <v>0</v>
      </c>
    </row>
    <row r="115" spans="1:6" x14ac:dyDescent="0.25">
      <c r="A115" s="1">
        <v>43013</v>
      </c>
      <c r="B115" t="s">
        <v>575</v>
      </c>
      <c r="C115">
        <v>26.568000000000001</v>
      </c>
      <c r="D115">
        <v>0</v>
      </c>
      <c r="E115">
        <v>4.32</v>
      </c>
      <c r="F115">
        <v>0</v>
      </c>
    </row>
    <row r="116" spans="1:6" x14ac:dyDescent="0.25">
      <c r="A116" s="1">
        <v>43013</v>
      </c>
      <c r="B116" t="s">
        <v>576</v>
      </c>
      <c r="C116">
        <v>29.303999999999998</v>
      </c>
      <c r="D116">
        <v>0</v>
      </c>
      <c r="E116">
        <v>4.6559999999999997</v>
      </c>
      <c r="F116">
        <v>0</v>
      </c>
    </row>
    <row r="117" spans="1:6" x14ac:dyDescent="0.25">
      <c r="A117" s="1">
        <v>43013</v>
      </c>
      <c r="B117" t="s">
        <v>577</v>
      </c>
      <c r="C117">
        <v>27.888000000000002</v>
      </c>
      <c r="D117">
        <v>0</v>
      </c>
      <c r="E117">
        <v>5.0640000000000001</v>
      </c>
      <c r="F117">
        <v>0</v>
      </c>
    </row>
    <row r="118" spans="1:6" x14ac:dyDescent="0.25">
      <c r="A118" s="1">
        <v>43013</v>
      </c>
      <c r="B118" t="s">
        <v>578</v>
      </c>
      <c r="C118">
        <v>26.352</v>
      </c>
      <c r="D118">
        <v>0</v>
      </c>
      <c r="E118">
        <v>4.68</v>
      </c>
      <c r="F118">
        <v>0</v>
      </c>
    </row>
    <row r="119" spans="1:6" x14ac:dyDescent="0.25">
      <c r="A119" s="1">
        <v>43013</v>
      </c>
      <c r="B119" t="s">
        <v>579</v>
      </c>
      <c r="C119">
        <v>23.544</v>
      </c>
      <c r="D119">
        <v>0</v>
      </c>
      <c r="E119">
        <v>4.6079999999999997</v>
      </c>
      <c r="F119">
        <v>0</v>
      </c>
    </row>
    <row r="120" spans="1:6" x14ac:dyDescent="0.25">
      <c r="A120" s="1">
        <v>43013</v>
      </c>
      <c r="B120" t="s">
        <v>580</v>
      </c>
      <c r="C120">
        <v>23.783999999999999</v>
      </c>
      <c r="D120">
        <v>0</v>
      </c>
      <c r="E120">
        <v>4.8479999999999999</v>
      </c>
      <c r="F120">
        <v>0</v>
      </c>
    </row>
    <row r="121" spans="1:6" x14ac:dyDescent="0.25">
      <c r="A121" s="1">
        <v>43013</v>
      </c>
      <c r="B121" t="s">
        <v>581</v>
      </c>
      <c r="C121">
        <v>17.975999999999999</v>
      </c>
      <c r="D121">
        <v>0</v>
      </c>
      <c r="E121">
        <v>4.3680000000000003</v>
      </c>
      <c r="F121">
        <v>0</v>
      </c>
    </row>
    <row r="122" spans="1:6" x14ac:dyDescent="0.25">
      <c r="A122" s="1">
        <v>43013</v>
      </c>
      <c r="B122" t="s">
        <v>582</v>
      </c>
      <c r="C122">
        <v>14.135999999999999</v>
      </c>
      <c r="D122">
        <v>0</v>
      </c>
      <c r="E122">
        <v>3.7919999999999998</v>
      </c>
      <c r="F122">
        <v>0</v>
      </c>
    </row>
    <row r="123" spans="1:6" x14ac:dyDescent="0.25">
      <c r="A123" s="1">
        <v>43013</v>
      </c>
      <c r="B123" t="s">
        <v>583</v>
      </c>
      <c r="C123">
        <v>12.696</v>
      </c>
      <c r="D123">
        <v>0</v>
      </c>
      <c r="E123">
        <v>3.7440000000000002</v>
      </c>
      <c r="F123">
        <v>0</v>
      </c>
    </row>
    <row r="124" spans="1:6" x14ac:dyDescent="0.25">
      <c r="A124" s="1">
        <v>43013</v>
      </c>
      <c r="B124" t="s">
        <v>584</v>
      </c>
      <c r="C124">
        <v>10.968</v>
      </c>
      <c r="D124">
        <v>0</v>
      </c>
      <c r="E124">
        <v>3.24</v>
      </c>
      <c r="F124">
        <v>0</v>
      </c>
    </row>
    <row r="125" spans="1:6" x14ac:dyDescent="0.25">
      <c r="A125" s="1">
        <v>43013</v>
      </c>
      <c r="B125" t="s">
        <v>585</v>
      </c>
      <c r="C125">
        <v>11.183999999999999</v>
      </c>
      <c r="D125">
        <v>0</v>
      </c>
      <c r="E125">
        <v>3.6960000000000002</v>
      </c>
      <c r="F125">
        <v>0</v>
      </c>
    </row>
    <row r="126" spans="1:6" x14ac:dyDescent="0.25">
      <c r="A126" s="1">
        <v>43014</v>
      </c>
      <c r="B126" t="s">
        <v>562</v>
      </c>
      <c r="C126">
        <v>11.448</v>
      </c>
      <c r="D126">
        <v>0</v>
      </c>
      <c r="E126">
        <v>3.456</v>
      </c>
      <c r="F126">
        <v>0</v>
      </c>
    </row>
    <row r="127" spans="1:6" x14ac:dyDescent="0.25">
      <c r="A127" s="1">
        <v>43014</v>
      </c>
      <c r="B127" t="s">
        <v>563</v>
      </c>
      <c r="C127">
        <v>13.32</v>
      </c>
      <c r="D127">
        <v>0</v>
      </c>
      <c r="E127">
        <v>3.3119999999999998</v>
      </c>
      <c r="F127">
        <v>0</v>
      </c>
    </row>
    <row r="128" spans="1:6" x14ac:dyDescent="0.25">
      <c r="A128" s="1">
        <v>43014</v>
      </c>
      <c r="B128" t="s">
        <v>564</v>
      </c>
      <c r="C128">
        <v>19.224</v>
      </c>
      <c r="D128">
        <v>0</v>
      </c>
      <c r="E128">
        <v>3.456</v>
      </c>
      <c r="F128">
        <v>0</v>
      </c>
    </row>
    <row r="129" spans="1:6" x14ac:dyDescent="0.25">
      <c r="A129" s="1">
        <v>43014</v>
      </c>
      <c r="B129" t="s">
        <v>565</v>
      </c>
      <c r="C129">
        <v>18.936</v>
      </c>
      <c r="D129">
        <v>0</v>
      </c>
      <c r="E129">
        <v>4.1520000000000001</v>
      </c>
      <c r="F129">
        <v>0</v>
      </c>
    </row>
    <row r="130" spans="1:6" x14ac:dyDescent="0.25">
      <c r="A130" s="1">
        <v>43014</v>
      </c>
      <c r="B130" t="s">
        <v>566</v>
      </c>
      <c r="C130">
        <v>21.408000000000001</v>
      </c>
      <c r="D130">
        <v>0</v>
      </c>
      <c r="E130">
        <v>4.3440000000000003</v>
      </c>
      <c r="F130">
        <v>0</v>
      </c>
    </row>
    <row r="131" spans="1:6" x14ac:dyDescent="0.25">
      <c r="A131" s="1">
        <v>43014</v>
      </c>
      <c r="B131" t="s">
        <v>567</v>
      </c>
      <c r="C131">
        <v>21.456</v>
      </c>
      <c r="D131">
        <v>0</v>
      </c>
      <c r="E131">
        <v>4.3440000000000003</v>
      </c>
      <c r="F131">
        <v>0</v>
      </c>
    </row>
    <row r="132" spans="1:6" x14ac:dyDescent="0.25">
      <c r="A132" s="1">
        <v>43014</v>
      </c>
      <c r="B132" t="s">
        <v>568</v>
      </c>
      <c r="C132">
        <v>23.856000000000002</v>
      </c>
      <c r="D132">
        <v>0</v>
      </c>
      <c r="E132">
        <v>5.5919999999999996</v>
      </c>
      <c r="F132">
        <v>0</v>
      </c>
    </row>
    <row r="133" spans="1:6" x14ac:dyDescent="0.25">
      <c r="A133" s="1">
        <v>43014</v>
      </c>
      <c r="B133" t="s">
        <v>569</v>
      </c>
      <c r="C133">
        <v>27.384</v>
      </c>
      <c r="D133">
        <v>0</v>
      </c>
      <c r="E133">
        <v>5.4480000000000004</v>
      </c>
      <c r="F133">
        <v>0</v>
      </c>
    </row>
    <row r="134" spans="1:6" x14ac:dyDescent="0.25">
      <c r="A134" s="1">
        <v>43014</v>
      </c>
      <c r="B134" t="s">
        <v>570</v>
      </c>
      <c r="C134">
        <v>21.576000000000001</v>
      </c>
      <c r="D134">
        <v>0</v>
      </c>
      <c r="E134">
        <v>4.7519999999999998</v>
      </c>
      <c r="F134">
        <v>0</v>
      </c>
    </row>
    <row r="135" spans="1:6" x14ac:dyDescent="0.25">
      <c r="A135" s="1">
        <v>43014</v>
      </c>
      <c r="B135" t="s">
        <v>571</v>
      </c>
      <c r="C135">
        <v>21.864000000000001</v>
      </c>
      <c r="D135">
        <v>0</v>
      </c>
      <c r="E135">
        <v>4.944</v>
      </c>
      <c r="F135">
        <v>0</v>
      </c>
    </row>
    <row r="136" spans="1:6" x14ac:dyDescent="0.25">
      <c r="A136" s="1">
        <v>43014</v>
      </c>
      <c r="B136" t="s">
        <v>572</v>
      </c>
      <c r="C136">
        <v>22.536000000000001</v>
      </c>
      <c r="D136">
        <v>0</v>
      </c>
      <c r="E136">
        <v>4.992</v>
      </c>
      <c r="F136">
        <v>0</v>
      </c>
    </row>
    <row r="137" spans="1:6" x14ac:dyDescent="0.25">
      <c r="A137" s="1">
        <v>43014</v>
      </c>
      <c r="B137" t="s">
        <v>573</v>
      </c>
      <c r="C137">
        <v>21.527999999999999</v>
      </c>
      <c r="D137">
        <v>0</v>
      </c>
      <c r="E137">
        <v>4.3680000000000003</v>
      </c>
      <c r="F137">
        <v>0</v>
      </c>
    </row>
    <row r="138" spans="1:6" x14ac:dyDescent="0.25">
      <c r="A138" s="1">
        <v>43014</v>
      </c>
      <c r="B138" t="s">
        <v>574</v>
      </c>
      <c r="C138">
        <v>22.655999999999999</v>
      </c>
      <c r="D138">
        <v>0</v>
      </c>
      <c r="E138">
        <v>3.8639999999999999</v>
      </c>
      <c r="F138">
        <v>0</v>
      </c>
    </row>
    <row r="139" spans="1:6" x14ac:dyDescent="0.25">
      <c r="A139" s="1">
        <v>43014</v>
      </c>
      <c r="B139" t="s">
        <v>575</v>
      </c>
      <c r="C139">
        <v>24.888000000000002</v>
      </c>
      <c r="D139">
        <v>0</v>
      </c>
      <c r="E139">
        <v>4.032</v>
      </c>
      <c r="F139">
        <v>0</v>
      </c>
    </row>
    <row r="140" spans="1:6" x14ac:dyDescent="0.25">
      <c r="A140" s="1">
        <v>43014</v>
      </c>
      <c r="B140" t="s">
        <v>576</v>
      </c>
      <c r="C140">
        <v>25.175999999999998</v>
      </c>
      <c r="D140">
        <v>0</v>
      </c>
      <c r="E140">
        <v>4.1520000000000001</v>
      </c>
      <c r="F140">
        <v>0</v>
      </c>
    </row>
    <row r="141" spans="1:6" x14ac:dyDescent="0.25">
      <c r="A141" s="1">
        <v>43014</v>
      </c>
      <c r="B141" t="s">
        <v>577</v>
      </c>
      <c r="C141">
        <v>26.975999999999999</v>
      </c>
      <c r="D141">
        <v>0</v>
      </c>
      <c r="E141">
        <v>4.2960000000000003</v>
      </c>
      <c r="F141">
        <v>0</v>
      </c>
    </row>
    <row r="142" spans="1:6" x14ac:dyDescent="0.25">
      <c r="A142" s="1">
        <v>43014</v>
      </c>
      <c r="B142" t="s">
        <v>578</v>
      </c>
      <c r="C142">
        <v>27.768000000000001</v>
      </c>
      <c r="D142">
        <v>0</v>
      </c>
      <c r="E142">
        <v>4.2</v>
      </c>
      <c r="F142">
        <v>0</v>
      </c>
    </row>
    <row r="143" spans="1:6" x14ac:dyDescent="0.25">
      <c r="A143" s="1">
        <v>43014</v>
      </c>
      <c r="B143" t="s">
        <v>579</v>
      </c>
      <c r="C143">
        <v>26.327999999999999</v>
      </c>
      <c r="D143">
        <v>0</v>
      </c>
      <c r="E143">
        <v>4.4640000000000004</v>
      </c>
      <c r="F143">
        <v>0</v>
      </c>
    </row>
    <row r="144" spans="1:6" x14ac:dyDescent="0.25">
      <c r="A144" s="1">
        <v>43014</v>
      </c>
      <c r="B144" t="s">
        <v>580</v>
      </c>
      <c r="C144">
        <v>23.904</v>
      </c>
      <c r="D144">
        <v>0</v>
      </c>
      <c r="E144">
        <v>4.1520000000000001</v>
      </c>
      <c r="F144">
        <v>0</v>
      </c>
    </row>
    <row r="145" spans="1:6" x14ac:dyDescent="0.25">
      <c r="A145" s="1">
        <v>43014</v>
      </c>
      <c r="B145" t="s">
        <v>581</v>
      </c>
      <c r="C145">
        <v>19.416</v>
      </c>
      <c r="D145">
        <v>0</v>
      </c>
      <c r="E145">
        <v>4.2480000000000002</v>
      </c>
      <c r="F145">
        <v>0</v>
      </c>
    </row>
    <row r="146" spans="1:6" x14ac:dyDescent="0.25">
      <c r="A146" s="1">
        <v>43014</v>
      </c>
      <c r="B146" t="s">
        <v>582</v>
      </c>
      <c r="C146">
        <v>15.12</v>
      </c>
      <c r="D146">
        <v>0</v>
      </c>
      <c r="E146">
        <v>3.528</v>
      </c>
      <c r="F146">
        <v>0</v>
      </c>
    </row>
    <row r="147" spans="1:6" x14ac:dyDescent="0.25">
      <c r="A147" s="1">
        <v>43014</v>
      </c>
      <c r="B147" t="s">
        <v>583</v>
      </c>
      <c r="C147">
        <v>12.744</v>
      </c>
      <c r="D147">
        <v>0</v>
      </c>
      <c r="E147">
        <v>3.456</v>
      </c>
      <c r="F147">
        <v>0</v>
      </c>
    </row>
    <row r="148" spans="1:6" x14ac:dyDescent="0.25">
      <c r="A148" s="1">
        <v>43014</v>
      </c>
      <c r="B148" t="s">
        <v>584</v>
      </c>
      <c r="C148">
        <v>12.215999999999999</v>
      </c>
      <c r="D148">
        <v>0</v>
      </c>
      <c r="E148">
        <v>3.5760000000000001</v>
      </c>
      <c r="F148">
        <v>0</v>
      </c>
    </row>
    <row r="149" spans="1:6" x14ac:dyDescent="0.25">
      <c r="A149" s="1">
        <v>43014</v>
      </c>
      <c r="B149" t="s">
        <v>585</v>
      </c>
      <c r="C149">
        <v>12.023999999999999</v>
      </c>
      <c r="D149">
        <v>0</v>
      </c>
      <c r="E149">
        <v>3.3359999999999999</v>
      </c>
      <c r="F149">
        <v>0</v>
      </c>
    </row>
    <row r="150" spans="1:6" x14ac:dyDescent="0.25">
      <c r="A150" s="1">
        <v>43015</v>
      </c>
      <c r="B150" t="s">
        <v>562</v>
      </c>
      <c r="C150">
        <v>12</v>
      </c>
      <c r="D150">
        <v>0</v>
      </c>
      <c r="E150">
        <v>3.4079999999999999</v>
      </c>
      <c r="F150">
        <v>0</v>
      </c>
    </row>
    <row r="151" spans="1:6" x14ac:dyDescent="0.25">
      <c r="A151" s="1">
        <v>43015</v>
      </c>
      <c r="B151" t="s">
        <v>563</v>
      </c>
      <c r="C151">
        <v>12.456</v>
      </c>
      <c r="D151">
        <v>0</v>
      </c>
      <c r="E151">
        <v>3.1920000000000002</v>
      </c>
      <c r="F151">
        <v>0</v>
      </c>
    </row>
    <row r="152" spans="1:6" x14ac:dyDescent="0.25">
      <c r="A152" s="1">
        <v>43015</v>
      </c>
      <c r="B152" t="s">
        <v>564</v>
      </c>
      <c r="C152">
        <v>14.04</v>
      </c>
      <c r="D152">
        <v>0</v>
      </c>
      <c r="E152">
        <v>3.4079999999999999</v>
      </c>
      <c r="F152">
        <v>0</v>
      </c>
    </row>
    <row r="153" spans="1:6" x14ac:dyDescent="0.25">
      <c r="A153" s="1">
        <v>43015</v>
      </c>
      <c r="B153" t="s">
        <v>565</v>
      </c>
      <c r="C153">
        <v>17.52</v>
      </c>
      <c r="D153">
        <v>0</v>
      </c>
      <c r="E153">
        <v>3.24</v>
      </c>
      <c r="F153">
        <v>0</v>
      </c>
    </row>
    <row r="154" spans="1:6" x14ac:dyDescent="0.25">
      <c r="A154" s="1">
        <v>43015</v>
      </c>
      <c r="B154" t="s">
        <v>566</v>
      </c>
      <c r="C154">
        <v>18.408000000000001</v>
      </c>
      <c r="D154">
        <v>0</v>
      </c>
      <c r="E154">
        <v>3.36</v>
      </c>
      <c r="F154">
        <v>0</v>
      </c>
    </row>
    <row r="155" spans="1:6" x14ac:dyDescent="0.25">
      <c r="A155" s="1">
        <v>43015</v>
      </c>
      <c r="B155" t="s">
        <v>567</v>
      </c>
      <c r="C155">
        <v>19.751999999999999</v>
      </c>
      <c r="D155">
        <v>0</v>
      </c>
      <c r="E155">
        <v>4.1280000000000001</v>
      </c>
      <c r="F155">
        <v>0</v>
      </c>
    </row>
    <row r="156" spans="1:6" x14ac:dyDescent="0.25">
      <c r="A156" s="1">
        <v>43015</v>
      </c>
      <c r="B156" t="s">
        <v>568</v>
      </c>
      <c r="C156">
        <v>20.832000000000001</v>
      </c>
      <c r="D156">
        <v>0</v>
      </c>
      <c r="E156">
        <v>4.08</v>
      </c>
      <c r="F156">
        <v>0</v>
      </c>
    </row>
    <row r="157" spans="1:6" x14ac:dyDescent="0.25">
      <c r="A157" s="1">
        <v>43015</v>
      </c>
      <c r="B157" t="s">
        <v>569</v>
      </c>
      <c r="C157">
        <v>20.064</v>
      </c>
      <c r="D157">
        <v>0</v>
      </c>
      <c r="E157">
        <v>3.8639999999999999</v>
      </c>
      <c r="F157">
        <v>0</v>
      </c>
    </row>
    <row r="158" spans="1:6" x14ac:dyDescent="0.25">
      <c r="A158" s="1">
        <v>43015</v>
      </c>
      <c r="B158" t="s">
        <v>570</v>
      </c>
      <c r="C158">
        <v>20.423999999999999</v>
      </c>
      <c r="D158">
        <v>0</v>
      </c>
      <c r="E158">
        <v>3.7679999999999998</v>
      </c>
      <c r="F158">
        <v>0</v>
      </c>
    </row>
    <row r="159" spans="1:6" x14ac:dyDescent="0.25">
      <c r="A159" s="1">
        <v>43015</v>
      </c>
      <c r="B159" t="s">
        <v>571</v>
      </c>
      <c r="C159">
        <v>21.312000000000001</v>
      </c>
      <c r="D159">
        <v>0</v>
      </c>
      <c r="E159">
        <v>3.984</v>
      </c>
      <c r="F159">
        <v>0</v>
      </c>
    </row>
    <row r="160" spans="1:6" x14ac:dyDescent="0.25">
      <c r="A160" s="1">
        <v>43015</v>
      </c>
      <c r="B160" t="s">
        <v>572</v>
      </c>
      <c r="C160">
        <v>24.527999999999999</v>
      </c>
      <c r="D160">
        <v>0</v>
      </c>
      <c r="E160">
        <v>3.96</v>
      </c>
      <c r="F160">
        <v>0</v>
      </c>
    </row>
    <row r="161" spans="1:6" x14ac:dyDescent="0.25">
      <c r="A161" s="1">
        <v>43015</v>
      </c>
      <c r="B161" t="s">
        <v>573</v>
      </c>
      <c r="C161">
        <v>20.303999999999998</v>
      </c>
      <c r="D161">
        <v>0</v>
      </c>
      <c r="E161">
        <v>3.7440000000000002</v>
      </c>
      <c r="F161">
        <v>0</v>
      </c>
    </row>
    <row r="162" spans="1:6" x14ac:dyDescent="0.25">
      <c r="A162" s="1">
        <v>43015</v>
      </c>
      <c r="B162" t="s">
        <v>574</v>
      </c>
      <c r="C162">
        <v>17.975999999999999</v>
      </c>
      <c r="D162">
        <v>0</v>
      </c>
      <c r="E162">
        <v>3.7440000000000002</v>
      </c>
      <c r="F162">
        <v>0</v>
      </c>
    </row>
    <row r="163" spans="1:6" x14ac:dyDescent="0.25">
      <c r="A163" s="1">
        <v>43015</v>
      </c>
      <c r="B163" t="s">
        <v>575</v>
      </c>
      <c r="C163">
        <v>21.335999999999999</v>
      </c>
      <c r="D163">
        <v>0</v>
      </c>
      <c r="E163">
        <v>4.2</v>
      </c>
      <c r="F163">
        <v>0</v>
      </c>
    </row>
    <row r="164" spans="1:6" x14ac:dyDescent="0.25">
      <c r="A164" s="1">
        <v>43015</v>
      </c>
      <c r="B164" t="s">
        <v>576</v>
      </c>
      <c r="C164">
        <v>22.92</v>
      </c>
      <c r="D164">
        <v>0</v>
      </c>
      <c r="E164">
        <v>5.04</v>
      </c>
      <c r="F164">
        <v>0</v>
      </c>
    </row>
    <row r="165" spans="1:6" x14ac:dyDescent="0.25">
      <c r="A165" s="1">
        <v>43015</v>
      </c>
      <c r="B165" t="s">
        <v>577</v>
      </c>
      <c r="C165">
        <v>25.776</v>
      </c>
      <c r="D165">
        <v>0</v>
      </c>
      <c r="E165">
        <v>4.5839999999999996</v>
      </c>
      <c r="F165">
        <v>0</v>
      </c>
    </row>
    <row r="166" spans="1:6" x14ac:dyDescent="0.25">
      <c r="A166" s="1">
        <v>43015</v>
      </c>
      <c r="B166" t="s">
        <v>578</v>
      </c>
      <c r="C166">
        <v>26.231999999999999</v>
      </c>
      <c r="D166">
        <v>0</v>
      </c>
      <c r="E166">
        <v>4.5599999999999996</v>
      </c>
      <c r="F166">
        <v>0</v>
      </c>
    </row>
    <row r="167" spans="1:6" x14ac:dyDescent="0.25">
      <c r="A167" s="1">
        <v>43015</v>
      </c>
      <c r="B167" t="s">
        <v>579</v>
      </c>
      <c r="C167">
        <v>23.736000000000001</v>
      </c>
      <c r="D167">
        <v>0</v>
      </c>
      <c r="E167">
        <v>4.8239999999999998</v>
      </c>
      <c r="F167">
        <v>0</v>
      </c>
    </row>
    <row r="168" spans="1:6" x14ac:dyDescent="0.25">
      <c r="A168" s="1">
        <v>43015</v>
      </c>
      <c r="B168" t="s">
        <v>580</v>
      </c>
      <c r="C168">
        <v>22.224</v>
      </c>
      <c r="D168">
        <v>0</v>
      </c>
      <c r="E168">
        <v>4.2720000000000002</v>
      </c>
      <c r="F168">
        <v>0</v>
      </c>
    </row>
    <row r="169" spans="1:6" x14ac:dyDescent="0.25">
      <c r="A169" s="1">
        <v>43015</v>
      </c>
      <c r="B169" t="s">
        <v>581</v>
      </c>
      <c r="C169">
        <v>19.295999999999999</v>
      </c>
      <c r="D169">
        <v>0</v>
      </c>
      <c r="E169">
        <v>3.9359999999999999</v>
      </c>
      <c r="F169">
        <v>0</v>
      </c>
    </row>
    <row r="170" spans="1:6" x14ac:dyDescent="0.25">
      <c r="A170" s="1">
        <v>43015</v>
      </c>
      <c r="B170" t="s">
        <v>582</v>
      </c>
      <c r="C170">
        <v>16.559999999999999</v>
      </c>
      <c r="D170">
        <v>0</v>
      </c>
      <c r="E170">
        <v>3.6720000000000002</v>
      </c>
      <c r="F170">
        <v>0</v>
      </c>
    </row>
    <row r="171" spans="1:6" x14ac:dyDescent="0.25">
      <c r="A171" s="1">
        <v>43015</v>
      </c>
      <c r="B171" t="s">
        <v>583</v>
      </c>
      <c r="C171">
        <v>15.048</v>
      </c>
      <c r="D171">
        <v>0</v>
      </c>
      <c r="E171">
        <v>3.5760000000000001</v>
      </c>
      <c r="F171">
        <v>0</v>
      </c>
    </row>
    <row r="172" spans="1:6" x14ac:dyDescent="0.25">
      <c r="A172" s="1">
        <v>43015</v>
      </c>
      <c r="B172" t="s">
        <v>584</v>
      </c>
      <c r="C172">
        <v>13.08</v>
      </c>
      <c r="D172">
        <v>0</v>
      </c>
      <c r="E172">
        <v>3.8159999999999998</v>
      </c>
      <c r="F172">
        <v>0</v>
      </c>
    </row>
    <row r="173" spans="1:6" x14ac:dyDescent="0.25">
      <c r="A173" s="1">
        <v>43015</v>
      </c>
      <c r="B173" t="s">
        <v>585</v>
      </c>
      <c r="C173">
        <v>11.904</v>
      </c>
      <c r="D173">
        <v>0</v>
      </c>
      <c r="E173">
        <v>3.48</v>
      </c>
      <c r="F173">
        <v>0</v>
      </c>
    </row>
    <row r="174" spans="1:6" x14ac:dyDescent="0.25">
      <c r="A174" s="1">
        <v>43016</v>
      </c>
      <c r="B174" t="s">
        <v>562</v>
      </c>
      <c r="C174">
        <v>11.135999999999999</v>
      </c>
      <c r="D174">
        <v>0</v>
      </c>
      <c r="E174">
        <v>3.552</v>
      </c>
      <c r="F174">
        <v>0</v>
      </c>
    </row>
    <row r="175" spans="1:6" x14ac:dyDescent="0.25">
      <c r="A175" s="1">
        <v>43016</v>
      </c>
      <c r="B175" t="s">
        <v>563</v>
      </c>
      <c r="C175">
        <v>11.375999999999999</v>
      </c>
      <c r="D175">
        <v>0</v>
      </c>
      <c r="E175">
        <v>3.552</v>
      </c>
      <c r="F175">
        <v>0</v>
      </c>
    </row>
    <row r="176" spans="1:6" x14ac:dyDescent="0.25">
      <c r="A176" s="1">
        <v>43016</v>
      </c>
      <c r="B176" t="s">
        <v>564</v>
      </c>
      <c r="C176">
        <v>13.128</v>
      </c>
      <c r="D176">
        <v>0</v>
      </c>
      <c r="E176">
        <v>3.48</v>
      </c>
      <c r="F176">
        <v>0</v>
      </c>
    </row>
    <row r="177" spans="1:6" x14ac:dyDescent="0.25">
      <c r="A177" s="1">
        <v>43016</v>
      </c>
      <c r="B177" t="s">
        <v>565</v>
      </c>
      <c r="C177">
        <v>14.784000000000001</v>
      </c>
      <c r="D177">
        <v>0</v>
      </c>
      <c r="E177">
        <v>3.8639999999999999</v>
      </c>
      <c r="F177">
        <v>0</v>
      </c>
    </row>
    <row r="178" spans="1:6" x14ac:dyDescent="0.25">
      <c r="A178" s="1">
        <v>43016</v>
      </c>
      <c r="B178" t="s">
        <v>566</v>
      </c>
      <c r="C178">
        <v>15.696</v>
      </c>
      <c r="D178">
        <v>0</v>
      </c>
      <c r="E178">
        <v>3.3839999999999999</v>
      </c>
      <c r="F178">
        <v>0</v>
      </c>
    </row>
    <row r="179" spans="1:6" x14ac:dyDescent="0.25">
      <c r="A179" s="1">
        <v>43016</v>
      </c>
      <c r="B179" t="s">
        <v>567</v>
      </c>
      <c r="C179">
        <v>17.928000000000001</v>
      </c>
      <c r="D179">
        <v>0</v>
      </c>
      <c r="E179">
        <v>3.3359999999999999</v>
      </c>
      <c r="F179">
        <v>0</v>
      </c>
    </row>
    <row r="180" spans="1:6" x14ac:dyDescent="0.25">
      <c r="A180" s="1">
        <v>43016</v>
      </c>
      <c r="B180" t="s">
        <v>568</v>
      </c>
      <c r="C180">
        <v>19.704000000000001</v>
      </c>
      <c r="D180">
        <v>0</v>
      </c>
      <c r="E180">
        <v>3.528</v>
      </c>
      <c r="F180">
        <v>0</v>
      </c>
    </row>
    <row r="181" spans="1:6" x14ac:dyDescent="0.25">
      <c r="A181" s="1">
        <v>43016</v>
      </c>
      <c r="B181" t="s">
        <v>569</v>
      </c>
      <c r="C181">
        <v>23.04</v>
      </c>
      <c r="D181">
        <v>0</v>
      </c>
      <c r="E181">
        <v>3.4319999999999999</v>
      </c>
      <c r="F181">
        <v>0</v>
      </c>
    </row>
    <row r="182" spans="1:6" x14ac:dyDescent="0.25">
      <c r="A182" s="1">
        <v>43016</v>
      </c>
      <c r="B182" t="s">
        <v>570</v>
      </c>
      <c r="C182">
        <v>25.896000000000001</v>
      </c>
      <c r="D182">
        <v>0</v>
      </c>
      <c r="E182">
        <v>4.08</v>
      </c>
      <c r="F182">
        <v>0</v>
      </c>
    </row>
    <row r="183" spans="1:6" x14ac:dyDescent="0.25">
      <c r="A183" s="1">
        <v>43016</v>
      </c>
      <c r="B183" t="s">
        <v>571</v>
      </c>
      <c r="C183">
        <v>23.231999999999999</v>
      </c>
      <c r="D183">
        <v>0</v>
      </c>
      <c r="E183">
        <v>3.984</v>
      </c>
      <c r="F183">
        <v>0</v>
      </c>
    </row>
    <row r="184" spans="1:6" x14ac:dyDescent="0.25">
      <c r="A184" s="1">
        <v>43016</v>
      </c>
      <c r="B184" t="s">
        <v>572</v>
      </c>
      <c r="C184">
        <v>25.367999999999999</v>
      </c>
      <c r="D184">
        <v>0</v>
      </c>
      <c r="E184">
        <v>3.7440000000000002</v>
      </c>
      <c r="F184">
        <v>0</v>
      </c>
    </row>
    <row r="185" spans="1:6" x14ac:dyDescent="0.25">
      <c r="A185" s="1">
        <v>43016</v>
      </c>
      <c r="B185" t="s">
        <v>573</v>
      </c>
      <c r="C185">
        <v>25.32</v>
      </c>
      <c r="D185">
        <v>0</v>
      </c>
      <c r="E185">
        <v>3.3839999999999999</v>
      </c>
      <c r="F185">
        <v>0</v>
      </c>
    </row>
    <row r="186" spans="1:6" x14ac:dyDescent="0.25">
      <c r="A186" s="1">
        <v>43016</v>
      </c>
      <c r="B186" t="s">
        <v>574</v>
      </c>
      <c r="C186">
        <v>24.312000000000001</v>
      </c>
      <c r="D186">
        <v>0</v>
      </c>
      <c r="E186">
        <v>4.8479999999999999</v>
      </c>
      <c r="F186">
        <v>0</v>
      </c>
    </row>
    <row r="187" spans="1:6" x14ac:dyDescent="0.25">
      <c r="A187" s="1">
        <v>43016</v>
      </c>
      <c r="B187" t="s">
        <v>575</v>
      </c>
      <c r="C187">
        <v>29.423999999999999</v>
      </c>
      <c r="D187">
        <v>0</v>
      </c>
      <c r="E187">
        <v>5.0880000000000001</v>
      </c>
      <c r="F187">
        <v>0</v>
      </c>
    </row>
    <row r="188" spans="1:6" x14ac:dyDescent="0.25">
      <c r="A188" s="1">
        <v>43016</v>
      </c>
      <c r="B188" t="s">
        <v>576</v>
      </c>
      <c r="C188">
        <v>30.864000000000001</v>
      </c>
      <c r="D188">
        <v>0</v>
      </c>
      <c r="E188">
        <v>4.032</v>
      </c>
      <c r="F188">
        <v>0</v>
      </c>
    </row>
    <row r="189" spans="1:6" x14ac:dyDescent="0.25">
      <c r="A189" s="1">
        <v>43016</v>
      </c>
      <c r="B189" t="s">
        <v>577</v>
      </c>
      <c r="C189">
        <v>31.943999999999999</v>
      </c>
      <c r="D189">
        <v>0</v>
      </c>
      <c r="E189">
        <v>4.7279999999999998</v>
      </c>
      <c r="F189">
        <v>0</v>
      </c>
    </row>
    <row r="190" spans="1:6" x14ac:dyDescent="0.25">
      <c r="A190" s="1">
        <v>43016</v>
      </c>
      <c r="B190" t="s">
        <v>578</v>
      </c>
      <c r="C190">
        <v>29.327999999999999</v>
      </c>
      <c r="D190">
        <v>0</v>
      </c>
      <c r="E190">
        <v>5.0640000000000001</v>
      </c>
      <c r="F190">
        <v>0</v>
      </c>
    </row>
    <row r="191" spans="1:6" x14ac:dyDescent="0.25">
      <c r="A191" s="1">
        <v>43016</v>
      </c>
      <c r="B191" t="s">
        <v>579</v>
      </c>
      <c r="C191">
        <v>26.256</v>
      </c>
      <c r="D191">
        <v>0</v>
      </c>
      <c r="E191">
        <v>5.4240000000000004</v>
      </c>
      <c r="F191">
        <v>0</v>
      </c>
    </row>
    <row r="192" spans="1:6" x14ac:dyDescent="0.25">
      <c r="A192" s="1">
        <v>43016</v>
      </c>
      <c r="B192" t="s">
        <v>580</v>
      </c>
      <c r="C192">
        <v>23.4</v>
      </c>
      <c r="D192">
        <v>0</v>
      </c>
      <c r="E192">
        <v>5.0640000000000001</v>
      </c>
      <c r="F192">
        <v>0</v>
      </c>
    </row>
    <row r="193" spans="1:6" x14ac:dyDescent="0.25">
      <c r="A193" s="1">
        <v>43016</v>
      </c>
      <c r="B193" t="s">
        <v>581</v>
      </c>
      <c r="C193">
        <v>17.616</v>
      </c>
      <c r="D193">
        <v>0</v>
      </c>
      <c r="E193">
        <v>4.2960000000000003</v>
      </c>
      <c r="F193">
        <v>0</v>
      </c>
    </row>
    <row r="194" spans="1:6" x14ac:dyDescent="0.25">
      <c r="A194" s="1">
        <v>43016</v>
      </c>
      <c r="B194" t="s">
        <v>582</v>
      </c>
      <c r="C194">
        <v>15.192</v>
      </c>
      <c r="D194">
        <v>0</v>
      </c>
      <c r="E194">
        <v>4.1040000000000001</v>
      </c>
      <c r="F194">
        <v>0</v>
      </c>
    </row>
    <row r="195" spans="1:6" x14ac:dyDescent="0.25">
      <c r="A195" s="1">
        <v>43016</v>
      </c>
      <c r="B195" t="s">
        <v>583</v>
      </c>
      <c r="C195">
        <v>13.608000000000001</v>
      </c>
      <c r="D195">
        <v>0</v>
      </c>
      <c r="E195">
        <v>3.84</v>
      </c>
      <c r="F195">
        <v>0</v>
      </c>
    </row>
    <row r="196" spans="1:6" x14ac:dyDescent="0.25">
      <c r="A196" s="1">
        <v>43016</v>
      </c>
      <c r="B196" t="s">
        <v>584</v>
      </c>
      <c r="C196">
        <v>12.72</v>
      </c>
      <c r="D196">
        <v>0</v>
      </c>
      <c r="E196">
        <v>3.6480000000000001</v>
      </c>
      <c r="F196">
        <v>0</v>
      </c>
    </row>
    <row r="197" spans="1:6" x14ac:dyDescent="0.25">
      <c r="A197" s="1">
        <v>43016</v>
      </c>
      <c r="B197" t="s">
        <v>585</v>
      </c>
      <c r="C197">
        <v>11.88</v>
      </c>
      <c r="D197">
        <v>0</v>
      </c>
      <c r="E197">
        <v>3.7919999999999998</v>
      </c>
      <c r="F197">
        <v>0</v>
      </c>
    </row>
    <row r="198" spans="1:6" x14ac:dyDescent="0.25">
      <c r="A198" s="1">
        <v>43017</v>
      </c>
      <c r="B198" t="s">
        <v>562</v>
      </c>
      <c r="C198">
        <v>11.952</v>
      </c>
      <c r="D198">
        <v>0</v>
      </c>
      <c r="E198">
        <v>3.6960000000000002</v>
      </c>
      <c r="F198">
        <v>0</v>
      </c>
    </row>
    <row r="199" spans="1:6" x14ac:dyDescent="0.25">
      <c r="A199" s="1">
        <v>43017</v>
      </c>
      <c r="B199" t="s">
        <v>563</v>
      </c>
      <c r="C199">
        <v>13.92</v>
      </c>
      <c r="D199">
        <v>0</v>
      </c>
      <c r="E199">
        <v>3.9119999999999999</v>
      </c>
      <c r="F199">
        <v>0</v>
      </c>
    </row>
    <row r="200" spans="1:6" x14ac:dyDescent="0.25">
      <c r="A200" s="1">
        <v>43017</v>
      </c>
      <c r="B200" t="s">
        <v>564</v>
      </c>
      <c r="C200">
        <v>18.96</v>
      </c>
      <c r="D200">
        <v>0</v>
      </c>
      <c r="E200">
        <v>3.528</v>
      </c>
      <c r="F200">
        <v>0</v>
      </c>
    </row>
    <row r="201" spans="1:6" x14ac:dyDescent="0.25">
      <c r="A201" s="1">
        <v>43017</v>
      </c>
      <c r="B201" t="s">
        <v>565</v>
      </c>
      <c r="C201">
        <v>20.111999999999998</v>
      </c>
      <c r="D201">
        <v>0</v>
      </c>
      <c r="E201">
        <v>4.4160000000000004</v>
      </c>
      <c r="F201">
        <v>0</v>
      </c>
    </row>
    <row r="202" spans="1:6" x14ac:dyDescent="0.25">
      <c r="A202" s="1">
        <v>43017</v>
      </c>
      <c r="B202" t="s">
        <v>566</v>
      </c>
      <c r="C202">
        <v>16.68</v>
      </c>
      <c r="D202">
        <v>0</v>
      </c>
      <c r="E202">
        <v>4.4640000000000004</v>
      </c>
      <c r="F202">
        <v>0</v>
      </c>
    </row>
    <row r="203" spans="1:6" x14ac:dyDescent="0.25">
      <c r="A203" s="1">
        <v>43017</v>
      </c>
      <c r="B203" t="s">
        <v>567</v>
      </c>
      <c r="C203">
        <v>21.408000000000001</v>
      </c>
      <c r="D203">
        <v>0</v>
      </c>
      <c r="E203">
        <v>4.6559999999999997</v>
      </c>
      <c r="F203">
        <v>0</v>
      </c>
    </row>
    <row r="204" spans="1:6" x14ac:dyDescent="0.25">
      <c r="A204" s="1">
        <v>43017</v>
      </c>
      <c r="B204" t="s">
        <v>568</v>
      </c>
      <c r="C204">
        <v>20.975999999999999</v>
      </c>
      <c r="D204">
        <v>0</v>
      </c>
      <c r="E204">
        <v>4.8479999999999999</v>
      </c>
      <c r="F204">
        <v>0</v>
      </c>
    </row>
    <row r="205" spans="1:6" x14ac:dyDescent="0.25">
      <c r="A205" s="1">
        <v>43017</v>
      </c>
      <c r="B205" t="s">
        <v>569</v>
      </c>
      <c r="C205">
        <v>21.984000000000002</v>
      </c>
      <c r="D205">
        <v>0</v>
      </c>
      <c r="E205">
        <v>4.6079999999999997</v>
      </c>
      <c r="F205">
        <v>0</v>
      </c>
    </row>
    <row r="206" spans="1:6" x14ac:dyDescent="0.25">
      <c r="A206" s="1">
        <v>43017</v>
      </c>
      <c r="B206" t="s">
        <v>570</v>
      </c>
      <c r="C206">
        <v>24.744</v>
      </c>
      <c r="D206">
        <v>0</v>
      </c>
      <c r="E206">
        <v>4.968</v>
      </c>
      <c r="F206">
        <v>0</v>
      </c>
    </row>
    <row r="207" spans="1:6" x14ac:dyDescent="0.25">
      <c r="A207" s="1">
        <v>43017</v>
      </c>
      <c r="B207" t="s">
        <v>571</v>
      </c>
      <c r="C207">
        <v>24.12</v>
      </c>
      <c r="D207">
        <v>0</v>
      </c>
      <c r="E207">
        <v>5.2560000000000002</v>
      </c>
      <c r="F207">
        <v>0</v>
      </c>
    </row>
    <row r="208" spans="1:6" x14ac:dyDescent="0.25">
      <c r="A208" s="1">
        <v>43017</v>
      </c>
      <c r="B208" t="s">
        <v>572</v>
      </c>
      <c r="C208">
        <v>25.608000000000001</v>
      </c>
      <c r="D208">
        <v>0</v>
      </c>
      <c r="E208">
        <v>5.4</v>
      </c>
      <c r="F208">
        <v>0</v>
      </c>
    </row>
    <row r="209" spans="1:6" x14ac:dyDescent="0.25">
      <c r="A209" s="1">
        <v>43017</v>
      </c>
      <c r="B209" t="s">
        <v>573</v>
      </c>
      <c r="C209">
        <v>22.271999999999998</v>
      </c>
      <c r="D209">
        <v>0</v>
      </c>
      <c r="E209">
        <v>4.7519999999999998</v>
      </c>
      <c r="F209">
        <v>0</v>
      </c>
    </row>
    <row r="210" spans="1:6" x14ac:dyDescent="0.25">
      <c r="A210" s="1">
        <v>43017</v>
      </c>
      <c r="B210" t="s">
        <v>574</v>
      </c>
      <c r="C210">
        <v>22.968</v>
      </c>
      <c r="D210">
        <v>0</v>
      </c>
      <c r="E210">
        <v>4.5359999999999996</v>
      </c>
      <c r="F210">
        <v>0</v>
      </c>
    </row>
    <row r="211" spans="1:6" x14ac:dyDescent="0.25">
      <c r="A211" s="1">
        <v>43017</v>
      </c>
      <c r="B211" t="s">
        <v>575</v>
      </c>
      <c r="C211">
        <v>26.616</v>
      </c>
      <c r="D211">
        <v>0</v>
      </c>
      <c r="E211">
        <v>4.7759999999999998</v>
      </c>
      <c r="F211">
        <v>0</v>
      </c>
    </row>
    <row r="212" spans="1:6" x14ac:dyDescent="0.25">
      <c r="A212" s="1">
        <v>43017</v>
      </c>
      <c r="B212" t="s">
        <v>576</v>
      </c>
      <c r="C212">
        <v>33.840000000000003</v>
      </c>
      <c r="D212">
        <v>0</v>
      </c>
      <c r="E212">
        <v>5.0880000000000001</v>
      </c>
      <c r="F212">
        <v>0</v>
      </c>
    </row>
    <row r="213" spans="1:6" x14ac:dyDescent="0.25">
      <c r="A213" s="1">
        <v>43017</v>
      </c>
      <c r="B213" t="s">
        <v>577</v>
      </c>
      <c r="C213">
        <v>33.408000000000001</v>
      </c>
      <c r="D213">
        <v>0</v>
      </c>
      <c r="E213">
        <v>5.6639999999999997</v>
      </c>
      <c r="F213">
        <v>0</v>
      </c>
    </row>
    <row r="214" spans="1:6" x14ac:dyDescent="0.25">
      <c r="A214" s="1">
        <v>43017</v>
      </c>
      <c r="B214" t="s">
        <v>578</v>
      </c>
      <c r="C214">
        <v>35.304000000000002</v>
      </c>
      <c r="D214">
        <v>0</v>
      </c>
      <c r="E214">
        <v>5.64</v>
      </c>
      <c r="F214">
        <v>0</v>
      </c>
    </row>
    <row r="215" spans="1:6" x14ac:dyDescent="0.25">
      <c r="A215" s="1">
        <v>43017</v>
      </c>
      <c r="B215" t="s">
        <v>579</v>
      </c>
      <c r="C215">
        <v>28.728000000000002</v>
      </c>
      <c r="D215">
        <v>0</v>
      </c>
      <c r="E215">
        <v>4.2240000000000002</v>
      </c>
      <c r="F215">
        <v>0</v>
      </c>
    </row>
    <row r="216" spans="1:6" x14ac:dyDescent="0.25">
      <c r="A216" s="1">
        <v>43017</v>
      </c>
      <c r="B216" t="s">
        <v>580</v>
      </c>
      <c r="C216">
        <v>24.84</v>
      </c>
      <c r="D216">
        <v>0</v>
      </c>
      <c r="E216">
        <v>4.4160000000000004</v>
      </c>
      <c r="F216">
        <v>0</v>
      </c>
    </row>
    <row r="217" spans="1:6" x14ac:dyDescent="0.25">
      <c r="A217" s="1">
        <v>43017</v>
      </c>
      <c r="B217" t="s">
        <v>581</v>
      </c>
      <c r="C217">
        <v>21.24</v>
      </c>
      <c r="D217">
        <v>0</v>
      </c>
      <c r="E217">
        <v>3.9119999999999999</v>
      </c>
      <c r="F217">
        <v>0</v>
      </c>
    </row>
    <row r="218" spans="1:6" x14ac:dyDescent="0.25">
      <c r="A218" s="1">
        <v>43017</v>
      </c>
      <c r="B218" t="s">
        <v>582</v>
      </c>
      <c r="C218">
        <v>18.143999999999998</v>
      </c>
      <c r="D218">
        <v>0</v>
      </c>
      <c r="E218">
        <v>4.032</v>
      </c>
      <c r="F218">
        <v>0</v>
      </c>
    </row>
    <row r="219" spans="1:6" x14ac:dyDescent="0.25">
      <c r="A219" s="1">
        <v>43017</v>
      </c>
      <c r="B219" t="s">
        <v>583</v>
      </c>
      <c r="C219">
        <v>15.432</v>
      </c>
      <c r="D219">
        <v>0</v>
      </c>
      <c r="E219">
        <v>3.7679999999999998</v>
      </c>
      <c r="F219">
        <v>0</v>
      </c>
    </row>
    <row r="220" spans="1:6" x14ac:dyDescent="0.25">
      <c r="A220" s="1">
        <v>43017</v>
      </c>
      <c r="B220" t="s">
        <v>584</v>
      </c>
      <c r="C220">
        <v>15.12</v>
      </c>
      <c r="D220">
        <v>0</v>
      </c>
      <c r="E220">
        <v>4.2720000000000002</v>
      </c>
      <c r="F220">
        <v>0</v>
      </c>
    </row>
    <row r="221" spans="1:6" x14ac:dyDescent="0.25">
      <c r="A221" s="1">
        <v>43017</v>
      </c>
      <c r="B221" t="s">
        <v>585</v>
      </c>
      <c r="C221">
        <v>14.688000000000001</v>
      </c>
      <c r="D221">
        <v>0</v>
      </c>
      <c r="E221">
        <v>3.9359999999999999</v>
      </c>
      <c r="F221">
        <v>0</v>
      </c>
    </row>
    <row r="222" spans="1:6" x14ac:dyDescent="0.25">
      <c r="A222" s="1">
        <v>43018</v>
      </c>
      <c r="B222" t="s">
        <v>562</v>
      </c>
      <c r="C222">
        <v>15.407999999999999</v>
      </c>
      <c r="D222">
        <v>0</v>
      </c>
      <c r="E222">
        <v>4.008</v>
      </c>
      <c r="F222">
        <v>0</v>
      </c>
    </row>
    <row r="223" spans="1:6" x14ac:dyDescent="0.25">
      <c r="A223" s="1">
        <v>43018</v>
      </c>
      <c r="B223" t="s">
        <v>563</v>
      </c>
      <c r="C223">
        <v>17.760000000000002</v>
      </c>
      <c r="D223">
        <v>0</v>
      </c>
      <c r="E223">
        <v>3.8159999999999998</v>
      </c>
      <c r="F223">
        <v>0</v>
      </c>
    </row>
    <row r="224" spans="1:6" x14ac:dyDescent="0.25">
      <c r="A224" s="1">
        <v>43018</v>
      </c>
      <c r="B224" t="s">
        <v>564</v>
      </c>
      <c r="C224">
        <v>23.231999999999999</v>
      </c>
      <c r="D224">
        <v>0</v>
      </c>
      <c r="E224">
        <v>4.08</v>
      </c>
      <c r="F224">
        <v>0</v>
      </c>
    </row>
    <row r="225" spans="1:6" x14ac:dyDescent="0.25">
      <c r="A225" s="1">
        <v>43018</v>
      </c>
      <c r="B225" t="s">
        <v>565</v>
      </c>
      <c r="C225">
        <v>22.608000000000001</v>
      </c>
      <c r="D225">
        <v>0</v>
      </c>
      <c r="E225">
        <v>4.8959999999999999</v>
      </c>
      <c r="F225">
        <v>0</v>
      </c>
    </row>
    <row r="226" spans="1:6" x14ac:dyDescent="0.25">
      <c r="A226" s="1">
        <v>43018</v>
      </c>
      <c r="B226" t="s">
        <v>566</v>
      </c>
      <c r="C226">
        <v>19.488</v>
      </c>
      <c r="D226">
        <v>0</v>
      </c>
      <c r="E226">
        <v>4.8719999999999999</v>
      </c>
      <c r="F226">
        <v>0</v>
      </c>
    </row>
    <row r="227" spans="1:6" x14ac:dyDescent="0.25">
      <c r="A227" s="1">
        <v>43018</v>
      </c>
      <c r="B227" t="s">
        <v>567</v>
      </c>
      <c r="C227">
        <v>19.416</v>
      </c>
      <c r="D227">
        <v>0</v>
      </c>
      <c r="E227">
        <v>4.8239999999999998</v>
      </c>
      <c r="F227">
        <v>0</v>
      </c>
    </row>
    <row r="228" spans="1:6" x14ac:dyDescent="0.25">
      <c r="A228" s="1">
        <v>43018</v>
      </c>
      <c r="B228" t="s">
        <v>568</v>
      </c>
      <c r="C228">
        <v>21.888000000000002</v>
      </c>
      <c r="D228">
        <v>0</v>
      </c>
      <c r="E228">
        <v>5.4</v>
      </c>
      <c r="F228">
        <v>0</v>
      </c>
    </row>
    <row r="229" spans="1:6" x14ac:dyDescent="0.25">
      <c r="A229" s="1">
        <v>43018</v>
      </c>
      <c r="B229" t="s">
        <v>569</v>
      </c>
      <c r="C229">
        <v>21.408000000000001</v>
      </c>
      <c r="D229">
        <v>0</v>
      </c>
      <c r="E229">
        <v>5.76</v>
      </c>
      <c r="F229">
        <v>0</v>
      </c>
    </row>
    <row r="230" spans="1:6" x14ac:dyDescent="0.25">
      <c r="A230" s="1">
        <v>43018</v>
      </c>
      <c r="B230" t="s">
        <v>570</v>
      </c>
      <c r="C230">
        <v>23.4</v>
      </c>
      <c r="D230">
        <v>0</v>
      </c>
      <c r="E230">
        <v>5.4960000000000004</v>
      </c>
      <c r="F230">
        <v>0</v>
      </c>
    </row>
    <row r="231" spans="1:6" x14ac:dyDescent="0.25">
      <c r="A231" s="1">
        <v>43018</v>
      </c>
      <c r="B231" t="s">
        <v>571</v>
      </c>
      <c r="C231">
        <v>22.488</v>
      </c>
      <c r="D231">
        <v>0</v>
      </c>
      <c r="E231">
        <v>5.4720000000000004</v>
      </c>
      <c r="F231">
        <v>0</v>
      </c>
    </row>
    <row r="232" spans="1:6" x14ac:dyDescent="0.25">
      <c r="A232" s="1">
        <v>43018</v>
      </c>
      <c r="B232" t="s">
        <v>572</v>
      </c>
      <c r="C232">
        <v>19.224</v>
      </c>
      <c r="D232">
        <v>0</v>
      </c>
      <c r="E232">
        <v>5.64</v>
      </c>
      <c r="F232">
        <v>0</v>
      </c>
    </row>
    <row r="233" spans="1:6" x14ac:dyDescent="0.25">
      <c r="A233" s="1">
        <v>43018</v>
      </c>
      <c r="B233" t="s">
        <v>573</v>
      </c>
      <c r="C233">
        <v>19.056000000000001</v>
      </c>
      <c r="D233">
        <v>0</v>
      </c>
      <c r="E233">
        <v>5.4960000000000004</v>
      </c>
      <c r="F233">
        <v>0</v>
      </c>
    </row>
    <row r="234" spans="1:6" x14ac:dyDescent="0.25">
      <c r="A234" s="1">
        <v>43018</v>
      </c>
      <c r="B234" t="s">
        <v>574</v>
      </c>
      <c r="C234">
        <v>21.312000000000001</v>
      </c>
      <c r="D234">
        <v>0</v>
      </c>
      <c r="E234">
        <v>4.4880000000000004</v>
      </c>
      <c r="F234">
        <v>0</v>
      </c>
    </row>
    <row r="235" spans="1:6" x14ac:dyDescent="0.25">
      <c r="A235" s="1">
        <v>43018</v>
      </c>
      <c r="B235" t="s">
        <v>575</v>
      </c>
      <c r="C235">
        <v>26.064</v>
      </c>
      <c r="D235">
        <v>0</v>
      </c>
      <c r="E235">
        <v>4.5359999999999996</v>
      </c>
      <c r="F235">
        <v>0</v>
      </c>
    </row>
    <row r="236" spans="1:6" x14ac:dyDescent="0.25">
      <c r="A236" s="1">
        <v>43018</v>
      </c>
      <c r="B236" t="s">
        <v>576</v>
      </c>
      <c r="C236">
        <v>27.984000000000002</v>
      </c>
      <c r="D236">
        <v>0</v>
      </c>
      <c r="E236">
        <v>4.8239999999999998</v>
      </c>
      <c r="F236">
        <v>0</v>
      </c>
    </row>
    <row r="237" spans="1:6" x14ac:dyDescent="0.25">
      <c r="A237" s="1">
        <v>43018</v>
      </c>
      <c r="B237" t="s">
        <v>577</v>
      </c>
      <c r="C237">
        <v>30.552</v>
      </c>
      <c r="D237">
        <v>0</v>
      </c>
      <c r="E237">
        <v>5.1840000000000002</v>
      </c>
      <c r="F237">
        <v>0</v>
      </c>
    </row>
    <row r="238" spans="1:6" x14ac:dyDescent="0.25">
      <c r="A238" s="1">
        <v>43018</v>
      </c>
      <c r="B238" t="s">
        <v>578</v>
      </c>
      <c r="C238">
        <v>30.911999999999999</v>
      </c>
      <c r="D238">
        <v>0</v>
      </c>
      <c r="E238">
        <v>5.6639999999999997</v>
      </c>
      <c r="F238">
        <v>0</v>
      </c>
    </row>
    <row r="239" spans="1:6" x14ac:dyDescent="0.25">
      <c r="A239" s="1">
        <v>43018</v>
      </c>
      <c r="B239" t="s">
        <v>579</v>
      </c>
      <c r="C239">
        <v>28.391999999999999</v>
      </c>
      <c r="D239">
        <v>0</v>
      </c>
      <c r="E239">
        <v>5.4480000000000004</v>
      </c>
      <c r="F239">
        <v>0</v>
      </c>
    </row>
    <row r="240" spans="1:6" x14ac:dyDescent="0.25">
      <c r="A240" s="1">
        <v>43018</v>
      </c>
      <c r="B240" t="s">
        <v>580</v>
      </c>
      <c r="C240">
        <v>23.327999999999999</v>
      </c>
      <c r="D240">
        <v>0</v>
      </c>
      <c r="E240">
        <v>4.2480000000000002</v>
      </c>
      <c r="F240">
        <v>0</v>
      </c>
    </row>
    <row r="241" spans="1:6" x14ac:dyDescent="0.25">
      <c r="A241" s="1">
        <v>43018</v>
      </c>
      <c r="B241" t="s">
        <v>581</v>
      </c>
      <c r="C241">
        <v>18.768000000000001</v>
      </c>
      <c r="D241">
        <v>0</v>
      </c>
      <c r="E241">
        <v>4.056</v>
      </c>
      <c r="F241">
        <v>0</v>
      </c>
    </row>
    <row r="242" spans="1:6" x14ac:dyDescent="0.25">
      <c r="A242" s="1">
        <v>43018</v>
      </c>
      <c r="B242" t="s">
        <v>582</v>
      </c>
      <c r="C242">
        <v>16.175999999999998</v>
      </c>
      <c r="D242">
        <v>0</v>
      </c>
      <c r="E242">
        <v>3.72</v>
      </c>
      <c r="F242">
        <v>0</v>
      </c>
    </row>
    <row r="243" spans="1:6" x14ac:dyDescent="0.25">
      <c r="A243" s="1">
        <v>43018</v>
      </c>
      <c r="B243" t="s">
        <v>583</v>
      </c>
      <c r="C243">
        <v>14.352</v>
      </c>
      <c r="D243">
        <v>0</v>
      </c>
      <c r="E243">
        <v>3.6480000000000001</v>
      </c>
      <c r="F243">
        <v>0</v>
      </c>
    </row>
    <row r="244" spans="1:6" x14ac:dyDescent="0.25">
      <c r="A244" s="1">
        <v>43018</v>
      </c>
      <c r="B244" t="s">
        <v>584</v>
      </c>
      <c r="C244">
        <v>14.04</v>
      </c>
      <c r="D244">
        <v>0</v>
      </c>
      <c r="E244">
        <v>3.7919999999999998</v>
      </c>
      <c r="F244">
        <v>0</v>
      </c>
    </row>
    <row r="245" spans="1:6" x14ac:dyDescent="0.25">
      <c r="A245" s="1">
        <v>43018</v>
      </c>
      <c r="B245" t="s">
        <v>585</v>
      </c>
      <c r="C245">
        <v>13.08</v>
      </c>
      <c r="D245">
        <v>0</v>
      </c>
      <c r="E245">
        <v>3.504</v>
      </c>
      <c r="F245">
        <v>0</v>
      </c>
    </row>
    <row r="246" spans="1:6" x14ac:dyDescent="0.25">
      <c r="A246" s="1">
        <v>43019</v>
      </c>
      <c r="B246" t="s">
        <v>562</v>
      </c>
      <c r="C246">
        <v>12.48</v>
      </c>
      <c r="D246">
        <v>0</v>
      </c>
      <c r="E246">
        <v>3.6720000000000002</v>
      </c>
      <c r="F246">
        <v>0</v>
      </c>
    </row>
    <row r="247" spans="1:6" x14ac:dyDescent="0.25">
      <c r="A247" s="1">
        <v>43019</v>
      </c>
      <c r="B247" t="s">
        <v>563</v>
      </c>
      <c r="C247">
        <v>16.056000000000001</v>
      </c>
      <c r="D247">
        <v>0</v>
      </c>
      <c r="E247">
        <v>3.72</v>
      </c>
      <c r="F247">
        <v>0</v>
      </c>
    </row>
    <row r="248" spans="1:6" x14ac:dyDescent="0.25">
      <c r="A248" s="1">
        <v>43019</v>
      </c>
      <c r="B248" t="s">
        <v>564</v>
      </c>
      <c r="C248">
        <v>18.192</v>
      </c>
      <c r="D248">
        <v>0</v>
      </c>
      <c r="E248">
        <v>3.504</v>
      </c>
      <c r="F248">
        <v>0</v>
      </c>
    </row>
    <row r="249" spans="1:6" x14ac:dyDescent="0.25">
      <c r="A249" s="1">
        <v>43019</v>
      </c>
      <c r="B249" t="s">
        <v>565</v>
      </c>
      <c r="C249">
        <v>19.007999999999999</v>
      </c>
      <c r="D249">
        <v>0</v>
      </c>
      <c r="E249">
        <v>3.3359999999999999</v>
      </c>
      <c r="F249">
        <v>0</v>
      </c>
    </row>
    <row r="250" spans="1:6" x14ac:dyDescent="0.25">
      <c r="A250" s="1">
        <v>43019</v>
      </c>
      <c r="B250" t="s">
        <v>566</v>
      </c>
      <c r="C250">
        <v>18.192</v>
      </c>
      <c r="D250">
        <v>0</v>
      </c>
      <c r="E250">
        <v>3.6720000000000002</v>
      </c>
      <c r="F250">
        <v>0</v>
      </c>
    </row>
    <row r="251" spans="1:6" x14ac:dyDescent="0.25">
      <c r="A251" s="1">
        <v>43019</v>
      </c>
      <c r="B251" t="s">
        <v>567</v>
      </c>
      <c r="C251">
        <v>22.728000000000002</v>
      </c>
      <c r="D251">
        <v>0</v>
      </c>
      <c r="E251">
        <v>4.8</v>
      </c>
      <c r="F251">
        <v>0</v>
      </c>
    </row>
    <row r="252" spans="1:6" x14ac:dyDescent="0.25">
      <c r="A252" s="1">
        <v>43019</v>
      </c>
      <c r="B252" t="s">
        <v>568</v>
      </c>
      <c r="C252">
        <v>20.399999999999999</v>
      </c>
      <c r="D252">
        <v>0</v>
      </c>
      <c r="E252">
        <v>5.04</v>
      </c>
      <c r="F252">
        <v>0</v>
      </c>
    </row>
    <row r="253" spans="1:6" x14ac:dyDescent="0.25">
      <c r="A253" s="1">
        <v>43019</v>
      </c>
      <c r="B253" t="s">
        <v>569</v>
      </c>
      <c r="C253">
        <v>19.824000000000002</v>
      </c>
      <c r="D253">
        <v>0</v>
      </c>
      <c r="E253">
        <v>4.5839999999999996</v>
      </c>
      <c r="F253">
        <v>0</v>
      </c>
    </row>
    <row r="254" spans="1:6" x14ac:dyDescent="0.25">
      <c r="A254" s="1">
        <v>43019</v>
      </c>
      <c r="B254" t="s">
        <v>570</v>
      </c>
      <c r="C254">
        <v>17.904</v>
      </c>
      <c r="D254">
        <v>0</v>
      </c>
      <c r="E254">
        <v>4.6319999999999997</v>
      </c>
      <c r="F254">
        <v>0</v>
      </c>
    </row>
    <row r="255" spans="1:6" x14ac:dyDescent="0.25">
      <c r="A255" s="1">
        <v>43019</v>
      </c>
      <c r="B255" t="s">
        <v>571</v>
      </c>
      <c r="C255">
        <v>17.352</v>
      </c>
      <c r="D255">
        <v>0</v>
      </c>
      <c r="E255">
        <v>4.8959999999999999</v>
      </c>
      <c r="F255">
        <v>0</v>
      </c>
    </row>
    <row r="256" spans="1:6" x14ac:dyDescent="0.25">
      <c r="A256" s="1">
        <v>43019</v>
      </c>
      <c r="B256" t="s">
        <v>572</v>
      </c>
      <c r="C256">
        <v>16.943999999999999</v>
      </c>
      <c r="D256">
        <v>0</v>
      </c>
      <c r="E256">
        <v>4.1760000000000002</v>
      </c>
      <c r="F256">
        <v>0</v>
      </c>
    </row>
    <row r="257" spans="1:6" x14ac:dyDescent="0.25">
      <c r="A257" s="1">
        <v>43019</v>
      </c>
      <c r="B257" t="s">
        <v>573</v>
      </c>
      <c r="C257">
        <v>19.056000000000001</v>
      </c>
      <c r="D257">
        <v>0</v>
      </c>
      <c r="E257">
        <v>3.8159999999999998</v>
      </c>
      <c r="F257">
        <v>0</v>
      </c>
    </row>
    <row r="258" spans="1:6" x14ac:dyDescent="0.25">
      <c r="A258" s="1">
        <v>43019</v>
      </c>
      <c r="B258" t="s">
        <v>574</v>
      </c>
      <c r="C258">
        <v>24.48</v>
      </c>
      <c r="D258">
        <v>0</v>
      </c>
      <c r="E258">
        <v>4.2</v>
      </c>
      <c r="F258">
        <v>0</v>
      </c>
    </row>
    <row r="259" spans="1:6" x14ac:dyDescent="0.25">
      <c r="A259" s="1">
        <v>43019</v>
      </c>
      <c r="B259" t="s">
        <v>575</v>
      </c>
      <c r="C259">
        <v>27.024000000000001</v>
      </c>
      <c r="D259">
        <v>0</v>
      </c>
      <c r="E259">
        <v>4.032</v>
      </c>
      <c r="F259">
        <v>0</v>
      </c>
    </row>
    <row r="260" spans="1:6" x14ac:dyDescent="0.25">
      <c r="A260" s="1">
        <v>43019</v>
      </c>
      <c r="B260" t="s">
        <v>576</v>
      </c>
      <c r="C260">
        <v>31.872</v>
      </c>
      <c r="D260">
        <v>0</v>
      </c>
      <c r="E260">
        <v>4.6319999999999997</v>
      </c>
      <c r="F260">
        <v>0</v>
      </c>
    </row>
    <row r="261" spans="1:6" x14ac:dyDescent="0.25">
      <c r="A261" s="1">
        <v>43019</v>
      </c>
      <c r="B261" t="s">
        <v>577</v>
      </c>
      <c r="C261">
        <v>33.456000000000003</v>
      </c>
      <c r="D261">
        <v>0</v>
      </c>
      <c r="E261">
        <v>4.8719999999999999</v>
      </c>
      <c r="F261">
        <v>0</v>
      </c>
    </row>
    <row r="262" spans="1:6" x14ac:dyDescent="0.25">
      <c r="A262" s="1">
        <v>43019</v>
      </c>
      <c r="B262" t="s">
        <v>578</v>
      </c>
      <c r="C262">
        <v>29.664000000000001</v>
      </c>
      <c r="D262">
        <v>0</v>
      </c>
      <c r="E262">
        <v>5.04</v>
      </c>
      <c r="F262">
        <v>0</v>
      </c>
    </row>
    <row r="263" spans="1:6" x14ac:dyDescent="0.25">
      <c r="A263" s="1">
        <v>43019</v>
      </c>
      <c r="B263" t="s">
        <v>579</v>
      </c>
      <c r="C263">
        <v>27.552</v>
      </c>
      <c r="D263">
        <v>0</v>
      </c>
      <c r="E263">
        <v>4.4640000000000004</v>
      </c>
      <c r="F263">
        <v>0</v>
      </c>
    </row>
    <row r="264" spans="1:6" x14ac:dyDescent="0.25">
      <c r="A264" s="1">
        <v>43019</v>
      </c>
      <c r="B264" t="s">
        <v>580</v>
      </c>
      <c r="C264">
        <v>23.712</v>
      </c>
      <c r="D264">
        <v>0</v>
      </c>
      <c r="E264">
        <v>4.4160000000000004</v>
      </c>
      <c r="F264">
        <v>0</v>
      </c>
    </row>
    <row r="265" spans="1:6" x14ac:dyDescent="0.25">
      <c r="A265" s="1">
        <v>43019</v>
      </c>
      <c r="B265" t="s">
        <v>581</v>
      </c>
      <c r="C265">
        <v>20.783999999999999</v>
      </c>
      <c r="D265">
        <v>0</v>
      </c>
      <c r="E265">
        <v>4.6559999999999997</v>
      </c>
      <c r="F265">
        <v>0</v>
      </c>
    </row>
    <row r="266" spans="1:6" x14ac:dyDescent="0.25">
      <c r="A266" s="1">
        <v>43019</v>
      </c>
      <c r="B266" t="s">
        <v>582</v>
      </c>
      <c r="C266">
        <v>17.544</v>
      </c>
      <c r="D266">
        <v>0</v>
      </c>
      <c r="E266">
        <v>4.2720000000000002</v>
      </c>
      <c r="F266">
        <v>0</v>
      </c>
    </row>
    <row r="267" spans="1:6" x14ac:dyDescent="0.25">
      <c r="A267" s="1">
        <v>43019</v>
      </c>
      <c r="B267" t="s">
        <v>583</v>
      </c>
      <c r="C267">
        <v>16.751999999999999</v>
      </c>
      <c r="D267">
        <v>0</v>
      </c>
      <c r="E267">
        <v>3.8639999999999999</v>
      </c>
      <c r="F267">
        <v>0</v>
      </c>
    </row>
    <row r="268" spans="1:6" x14ac:dyDescent="0.25">
      <c r="A268" s="1">
        <v>43019</v>
      </c>
      <c r="B268" t="s">
        <v>584</v>
      </c>
      <c r="C268">
        <v>17.256</v>
      </c>
      <c r="D268">
        <v>0</v>
      </c>
      <c r="E268">
        <v>3.8159999999999998</v>
      </c>
      <c r="F268">
        <v>0</v>
      </c>
    </row>
    <row r="269" spans="1:6" x14ac:dyDescent="0.25">
      <c r="A269" s="1">
        <v>43019</v>
      </c>
      <c r="B269" t="s">
        <v>585</v>
      </c>
      <c r="C269">
        <v>17.207999999999998</v>
      </c>
      <c r="D269">
        <v>0</v>
      </c>
      <c r="E269">
        <v>3.6720000000000002</v>
      </c>
      <c r="F269">
        <v>0</v>
      </c>
    </row>
    <row r="270" spans="1:6" x14ac:dyDescent="0.25">
      <c r="A270" s="1">
        <v>43020</v>
      </c>
      <c r="B270" t="s">
        <v>562</v>
      </c>
      <c r="C270">
        <v>16.224</v>
      </c>
      <c r="D270">
        <v>0</v>
      </c>
      <c r="E270">
        <v>3.3119999999999998</v>
      </c>
      <c r="F270">
        <v>0</v>
      </c>
    </row>
    <row r="271" spans="1:6" x14ac:dyDescent="0.25">
      <c r="A271" s="1">
        <v>43020</v>
      </c>
      <c r="B271" t="s">
        <v>563</v>
      </c>
      <c r="C271">
        <v>16.776</v>
      </c>
      <c r="D271">
        <v>0</v>
      </c>
      <c r="E271">
        <v>3.456</v>
      </c>
      <c r="F271">
        <v>0</v>
      </c>
    </row>
    <row r="272" spans="1:6" x14ac:dyDescent="0.25">
      <c r="A272" s="1">
        <v>43020</v>
      </c>
      <c r="B272" t="s">
        <v>564</v>
      </c>
      <c r="C272">
        <v>22.103999999999999</v>
      </c>
      <c r="D272">
        <v>0</v>
      </c>
      <c r="E272">
        <v>3.8879999999999999</v>
      </c>
      <c r="F272">
        <v>0</v>
      </c>
    </row>
    <row r="273" spans="1:6" x14ac:dyDescent="0.25">
      <c r="A273" s="1">
        <v>43020</v>
      </c>
      <c r="B273" t="s">
        <v>565</v>
      </c>
      <c r="C273">
        <v>21.288</v>
      </c>
      <c r="D273">
        <v>0</v>
      </c>
      <c r="E273">
        <v>5.2320000000000002</v>
      </c>
      <c r="F273">
        <v>0</v>
      </c>
    </row>
    <row r="274" spans="1:6" x14ac:dyDescent="0.25">
      <c r="A274" s="1">
        <v>43020</v>
      </c>
      <c r="B274" t="s">
        <v>566</v>
      </c>
      <c r="C274">
        <v>20.231999999999999</v>
      </c>
      <c r="D274">
        <v>0</v>
      </c>
      <c r="E274">
        <v>4.8719999999999999</v>
      </c>
      <c r="F274">
        <v>0</v>
      </c>
    </row>
    <row r="275" spans="1:6" x14ac:dyDescent="0.25">
      <c r="A275" s="1">
        <v>43020</v>
      </c>
      <c r="B275" t="s">
        <v>567</v>
      </c>
      <c r="C275">
        <v>22.68</v>
      </c>
      <c r="D275">
        <v>0</v>
      </c>
      <c r="E275">
        <v>4.92</v>
      </c>
      <c r="F275">
        <v>0</v>
      </c>
    </row>
    <row r="276" spans="1:6" x14ac:dyDescent="0.25">
      <c r="A276" s="1">
        <v>43020</v>
      </c>
      <c r="B276" t="s">
        <v>568</v>
      </c>
      <c r="C276">
        <v>22.2</v>
      </c>
      <c r="D276">
        <v>0</v>
      </c>
      <c r="E276">
        <v>4.68</v>
      </c>
      <c r="F276">
        <v>0</v>
      </c>
    </row>
    <row r="277" spans="1:6" x14ac:dyDescent="0.25">
      <c r="A277" s="1">
        <v>43020</v>
      </c>
      <c r="B277" t="s">
        <v>569</v>
      </c>
      <c r="C277">
        <v>22.271999999999998</v>
      </c>
      <c r="D277">
        <v>0</v>
      </c>
      <c r="E277">
        <v>4.8</v>
      </c>
      <c r="F277">
        <v>0</v>
      </c>
    </row>
    <row r="278" spans="1:6" x14ac:dyDescent="0.25">
      <c r="A278" s="1">
        <v>43020</v>
      </c>
      <c r="B278" t="s">
        <v>570</v>
      </c>
      <c r="C278">
        <v>24.071999999999999</v>
      </c>
      <c r="D278">
        <v>0</v>
      </c>
      <c r="E278">
        <v>4.5839999999999996</v>
      </c>
      <c r="F278">
        <v>0</v>
      </c>
    </row>
    <row r="279" spans="1:6" x14ac:dyDescent="0.25">
      <c r="A279" s="1">
        <v>43020</v>
      </c>
      <c r="B279" t="s">
        <v>571</v>
      </c>
      <c r="C279">
        <v>20.736000000000001</v>
      </c>
      <c r="D279">
        <v>0</v>
      </c>
      <c r="E279">
        <v>4.4400000000000004</v>
      </c>
      <c r="F279">
        <v>0</v>
      </c>
    </row>
    <row r="280" spans="1:6" x14ac:dyDescent="0.25">
      <c r="A280" s="1">
        <v>43020</v>
      </c>
      <c r="B280" t="s">
        <v>572</v>
      </c>
      <c r="C280">
        <v>17.568000000000001</v>
      </c>
      <c r="D280">
        <v>0</v>
      </c>
      <c r="E280">
        <v>3.9119999999999999</v>
      </c>
      <c r="F280">
        <v>0</v>
      </c>
    </row>
    <row r="281" spans="1:6" x14ac:dyDescent="0.25">
      <c r="A281" s="1">
        <v>43020</v>
      </c>
      <c r="B281" t="s">
        <v>573</v>
      </c>
      <c r="C281">
        <v>20.76</v>
      </c>
      <c r="D281">
        <v>0</v>
      </c>
      <c r="E281">
        <v>3.984</v>
      </c>
      <c r="F281">
        <v>0</v>
      </c>
    </row>
    <row r="282" spans="1:6" x14ac:dyDescent="0.25">
      <c r="A282" s="1">
        <v>43020</v>
      </c>
      <c r="B282" t="s">
        <v>574</v>
      </c>
      <c r="C282">
        <v>24.216000000000001</v>
      </c>
      <c r="D282">
        <v>0</v>
      </c>
      <c r="E282">
        <v>3.7679999999999998</v>
      </c>
      <c r="F282">
        <v>0</v>
      </c>
    </row>
    <row r="283" spans="1:6" x14ac:dyDescent="0.25">
      <c r="A283" s="1">
        <v>43020</v>
      </c>
      <c r="B283" t="s">
        <v>575</v>
      </c>
      <c r="C283">
        <v>30.6</v>
      </c>
      <c r="D283">
        <v>0</v>
      </c>
      <c r="E283">
        <v>4.3920000000000003</v>
      </c>
      <c r="F283">
        <v>0</v>
      </c>
    </row>
    <row r="284" spans="1:6" x14ac:dyDescent="0.25">
      <c r="A284" s="1">
        <v>43020</v>
      </c>
      <c r="B284" t="s">
        <v>576</v>
      </c>
      <c r="C284">
        <v>32.880000000000003</v>
      </c>
      <c r="D284">
        <v>0</v>
      </c>
      <c r="E284">
        <v>4.68</v>
      </c>
      <c r="F284">
        <v>0</v>
      </c>
    </row>
    <row r="285" spans="1:6" x14ac:dyDescent="0.25">
      <c r="A285" s="1">
        <v>43020</v>
      </c>
      <c r="B285" t="s">
        <v>577</v>
      </c>
      <c r="C285">
        <v>29.952000000000002</v>
      </c>
      <c r="D285">
        <v>0</v>
      </c>
      <c r="E285">
        <v>4.7759999999999998</v>
      </c>
      <c r="F285">
        <v>0</v>
      </c>
    </row>
    <row r="286" spans="1:6" x14ac:dyDescent="0.25">
      <c r="A286" s="1">
        <v>43020</v>
      </c>
      <c r="B286" t="s">
        <v>578</v>
      </c>
      <c r="C286">
        <v>29.423999999999999</v>
      </c>
      <c r="D286">
        <v>0</v>
      </c>
      <c r="E286">
        <v>4.6319999999999997</v>
      </c>
      <c r="F286">
        <v>0</v>
      </c>
    </row>
    <row r="287" spans="1:6" x14ac:dyDescent="0.25">
      <c r="A287" s="1">
        <v>43020</v>
      </c>
      <c r="B287" t="s">
        <v>579</v>
      </c>
      <c r="C287">
        <v>28.968</v>
      </c>
      <c r="D287">
        <v>0</v>
      </c>
      <c r="E287">
        <v>4.68</v>
      </c>
      <c r="F287">
        <v>0</v>
      </c>
    </row>
    <row r="288" spans="1:6" x14ac:dyDescent="0.25">
      <c r="A288" s="1">
        <v>43020</v>
      </c>
      <c r="B288" t="s">
        <v>580</v>
      </c>
      <c r="C288">
        <v>23.495999999999999</v>
      </c>
      <c r="D288">
        <v>0</v>
      </c>
      <c r="E288">
        <v>4.3920000000000003</v>
      </c>
      <c r="F288">
        <v>0</v>
      </c>
    </row>
    <row r="289" spans="1:6" x14ac:dyDescent="0.25">
      <c r="A289" s="1">
        <v>43020</v>
      </c>
      <c r="B289" t="s">
        <v>581</v>
      </c>
      <c r="C289">
        <v>21.12</v>
      </c>
      <c r="D289">
        <v>0</v>
      </c>
      <c r="E289">
        <v>3.9119999999999999</v>
      </c>
      <c r="F289">
        <v>0</v>
      </c>
    </row>
    <row r="290" spans="1:6" x14ac:dyDescent="0.25">
      <c r="A290" s="1">
        <v>43020</v>
      </c>
      <c r="B290" t="s">
        <v>582</v>
      </c>
      <c r="C290">
        <v>16.463999999999999</v>
      </c>
      <c r="D290">
        <v>0</v>
      </c>
      <c r="E290">
        <v>4.008</v>
      </c>
      <c r="F290">
        <v>0</v>
      </c>
    </row>
    <row r="291" spans="1:6" x14ac:dyDescent="0.25">
      <c r="A291" s="1">
        <v>43020</v>
      </c>
      <c r="B291" t="s">
        <v>583</v>
      </c>
      <c r="C291">
        <v>13.776</v>
      </c>
      <c r="D291">
        <v>0</v>
      </c>
      <c r="E291">
        <v>3.7679999999999998</v>
      </c>
      <c r="F291">
        <v>0</v>
      </c>
    </row>
    <row r="292" spans="1:6" x14ac:dyDescent="0.25">
      <c r="A292" s="1">
        <v>43020</v>
      </c>
      <c r="B292" t="s">
        <v>584</v>
      </c>
      <c r="C292">
        <v>14.736000000000001</v>
      </c>
      <c r="D292">
        <v>0</v>
      </c>
      <c r="E292">
        <v>3.3119999999999998</v>
      </c>
      <c r="F292">
        <v>0</v>
      </c>
    </row>
    <row r="293" spans="1:6" x14ac:dyDescent="0.25">
      <c r="A293" s="1">
        <v>43020</v>
      </c>
      <c r="B293" t="s">
        <v>585</v>
      </c>
      <c r="C293">
        <v>14.448</v>
      </c>
      <c r="D293">
        <v>0</v>
      </c>
      <c r="E293">
        <v>3.528</v>
      </c>
      <c r="F293">
        <v>0</v>
      </c>
    </row>
    <row r="294" spans="1:6" x14ac:dyDescent="0.25">
      <c r="A294" s="1">
        <v>43021</v>
      </c>
      <c r="B294" t="s">
        <v>562</v>
      </c>
      <c r="C294">
        <v>13.368</v>
      </c>
      <c r="D294">
        <v>0</v>
      </c>
      <c r="E294">
        <v>3.3119999999999998</v>
      </c>
      <c r="F294">
        <v>0</v>
      </c>
    </row>
    <row r="295" spans="1:6" x14ac:dyDescent="0.25">
      <c r="A295" s="1">
        <v>43021</v>
      </c>
      <c r="B295" t="s">
        <v>563</v>
      </c>
      <c r="C295">
        <v>16.416</v>
      </c>
      <c r="D295">
        <v>0</v>
      </c>
      <c r="E295">
        <v>3.528</v>
      </c>
      <c r="F295">
        <v>0</v>
      </c>
    </row>
    <row r="296" spans="1:6" x14ac:dyDescent="0.25">
      <c r="A296" s="1">
        <v>43021</v>
      </c>
      <c r="B296" t="s">
        <v>564</v>
      </c>
      <c r="C296">
        <v>21.312000000000001</v>
      </c>
      <c r="D296">
        <v>0</v>
      </c>
      <c r="E296">
        <v>3.6480000000000001</v>
      </c>
      <c r="F296">
        <v>0</v>
      </c>
    </row>
    <row r="297" spans="1:6" x14ac:dyDescent="0.25">
      <c r="A297" s="1">
        <v>43021</v>
      </c>
      <c r="B297" t="s">
        <v>565</v>
      </c>
      <c r="C297">
        <v>21.72</v>
      </c>
      <c r="D297">
        <v>0</v>
      </c>
      <c r="E297">
        <v>3.9359999999999999</v>
      </c>
      <c r="F297">
        <v>0</v>
      </c>
    </row>
    <row r="298" spans="1:6" x14ac:dyDescent="0.25">
      <c r="A298" s="1">
        <v>43021</v>
      </c>
      <c r="B298" t="s">
        <v>566</v>
      </c>
      <c r="C298">
        <v>22.032</v>
      </c>
      <c r="D298">
        <v>0</v>
      </c>
      <c r="E298">
        <v>4.7759999999999998</v>
      </c>
      <c r="F298">
        <v>0</v>
      </c>
    </row>
    <row r="299" spans="1:6" x14ac:dyDescent="0.25">
      <c r="A299" s="1">
        <v>43021</v>
      </c>
      <c r="B299" t="s">
        <v>567</v>
      </c>
      <c r="C299">
        <v>23.544</v>
      </c>
      <c r="D299">
        <v>0</v>
      </c>
      <c r="E299">
        <v>4.5359999999999996</v>
      </c>
      <c r="F299">
        <v>0</v>
      </c>
    </row>
    <row r="300" spans="1:6" x14ac:dyDescent="0.25">
      <c r="A300" s="1">
        <v>43021</v>
      </c>
      <c r="B300" t="s">
        <v>568</v>
      </c>
      <c r="C300">
        <v>23.712</v>
      </c>
      <c r="D300">
        <v>0</v>
      </c>
      <c r="E300">
        <v>4.992</v>
      </c>
      <c r="F300">
        <v>0</v>
      </c>
    </row>
    <row r="301" spans="1:6" x14ac:dyDescent="0.25">
      <c r="A301" s="1">
        <v>43021</v>
      </c>
      <c r="B301" t="s">
        <v>569</v>
      </c>
      <c r="C301">
        <v>27.384</v>
      </c>
      <c r="D301">
        <v>0</v>
      </c>
      <c r="E301">
        <v>5.04</v>
      </c>
      <c r="F301">
        <v>0</v>
      </c>
    </row>
    <row r="302" spans="1:6" x14ac:dyDescent="0.25">
      <c r="A302" s="1">
        <v>43021</v>
      </c>
      <c r="B302" t="s">
        <v>570</v>
      </c>
      <c r="C302">
        <v>26.111999999999998</v>
      </c>
      <c r="D302">
        <v>0</v>
      </c>
      <c r="E302">
        <v>4.7759999999999998</v>
      </c>
      <c r="F302">
        <v>0</v>
      </c>
    </row>
    <row r="303" spans="1:6" x14ac:dyDescent="0.25">
      <c r="A303" s="1">
        <v>43021</v>
      </c>
      <c r="B303" t="s">
        <v>571</v>
      </c>
      <c r="C303">
        <v>21.504000000000001</v>
      </c>
      <c r="D303">
        <v>0</v>
      </c>
      <c r="E303">
        <v>4.6559999999999997</v>
      </c>
      <c r="F303">
        <v>0</v>
      </c>
    </row>
    <row r="304" spans="1:6" x14ac:dyDescent="0.25">
      <c r="A304" s="1">
        <v>43021</v>
      </c>
      <c r="B304" t="s">
        <v>572</v>
      </c>
      <c r="C304">
        <v>21.36</v>
      </c>
      <c r="D304">
        <v>0</v>
      </c>
      <c r="E304">
        <v>4.8719999999999999</v>
      </c>
      <c r="F304">
        <v>0</v>
      </c>
    </row>
    <row r="305" spans="1:6" x14ac:dyDescent="0.25">
      <c r="A305" s="1">
        <v>43021</v>
      </c>
      <c r="B305" t="s">
        <v>573</v>
      </c>
      <c r="C305">
        <v>21.792000000000002</v>
      </c>
      <c r="D305">
        <v>0</v>
      </c>
      <c r="E305">
        <v>4.6079999999999997</v>
      </c>
      <c r="F305">
        <v>0</v>
      </c>
    </row>
    <row r="306" spans="1:6" x14ac:dyDescent="0.25">
      <c r="A306" s="1">
        <v>43021</v>
      </c>
      <c r="B306" t="s">
        <v>574</v>
      </c>
      <c r="C306">
        <v>26.256</v>
      </c>
      <c r="D306">
        <v>0</v>
      </c>
      <c r="E306">
        <v>3.8639999999999999</v>
      </c>
      <c r="F306">
        <v>0</v>
      </c>
    </row>
    <row r="307" spans="1:6" x14ac:dyDescent="0.25">
      <c r="A307" s="1">
        <v>43021</v>
      </c>
      <c r="B307" t="s">
        <v>575</v>
      </c>
      <c r="C307">
        <v>28.44</v>
      </c>
      <c r="D307">
        <v>0</v>
      </c>
      <c r="E307">
        <v>4.2720000000000002</v>
      </c>
      <c r="F307">
        <v>0</v>
      </c>
    </row>
    <row r="308" spans="1:6" x14ac:dyDescent="0.25">
      <c r="A308" s="1">
        <v>43021</v>
      </c>
      <c r="B308" t="s">
        <v>576</v>
      </c>
      <c r="C308">
        <v>32.231999999999999</v>
      </c>
      <c r="D308">
        <v>0</v>
      </c>
      <c r="E308">
        <v>4.3680000000000003</v>
      </c>
      <c r="F308">
        <v>0</v>
      </c>
    </row>
    <row r="309" spans="1:6" x14ac:dyDescent="0.25">
      <c r="A309" s="1">
        <v>43021</v>
      </c>
      <c r="B309" t="s">
        <v>577</v>
      </c>
      <c r="C309">
        <v>30.408000000000001</v>
      </c>
      <c r="D309">
        <v>0</v>
      </c>
      <c r="E309">
        <v>4.5119999999999996</v>
      </c>
      <c r="F309">
        <v>0</v>
      </c>
    </row>
    <row r="310" spans="1:6" x14ac:dyDescent="0.25">
      <c r="A310" s="1">
        <v>43021</v>
      </c>
      <c r="B310" t="s">
        <v>578</v>
      </c>
      <c r="C310">
        <v>28.584</v>
      </c>
      <c r="D310">
        <v>0</v>
      </c>
      <c r="E310">
        <v>5.3040000000000003</v>
      </c>
      <c r="F310">
        <v>0</v>
      </c>
    </row>
    <row r="311" spans="1:6" x14ac:dyDescent="0.25">
      <c r="A311" s="1">
        <v>43021</v>
      </c>
      <c r="B311" t="s">
        <v>579</v>
      </c>
      <c r="C311">
        <v>24.024000000000001</v>
      </c>
      <c r="D311">
        <v>0</v>
      </c>
      <c r="E311">
        <v>4.056</v>
      </c>
      <c r="F311">
        <v>2.4E-2</v>
      </c>
    </row>
    <row r="312" spans="1:6" x14ac:dyDescent="0.25">
      <c r="A312" s="1">
        <v>43021</v>
      </c>
      <c r="B312" t="s">
        <v>580</v>
      </c>
      <c r="C312">
        <v>24.335999999999999</v>
      </c>
      <c r="D312">
        <v>0</v>
      </c>
      <c r="E312">
        <v>4.32</v>
      </c>
      <c r="F312">
        <v>0</v>
      </c>
    </row>
    <row r="313" spans="1:6" x14ac:dyDescent="0.25">
      <c r="A313" s="1">
        <v>43021</v>
      </c>
      <c r="B313" t="s">
        <v>581</v>
      </c>
      <c r="C313">
        <v>17.736000000000001</v>
      </c>
      <c r="D313">
        <v>0</v>
      </c>
      <c r="E313">
        <v>3.6240000000000001</v>
      </c>
      <c r="F313">
        <v>0</v>
      </c>
    </row>
    <row r="314" spans="1:6" x14ac:dyDescent="0.25">
      <c r="A314" s="1">
        <v>43021</v>
      </c>
      <c r="B314" t="s">
        <v>582</v>
      </c>
      <c r="C314">
        <v>16.152000000000001</v>
      </c>
      <c r="D314">
        <v>0</v>
      </c>
      <c r="E314">
        <v>3.6240000000000001</v>
      </c>
      <c r="F314">
        <v>0</v>
      </c>
    </row>
    <row r="315" spans="1:6" x14ac:dyDescent="0.25">
      <c r="A315" s="1">
        <v>43021</v>
      </c>
      <c r="B315" t="s">
        <v>583</v>
      </c>
      <c r="C315">
        <v>15</v>
      </c>
      <c r="D315">
        <v>0</v>
      </c>
      <c r="E315">
        <v>3.7679999999999998</v>
      </c>
      <c r="F315">
        <v>0</v>
      </c>
    </row>
    <row r="316" spans="1:6" x14ac:dyDescent="0.25">
      <c r="A316" s="1">
        <v>43021</v>
      </c>
      <c r="B316" t="s">
        <v>584</v>
      </c>
      <c r="C316">
        <v>14.327999999999999</v>
      </c>
      <c r="D316">
        <v>0</v>
      </c>
      <c r="E316">
        <v>3.4319999999999999</v>
      </c>
      <c r="F316">
        <v>0</v>
      </c>
    </row>
    <row r="317" spans="1:6" x14ac:dyDescent="0.25">
      <c r="A317" s="1">
        <v>43021</v>
      </c>
      <c r="B317" t="s">
        <v>585</v>
      </c>
      <c r="C317">
        <v>14.664</v>
      </c>
      <c r="D317">
        <v>0</v>
      </c>
      <c r="E317">
        <v>3.7440000000000002</v>
      </c>
      <c r="F317">
        <v>0</v>
      </c>
    </row>
    <row r="318" spans="1:6" x14ac:dyDescent="0.25">
      <c r="A318" s="1">
        <v>43022</v>
      </c>
      <c r="B318" t="s">
        <v>562</v>
      </c>
      <c r="C318">
        <v>14.16</v>
      </c>
      <c r="D318">
        <v>0</v>
      </c>
      <c r="E318">
        <v>3.48</v>
      </c>
      <c r="F318">
        <v>0</v>
      </c>
    </row>
    <row r="319" spans="1:6" x14ac:dyDescent="0.25">
      <c r="A319" s="1">
        <v>43022</v>
      </c>
      <c r="B319" t="s">
        <v>563</v>
      </c>
      <c r="C319">
        <v>15.048</v>
      </c>
      <c r="D319">
        <v>0</v>
      </c>
      <c r="E319">
        <v>3.024</v>
      </c>
      <c r="F319">
        <v>0</v>
      </c>
    </row>
    <row r="320" spans="1:6" x14ac:dyDescent="0.25">
      <c r="A320" s="1">
        <v>43022</v>
      </c>
      <c r="B320" t="s">
        <v>564</v>
      </c>
      <c r="C320">
        <v>18.408000000000001</v>
      </c>
      <c r="D320">
        <v>0</v>
      </c>
      <c r="E320">
        <v>3.9359999999999999</v>
      </c>
      <c r="F320">
        <v>0</v>
      </c>
    </row>
    <row r="321" spans="1:6" x14ac:dyDescent="0.25">
      <c r="A321" s="1">
        <v>43022</v>
      </c>
      <c r="B321" t="s">
        <v>565</v>
      </c>
      <c r="C321">
        <v>20.207999999999998</v>
      </c>
      <c r="D321">
        <v>0</v>
      </c>
      <c r="E321">
        <v>3.8879999999999999</v>
      </c>
      <c r="F321">
        <v>0</v>
      </c>
    </row>
    <row r="322" spans="1:6" x14ac:dyDescent="0.25">
      <c r="A322" s="1">
        <v>43022</v>
      </c>
      <c r="B322" t="s">
        <v>566</v>
      </c>
      <c r="C322">
        <v>23.495999999999999</v>
      </c>
      <c r="D322">
        <v>0</v>
      </c>
      <c r="E322">
        <v>3.6720000000000002</v>
      </c>
      <c r="F322">
        <v>0</v>
      </c>
    </row>
    <row r="323" spans="1:6" x14ac:dyDescent="0.25">
      <c r="A323" s="1">
        <v>43022</v>
      </c>
      <c r="B323" t="s">
        <v>567</v>
      </c>
      <c r="C323">
        <v>27.024000000000001</v>
      </c>
      <c r="D323">
        <v>0</v>
      </c>
      <c r="E323">
        <v>3.8639999999999999</v>
      </c>
      <c r="F323">
        <v>0</v>
      </c>
    </row>
    <row r="324" spans="1:6" x14ac:dyDescent="0.25">
      <c r="A324" s="1">
        <v>43022</v>
      </c>
      <c r="B324" t="s">
        <v>568</v>
      </c>
      <c r="C324">
        <v>26.352</v>
      </c>
      <c r="D324">
        <v>0</v>
      </c>
      <c r="E324">
        <v>3.7679999999999998</v>
      </c>
      <c r="F324">
        <v>0</v>
      </c>
    </row>
    <row r="325" spans="1:6" x14ac:dyDescent="0.25">
      <c r="A325" s="1">
        <v>43022</v>
      </c>
      <c r="B325" t="s">
        <v>569</v>
      </c>
      <c r="C325">
        <v>25.847999999999999</v>
      </c>
      <c r="D325">
        <v>0</v>
      </c>
      <c r="E325">
        <v>4.944</v>
      </c>
      <c r="F325">
        <v>0</v>
      </c>
    </row>
    <row r="326" spans="1:6" x14ac:dyDescent="0.25">
      <c r="A326" s="1">
        <v>43022</v>
      </c>
      <c r="B326" t="s">
        <v>570</v>
      </c>
      <c r="C326">
        <v>25.056000000000001</v>
      </c>
      <c r="D326">
        <v>0</v>
      </c>
      <c r="E326">
        <v>4.3920000000000003</v>
      </c>
      <c r="F326">
        <v>0</v>
      </c>
    </row>
    <row r="327" spans="1:6" x14ac:dyDescent="0.25">
      <c r="A327" s="1">
        <v>43022</v>
      </c>
      <c r="B327" t="s">
        <v>571</v>
      </c>
      <c r="C327">
        <v>25.08</v>
      </c>
      <c r="D327">
        <v>0</v>
      </c>
      <c r="E327">
        <v>4.7279999999999998</v>
      </c>
      <c r="F327">
        <v>0</v>
      </c>
    </row>
    <row r="328" spans="1:6" x14ac:dyDescent="0.25">
      <c r="A328" s="1">
        <v>43022</v>
      </c>
      <c r="B328" t="s">
        <v>572</v>
      </c>
      <c r="C328">
        <v>21.431999999999999</v>
      </c>
      <c r="D328">
        <v>0</v>
      </c>
      <c r="E328">
        <v>4.4640000000000004</v>
      </c>
      <c r="F328">
        <v>0</v>
      </c>
    </row>
    <row r="329" spans="1:6" x14ac:dyDescent="0.25">
      <c r="A329" s="1">
        <v>43022</v>
      </c>
      <c r="B329" t="s">
        <v>573</v>
      </c>
      <c r="C329">
        <v>22.584</v>
      </c>
      <c r="D329">
        <v>0</v>
      </c>
      <c r="E329">
        <v>4.3680000000000003</v>
      </c>
      <c r="F329">
        <v>0</v>
      </c>
    </row>
    <row r="330" spans="1:6" x14ac:dyDescent="0.25">
      <c r="A330" s="1">
        <v>43022</v>
      </c>
      <c r="B330" t="s">
        <v>574</v>
      </c>
      <c r="C330">
        <v>24.744</v>
      </c>
      <c r="D330">
        <v>0</v>
      </c>
      <c r="E330">
        <v>3.8879999999999999</v>
      </c>
      <c r="F330">
        <v>0</v>
      </c>
    </row>
    <row r="331" spans="1:6" x14ac:dyDescent="0.25">
      <c r="A331" s="1">
        <v>43022</v>
      </c>
      <c r="B331" t="s">
        <v>575</v>
      </c>
      <c r="C331">
        <v>27.552</v>
      </c>
      <c r="D331">
        <v>0</v>
      </c>
      <c r="E331">
        <v>4.2</v>
      </c>
      <c r="F331">
        <v>0</v>
      </c>
    </row>
    <row r="332" spans="1:6" x14ac:dyDescent="0.25">
      <c r="A332" s="1">
        <v>43022</v>
      </c>
      <c r="B332" t="s">
        <v>576</v>
      </c>
      <c r="C332">
        <v>26.783999999999999</v>
      </c>
      <c r="D332">
        <v>0</v>
      </c>
      <c r="E332">
        <v>4.2720000000000002</v>
      </c>
      <c r="F332">
        <v>0</v>
      </c>
    </row>
    <row r="333" spans="1:6" x14ac:dyDescent="0.25">
      <c r="A333" s="1">
        <v>43022</v>
      </c>
      <c r="B333" t="s">
        <v>577</v>
      </c>
      <c r="C333">
        <v>28.2</v>
      </c>
      <c r="D333">
        <v>0</v>
      </c>
      <c r="E333">
        <v>4.1760000000000002</v>
      </c>
      <c r="F333">
        <v>0</v>
      </c>
    </row>
    <row r="334" spans="1:6" x14ac:dyDescent="0.25">
      <c r="A334" s="1">
        <v>43022</v>
      </c>
      <c r="B334" t="s">
        <v>578</v>
      </c>
      <c r="C334">
        <v>24.456</v>
      </c>
      <c r="D334">
        <v>0</v>
      </c>
      <c r="E334">
        <v>4.08</v>
      </c>
      <c r="F334">
        <v>0</v>
      </c>
    </row>
    <row r="335" spans="1:6" x14ac:dyDescent="0.25">
      <c r="A335" s="1">
        <v>43022</v>
      </c>
      <c r="B335" t="s">
        <v>579</v>
      </c>
      <c r="C335">
        <v>22.728000000000002</v>
      </c>
      <c r="D335">
        <v>0</v>
      </c>
      <c r="E335">
        <v>4.008</v>
      </c>
      <c r="F335">
        <v>0</v>
      </c>
    </row>
    <row r="336" spans="1:6" x14ac:dyDescent="0.25">
      <c r="A336" s="1">
        <v>43022</v>
      </c>
      <c r="B336" t="s">
        <v>580</v>
      </c>
      <c r="C336">
        <v>21.744</v>
      </c>
      <c r="D336">
        <v>0</v>
      </c>
      <c r="E336">
        <v>3.72</v>
      </c>
      <c r="F336">
        <v>0</v>
      </c>
    </row>
    <row r="337" spans="1:6" x14ac:dyDescent="0.25">
      <c r="A337" s="1">
        <v>43022</v>
      </c>
      <c r="B337" t="s">
        <v>581</v>
      </c>
      <c r="C337">
        <v>19.920000000000002</v>
      </c>
      <c r="D337">
        <v>0</v>
      </c>
      <c r="E337">
        <v>3.504</v>
      </c>
      <c r="F337">
        <v>0</v>
      </c>
    </row>
    <row r="338" spans="1:6" x14ac:dyDescent="0.25">
      <c r="A338" s="1">
        <v>43022</v>
      </c>
      <c r="B338" t="s">
        <v>582</v>
      </c>
      <c r="C338">
        <v>19.224</v>
      </c>
      <c r="D338">
        <v>0</v>
      </c>
      <c r="E338">
        <v>3.4319999999999999</v>
      </c>
      <c r="F338">
        <v>0</v>
      </c>
    </row>
    <row r="339" spans="1:6" x14ac:dyDescent="0.25">
      <c r="A339" s="1">
        <v>43022</v>
      </c>
      <c r="B339" t="s">
        <v>583</v>
      </c>
      <c r="C339">
        <v>17.184000000000001</v>
      </c>
      <c r="D339">
        <v>0</v>
      </c>
      <c r="E339">
        <v>3</v>
      </c>
      <c r="F339">
        <v>0</v>
      </c>
    </row>
    <row r="340" spans="1:6" x14ac:dyDescent="0.25">
      <c r="A340" s="1">
        <v>43022</v>
      </c>
      <c r="B340" t="s">
        <v>584</v>
      </c>
      <c r="C340">
        <v>16.608000000000001</v>
      </c>
      <c r="D340">
        <v>0</v>
      </c>
      <c r="E340">
        <v>3.456</v>
      </c>
      <c r="F340">
        <v>0</v>
      </c>
    </row>
    <row r="341" spans="1:6" x14ac:dyDescent="0.25">
      <c r="A341" s="1">
        <v>43022</v>
      </c>
      <c r="B341" t="s">
        <v>585</v>
      </c>
      <c r="C341">
        <v>15.72</v>
      </c>
      <c r="D341">
        <v>0</v>
      </c>
      <c r="E341">
        <v>2.9279999999999999</v>
      </c>
      <c r="F341">
        <v>0</v>
      </c>
    </row>
    <row r="342" spans="1:6" x14ac:dyDescent="0.25">
      <c r="A342" s="1">
        <v>43023</v>
      </c>
      <c r="B342" t="s">
        <v>562</v>
      </c>
      <c r="C342">
        <v>15.912000000000001</v>
      </c>
      <c r="D342">
        <v>0</v>
      </c>
      <c r="E342">
        <v>3.048</v>
      </c>
      <c r="F342">
        <v>0</v>
      </c>
    </row>
    <row r="343" spans="1:6" x14ac:dyDescent="0.25">
      <c r="A343" s="1">
        <v>43023</v>
      </c>
      <c r="B343" t="s">
        <v>563</v>
      </c>
      <c r="C343">
        <v>15.144</v>
      </c>
      <c r="D343">
        <v>0</v>
      </c>
      <c r="E343">
        <v>2.9039999999999999</v>
      </c>
      <c r="F343">
        <v>0</v>
      </c>
    </row>
    <row r="344" spans="1:6" x14ac:dyDescent="0.25">
      <c r="A344" s="1">
        <v>43023</v>
      </c>
      <c r="B344" t="s">
        <v>564</v>
      </c>
      <c r="C344">
        <v>17.111999999999998</v>
      </c>
      <c r="D344">
        <v>0</v>
      </c>
      <c r="E344">
        <v>3.36</v>
      </c>
      <c r="F344">
        <v>0</v>
      </c>
    </row>
    <row r="345" spans="1:6" x14ac:dyDescent="0.25">
      <c r="A345" s="1">
        <v>43023</v>
      </c>
      <c r="B345" t="s">
        <v>565</v>
      </c>
      <c r="C345">
        <v>18.192</v>
      </c>
      <c r="D345">
        <v>0</v>
      </c>
      <c r="E345">
        <v>3.6480000000000001</v>
      </c>
      <c r="F345">
        <v>0</v>
      </c>
    </row>
    <row r="346" spans="1:6" x14ac:dyDescent="0.25">
      <c r="A346" s="1">
        <v>43023</v>
      </c>
      <c r="B346" t="s">
        <v>566</v>
      </c>
      <c r="C346">
        <v>21.047999999999998</v>
      </c>
      <c r="D346">
        <v>0</v>
      </c>
      <c r="E346">
        <v>3.48</v>
      </c>
      <c r="F346">
        <v>0</v>
      </c>
    </row>
    <row r="347" spans="1:6" x14ac:dyDescent="0.25">
      <c r="A347" s="1">
        <v>43023</v>
      </c>
      <c r="B347" t="s">
        <v>567</v>
      </c>
      <c r="C347">
        <v>22.847999999999999</v>
      </c>
      <c r="D347">
        <v>0</v>
      </c>
      <c r="E347">
        <v>4.8719999999999999</v>
      </c>
      <c r="F347">
        <v>0</v>
      </c>
    </row>
    <row r="348" spans="1:6" x14ac:dyDescent="0.25">
      <c r="A348" s="1">
        <v>43023</v>
      </c>
      <c r="B348" t="s">
        <v>568</v>
      </c>
      <c r="C348">
        <v>20.303999999999998</v>
      </c>
      <c r="D348">
        <v>0</v>
      </c>
      <c r="E348">
        <v>4.056</v>
      </c>
      <c r="F348">
        <v>0</v>
      </c>
    </row>
    <row r="349" spans="1:6" x14ac:dyDescent="0.25">
      <c r="A349" s="1">
        <v>43023</v>
      </c>
      <c r="B349" t="s">
        <v>569</v>
      </c>
      <c r="C349">
        <v>21.071999999999999</v>
      </c>
      <c r="D349">
        <v>0</v>
      </c>
      <c r="E349">
        <v>3.4079999999999999</v>
      </c>
      <c r="F349">
        <v>0</v>
      </c>
    </row>
    <row r="350" spans="1:6" x14ac:dyDescent="0.25">
      <c r="A350" s="1">
        <v>43023</v>
      </c>
      <c r="B350" t="s">
        <v>570</v>
      </c>
      <c r="C350">
        <v>26.64</v>
      </c>
      <c r="D350">
        <v>0</v>
      </c>
      <c r="E350">
        <v>4.7039999999999997</v>
      </c>
      <c r="F350">
        <v>0</v>
      </c>
    </row>
    <row r="351" spans="1:6" x14ac:dyDescent="0.25">
      <c r="A351" s="1">
        <v>43023</v>
      </c>
      <c r="B351" t="s">
        <v>571</v>
      </c>
      <c r="C351">
        <v>24.648</v>
      </c>
      <c r="D351">
        <v>0</v>
      </c>
      <c r="E351">
        <v>4.6559999999999997</v>
      </c>
      <c r="F351">
        <v>0</v>
      </c>
    </row>
    <row r="352" spans="1:6" x14ac:dyDescent="0.25">
      <c r="A352" s="1">
        <v>43023</v>
      </c>
      <c r="B352" t="s">
        <v>572</v>
      </c>
      <c r="C352">
        <v>25.536000000000001</v>
      </c>
      <c r="D352">
        <v>0</v>
      </c>
      <c r="E352">
        <v>4.968</v>
      </c>
      <c r="F352">
        <v>0</v>
      </c>
    </row>
    <row r="353" spans="1:6" x14ac:dyDescent="0.25">
      <c r="A353" s="1">
        <v>43023</v>
      </c>
      <c r="B353" t="s">
        <v>573</v>
      </c>
      <c r="C353">
        <v>22.103999999999999</v>
      </c>
      <c r="D353">
        <v>0</v>
      </c>
      <c r="E353">
        <v>5.7359999999999998</v>
      </c>
      <c r="F353">
        <v>0</v>
      </c>
    </row>
    <row r="354" spans="1:6" x14ac:dyDescent="0.25">
      <c r="A354" s="1">
        <v>43023</v>
      </c>
      <c r="B354" t="s">
        <v>574</v>
      </c>
      <c r="C354">
        <v>22.56</v>
      </c>
      <c r="D354">
        <v>0</v>
      </c>
      <c r="E354">
        <v>4.7279999999999998</v>
      </c>
      <c r="F354">
        <v>0</v>
      </c>
    </row>
    <row r="355" spans="1:6" x14ac:dyDescent="0.25">
      <c r="A355" s="1">
        <v>43023</v>
      </c>
      <c r="B355" t="s">
        <v>575</v>
      </c>
      <c r="C355">
        <v>26.64</v>
      </c>
      <c r="D355">
        <v>0</v>
      </c>
      <c r="E355">
        <v>4.6319999999999997</v>
      </c>
      <c r="F355">
        <v>0</v>
      </c>
    </row>
    <row r="356" spans="1:6" x14ac:dyDescent="0.25">
      <c r="A356" s="1">
        <v>43023</v>
      </c>
      <c r="B356" t="s">
        <v>576</v>
      </c>
      <c r="C356">
        <v>30.84</v>
      </c>
      <c r="D356">
        <v>0</v>
      </c>
      <c r="E356">
        <v>4.2960000000000003</v>
      </c>
      <c r="F356">
        <v>0</v>
      </c>
    </row>
    <row r="357" spans="1:6" x14ac:dyDescent="0.25">
      <c r="A357" s="1">
        <v>43023</v>
      </c>
      <c r="B357" t="s">
        <v>577</v>
      </c>
      <c r="C357">
        <v>33.96</v>
      </c>
      <c r="D357">
        <v>0</v>
      </c>
      <c r="E357">
        <v>4.7039999999999997</v>
      </c>
      <c r="F357">
        <v>0</v>
      </c>
    </row>
    <row r="358" spans="1:6" x14ac:dyDescent="0.25">
      <c r="A358" s="1">
        <v>43023</v>
      </c>
      <c r="B358" t="s">
        <v>578</v>
      </c>
      <c r="C358">
        <v>33.024000000000001</v>
      </c>
      <c r="D358">
        <v>0</v>
      </c>
      <c r="E358">
        <v>5.016</v>
      </c>
      <c r="F358">
        <v>0</v>
      </c>
    </row>
    <row r="359" spans="1:6" x14ac:dyDescent="0.25">
      <c r="A359" s="1">
        <v>43023</v>
      </c>
      <c r="B359" t="s">
        <v>579</v>
      </c>
      <c r="C359">
        <v>28.344000000000001</v>
      </c>
      <c r="D359">
        <v>0</v>
      </c>
      <c r="E359">
        <v>3.9359999999999999</v>
      </c>
      <c r="F359">
        <v>0</v>
      </c>
    </row>
    <row r="360" spans="1:6" x14ac:dyDescent="0.25">
      <c r="A360" s="1">
        <v>43023</v>
      </c>
      <c r="B360" t="s">
        <v>580</v>
      </c>
      <c r="C360">
        <v>26.28</v>
      </c>
      <c r="D360">
        <v>0</v>
      </c>
      <c r="E360">
        <v>4.4640000000000004</v>
      </c>
      <c r="F360">
        <v>0</v>
      </c>
    </row>
    <row r="361" spans="1:6" x14ac:dyDescent="0.25">
      <c r="A361" s="1">
        <v>43023</v>
      </c>
      <c r="B361" t="s">
        <v>581</v>
      </c>
      <c r="C361">
        <v>20.64</v>
      </c>
      <c r="D361">
        <v>0</v>
      </c>
      <c r="E361">
        <v>4.1760000000000002</v>
      </c>
      <c r="F361">
        <v>0</v>
      </c>
    </row>
    <row r="362" spans="1:6" x14ac:dyDescent="0.25">
      <c r="A362" s="1">
        <v>43023</v>
      </c>
      <c r="B362" t="s">
        <v>582</v>
      </c>
      <c r="C362">
        <v>17.904</v>
      </c>
      <c r="D362">
        <v>0</v>
      </c>
      <c r="E362">
        <v>4.032</v>
      </c>
      <c r="F362">
        <v>0</v>
      </c>
    </row>
    <row r="363" spans="1:6" x14ac:dyDescent="0.25">
      <c r="A363" s="1">
        <v>43023</v>
      </c>
      <c r="B363" t="s">
        <v>583</v>
      </c>
      <c r="C363">
        <v>15.6</v>
      </c>
      <c r="D363">
        <v>0</v>
      </c>
      <c r="E363">
        <v>3.6480000000000001</v>
      </c>
      <c r="F363">
        <v>0</v>
      </c>
    </row>
    <row r="364" spans="1:6" x14ac:dyDescent="0.25">
      <c r="A364" s="1">
        <v>43023</v>
      </c>
      <c r="B364" t="s">
        <v>584</v>
      </c>
      <c r="C364">
        <v>15.12</v>
      </c>
      <c r="D364">
        <v>0</v>
      </c>
      <c r="E364">
        <v>3.9119999999999999</v>
      </c>
      <c r="F364">
        <v>0</v>
      </c>
    </row>
    <row r="365" spans="1:6" x14ac:dyDescent="0.25">
      <c r="A365" s="1">
        <v>43023</v>
      </c>
      <c r="B365" t="s">
        <v>585</v>
      </c>
      <c r="C365">
        <v>14.904</v>
      </c>
      <c r="D365">
        <v>0</v>
      </c>
      <c r="E365">
        <v>3.9359999999999999</v>
      </c>
      <c r="F365">
        <v>0</v>
      </c>
    </row>
    <row r="366" spans="1:6" x14ac:dyDescent="0.25">
      <c r="A366" s="1">
        <v>43024</v>
      </c>
      <c r="B366" t="s">
        <v>562</v>
      </c>
      <c r="C366">
        <v>15.336</v>
      </c>
      <c r="D366">
        <v>0</v>
      </c>
      <c r="E366">
        <v>3.6480000000000001</v>
      </c>
      <c r="F366">
        <v>0</v>
      </c>
    </row>
    <row r="367" spans="1:6" x14ac:dyDescent="0.25">
      <c r="A367" s="1">
        <v>43024</v>
      </c>
      <c r="B367" t="s">
        <v>563</v>
      </c>
      <c r="C367">
        <v>19.152000000000001</v>
      </c>
      <c r="D367">
        <v>0</v>
      </c>
      <c r="E367">
        <v>3.7679999999999998</v>
      </c>
      <c r="F367">
        <v>0</v>
      </c>
    </row>
    <row r="368" spans="1:6" x14ac:dyDescent="0.25">
      <c r="A368" s="1">
        <v>43024</v>
      </c>
      <c r="B368" t="s">
        <v>564</v>
      </c>
      <c r="C368">
        <v>22.536000000000001</v>
      </c>
      <c r="D368">
        <v>0</v>
      </c>
      <c r="E368">
        <v>4.2720000000000002</v>
      </c>
      <c r="F368">
        <v>0</v>
      </c>
    </row>
    <row r="369" spans="1:6" x14ac:dyDescent="0.25">
      <c r="A369" s="1">
        <v>43024</v>
      </c>
      <c r="B369" t="s">
        <v>565</v>
      </c>
      <c r="C369">
        <v>19.103999999999999</v>
      </c>
      <c r="D369">
        <v>0</v>
      </c>
      <c r="E369">
        <v>5.1120000000000001</v>
      </c>
      <c r="F369">
        <v>0</v>
      </c>
    </row>
    <row r="370" spans="1:6" x14ac:dyDescent="0.25">
      <c r="A370" s="1">
        <v>43024</v>
      </c>
      <c r="B370" t="s">
        <v>566</v>
      </c>
      <c r="C370">
        <v>16.632000000000001</v>
      </c>
      <c r="D370">
        <v>0</v>
      </c>
      <c r="E370">
        <v>4.7279999999999998</v>
      </c>
      <c r="F370">
        <v>0</v>
      </c>
    </row>
    <row r="371" spans="1:6" x14ac:dyDescent="0.25">
      <c r="A371" s="1">
        <v>43024</v>
      </c>
      <c r="B371" t="s">
        <v>567</v>
      </c>
      <c r="C371">
        <v>19.079999999999998</v>
      </c>
      <c r="D371">
        <v>0</v>
      </c>
      <c r="E371">
        <v>5.016</v>
      </c>
      <c r="F371">
        <v>0</v>
      </c>
    </row>
    <row r="372" spans="1:6" x14ac:dyDescent="0.25">
      <c r="A372" s="1">
        <v>43024</v>
      </c>
      <c r="B372" t="s">
        <v>568</v>
      </c>
      <c r="C372">
        <v>22.584</v>
      </c>
      <c r="D372">
        <v>0</v>
      </c>
      <c r="E372">
        <v>5.4240000000000004</v>
      </c>
      <c r="F372">
        <v>0</v>
      </c>
    </row>
    <row r="373" spans="1:6" x14ac:dyDescent="0.25">
      <c r="A373" s="1">
        <v>43024</v>
      </c>
      <c r="B373" t="s">
        <v>569</v>
      </c>
      <c r="C373">
        <v>26.088000000000001</v>
      </c>
      <c r="D373">
        <v>0</v>
      </c>
      <c r="E373">
        <v>5.8319999999999999</v>
      </c>
      <c r="F373">
        <v>0</v>
      </c>
    </row>
    <row r="374" spans="1:6" x14ac:dyDescent="0.25">
      <c r="A374" s="1">
        <v>43024</v>
      </c>
      <c r="B374" t="s">
        <v>570</v>
      </c>
      <c r="C374">
        <v>27.192</v>
      </c>
      <c r="D374">
        <v>0</v>
      </c>
      <c r="E374">
        <v>5.28</v>
      </c>
      <c r="F374">
        <v>0</v>
      </c>
    </row>
    <row r="375" spans="1:6" x14ac:dyDescent="0.25">
      <c r="A375" s="1">
        <v>43024</v>
      </c>
      <c r="B375" t="s">
        <v>571</v>
      </c>
      <c r="C375">
        <v>22.175999999999998</v>
      </c>
      <c r="D375">
        <v>0</v>
      </c>
      <c r="E375">
        <v>5.1840000000000002</v>
      </c>
      <c r="F375">
        <v>0</v>
      </c>
    </row>
    <row r="376" spans="1:6" x14ac:dyDescent="0.25">
      <c r="A376" s="1">
        <v>43024</v>
      </c>
      <c r="B376" t="s">
        <v>572</v>
      </c>
      <c r="C376">
        <v>23.664000000000001</v>
      </c>
      <c r="D376">
        <v>0</v>
      </c>
      <c r="E376">
        <v>4.7519999999999998</v>
      </c>
      <c r="F376">
        <v>0</v>
      </c>
    </row>
    <row r="377" spans="1:6" x14ac:dyDescent="0.25">
      <c r="A377" s="1">
        <v>43024</v>
      </c>
      <c r="B377" t="s">
        <v>573</v>
      </c>
      <c r="C377">
        <v>24.216000000000001</v>
      </c>
      <c r="D377">
        <v>0</v>
      </c>
      <c r="E377">
        <v>4.7519999999999998</v>
      </c>
      <c r="F377">
        <v>0</v>
      </c>
    </row>
    <row r="378" spans="1:6" x14ac:dyDescent="0.25">
      <c r="A378" s="1">
        <v>43024</v>
      </c>
      <c r="B378" t="s">
        <v>574</v>
      </c>
      <c r="C378">
        <v>24.744</v>
      </c>
      <c r="D378">
        <v>0</v>
      </c>
      <c r="E378">
        <v>4.056</v>
      </c>
      <c r="F378">
        <v>0</v>
      </c>
    </row>
    <row r="379" spans="1:6" x14ac:dyDescent="0.25">
      <c r="A379" s="1">
        <v>43024</v>
      </c>
      <c r="B379" t="s">
        <v>575</v>
      </c>
      <c r="C379">
        <v>33</v>
      </c>
      <c r="D379">
        <v>0</v>
      </c>
      <c r="E379">
        <v>4.8719999999999999</v>
      </c>
      <c r="F379">
        <v>0</v>
      </c>
    </row>
    <row r="380" spans="1:6" x14ac:dyDescent="0.25">
      <c r="A380" s="1">
        <v>43024</v>
      </c>
      <c r="B380" t="s">
        <v>576</v>
      </c>
      <c r="C380">
        <v>33.456000000000003</v>
      </c>
      <c r="D380">
        <v>0</v>
      </c>
      <c r="E380">
        <v>5.3760000000000003</v>
      </c>
      <c r="F380">
        <v>0</v>
      </c>
    </row>
    <row r="381" spans="1:6" x14ac:dyDescent="0.25">
      <c r="A381" s="1">
        <v>43024</v>
      </c>
      <c r="B381" t="s">
        <v>577</v>
      </c>
      <c r="C381">
        <v>30.911999999999999</v>
      </c>
      <c r="D381">
        <v>0</v>
      </c>
      <c r="E381">
        <v>5.0880000000000001</v>
      </c>
      <c r="F381">
        <v>0</v>
      </c>
    </row>
    <row r="382" spans="1:6" x14ac:dyDescent="0.25">
      <c r="A382" s="1">
        <v>43024</v>
      </c>
      <c r="B382" t="s">
        <v>578</v>
      </c>
      <c r="C382">
        <v>29.352</v>
      </c>
      <c r="D382">
        <v>0</v>
      </c>
      <c r="E382">
        <v>5.3040000000000003</v>
      </c>
      <c r="F382">
        <v>0</v>
      </c>
    </row>
    <row r="383" spans="1:6" x14ac:dyDescent="0.25">
      <c r="A383" s="1">
        <v>43024</v>
      </c>
      <c r="B383" t="s">
        <v>579</v>
      </c>
      <c r="C383">
        <v>31.584</v>
      </c>
      <c r="D383">
        <v>0</v>
      </c>
      <c r="E383">
        <v>5.2320000000000002</v>
      </c>
      <c r="F383">
        <v>0</v>
      </c>
    </row>
    <row r="384" spans="1:6" x14ac:dyDescent="0.25">
      <c r="A384" s="1">
        <v>43024</v>
      </c>
      <c r="B384" t="s">
        <v>580</v>
      </c>
      <c r="C384">
        <v>30.456</v>
      </c>
      <c r="D384">
        <v>0</v>
      </c>
      <c r="E384">
        <v>5.016</v>
      </c>
      <c r="F384">
        <v>0</v>
      </c>
    </row>
    <row r="385" spans="1:6" x14ac:dyDescent="0.25">
      <c r="A385" s="1">
        <v>43024</v>
      </c>
      <c r="B385" t="s">
        <v>581</v>
      </c>
      <c r="C385">
        <v>24</v>
      </c>
      <c r="D385">
        <v>0</v>
      </c>
      <c r="E385">
        <v>4.008</v>
      </c>
      <c r="F385">
        <v>0</v>
      </c>
    </row>
    <row r="386" spans="1:6" x14ac:dyDescent="0.25">
      <c r="A386" s="1">
        <v>43024</v>
      </c>
      <c r="B386" t="s">
        <v>582</v>
      </c>
      <c r="C386">
        <v>18.552</v>
      </c>
      <c r="D386">
        <v>0</v>
      </c>
      <c r="E386">
        <v>3.9359999999999999</v>
      </c>
      <c r="F386">
        <v>0</v>
      </c>
    </row>
    <row r="387" spans="1:6" x14ac:dyDescent="0.25">
      <c r="A387" s="1">
        <v>43024</v>
      </c>
      <c r="B387" t="s">
        <v>583</v>
      </c>
      <c r="C387">
        <v>16.079999999999998</v>
      </c>
      <c r="D387">
        <v>0</v>
      </c>
      <c r="E387">
        <v>3.7919999999999998</v>
      </c>
      <c r="F387">
        <v>0</v>
      </c>
    </row>
    <row r="388" spans="1:6" x14ac:dyDescent="0.25">
      <c r="A388" s="1">
        <v>43024</v>
      </c>
      <c r="B388" t="s">
        <v>584</v>
      </c>
      <c r="C388">
        <v>15.72</v>
      </c>
      <c r="D388">
        <v>0</v>
      </c>
      <c r="E388">
        <v>3.6</v>
      </c>
      <c r="F388">
        <v>0</v>
      </c>
    </row>
    <row r="389" spans="1:6" x14ac:dyDescent="0.25">
      <c r="A389" s="1">
        <v>43024</v>
      </c>
      <c r="B389" t="s">
        <v>585</v>
      </c>
      <c r="C389">
        <v>15.504</v>
      </c>
      <c r="D389">
        <v>0</v>
      </c>
      <c r="E389">
        <v>3.72</v>
      </c>
      <c r="F389">
        <v>0</v>
      </c>
    </row>
    <row r="390" spans="1:6" x14ac:dyDescent="0.25">
      <c r="A390" s="1">
        <v>43025</v>
      </c>
      <c r="B390" t="s">
        <v>562</v>
      </c>
      <c r="C390">
        <v>14.856</v>
      </c>
      <c r="D390">
        <v>0</v>
      </c>
      <c r="E390">
        <v>3.504</v>
      </c>
      <c r="F390">
        <v>0</v>
      </c>
    </row>
    <row r="391" spans="1:6" x14ac:dyDescent="0.25">
      <c r="A391" s="1">
        <v>43025</v>
      </c>
      <c r="B391" t="s">
        <v>563</v>
      </c>
      <c r="C391">
        <v>17.544</v>
      </c>
      <c r="D391">
        <v>0</v>
      </c>
      <c r="E391">
        <v>3.6</v>
      </c>
      <c r="F391">
        <v>0</v>
      </c>
    </row>
    <row r="392" spans="1:6" x14ac:dyDescent="0.25">
      <c r="A392" s="1">
        <v>43025</v>
      </c>
      <c r="B392" t="s">
        <v>564</v>
      </c>
      <c r="C392">
        <v>22.391999999999999</v>
      </c>
      <c r="D392">
        <v>0</v>
      </c>
      <c r="E392">
        <v>4.4400000000000004</v>
      </c>
      <c r="F392">
        <v>0</v>
      </c>
    </row>
    <row r="393" spans="1:6" x14ac:dyDescent="0.25">
      <c r="A393" s="1">
        <v>43025</v>
      </c>
      <c r="B393" t="s">
        <v>565</v>
      </c>
      <c r="C393">
        <v>22.128</v>
      </c>
      <c r="D393">
        <v>0</v>
      </c>
      <c r="E393">
        <v>4.968</v>
      </c>
      <c r="F393">
        <v>0</v>
      </c>
    </row>
    <row r="394" spans="1:6" x14ac:dyDescent="0.25">
      <c r="A394" s="1">
        <v>43025</v>
      </c>
      <c r="B394" t="s">
        <v>566</v>
      </c>
      <c r="C394">
        <v>21.288</v>
      </c>
      <c r="D394">
        <v>0</v>
      </c>
      <c r="E394">
        <v>5.7119999999999997</v>
      </c>
      <c r="F394">
        <v>0</v>
      </c>
    </row>
    <row r="395" spans="1:6" x14ac:dyDescent="0.25">
      <c r="A395" s="1">
        <v>43025</v>
      </c>
      <c r="B395" t="s">
        <v>567</v>
      </c>
      <c r="C395">
        <v>18.024000000000001</v>
      </c>
      <c r="D395">
        <v>0</v>
      </c>
      <c r="E395">
        <v>5.016</v>
      </c>
      <c r="F395">
        <v>0</v>
      </c>
    </row>
    <row r="396" spans="1:6" x14ac:dyDescent="0.25">
      <c r="A396" s="1">
        <v>43025</v>
      </c>
      <c r="B396" t="s">
        <v>568</v>
      </c>
      <c r="C396">
        <v>24.263999999999999</v>
      </c>
      <c r="D396">
        <v>0</v>
      </c>
      <c r="E396">
        <v>5.4480000000000004</v>
      </c>
      <c r="F396">
        <v>0</v>
      </c>
    </row>
    <row r="397" spans="1:6" x14ac:dyDescent="0.25">
      <c r="A397" s="1">
        <v>43025</v>
      </c>
      <c r="B397" t="s">
        <v>569</v>
      </c>
      <c r="C397">
        <v>23.111999999999998</v>
      </c>
      <c r="D397">
        <v>0</v>
      </c>
      <c r="E397">
        <v>5.5919999999999996</v>
      </c>
      <c r="F397">
        <v>0</v>
      </c>
    </row>
    <row r="398" spans="1:6" x14ac:dyDescent="0.25">
      <c r="A398" s="1">
        <v>43025</v>
      </c>
      <c r="B398" t="s">
        <v>570</v>
      </c>
      <c r="C398">
        <v>20.568000000000001</v>
      </c>
      <c r="D398">
        <v>0</v>
      </c>
      <c r="E398">
        <v>6</v>
      </c>
      <c r="F398">
        <v>0</v>
      </c>
    </row>
    <row r="399" spans="1:6" x14ac:dyDescent="0.25">
      <c r="A399" s="1">
        <v>43025</v>
      </c>
      <c r="B399" t="s">
        <v>571</v>
      </c>
      <c r="C399">
        <v>20.591999999999999</v>
      </c>
      <c r="D399">
        <v>0</v>
      </c>
      <c r="E399">
        <v>5.9279999999999999</v>
      </c>
      <c r="F399">
        <v>0</v>
      </c>
    </row>
    <row r="400" spans="1:6" x14ac:dyDescent="0.25">
      <c r="A400" s="1">
        <v>43025</v>
      </c>
      <c r="B400" t="s">
        <v>572</v>
      </c>
      <c r="C400">
        <v>20.303999999999998</v>
      </c>
      <c r="D400">
        <v>0</v>
      </c>
      <c r="E400">
        <v>5.5679999999999996</v>
      </c>
      <c r="F400">
        <v>0</v>
      </c>
    </row>
    <row r="401" spans="1:6" x14ac:dyDescent="0.25">
      <c r="A401" s="1">
        <v>43025</v>
      </c>
      <c r="B401" t="s">
        <v>573</v>
      </c>
      <c r="C401">
        <v>18.600000000000001</v>
      </c>
      <c r="D401">
        <v>0</v>
      </c>
      <c r="E401">
        <v>5.5919999999999996</v>
      </c>
      <c r="F401">
        <v>0</v>
      </c>
    </row>
    <row r="402" spans="1:6" x14ac:dyDescent="0.25">
      <c r="A402" s="1">
        <v>43025</v>
      </c>
      <c r="B402" t="s">
        <v>574</v>
      </c>
      <c r="C402">
        <v>20.856000000000002</v>
      </c>
      <c r="D402">
        <v>0</v>
      </c>
      <c r="E402">
        <v>4.1040000000000001</v>
      </c>
      <c r="F402">
        <v>0</v>
      </c>
    </row>
    <row r="403" spans="1:6" x14ac:dyDescent="0.25">
      <c r="A403" s="1">
        <v>43025</v>
      </c>
      <c r="B403" t="s">
        <v>575</v>
      </c>
      <c r="C403">
        <v>25.896000000000001</v>
      </c>
      <c r="D403">
        <v>0</v>
      </c>
      <c r="E403">
        <v>4.1280000000000001</v>
      </c>
      <c r="F403">
        <v>0</v>
      </c>
    </row>
    <row r="404" spans="1:6" x14ac:dyDescent="0.25">
      <c r="A404" s="1">
        <v>43025</v>
      </c>
      <c r="B404" t="s">
        <v>576</v>
      </c>
      <c r="C404">
        <v>32.183999999999997</v>
      </c>
      <c r="D404">
        <v>0</v>
      </c>
      <c r="E404">
        <v>4.5839999999999996</v>
      </c>
      <c r="F404">
        <v>0</v>
      </c>
    </row>
    <row r="405" spans="1:6" x14ac:dyDescent="0.25">
      <c r="A405" s="1">
        <v>43025</v>
      </c>
      <c r="B405" t="s">
        <v>577</v>
      </c>
      <c r="C405">
        <v>32.448</v>
      </c>
      <c r="D405">
        <v>0</v>
      </c>
      <c r="E405">
        <v>4.8719999999999999</v>
      </c>
      <c r="F405">
        <v>0</v>
      </c>
    </row>
    <row r="406" spans="1:6" x14ac:dyDescent="0.25">
      <c r="A406" s="1">
        <v>43025</v>
      </c>
      <c r="B406" t="s">
        <v>578</v>
      </c>
      <c r="C406">
        <v>29.207999999999998</v>
      </c>
      <c r="D406">
        <v>0</v>
      </c>
      <c r="E406">
        <v>4.8</v>
      </c>
      <c r="F406">
        <v>0</v>
      </c>
    </row>
    <row r="407" spans="1:6" x14ac:dyDescent="0.25">
      <c r="A407" s="1">
        <v>43025</v>
      </c>
      <c r="B407" t="s">
        <v>579</v>
      </c>
      <c r="C407">
        <v>27.288</v>
      </c>
      <c r="D407">
        <v>0</v>
      </c>
      <c r="E407">
        <v>4.6319999999999997</v>
      </c>
      <c r="F407">
        <v>0</v>
      </c>
    </row>
    <row r="408" spans="1:6" x14ac:dyDescent="0.25">
      <c r="A408" s="1">
        <v>43025</v>
      </c>
      <c r="B408" t="s">
        <v>580</v>
      </c>
      <c r="C408">
        <v>24.768000000000001</v>
      </c>
      <c r="D408">
        <v>0</v>
      </c>
      <c r="E408">
        <v>4.5119999999999996</v>
      </c>
      <c r="F408">
        <v>0</v>
      </c>
    </row>
    <row r="409" spans="1:6" x14ac:dyDescent="0.25">
      <c r="A409" s="1">
        <v>43025</v>
      </c>
      <c r="B409" t="s">
        <v>581</v>
      </c>
      <c r="C409">
        <v>16.704000000000001</v>
      </c>
      <c r="D409">
        <v>0</v>
      </c>
      <c r="E409">
        <v>3.7919999999999998</v>
      </c>
      <c r="F409">
        <v>0</v>
      </c>
    </row>
    <row r="410" spans="1:6" x14ac:dyDescent="0.25">
      <c r="A410" s="1">
        <v>43025</v>
      </c>
      <c r="B410" t="s">
        <v>582</v>
      </c>
      <c r="C410">
        <v>14.664</v>
      </c>
      <c r="D410">
        <v>0</v>
      </c>
      <c r="E410">
        <v>3.6240000000000001</v>
      </c>
      <c r="F410">
        <v>0</v>
      </c>
    </row>
    <row r="411" spans="1:6" x14ac:dyDescent="0.25">
      <c r="A411" s="1">
        <v>43025</v>
      </c>
      <c r="B411" t="s">
        <v>583</v>
      </c>
      <c r="C411">
        <v>13.824</v>
      </c>
      <c r="D411">
        <v>0</v>
      </c>
      <c r="E411">
        <v>3.8639999999999999</v>
      </c>
      <c r="F411">
        <v>0</v>
      </c>
    </row>
    <row r="412" spans="1:6" x14ac:dyDescent="0.25">
      <c r="A412" s="1">
        <v>43025</v>
      </c>
      <c r="B412" t="s">
        <v>584</v>
      </c>
      <c r="C412">
        <v>14.448</v>
      </c>
      <c r="D412">
        <v>0</v>
      </c>
      <c r="E412">
        <v>3.5760000000000001</v>
      </c>
      <c r="F412">
        <v>0</v>
      </c>
    </row>
    <row r="413" spans="1:6" x14ac:dyDescent="0.25">
      <c r="A413" s="1">
        <v>43025</v>
      </c>
      <c r="B413" t="s">
        <v>585</v>
      </c>
      <c r="C413">
        <v>13.416</v>
      </c>
      <c r="D413">
        <v>0</v>
      </c>
      <c r="E413">
        <v>3.504</v>
      </c>
      <c r="F413">
        <v>0</v>
      </c>
    </row>
    <row r="414" spans="1:6" x14ac:dyDescent="0.25">
      <c r="A414" s="1">
        <v>43026</v>
      </c>
      <c r="B414" t="s">
        <v>562</v>
      </c>
      <c r="C414">
        <v>14.4</v>
      </c>
      <c r="D414">
        <v>0</v>
      </c>
      <c r="E414">
        <v>3.504</v>
      </c>
      <c r="F414">
        <v>0</v>
      </c>
    </row>
    <row r="415" spans="1:6" x14ac:dyDescent="0.25">
      <c r="A415" s="1">
        <v>43026</v>
      </c>
      <c r="B415" t="s">
        <v>563</v>
      </c>
      <c r="C415">
        <v>18.576000000000001</v>
      </c>
      <c r="D415">
        <v>0</v>
      </c>
      <c r="E415">
        <v>3.2160000000000002</v>
      </c>
      <c r="F415">
        <v>0</v>
      </c>
    </row>
    <row r="416" spans="1:6" x14ac:dyDescent="0.25">
      <c r="A416" s="1">
        <v>43026</v>
      </c>
      <c r="B416" t="s">
        <v>564</v>
      </c>
      <c r="C416">
        <v>21.288</v>
      </c>
      <c r="D416">
        <v>0</v>
      </c>
      <c r="E416">
        <v>3.2639999999999998</v>
      </c>
      <c r="F416">
        <v>0</v>
      </c>
    </row>
    <row r="417" spans="1:6" x14ac:dyDescent="0.25">
      <c r="A417" s="1">
        <v>43026</v>
      </c>
      <c r="B417" t="s">
        <v>565</v>
      </c>
      <c r="C417">
        <v>20.256</v>
      </c>
      <c r="D417">
        <v>0</v>
      </c>
      <c r="E417">
        <v>3.6</v>
      </c>
      <c r="F417">
        <v>0</v>
      </c>
    </row>
    <row r="418" spans="1:6" x14ac:dyDescent="0.25">
      <c r="A418" s="1">
        <v>43026</v>
      </c>
      <c r="B418" t="s">
        <v>566</v>
      </c>
      <c r="C418">
        <v>19.175999999999998</v>
      </c>
      <c r="D418">
        <v>0</v>
      </c>
      <c r="E418">
        <v>3.5760000000000001</v>
      </c>
      <c r="F418">
        <v>0</v>
      </c>
    </row>
    <row r="419" spans="1:6" x14ac:dyDescent="0.25">
      <c r="A419" s="1">
        <v>43026</v>
      </c>
      <c r="B419" t="s">
        <v>567</v>
      </c>
      <c r="C419">
        <v>23.88</v>
      </c>
      <c r="D419">
        <v>0</v>
      </c>
      <c r="E419">
        <v>4.4880000000000004</v>
      </c>
      <c r="F419">
        <v>0</v>
      </c>
    </row>
    <row r="420" spans="1:6" x14ac:dyDescent="0.25">
      <c r="A420" s="1">
        <v>43026</v>
      </c>
      <c r="B420" t="s">
        <v>568</v>
      </c>
      <c r="C420">
        <v>19.8</v>
      </c>
      <c r="D420">
        <v>0</v>
      </c>
      <c r="E420">
        <v>4.4400000000000004</v>
      </c>
      <c r="F420">
        <v>0</v>
      </c>
    </row>
    <row r="421" spans="1:6" x14ac:dyDescent="0.25">
      <c r="A421" s="1">
        <v>43026</v>
      </c>
      <c r="B421" t="s">
        <v>569</v>
      </c>
      <c r="C421">
        <v>19.992000000000001</v>
      </c>
      <c r="D421">
        <v>0</v>
      </c>
      <c r="E421">
        <v>4.1760000000000002</v>
      </c>
      <c r="F421">
        <v>0</v>
      </c>
    </row>
    <row r="422" spans="1:6" x14ac:dyDescent="0.25">
      <c r="A422" s="1">
        <v>43026</v>
      </c>
      <c r="B422" t="s">
        <v>570</v>
      </c>
      <c r="C422">
        <v>18.047999999999998</v>
      </c>
      <c r="D422">
        <v>0</v>
      </c>
      <c r="E422">
        <v>4.2960000000000003</v>
      </c>
      <c r="F422">
        <v>0</v>
      </c>
    </row>
    <row r="423" spans="1:6" x14ac:dyDescent="0.25">
      <c r="A423" s="1">
        <v>43026</v>
      </c>
      <c r="B423" t="s">
        <v>571</v>
      </c>
      <c r="C423">
        <v>18.192</v>
      </c>
      <c r="D423">
        <v>0</v>
      </c>
      <c r="E423">
        <v>4.08</v>
      </c>
      <c r="F423">
        <v>0</v>
      </c>
    </row>
    <row r="424" spans="1:6" x14ac:dyDescent="0.25">
      <c r="A424" s="1">
        <v>43026</v>
      </c>
      <c r="B424" t="s">
        <v>572</v>
      </c>
      <c r="C424">
        <v>18.984000000000002</v>
      </c>
      <c r="D424">
        <v>0</v>
      </c>
      <c r="E424">
        <v>3.9119999999999999</v>
      </c>
      <c r="F424">
        <v>0</v>
      </c>
    </row>
    <row r="425" spans="1:6" x14ac:dyDescent="0.25">
      <c r="A425" s="1">
        <v>43026</v>
      </c>
      <c r="B425" t="s">
        <v>573</v>
      </c>
      <c r="C425">
        <v>21.24</v>
      </c>
      <c r="D425">
        <v>0</v>
      </c>
      <c r="E425">
        <v>4.32</v>
      </c>
      <c r="F425">
        <v>0</v>
      </c>
    </row>
    <row r="426" spans="1:6" x14ac:dyDescent="0.25">
      <c r="A426" s="1">
        <v>43026</v>
      </c>
      <c r="B426" t="s">
        <v>574</v>
      </c>
      <c r="C426">
        <v>22.007999999999999</v>
      </c>
      <c r="D426">
        <v>0</v>
      </c>
      <c r="E426">
        <v>4.3920000000000003</v>
      </c>
      <c r="F426">
        <v>0</v>
      </c>
    </row>
    <row r="427" spans="1:6" x14ac:dyDescent="0.25">
      <c r="A427" s="1">
        <v>43026</v>
      </c>
      <c r="B427" t="s">
        <v>575</v>
      </c>
      <c r="C427">
        <v>27.792000000000002</v>
      </c>
      <c r="D427">
        <v>0</v>
      </c>
      <c r="E427">
        <v>4.5839999999999996</v>
      </c>
      <c r="F427">
        <v>0</v>
      </c>
    </row>
    <row r="428" spans="1:6" x14ac:dyDescent="0.25">
      <c r="A428" s="1">
        <v>43026</v>
      </c>
      <c r="B428" t="s">
        <v>576</v>
      </c>
      <c r="C428">
        <v>31.152000000000001</v>
      </c>
      <c r="D428">
        <v>0</v>
      </c>
      <c r="E428">
        <v>4.968</v>
      </c>
      <c r="F428">
        <v>0</v>
      </c>
    </row>
    <row r="429" spans="1:6" x14ac:dyDescent="0.25">
      <c r="A429" s="1">
        <v>43026</v>
      </c>
      <c r="B429" t="s">
        <v>577</v>
      </c>
      <c r="C429">
        <v>34.776000000000003</v>
      </c>
      <c r="D429">
        <v>0</v>
      </c>
      <c r="E429">
        <v>4.7039999999999997</v>
      </c>
      <c r="F429">
        <v>0</v>
      </c>
    </row>
    <row r="430" spans="1:6" x14ac:dyDescent="0.25">
      <c r="A430" s="1">
        <v>43026</v>
      </c>
      <c r="B430" t="s">
        <v>578</v>
      </c>
      <c r="C430">
        <v>32.76</v>
      </c>
      <c r="D430">
        <v>0</v>
      </c>
      <c r="E430">
        <v>4.6559999999999997</v>
      </c>
      <c r="F430">
        <v>0</v>
      </c>
    </row>
    <row r="431" spans="1:6" x14ac:dyDescent="0.25">
      <c r="A431" s="1">
        <v>43026</v>
      </c>
      <c r="B431" t="s">
        <v>579</v>
      </c>
      <c r="C431">
        <v>28.463999999999999</v>
      </c>
      <c r="D431">
        <v>0</v>
      </c>
      <c r="E431">
        <v>4.2960000000000003</v>
      </c>
      <c r="F431">
        <v>0</v>
      </c>
    </row>
    <row r="432" spans="1:6" x14ac:dyDescent="0.25">
      <c r="A432" s="1">
        <v>43026</v>
      </c>
      <c r="B432" t="s">
        <v>580</v>
      </c>
      <c r="C432">
        <v>24.143999999999998</v>
      </c>
      <c r="D432">
        <v>0</v>
      </c>
      <c r="E432">
        <v>4.5599999999999996</v>
      </c>
      <c r="F432">
        <v>0</v>
      </c>
    </row>
    <row r="433" spans="1:6" x14ac:dyDescent="0.25">
      <c r="A433" s="1">
        <v>43026</v>
      </c>
      <c r="B433" t="s">
        <v>581</v>
      </c>
      <c r="C433">
        <v>20.448</v>
      </c>
      <c r="D433">
        <v>0</v>
      </c>
      <c r="E433">
        <v>3.7919999999999998</v>
      </c>
      <c r="F433">
        <v>0</v>
      </c>
    </row>
    <row r="434" spans="1:6" x14ac:dyDescent="0.25">
      <c r="A434" s="1">
        <v>43026</v>
      </c>
      <c r="B434" t="s">
        <v>582</v>
      </c>
      <c r="C434">
        <v>17.064</v>
      </c>
      <c r="D434">
        <v>0</v>
      </c>
      <c r="E434">
        <v>3.72</v>
      </c>
      <c r="F434">
        <v>0</v>
      </c>
    </row>
    <row r="435" spans="1:6" x14ac:dyDescent="0.25">
      <c r="A435" s="1">
        <v>43026</v>
      </c>
      <c r="B435" t="s">
        <v>583</v>
      </c>
      <c r="C435">
        <v>16.103999999999999</v>
      </c>
      <c r="D435">
        <v>0</v>
      </c>
      <c r="E435">
        <v>3.552</v>
      </c>
      <c r="F435">
        <v>0</v>
      </c>
    </row>
    <row r="436" spans="1:6" x14ac:dyDescent="0.25">
      <c r="A436" s="1">
        <v>43026</v>
      </c>
      <c r="B436" t="s">
        <v>584</v>
      </c>
      <c r="C436">
        <v>15.167999999999999</v>
      </c>
      <c r="D436">
        <v>0</v>
      </c>
      <c r="E436">
        <v>3.552</v>
      </c>
      <c r="F436">
        <v>0</v>
      </c>
    </row>
    <row r="437" spans="1:6" x14ac:dyDescent="0.25">
      <c r="A437" s="1">
        <v>43026</v>
      </c>
      <c r="B437" t="s">
        <v>585</v>
      </c>
      <c r="C437">
        <v>14.64</v>
      </c>
      <c r="D437">
        <v>0</v>
      </c>
      <c r="E437">
        <v>3.5760000000000001</v>
      </c>
      <c r="F437">
        <v>0</v>
      </c>
    </row>
    <row r="438" spans="1:6" x14ac:dyDescent="0.25">
      <c r="A438" s="1">
        <v>43027</v>
      </c>
      <c r="B438" t="s">
        <v>562</v>
      </c>
      <c r="C438">
        <v>14.375999999999999</v>
      </c>
      <c r="D438">
        <v>0</v>
      </c>
      <c r="E438">
        <v>3.3119999999999998</v>
      </c>
      <c r="F438">
        <v>0</v>
      </c>
    </row>
    <row r="439" spans="1:6" x14ac:dyDescent="0.25">
      <c r="A439" s="1">
        <v>43027</v>
      </c>
      <c r="B439" t="s">
        <v>563</v>
      </c>
      <c r="C439">
        <v>16.704000000000001</v>
      </c>
      <c r="D439">
        <v>0</v>
      </c>
      <c r="E439">
        <v>3.4079999999999999</v>
      </c>
      <c r="F439">
        <v>0</v>
      </c>
    </row>
    <row r="440" spans="1:6" x14ac:dyDescent="0.25">
      <c r="A440" s="1">
        <v>43027</v>
      </c>
      <c r="B440" t="s">
        <v>564</v>
      </c>
      <c r="C440">
        <v>22.463999999999999</v>
      </c>
      <c r="D440">
        <v>0</v>
      </c>
      <c r="E440">
        <v>3.9119999999999999</v>
      </c>
      <c r="F440">
        <v>0</v>
      </c>
    </row>
    <row r="441" spans="1:6" x14ac:dyDescent="0.25">
      <c r="A441" s="1">
        <v>43027</v>
      </c>
      <c r="B441" t="s">
        <v>565</v>
      </c>
      <c r="C441">
        <v>19.007999999999999</v>
      </c>
      <c r="D441">
        <v>0</v>
      </c>
      <c r="E441">
        <v>4.8479999999999999</v>
      </c>
      <c r="F441">
        <v>0</v>
      </c>
    </row>
    <row r="442" spans="1:6" x14ac:dyDescent="0.25">
      <c r="A442" s="1">
        <v>43027</v>
      </c>
      <c r="B442" t="s">
        <v>566</v>
      </c>
      <c r="C442">
        <v>22.007999999999999</v>
      </c>
      <c r="D442">
        <v>0</v>
      </c>
      <c r="E442">
        <v>4.8479999999999999</v>
      </c>
      <c r="F442">
        <v>0</v>
      </c>
    </row>
    <row r="443" spans="1:6" x14ac:dyDescent="0.25">
      <c r="A443" s="1">
        <v>43027</v>
      </c>
      <c r="B443" t="s">
        <v>567</v>
      </c>
      <c r="C443">
        <v>22.344000000000001</v>
      </c>
      <c r="D443">
        <v>0</v>
      </c>
      <c r="E443">
        <v>3.9359999999999999</v>
      </c>
      <c r="F443">
        <v>0</v>
      </c>
    </row>
    <row r="444" spans="1:6" x14ac:dyDescent="0.25">
      <c r="A444" s="1">
        <v>43027</v>
      </c>
      <c r="B444" t="s">
        <v>568</v>
      </c>
      <c r="C444">
        <v>20.16</v>
      </c>
      <c r="D444">
        <v>0</v>
      </c>
      <c r="E444">
        <v>4.6559999999999997</v>
      </c>
      <c r="F444">
        <v>0</v>
      </c>
    </row>
    <row r="445" spans="1:6" x14ac:dyDescent="0.25">
      <c r="A445" s="1">
        <v>43027</v>
      </c>
      <c r="B445" t="s">
        <v>569</v>
      </c>
      <c r="C445">
        <v>21.696000000000002</v>
      </c>
      <c r="D445">
        <v>0</v>
      </c>
      <c r="E445">
        <v>4.4880000000000004</v>
      </c>
      <c r="F445">
        <v>0</v>
      </c>
    </row>
    <row r="446" spans="1:6" x14ac:dyDescent="0.25">
      <c r="A446" s="1">
        <v>43027</v>
      </c>
      <c r="B446" t="s">
        <v>570</v>
      </c>
      <c r="C446">
        <v>18.12</v>
      </c>
      <c r="D446">
        <v>0</v>
      </c>
      <c r="E446">
        <v>4.6079999999999997</v>
      </c>
      <c r="F446">
        <v>0</v>
      </c>
    </row>
    <row r="447" spans="1:6" x14ac:dyDescent="0.25">
      <c r="A447" s="1">
        <v>43027</v>
      </c>
      <c r="B447" t="s">
        <v>571</v>
      </c>
      <c r="C447">
        <v>20.808</v>
      </c>
      <c r="D447">
        <v>0</v>
      </c>
      <c r="E447">
        <v>4.4880000000000004</v>
      </c>
      <c r="F447">
        <v>0</v>
      </c>
    </row>
    <row r="448" spans="1:6" x14ac:dyDescent="0.25">
      <c r="A448" s="1">
        <v>43027</v>
      </c>
      <c r="B448" t="s">
        <v>572</v>
      </c>
      <c r="C448">
        <v>24.672000000000001</v>
      </c>
      <c r="D448">
        <v>0</v>
      </c>
      <c r="E448">
        <v>5.2320000000000002</v>
      </c>
      <c r="F448">
        <v>0</v>
      </c>
    </row>
    <row r="449" spans="1:6" x14ac:dyDescent="0.25">
      <c r="A449" s="1">
        <v>43027</v>
      </c>
      <c r="B449" t="s">
        <v>573</v>
      </c>
      <c r="C449">
        <v>24.36</v>
      </c>
      <c r="D449">
        <v>0</v>
      </c>
      <c r="E449">
        <v>5.4</v>
      </c>
      <c r="F449">
        <v>0</v>
      </c>
    </row>
    <row r="450" spans="1:6" x14ac:dyDescent="0.25">
      <c r="A450" s="1">
        <v>43027</v>
      </c>
      <c r="B450" t="s">
        <v>574</v>
      </c>
      <c r="C450">
        <v>25.367999999999999</v>
      </c>
      <c r="D450">
        <v>0</v>
      </c>
      <c r="E450">
        <v>4.2480000000000002</v>
      </c>
      <c r="F450">
        <v>0</v>
      </c>
    </row>
    <row r="451" spans="1:6" x14ac:dyDescent="0.25">
      <c r="A451" s="1">
        <v>43027</v>
      </c>
      <c r="B451" t="s">
        <v>575</v>
      </c>
      <c r="C451">
        <v>27.288</v>
      </c>
      <c r="D451">
        <v>0</v>
      </c>
      <c r="E451">
        <v>4.4400000000000004</v>
      </c>
      <c r="F451">
        <v>0</v>
      </c>
    </row>
    <row r="452" spans="1:6" x14ac:dyDescent="0.25">
      <c r="A452" s="1">
        <v>43027</v>
      </c>
      <c r="B452" t="s">
        <v>576</v>
      </c>
      <c r="C452">
        <v>32.975999999999999</v>
      </c>
      <c r="D452">
        <v>0</v>
      </c>
      <c r="E452">
        <v>5.016</v>
      </c>
      <c r="F452">
        <v>0</v>
      </c>
    </row>
    <row r="453" spans="1:6" x14ac:dyDescent="0.25">
      <c r="A453" s="1">
        <v>43027</v>
      </c>
      <c r="B453" t="s">
        <v>577</v>
      </c>
      <c r="C453">
        <v>31.007999999999999</v>
      </c>
      <c r="D453">
        <v>0</v>
      </c>
      <c r="E453">
        <v>5.16</v>
      </c>
      <c r="F453">
        <v>0</v>
      </c>
    </row>
    <row r="454" spans="1:6" x14ac:dyDescent="0.25">
      <c r="A454" s="1">
        <v>43027</v>
      </c>
      <c r="B454" t="s">
        <v>578</v>
      </c>
      <c r="C454">
        <v>31.32</v>
      </c>
      <c r="D454">
        <v>0</v>
      </c>
      <c r="E454">
        <v>5.0640000000000001</v>
      </c>
      <c r="F454">
        <v>0</v>
      </c>
    </row>
    <row r="455" spans="1:6" x14ac:dyDescent="0.25">
      <c r="A455" s="1">
        <v>43027</v>
      </c>
      <c r="B455" t="s">
        <v>579</v>
      </c>
      <c r="C455">
        <v>28.44</v>
      </c>
      <c r="D455">
        <v>0</v>
      </c>
      <c r="E455">
        <v>4.8719999999999999</v>
      </c>
      <c r="F455">
        <v>0</v>
      </c>
    </row>
    <row r="456" spans="1:6" x14ac:dyDescent="0.25">
      <c r="A456" s="1">
        <v>43027</v>
      </c>
      <c r="B456" t="s">
        <v>580</v>
      </c>
      <c r="C456">
        <v>24.071999999999999</v>
      </c>
      <c r="D456">
        <v>0</v>
      </c>
      <c r="E456">
        <v>4.1280000000000001</v>
      </c>
      <c r="F456">
        <v>0</v>
      </c>
    </row>
    <row r="457" spans="1:6" x14ac:dyDescent="0.25">
      <c r="A457" s="1">
        <v>43027</v>
      </c>
      <c r="B457" t="s">
        <v>581</v>
      </c>
      <c r="C457">
        <v>19.056000000000001</v>
      </c>
      <c r="D457">
        <v>0</v>
      </c>
      <c r="E457">
        <v>3.7440000000000002</v>
      </c>
      <c r="F457">
        <v>0</v>
      </c>
    </row>
    <row r="458" spans="1:6" x14ac:dyDescent="0.25">
      <c r="A458" s="1">
        <v>43027</v>
      </c>
      <c r="B458" t="s">
        <v>582</v>
      </c>
      <c r="C458">
        <v>14.808</v>
      </c>
      <c r="D458">
        <v>0</v>
      </c>
      <c r="E458">
        <v>3.0720000000000001</v>
      </c>
      <c r="F458">
        <v>0</v>
      </c>
    </row>
    <row r="459" spans="1:6" x14ac:dyDescent="0.25">
      <c r="A459" s="1">
        <v>43027</v>
      </c>
      <c r="B459" t="s">
        <v>583</v>
      </c>
      <c r="C459">
        <v>13.103999999999999</v>
      </c>
      <c r="D459">
        <v>0</v>
      </c>
      <c r="E459">
        <v>2.9039999999999999</v>
      </c>
      <c r="F459">
        <v>0</v>
      </c>
    </row>
    <row r="460" spans="1:6" x14ac:dyDescent="0.25">
      <c r="A460" s="1">
        <v>43027</v>
      </c>
      <c r="B460" t="s">
        <v>584</v>
      </c>
      <c r="C460">
        <v>13.295999999999999</v>
      </c>
      <c r="D460">
        <v>0</v>
      </c>
      <c r="E460">
        <v>3.2639999999999998</v>
      </c>
      <c r="F460">
        <v>0</v>
      </c>
    </row>
    <row r="461" spans="1:6" x14ac:dyDescent="0.25">
      <c r="A461" s="1">
        <v>43027</v>
      </c>
      <c r="B461" t="s">
        <v>585</v>
      </c>
      <c r="C461">
        <v>13.055999999999999</v>
      </c>
      <c r="D461">
        <v>0</v>
      </c>
      <c r="E461">
        <v>2.8319999999999999</v>
      </c>
      <c r="F461">
        <v>0</v>
      </c>
    </row>
    <row r="462" spans="1:6" x14ac:dyDescent="0.25">
      <c r="A462" s="1">
        <v>43028</v>
      </c>
      <c r="B462" t="s">
        <v>562</v>
      </c>
      <c r="C462">
        <v>13.56</v>
      </c>
      <c r="D462">
        <v>0</v>
      </c>
      <c r="E462">
        <v>3.1920000000000002</v>
      </c>
      <c r="F462">
        <v>0</v>
      </c>
    </row>
    <row r="463" spans="1:6" x14ac:dyDescent="0.25">
      <c r="A463" s="1">
        <v>43028</v>
      </c>
      <c r="B463" t="s">
        <v>563</v>
      </c>
      <c r="C463">
        <v>15.96</v>
      </c>
      <c r="D463">
        <v>0</v>
      </c>
      <c r="E463">
        <v>3.0960000000000001</v>
      </c>
      <c r="F463">
        <v>0</v>
      </c>
    </row>
    <row r="464" spans="1:6" x14ac:dyDescent="0.25">
      <c r="A464" s="1">
        <v>43028</v>
      </c>
      <c r="B464" t="s">
        <v>564</v>
      </c>
      <c r="C464">
        <v>23.856000000000002</v>
      </c>
      <c r="D464">
        <v>0</v>
      </c>
      <c r="E464">
        <v>4.3920000000000003</v>
      </c>
      <c r="F464">
        <v>0</v>
      </c>
    </row>
    <row r="465" spans="1:6" x14ac:dyDescent="0.25">
      <c r="A465" s="1">
        <v>43028</v>
      </c>
      <c r="B465" t="s">
        <v>565</v>
      </c>
      <c r="C465">
        <v>20.856000000000002</v>
      </c>
      <c r="D465">
        <v>0</v>
      </c>
      <c r="E465">
        <v>4.8959999999999999</v>
      </c>
      <c r="F465">
        <v>0</v>
      </c>
    </row>
    <row r="466" spans="1:6" x14ac:dyDescent="0.25">
      <c r="A466" s="1">
        <v>43028</v>
      </c>
      <c r="B466" t="s">
        <v>566</v>
      </c>
      <c r="C466">
        <v>18.335999999999999</v>
      </c>
      <c r="D466">
        <v>0</v>
      </c>
      <c r="E466">
        <v>4.2960000000000003</v>
      </c>
      <c r="F466">
        <v>0</v>
      </c>
    </row>
    <row r="467" spans="1:6" x14ac:dyDescent="0.25">
      <c r="A467" s="1">
        <v>43028</v>
      </c>
      <c r="B467" t="s">
        <v>567</v>
      </c>
      <c r="C467">
        <v>18.888000000000002</v>
      </c>
      <c r="D467">
        <v>0</v>
      </c>
      <c r="E467">
        <v>4.6559999999999997</v>
      </c>
      <c r="F467">
        <v>0</v>
      </c>
    </row>
    <row r="468" spans="1:6" x14ac:dyDescent="0.25">
      <c r="A468" s="1">
        <v>43028</v>
      </c>
      <c r="B468" t="s">
        <v>568</v>
      </c>
      <c r="C468">
        <v>20.04</v>
      </c>
      <c r="D468">
        <v>0</v>
      </c>
      <c r="E468">
        <v>4.2</v>
      </c>
      <c r="F468">
        <v>0</v>
      </c>
    </row>
    <row r="469" spans="1:6" x14ac:dyDescent="0.25">
      <c r="A469" s="1">
        <v>43028</v>
      </c>
      <c r="B469" t="s">
        <v>569</v>
      </c>
      <c r="C469">
        <v>21.096</v>
      </c>
      <c r="D469">
        <v>0</v>
      </c>
      <c r="E469">
        <v>4.68</v>
      </c>
      <c r="F469">
        <v>0</v>
      </c>
    </row>
    <row r="470" spans="1:6" x14ac:dyDescent="0.25">
      <c r="A470" s="1">
        <v>43028</v>
      </c>
      <c r="B470" t="s">
        <v>570</v>
      </c>
      <c r="C470">
        <v>18.911999999999999</v>
      </c>
      <c r="D470">
        <v>0</v>
      </c>
      <c r="E470">
        <v>4.6319999999999997</v>
      </c>
      <c r="F470">
        <v>0</v>
      </c>
    </row>
    <row r="471" spans="1:6" x14ac:dyDescent="0.25">
      <c r="A471" s="1">
        <v>43028</v>
      </c>
      <c r="B471" t="s">
        <v>571</v>
      </c>
      <c r="C471">
        <v>18.384</v>
      </c>
      <c r="D471">
        <v>0</v>
      </c>
      <c r="E471">
        <v>4.2</v>
      </c>
      <c r="F471">
        <v>0</v>
      </c>
    </row>
    <row r="472" spans="1:6" x14ac:dyDescent="0.25">
      <c r="A472" s="1">
        <v>43028</v>
      </c>
      <c r="B472" t="s">
        <v>572</v>
      </c>
      <c r="C472">
        <v>19.608000000000001</v>
      </c>
      <c r="D472">
        <v>0</v>
      </c>
      <c r="E472">
        <v>4.3440000000000003</v>
      </c>
      <c r="F472">
        <v>0</v>
      </c>
    </row>
    <row r="473" spans="1:6" x14ac:dyDescent="0.25">
      <c r="A473" s="1">
        <v>43028</v>
      </c>
      <c r="B473" t="s">
        <v>573</v>
      </c>
      <c r="C473">
        <v>19.007999999999999</v>
      </c>
      <c r="D473">
        <v>0</v>
      </c>
      <c r="E473">
        <v>4.3440000000000003</v>
      </c>
      <c r="F473">
        <v>0</v>
      </c>
    </row>
    <row r="474" spans="1:6" x14ac:dyDescent="0.25">
      <c r="A474" s="1">
        <v>43028</v>
      </c>
      <c r="B474" t="s">
        <v>574</v>
      </c>
      <c r="C474">
        <v>23.04</v>
      </c>
      <c r="D474">
        <v>0</v>
      </c>
      <c r="E474">
        <v>3.9359999999999999</v>
      </c>
      <c r="F474">
        <v>0</v>
      </c>
    </row>
    <row r="475" spans="1:6" x14ac:dyDescent="0.25">
      <c r="A475" s="1">
        <v>43028</v>
      </c>
      <c r="B475" t="s">
        <v>575</v>
      </c>
      <c r="C475">
        <v>35.64</v>
      </c>
      <c r="D475">
        <v>0</v>
      </c>
      <c r="E475">
        <v>4.2960000000000003</v>
      </c>
      <c r="F475">
        <v>0</v>
      </c>
    </row>
    <row r="476" spans="1:6" x14ac:dyDescent="0.25">
      <c r="A476" s="1">
        <v>43028</v>
      </c>
      <c r="B476" t="s">
        <v>576</v>
      </c>
      <c r="C476">
        <v>33.192</v>
      </c>
      <c r="D476">
        <v>0</v>
      </c>
      <c r="E476">
        <v>4.5119999999999996</v>
      </c>
      <c r="F476">
        <v>0</v>
      </c>
    </row>
    <row r="477" spans="1:6" x14ac:dyDescent="0.25">
      <c r="A477" s="1">
        <v>43028</v>
      </c>
      <c r="B477" t="s">
        <v>577</v>
      </c>
      <c r="C477">
        <v>34.152000000000001</v>
      </c>
      <c r="D477">
        <v>0</v>
      </c>
      <c r="E477">
        <v>4.5839999999999996</v>
      </c>
      <c r="F477">
        <v>0</v>
      </c>
    </row>
    <row r="478" spans="1:6" x14ac:dyDescent="0.25">
      <c r="A478" s="1">
        <v>43028</v>
      </c>
      <c r="B478" t="s">
        <v>578</v>
      </c>
      <c r="C478">
        <v>31.152000000000001</v>
      </c>
      <c r="D478">
        <v>0</v>
      </c>
      <c r="E478">
        <v>5.0640000000000001</v>
      </c>
      <c r="F478">
        <v>0</v>
      </c>
    </row>
    <row r="479" spans="1:6" x14ac:dyDescent="0.25">
      <c r="A479" s="1">
        <v>43028</v>
      </c>
      <c r="B479" t="s">
        <v>579</v>
      </c>
      <c r="C479">
        <v>29.687999999999999</v>
      </c>
      <c r="D479">
        <v>0</v>
      </c>
      <c r="E479">
        <v>5.16</v>
      </c>
      <c r="F479">
        <v>0</v>
      </c>
    </row>
    <row r="480" spans="1:6" x14ac:dyDescent="0.25">
      <c r="A480" s="1">
        <v>43028</v>
      </c>
      <c r="B480" t="s">
        <v>580</v>
      </c>
      <c r="C480">
        <v>27.263999999999999</v>
      </c>
      <c r="D480">
        <v>0</v>
      </c>
      <c r="E480">
        <v>4.056</v>
      </c>
      <c r="F480">
        <v>0</v>
      </c>
    </row>
    <row r="481" spans="1:6" x14ac:dyDescent="0.25">
      <c r="A481" s="1">
        <v>43028</v>
      </c>
      <c r="B481" t="s">
        <v>581</v>
      </c>
      <c r="C481">
        <v>20.975999999999999</v>
      </c>
      <c r="D481">
        <v>0</v>
      </c>
      <c r="E481">
        <v>3.6240000000000001</v>
      </c>
      <c r="F481">
        <v>0</v>
      </c>
    </row>
    <row r="482" spans="1:6" x14ac:dyDescent="0.25">
      <c r="A482" s="1">
        <v>43028</v>
      </c>
      <c r="B482" t="s">
        <v>582</v>
      </c>
      <c r="C482">
        <v>16.872</v>
      </c>
      <c r="D482">
        <v>0</v>
      </c>
      <c r="E482">
        <v>3.0720000000000001</v>
      </c>
      <c r="F482">
        <v>0</v>
      </c>
    </row>
    <row r="483" spans="1:6" x14ac:dyDescent="0.25">
      <c r="A483" s="1">
        <v>43028</v>
      </c>
      <c r="B483" t="s">
        <v>583</v>
      </c>
      <c r="C483">
        <v>16.152000000000001</v>
      </c>
      <c r="D483">
        <v>0</v>
      </c>
      <c r="E483">
        <v>3.2639999999999998</v>
      </c>
      <c r="F483">
        <v>0</v>
      </c>
    </row>
    <row r="484" spans="1:6" x14ac:dyDescent="0.25">
      <c r="A484" s="1">
        <v>43028</v>
      </c>
      <c r="B484" t="s">
        <v>584</v>
      </c>
      <c r="C484">
        <v>15.144</v>
      </c>
      <c r="D484">
        <v>0</v>
      </c>
      <c r="E484">
        <v>3.504</v>
      </c>
      <c r="F484">
        <v>0</v>
      </c>
    </row>
    <row r="485" spans="1:6" x14ac:dyDescent="0.25">
      <c r="A485" s="1">
        <v>43028</v>
      </c>
      <c r="B485" t="s">
        <v>585</v>
      </c>
      <c r="C485">
        <v>14.423999999999999</v>
      </c>
      <c r="D485">
        <v>0</v>
      </c>
      <c r="E485">
        <v>3.1920000000000002</v>
      </c>
      <c r="F485">
        <v>0</v>
      </c>
    </row>
    <row r="486" spans="1:6" x14ac:dyDescent="0.25">
      <c r="A486" s="1">
        <v>43029</v>
      </c>
      <c r="B486" t="s">
        <v>562</v>
      </c>
      <c r="C486">
        <v>14.496</v>
      </c>
      <c r="D486">
        <v>0</v>
      </c>
      <c r="E486">
        <v>3.36</v>
      </c>
      <c r="F486">
        <v>0</v>
      </c>
    </row>
    <row r="487" spans="1:6" x14ac:dyDescent="0.25">
      <c r="A487" s="1">
        <v>43029</v>
      </c>
      <c r="B487" t="s">
        <v>563</v>
      </c>
      <c r="C487">
        <v>15.72</v>
      </c>
      <c r="D487">
        <v>0</v>
      </c>
      <c r="E487">
        <v>3.36</v>
      </c>
      <c r="F487">
        <v>0</v>
      </c>
    </row>
    <row r="488" spans="1:6" x14ac:dyDescent="0.25">
      <c r="A488" s="1">
        <v>43029</v>
      </c>
      <c r="B488" t="s">
        <v>564</v>
      </c>
      <c r="C488">
        <v>18.216000000000001</v>
      </c>
      <c r="D488">
        <v>0</v>
      </c>
      <c r="E488">
        <v>2.8079999999999998</v>
      </c>
      <c r="F488">
        <v>0</v>
      </c>
    </row>
    <row r="489" spans="1:6" x14ac:dyDescent="0.25">
      <c r="A489" s="1">
        <v>43029</v>
      </c>
      <c r="B489" t="s">
        <v>565</v>
      </c>
      <c r="C489">
        <v>20.52</v>
      </c>
      <c r="D489">
        <v>0</v>
      </c>
      <c r="E489">
        <v>3.528</v>
      </c>
      <c r="F489">
        <v>0</v>
      </c>
    </row>
    <row r="490" spans="1:6" x14ac:dyDescent="0.25">
      <c r="A490" s="1">
        <v>43029</v>
      </c>
      <c r="B490" t="s">
        <v>566</v>
      </c>
      <c r="C490">
        <v>20.184000000000001</v>
      </c>
      <c r="D490">
        <v>0</v>
      </c>
      <c r="E490">
        <v>2.976</v>
      </c>
      <c r="F490">
        <v>0</v>
      </c>
    </row>
    <row r="491" spans="1:6" x14ac:dyDescent="0.25">
      <c r="A491" s="1">
        <v>43029</v>
      </c>
      <c r="B491" t="s">
        <v>567</v>
      </c>
      <c r="C491">
        <v>21.864000000000001</v>
      </c>
      <c r="D491">
        <v>0</v>
      </c>
      <c r="E491">
        <v>3.456</v>
      </c>
      <c r="F491">
        <v>0</v>
      </c>
    </row>
    <row r="492" spans="1:6" x14ac:dyDescent="0.25">
      <c r="A492" s="1">
        <v>43029</v>
      </c>
      <c r="B492" t="s">
        <v>568</v>
      </c>
      <c r="C492">
        <v>23.064</v>
      </c>
      <c r="D492">
        <v>0</v>
      </c>
      <c r="E492">
        <v>4.2960000000000003</v>
      </c>
      <c r="F492">
        <v>0</v>
      </c>
    </row>
    <row r="493" spans="1:6" x14ac:dyDescent="0.25">
      <c r="A493" s="1">
        <v>43029</v>
      </c>
      <c r="B493" t="s">
        <v>569</v>
      </c>
      <c r="C493">
        <v>22.248000000000001</v>
      </c>
      <c r="D493">
        <v>0</v>
      </c>
      <c r="E493">
        <v>3.6240000000000001</v>
      </c>
      <c r="F493">
        <v>0</v>
      </c>
    </row>
    <row r="494" spans="1:6" x14ac:dyDescent="0.25">
      <c r="A494" s="1">
        <v>43029</v>
      </c>
      <c r="B494" t="s">
        <v>570</v>
      </c>
      <c r="C494">
        <v>24.312000000000001</v>
      </c>
      <c r="D494">
        <v>0</v>
      </c>
      <c r="E494">
        <v>4.32</v>
      </c>
      <c r="F494">
        <v>0</v>
      </c>
    </row>
    <row r="495" spans="1:6" x14ac:dyDescent="0.25">
      <c r="A495" s="1">
        <v>43029</v>
      </c>
      <c r="B495" t="s">
        <v>571</v>
      </c>
      <c r="C495">
        <v>24.24</v>
      </c>
      <c r="D495">
        <v>0</v>
      </c>
      <c r="E495">
        <v>4.2480000000000002</v>
      </c>
      <c r="F495">
        <v>0</v>
      </c>
    </row>
    <row r="496" spans="1:6" x14ac:dyDescent="0.25">
      <c r="A496" s="1">
        <v>43029</v>
      </c>
      <c r="B496" t="s">
        <v>572</v>
      </c>
      <c r="C496">
        <v>23.616</v>
      </c>
      <c r="D496">
        <v>0</v>
      </c>
      <c r="E496">
        <v>4.1040000000000001</v>
      </c>
      <c r="F496">
        <v>0</v>
      </c>
    </row>
    <row r="497" spans="1:6" x14ac:dyDescent="0.25">
      <c r="A497" s="1">
        <v>43029</v>
      </c>
      <c r="B497" t="s">
        <v>573</v>
      </c>
      <c r="C497">
        <v>24.24</v>
      </c>
      <c r="D497">
        <v>0</v>
      </c>
      <c r="E497">
        <v>4.5119999999999996</v>
      </c>
      <c r="F497">
        <v>0</v>
      </c>
    </row>
    <row r="498" spans="1:6" x14ac:dyDescent="0.25">
      <c r="A498" s="1">
        <v>43029</v>
      </c>
      <c r="B498" t="s">
        <v>574</v>
      </c>
      <c r="C498">
        <v>27.431999999999999</v>
      </c>
      <c r="D498">
        <v>0</v>
      </c>
      <c r="E498">
        <v>4.1760000000000002</v>
      </c>
      <c r="F498">
        <v>0</v>
      </c>
    </row>
    <row r="499" spans="1:6" x14ac:dyDescent="0.25">
      <c r="A499" s="1">
        <v>43029</v>
      </c>
      <c r="B499" t="s">
        <v>575</v>
      </c>
      <c r="C499">
        <v>29.184000000000001</v>
      </c>
      <c r="D499">
        <v>0</v>
      </c>
      <c r="E499">
        <v>3.5760000000000001</v>
      </c>
      <c r="F499">
        <v>0</v>
      </c>
    </row>
    <row r="500" spans="1:6" x14ac:dyDescent="0.25">
      <c r="A500" s="1">
        <v>43029</v>
      </c>
      <c r="B500" t="s">
        <v>576</v>
      </c>
      <c r="C500">
        <v>25.463999999999999</v>
      </c>
      <c r="D500">
        <v>0</v>
      </c>
      <c r="E500">
        <v>4.4400000000000004</v>
      </c>
      <c r="F500">
        <v>0</v>
      </c>
    </row>
    <row r="501" spans="1:6" x14ac:dyDescent="0.25">
      <c r="A501" s="1">
        <v>43029</v>
      </c>
      <c r="B501" t="s">
        <v>577</v>
      </c>
      <c r="C501">
        <v>25.056000000000001</v>
      </c>
      <c r="D501">
        <v>0</v>
      </c>
      <c r="E501">
        <v>3.528</v>
      </c>
      <c r="F501">
        <v>0</v>
      </c>
    </row>
    <row r="502" spans="1:6" x14ac:dyDescent="0.25">
      <c r="A502" s="1">
        <v>43029</v>
      </c>
      <c r="B502" t="s">
        <v>578</v>
      </c>
      <c r="C502">
        <v>22.943999999999999</v>
      </c>
      <c r="D502">
        <v>0</v>
      </c>
      <c r="E502">
        <v>4.056</v>
      </c>
      <c r="F502">
        <v>0</v>
      </c>
    </row>
    <row r="503" spans="1:6" x14ac:dyDescent="0.25">
      <c r="A503" s="1">
        <v>43029</v>
      </c>
      <c r="B503" t="s">
        <v>579</v>
      </c>
      <c r="C503">
        <v>23.04</v>
      </c>
      <c r="D503">
        <v>0</v>
      </c>
      <c r="E503">
        <v>3.9359999999999999</v>
      </c>
      <c r="F503">
        <v>0</v>
      </c>
    </row>
    <row r="504" spans="1:6" x14ac:dyDescent="0.25">
      <c r="A504" s="1">
        <v>43029</v>
      </c>
      <c r="B504" t="s">
        <v>580</v>
      </c>
      <c r="C504">
        <v>18.888000000000002</v>
      </c>
      <c r="D504">
        <v>0</v>
      </c>
      <c r="E504">
        <v>3.72</v>
      </c>
      <c r="F504">
        <v>0</v>
      </c>
    </row>
    <row r="505" spans="1:6" x14ac:dyDescent="0.25">
      <c r="A505" s="1">
        <v>43029</v>
      </c>
      <c r="B505" t="s">
        <v>581</v>
      </c>
      <c r="C505">
        <v>18.216000000000001</v>
      </c>
      <c r="D505">
        <v>0</v>
      </c>
      <c r="E505">
        <v>3.6</v>
      </c>
      <c r="F505">
        <v>0</v>
      </c>
    </row>
    <row r="506" spans="1:6" x14ac:dyDescent="0.25">
      <c r="A506" s="1">
        <v>43029</v>
      </c>
      <c r="B506" t="s">
        <v>582</v>
      </c>
      <c r="C506">
        <v>15.263999999999999</v>
      </c>
      <c r="D506">
        <v>0</v>
      </c>
      <c r="E506">
        <v>3.504</v>
      </c>
      <c r="F506">
        <v>0</v>
      </c>
    </row>
    <row r="507" spans="1:6" x14ac:dyDescent="0.25">
      <c r="A507" s="1">
        <v>43029</v>
      </c>
      <c r="B507" t="s">
        <v>583</v>
      </c>
      <c r="C507">
        <v>13.68</v>
      </c>
      <c r="D507">
        <v>0</v>
      </c>
      <c r="E507">
        <v>3.2160000000000002</v>
      </c>
      <c r="F507">
        <v>0</v>
      </c>
    </row>
    <row r="508" spans="1:6" x14ac:dyDescent="0.25">
      <c r="A508" s="1">
        <v>43029</v>
      </c>
      <c r="B508" t="s">
        <v>584</v>
      </c>
      <c r="C508">
        <v>12.576000000000001</v>
      </c>
      <c r="D508">
        <v>0</v>
      </c>
      <c r="E508">
        <v>2.976</v>
      </c>
      <c r="F508">
        <v>0</v>
      </c>
    </row>
    <row r="509" spans="1:6" x14ac:dyDescent="0.25">
      <c r="A509" s="1">
        <v>43029</v>
      </c>
      <c r="B509" t="s">
        <v>585</v>
      </c>
      <c r="C509">
        <v>13.032</v>
      </c>
      <c r="D509">
        <v>0</v>
      </c>
      <c r="E509">
        <v>3.2879999999999998</v>
      </c>
      <c r="F509">
        <v>0</v>
      </c>
    </row>
    <row r="510" spans="1:6" x14ac:dyDescent="0.25">
      <c r="A510" s="1">
        <v>43030</v>
      </c>
      <c r="B510" t="s">
        <v>562</v>
      </c>
      <c r="C510">
        <v>11.928000000000001</v>
      </c>
      <c r="D510">
        <v>0</v>
      </c>
      <c r="E510">
        <v>3.048</v>
      </c>
      <c r="F510">
        <v>0</v>
      </c>
    </row>
    <row r="511" spans="1:6" x14ac:dyDescent="0.25">
      <c r="A511" s="1">
        <v>43030</v>
      </c>
      <c r="B511" t="s">
        <v>563</v>
      </c>
      <c r="C511">
        <v>12.144</v>
      </c>
      <c r="D511">
        <v>0</v>
      </c>
      <c r="E511">
        <v>3.2160000000000002</v>
      </c>
      <c r="F511">
        <v>0</v>
      </c>
    </row>
    <row r="512" spans="1:6" x14ac:dyDescent="0.25">
      <c r="A512" s="1">
        <v>43030</v>
      </c>
      <c r="B512" t="s">
        <v>564</v>
      </c>
      <c r="C512">
        <v>13.128</v>
      </c>
      <c r="D512">
        <v>0</v>
      </c>
      <c r="E512">
        <v>3.2879999999999998</v>
      </c>
      <c r="F512">
        <v>0</v>
      </c>
    </row>
    <row r="513" spans="1:6" x14ac:dyDescent="0.25">
      <c r="A513" s="1">
        <v>43030</v>
      </c>
      <c r="B513" t="s">
        <v>565</v>
      </c>
      <c r="C513">
        <v>15.624000000000001</v>
      </c>
      <c r="D513">
        <v>0</v>
      </c>
      <c r="E513">
        <v>2.9279999999999999</v>
      </c>
      <c r="F513">
        <v>0</v>
      </c>
    </row>
    <row r="514" spans="1:6" x14ac:dyDescent="0.25">
      <c r="A514" s="1">
        <v>43030</v>
      </c>
      <c r="B514" t="s">
        <v>566</v>
      </c>
      <c r="C514">
        <v>15.888</v>
      </c>
      <c r="D514">
        <v>0</v>
      </c>
      <c r="E514">
        <v>3.1440000000000001</v>
      </c>
      <c r="F514">
        <v>0</v>
      </c>
    </row>
    <row r="515" spans="1:6" x14ac:dyDescent="0.25">
      <c r="A515" s="1">
        <v>43030</v>
      </c>
      <c r="B515" t="s">
        <v>567</v>
      </c>
      <c r="C515">
        <v>18</v>
      </c>
      <c r="D515">
        <v>0</v>
      </c>
      <c r="E515">
        <v>3.4319999999999999</v>
      </c>
      <c r="F515">
        <v>0</v>
      </c>
    </row>
    <row r="516" spans="1:6" x14ac:dyDescent="0.25">
      <c r="A516" s="1">
        <v>43030</v>
      </c>
      <c r="B516" t="s">
        <v>568</v>
      </c>
      <c r="C516">
        <v>23.64</v>
      </c>
      <c r="D516">
        <v>0</v>
      </c>
      <c r="E516">
        <v>3.96</v>
      </c>
      <c r="F516">
        <v>0</v>
      </c>
    </row>
    <row r="517" spans="1:6" x14ac:dyDescent="0.25">
      <c r="A517" s="1">
        <v>43030</v>
      </c>
      <c r="B517" t="s">
        <v>569</v>
      </c>
      <c r="C517">
        <v>23.64</v>
      </c>
      <c r="D517">
        <v>0</v>
      </c>
      <c r="E517">
        <v>4.5599999999999996</v>
      </c>
      <c r="F517">
        <v>0</v>
      </c>
    </row>
    <row r="518" spans="1:6" x14ac:dyDescent="0.25">
      <c r="A518" s="1">
        <v>43030</v>
      </c>
      <c r="B518" t="s">
        <v>570</v>
      </c>
      <c r="C518">
        <v>21.552</v>
      </c>
      <c r="D518">
        <v>0</v>
      </c>
      <c r="E518">
        <v>4.68</v>
      </c>
      <c r="F518">
        <v>0</v>
      </c>
    </row>
    <row r="519" spans="1:6" x14ac:dyDescent="0.25">
      <c r="A519" s="1">
        <v>43030</v>
      </c>
      <c r="B519" t="s">
        <v>571</v>
      </c>
      <c r="C519">
        <v>22.271999999999998</v>
      </c>
      <c r="D519">
        <v>0</v>
      </c>
      <c r="E519">
        <v>4.3680000000000003</v>
      </c>
      <c r="F519">
        <v>0</v>
      </c>
    </row>
    <row r="520" spans="1:6" x14ac:dyDescent="0.25">
      <c r="A520" s="1">
        <v>43030</v>
      </c>
      <c r="B520" t="s">
        <v>572</v>
      </c>
      <c r="C520">
        <v>23.64</v>
      </c>
      <c r="D520">
        <v>0</v>
      </c>
      <c r="E520">
        <v>4.08</v>
      </c>
      <c r="F520">
        <v>0</v>
      </c>
    </row>
    <row r="521" spans="1:6" x14ac:dyDescent="0.25">
      <c r="A521" s="1">
        <v>43030</v>
      </c>
      <c r="B521" t="s">
        <v>573</v>
      </c>
      <c r="C521">
        <v>22.608000000000001</v>
      </c>
      <c r="D521">
        <v>0</v>
      </c>
      <c r="E521">
        <v>3.7679999999999998</v>
      </c>
      <c r="F521">
        <v>0</v>
      </c>
    </row>
    <row r="522" spans="1:6" x14ac:dyDescent="0.25">
      <c r="A522" s="1">
        <v>43030</v>
      </c>
      <c r="B522" t="s">
        <v>574</v>
      </c>
      <c r="C522">
        <v>23.135999999999999</v>
      </c>
      <c r="D522">
        <v>0</v>
      </c>
      <c r="E522">
        <v>3.48</v>
      </c>
      <c r="F522">
        <v>0</v>
      </c>
    </row>
    <row r="523" spans="1:6" x14ac:dyDescent="0.25">
      <c r="A523" s="1">
        <v>43030</v>
      </c>
      <c r="B523" t="s">
        <v>575</v>
      </c>
      <c r="C523">
        <v>30</v>
      </c>
      <c r="D523">
        <v>0</v>
      </c>
      <c r="E523">
        <v>3.72</v>
      </c>
      <c r="F523">
        <v>0</v>
      </c>
    </row>
    <row r="524" spans="1:6" x14ac:dyDescent="0.25">
      <c r="A524" s="1">
        <v>43030</v>
      </c>
      <c r="B524" t="s">
        <v>576</v>
      </c>
      <c r="C524">
        <v>25.8</v>
      </c>
      <c r="D524">
        <v>0</v>
      </c>
      <c r="E524">
        <v>4.1520000000000001</v>
      </c>
      <c r="F524">
        <v>0</v>
      </c>
    </row>
    <row r="525" spans="1:6" x14ac:dyDescent="0.25">
      <c r="A525" s="1">
        <v>43030</v>
      </c>
      <c r="B525" t="s">
        <v>577</v>
      </c>
      <c r="C525">
        <v>28.896000000000001</v>
      </c>
      <c r="D525">
        <v>0</v>
      </c>
      <c r="E525">
        <v>4.1760000000000002</v>
      </c>
      <c r="F525">
        <v>0</v>
      </c>
    </row>
    <row r="526" spans="1:6" x14ac:dyDescent="0.25">
      <c r="A526" s="1">
        <v>43030</v>
      </c>
      <c r="B526" t="s">
        <v>578</v>
      </c>
      <c r="C526">
        <v>31.68</v>
      </c>
      <c r="D526">
        <v>0</v>
      </c>
      <c r="E526">
        <v>5.16</v>
      </c>
      <c r="F526">
        <v>0</v>
      </c>
    </row>
    <row r="527" spans="1:6" x14ac:dyDescent="0.25">
      <c r="A527" s="1">
        <v>43030</v>
      </c>
      <c r="B527" t="s">
        <v>579</v>
      </c>
      <c r="C527">
        <v>28.175999999999998</v>
      </c>
      <c r="D527">
        <v>0</v>
      </c>
      <c r="E527">
        <v>5.0880000000000001</v>
      </c>
      <c r="F527">
        <v>0</v>
      </c>
    </row>
    <row r="528" spans="1:6" x14ac:dyDescent="0.25">
      <c r="A528" s="1">
        <v>43030</v>
      </c>
      <c r="B528" t="s">
        <v>580</v>
      </c>
      <c r="C528">
        <v>24.527999999999999</v>
      </c>
      <c r="D528">
        <v>0</v>
      </c>
      <c r="E528">
        <v>4.968</v>
      </c>
      <c r="F528">
        <v>0</v>
      </c>
    </row>
    <row r="529" spans="1:6" x14ac:dyDescent="0.25">
      <c r="A529" s="1">
        <v>43030</v>
      </c>
      <c r="B529" t="s">
        <v>581</v>
      </c>
      <c r="C529">
        <v>19.079999999999998</v>
      </c>
      <c r="D529">
        <v>0</v>
      </c>
      <c r="E529">
        <v>3.72</v>
      </c>
      <c r="F529">
        <v>0</v>
      </c>
    </row>
    <row r="530" spans="1:6" x14ac:dyDescent="0.25">
      <c r="A530" s="1">
        <v>43030</v>
      </c>
      <c r="B530" t="s">
        <v>582</v>
      </c>
      <c r="C530">
        <v>14.544</v>
      </c>
      <c r="D530">
        <v>0</v>
      </c>
      <c r="E530">
        <v>3.2879999999999998</v>
      </c>
      <c r="F530">
        <v>0</v>
      </c>
    </row>
    <row r="531" spans="1:6" x14ac:dyDescent="0.25">
      <c r="A531" s="1">
        <v>43030</v>
      </c>
      <c r="B531" t="s">
        <v>583</v>
      </c>
      <c r="C531">
        <v>12.912000000000001</v>
      </c>
      <c r="D531">
        <v>0</v>
      </c>
      <c r="E531">
        <v>3.1920000000000002</v>
      </c>
      <c r="F531">
        <v>0</v>
      </c>
    </row>
    <row r="532" spans="1:6" x14ac:dyDescent="0.25">
      <c r="A532" s="1">
        <v>43030</v>
      </c>
      <c r="B532" t="s">
        <v>584</v>
      </c>
      <c r="C532">
        <v>12.672000000000001</v>
      </c>
      <c r="D532">
        <v>0</v>
      </c>
      <c r="E532">
        <v>3.2879999999999998</v>
      </c>
      <c r="F532">
        <v>0</v>
      </c>
    </row>
    <row r="533" spans="1:6" x14ac:dyDescent="0.25">
      <c r="A533" s="1">
        <v>43030</v>
      </c>
      <c r="B533" t="s">
        <v>585</v>
      </c>
      <c r="C533">
        <v>12.504</v>
      </c>
      <c r="D533">
        <v>0</v>
      </c>
      <c r="E533">
        <v>3.048</v>
      </c>
      <c r="F533">
        <v>0</v>
      </c>
    </row>
    <row r="534" spans="1:6" x14ac:dyDescent="0.25">
      <c r="A534" s="1">
        <v>43031</v>
      </c>
      <c r="B534" t="s">
        <v>562</v>
      </c>
      <c r="C534">
        <v>13.728</v>
      </c>
      <c r="D534">
        <v>0</v>
      </c>
      <c r="E534">
        <v>3.4079999999999999</v>
      </c>
      <c r="F534">
        <v>0</v>
      </c>
    </row>
    <row r="535" spans="1:6" x14ac:dyDescent="0.25">
      <c r="A535" s="1">
        <v>43031</v>
      </c>
      <c r="B535" t="s">
        <v>563</v>
      </c>
      <c r="C535">
        <v>15.384</v>
      </c>
      <c r="D535">
        <v>0</v>
      </c>
      <c r="E535">
        <v>2.976</v>
      </c>
      <c r="F535">
        <v>0</v>
      </c>
    </row>
    <row r="536" spans="1:6" x14ac:dyDescent="0.25">
      <c r="A536" s="1">
        <v>43031</v>
      </c>
      <c r="B536" t="s">
        <v>564</v>
      </c>
      <c r="C536">
        <v>21.192</v>
      </c>
      <c r="D536">
        <v>0</v>
      </c>
      <c r="E536">
        <v>2.8559999999999999</v>
      </c>
      <c r="F536">
        <v>0</v>
      </c>
    </row>
    <row r="537" spans="1:6" x14ac:dyDescent="0.25">
      <c r="A537" s="1">
        <v>43031</v>
      </c>
      <c r="B537" t="s">
        <v>565</v>
      </c>
      <c r="C537">
        <v>22.152000000000001</v>
      </c>
      <c r="D537">
        <v>0</v>
      </c>
      <c r="E537">
        <v>3.5760000000000001</v>
      </c>
      <c r="F537">
        <v>0</v>
      </c>
    </row>
    <row r="538" spans="1:6" x14ac:dyDescent="0.25">
      <c r="A538" s="1">
        <v>43031</v>
      </c>
      <c r="B538" t="s">
        <v>566</v>
      </c>
      <c r="C538">
        <v>21.096</v>
      </c>
      <c r="D538">
        <v>0</v>
      </c>
      <c r="E538">
        <v>3.6480000000000001</v>
      </c>
      <c r="F538">
        <v>0</v>
      </c>
    </row>
    <row r="539" spans="1:6" x14ac:dyDescent="0.25">
      <c r="A539" s="1">
        <v>43031</v>
      </c>
      <c r="B539" t="s">
        <v>567</v>
      </c>
      <c r="C539">
        <v>19.751999999999999</v>
      </c>
      <c r="D539">
        <v>0</v>
      </c>
      <c r="E539">
        <v>3.84</v>
      </c>
      <c r="F539">
        <v>0</v>
      </c>
    </row>
    <row r="540" spans="1:6" x14ac:dyDescent="0.25">
      <c r="A540" s="1">
        <v>43031</v>
      </c>
      <c r="B540" t="s">
        <v>568</v>
      </c>
      <c r="C540">
        <v>22.344000000000001</v>
      </c>
      <c r="D540">
        <v>0</v>
      </c>
      <c r="E540">
        <v>4.1520000000000001</v>
      </c>
      <c r="F540">
        <v>0</v>
      </c>
    </row>
    <row r="541" spans="1:6" x14ac:dyDescent="0.25">
      <c r="A541" s="1">
        <v>43031</v>
      </c>
      <c r="B541" t="s">
        <v>569</v>
      </c>
      <c r="C541">
        <v>20.808</v>
      </c>
      <c r="D541">
        <v>0</v>
      </c>
      <c r="E541">
        <v>4.056</v>
      </c>
      <c r="F541">
        <v>0</v>
      </c>
    </row>
    <row r="542" spans="1:6" x14ac:dyDescent="0.25">
      <c r="A542" s="1">
        <v>43031</v>
      </c>
      <c r="B542" t="s">
        <v>570</v>
      </c>
      <c r="C542">
        <v>20.952000000000002</v>
      </c>
      <c r="D542">
        <v>0</v>
      </c>
      <c r="E542">
        <v>4.6319999999999997</v>
      </c>
      <c r="F542">
        <v>0</v>
      </c>
    </row>
    <row r="543" spans="1:6" x14ac:dyDescent="0.25">
      <c r="A543" s="1">
        <v>43031</v>
      </c>
      <c r="B543" t="s">
        <v>571</v>
      </c>
      <c r="C543">
        <v>18.335999999999999</v>
      </c>
      <c r="D543">
        <v>0</v>
      </c>
      <c r="E543">
        <v>4.2240000000000002</v>
      </c>
      <c r="F543">
        <v>0</v>
      </c>
    </row>
    <row r="544" spans="1:6" x14ac:dyDescent="0.25">
      <c r="A544" s="1">
        <v>43031</v>
      </c>
      <c r="B544" t="s">
        <v>572</v>
      </c>
      <c r="C544">
        <v>21.96</v>
      </c>
      <c r="D544">
        <v>0</v>
      </c>
      <c r="E544">
        <v>4.5119999999999996</v>
      </c>
      <c r="F544">
        <v>0</v>
      </c>
    </row>
    <row r="545" spans="1:6" x14ac:dyDescent="0.25">
      <c r="A545" s="1">
        <v>43031</v>
      </c>
      <c r="B545" t="s">
        <v>573</v>
      </c>
      <c r="C545">
        <v>19.896000000000001</v>
      </c>
      <c r="D545">
        <v>0</v>
      </c>
      <c r="E545">
        <v>4.7039999999999997</v>
      </c>
      <c r="F545">
        <v>0</v>
      </c>
    </row>
    <row r="546" spans="1:6" x14ac:dyDescent="0.25">
      <c r="A546" s="1">
        <v>43031</v>
      </c>
      <c r="B546" t="s">
        <v>574</v>
      </c>
      <c r="C546">
        <v>23.736000000000001</v>
      </c>
      <c r="D546">
        <v>0</v>
      </c>
      <c r="E546">
        <v>3.504</v>
      </c>
      <c r="F546">
        <v>0</v>
      </c>
    </row>
    <row r="547" spans="1:6" x14ac:dyDescent="0.25">
      <c r="A547" s="1">
        <v>43031</v>
      </c>
      <c r="B547" t="s">
        <v>575</v>
      </c>
      <c r="C547">
        <v>28.536000000000001</v>
      </c>
      <c r="D547">
        <v>0</v>
      </c>
      <c r="E547">
        <v>3.1440000000000001</v>
      </c>
      <c r="F547">
        <v>0</v>
      </c>
    </row>
    <row r="548" spans="1:6" x14ac:dyDescent="0.25">
      <c r="A548" s="1">
        <v>43031</v>
      </c>
      <c r="B548" t="s">
        <v>576</v>
      </c>
      <c r="C548">
        <v>37.463999999999999</v>
      </c>
      <c r="D548">
        <v>0</v>
      </c>
      <c r="E548">
        <v>4.008</v>
      </c>
      <c r="F548">
        <v>0</v>
      </c>
    </row>
    <row r="549" spans="1:6" x14ac:dyDescent="0.25">
      <c r="A549" s="1">
        <v>43031</v>
      </c>
      <c r="B549" t="s">
        <v>577</v>
      </c>
      <c r="C549">
        <v>34.08</v>
      </c>
      <c r="D549">
        <v>0</v>
      </c>
      <c r="E549">
        <v>3.7919999999999998</v>
      </c>
      <c r="F549">
        <v>0</v>
      </c>
    </row>
    <row r="550" spans="1:6" x14ac:dyDescent="0.25">
      <c r="A550" s="1">
        <v>43031</v>
      </c>
      <c r="B550" t="s">
        <v>578</v>
      </c>
      <c r="C550">
        <v>34.295999999999999</v>
      </c>
      <c r="D550">
        <v>0</v>
      </c>
      <c r="E550">
        <v>5.1840000000000002</v>
      </c>
      <c r="F550">
        <v>0</v>
      </c>
    </row>
    <row r="551" spans="1:6" x14ac:dyDescent="0.25">
      <c r="A551" s="1">
        <v>43031</v>
      </c>
      <c r="B551" t="s">
        <v>579</v>
      </c>
      <c r="C551">
        <v>33.432000000000002</v>
      </c>
      <c r="D551">
        <v>0</v>
      </c>
      <c r="E551">
        <v>4.7279999999999998</v>
      </c>
      <c r="F551">
        <v>0</v>
      </c>
    </row>
    <row r="552" spans="1:6" x14ac:dyDescent="0.25">
      <c r="A552" s="1">
        <v>43031</v>
      </c>
      <c r="B552" t="s">
        <v>580</v>
      </c>
      <c r="C552">
        <v>28.56</v>
      </c>
      <c r="D552">
        <v>0</v>
      </c>
      <c r="E552">
        <v>4.2720000000000002</v>
      </c>
      <c r="F552">
        <v>0</v>
      </c>
    </row>
    <row r="553" spans="1:6" x14ac:dyDescent="0.25">
      <c r="A553" s="1">
        <v>43031</v>
      </c>
      <c r="B553" t="s">
        <v>581</v>
      </c>
      <c r="C553">
        <v>20.399999999999999</v>
      </c>
      <c r="D553">
        <v>0</v>
      </c>
      <c r="E553">
        <v>4.008</v>
      </c>
      <c r="F553">
        <v>0</v>
      </c>
    </row>
    <row r="554" spans="1:6" x14ac:dyDescent="0.25">
      <c r="A554" s="1">
        <v>43031</v>
      </c>
      <c r="B554" t="s">
        <v>582</v>
      </c>
      <c r="C554">
        <v>16.512</v>
      </c>
      <c r="D554">
        <v>0</v>
      </c>
      <c r="E554">
        <v>3.4319999999999999</v>
      </c>
      <c r="F554">
        <v>0</v>
      </c>
    </row>
    <row r="555" spans="1:6" x14ac:dyDescent="0.25">
      <c r="A555" s="1">
        <v>43031</v>
      </c>
      <c r="B555" t="s">
        <v>583</v>
      </c>
      <c r="C555">
        <v>15.336</v>
      </c>
      <c r="D555">
        <v>0</v>
      </c>
      <c r="E555">
        <v>3.5760000000000001</v>
      </c>
      <c r="F555">
        <v>0</v>
      </c>
    </row>
    <row r="556" spans="1:6" x14ac:dyDescent="0.25">
      <c r="A556" s="1">
        <v>43031</v>
      </c>
      <c r="B556" t="s">
        <v>584</v>
      </c>
      <c r="C556">
        <v>13.968</v>
      </c>
      <c r="D556">
        <v>0</v>
      </c>
      <c r="E556">
        <v>3.3839999999999999</v>
      </c>
      <c r="F556">
        <v>0</v>
      </c>
    </row>
    <row r="557" spans="1:6" x14ac:dyDescent="0.25">
      <c r="A557" s="1">
        <v>43031</v>
      </c>
      <c r="B557" t="s">
        <v>585</v>
      </c>
      <c r="C557">
        <v>13.56</v>
      </c>
      <c r="D557">
        <v>0</v>
      </c>
      <c r="E557">
        <v>3.3359999999999999</v>
      </c>
      <c r="F557">
        <v>0</v>
      </c>
    </row>
    <row r="558" spans="1:6" x14ac:dyDescent="0.25">
      <c r="A558" s="1">
        <v>43032</v>
      </c>
      <c r="B558" t="s">
        <v>562</v>
      </c>
      <c r="C558">
        <v>13.968</v>
      </c>
      <c r="D558">
        <v>0</v>
      </c>
      <c r="E558">
        <v>3.2639999999999998</v>
      </c>
      <c r="F558">
        <v>0</v>
      </c>
    </row>
    <row r="559" spans="1:6" x14ac:dyDescent="0.25">
      <c r="A559" s="1">
        <v>43032</v>
      </c>
      <c r="B559" t="s">
        <v>563</v>
      </c>
      <c r="C559">
        <v>15.84</v>
      </c>
      <c r="D559">
        <v>0</v>
      </c>
      <c r="E559">
        <v>2.8319999999999999</v>
      </c>
      <c r="F559">
        <v>0</v>
      </c>
    </row>
    <row r="560" spans="1:6" x14ac:dyDescent="0.25">
      <c r="A560" s="1">
        <v>43032</v>
      </c>
      <c r="B560" t="s">
        <v>564</v>
      </c>
      <c r="C560">
        <v>21.96</v>
      </c>
      <c r="D560">
        <v>0</v>
      </c>
      <c r="E560">
        <v>3.3119999999999998</v>
      </c>
      <c r="F560">
        <v>0</v>
      </c>
    </row>
    <row r="561" spans="1:6" x14ac:dyDescent="0.25">
      <c r="A561" s="1">
        <v>43032</v>
      </c>
      <c r="B561" t="s">
        <v>565</v>
      </c>
      <c r="C561">
        <v>21.744</v>
      </c>
      <c r="D561">
        <v>0</v>
      </c>
      <c r="E561">
        <v>3.6720000000000002</v>
      </c>
      <c r="F561">
        <v>0</v>
      </c>
    </row>
    <row r="562" spans="1:6" x14ac:dyDescent="0.25">
      <c r="A562" s="1">
        <v>43032</v>
      </c>
      <c r="B562" t="s">
        <v>566</v>
      </c>
      <c r="C562">
        <v>21.48</v>
      </c>
      <c r="D562">
        <v>0</v>
      </c>
      <c r="E562">
        <v>4.7279999999999998</v>
      </c>
      <c r="F562">
        <v>0</v>
      </c>
    </row>
    <row r="563" spans="1:6" x14ac:dyDescent="0.25">
      <c r="A563" s="1">
        <v>43032</v>
      </c>
      <c r="B563" t="s">
        <v>567</v>
      </c>
      <c r="C563">
        <v>22.2</v>
      </c>
      <c r="D563">
        <v>0</v>
      </c>
      <c r="E563">
        <v>5.3280000000000003</v>
      </c>
      <c r="F563">
        <v>0</v>
      </c>
    </row>
    <row r="564" spans="1:6" x14ac:dyDescent="0.25">
      <c r="A564" s="1">
        <v>43032</v>
      </c>
      <c r="B564" t="s">
        <v>568</v>
      </c>
      <c r="C564">
        <v>24.936</v>
      </c>
      <c r="D564">
        <v>0</v>
      </c>
      <c r="E564">
        <v>4.08</v>
      </c>
      <c r="F564">
        <v>0</v>
      </c>
    </row>
    <row r="565" spans="1:6" x14ac:dyDescent="0.25">
      <c r="A565" s="1">
        <v>43032</v>
      </c>
      <c r="B565" t="s">
        <v>569</v>
      </c>
      <c r="C565">
        <v>23.448</v>
      </c>
      <c r="D565">
        <v>0</v>
      </c>
      <c r="E565">
        <v>4.4640000000000004</v>
      </c>
      <c r="F565">
        <v>0</v>
      </c>
    </row>
    <row r="566" spans="1:6" x14ac:dyDescent="0.25">
      <c r="A566" s="1">
        <v>43032</v>
      </c>
      <c r="B566" t="s">
        <v>570</v>
      </c>
      <c r="C566">
        <v>24.96</v>
      </c>
      <c r="D566">
        <v>0</v>
      </c>
      <c r="E566">
        <v>5.2560000000000002</v>
      </c>
      <c r="F566">
        <v>0</v>
      </c>
    </row>
    <row r="567" spans="1:6" x14ac:dyDescent="0.25">
      <c r="A567" s="1">
        <v>43032</v>
      </c>
      <c r="B567" t="s">
        <v>571</v>
      </c>
      <c r="C567">
        <v>25.728000000000002</v>
      </c>
      <c r="D567">
        <v>0</v>
      </c>
      <c r="E567">
        <v>4.7039999999999997</v>
      </c>
      <c r="F567">
        <v>0</v>
      </c>
    </row>
    <row r="568" spans="1:6" x14ac:dyDescent="0.25">
      <c r="A568" s="1">
        <v>43032</v>
      </c>
      <c r="B568" t="s">
        <v>572</v>
      </c>
      <c r="C568">
        <v>25.44</v>
      </c>
      <c r="D568">
        <v>0</v>
      </c>
      <c r="E568">
        <v>5.1120000000000001</v>
      </c>
      <c r="F568">
        <v>0</v>
      </c>
    </row>
    <row r="569" spans="1:6" x14ac:dyDescent="0.25">
      <c r="A569" s="1">
        <v>43032</v>
      </c>
      <c r="B569" t="s">
        <v>573</v>
      </c>
      <c r="C569">
        <v>25.056000000000001</v>
      </c>
      <c r="D569">
        <v>0</v>
      </c>
      <c r="E569">
        <v>5.4</v>
      </c>
      <c r="F569">
        <v>0</v>
      </c>
    </row>
    <row r="570" spans="1:6" x14ac:dyDescent="0.25">
      <c r="A570" s="1">
        <v>43032</v>
      </c>
      <c r="B570" t="s">
        <v>574</v>
      </c>
      <c r="C570">
        <v>27.312000000000001</v>
      </c>
      <c r="D570">
        <v>0</v>
      </c>
      <c r="E570">
        <v>3.7679999999999998</v>
      </c>
      <c r="F570">
        <v>0</v>
      </c>
    </row>
    <row r="571" spans="1:6" x14ac:dyDescent="0.25">
      <c r="A571" s="1">
        <v>43032</v>
      </c>
      <c r="B571" t="s">
        <v>575</v>
      </c>
      <c r="C571">
        <v>32.567999999999998</v>
      </c>
      <c r="D571">
        <v>0</v>
      </c>
      <c r="E571">
        <v>3.6</v>
      </c>
      <c r="F571">
        <v>0</v>
      </c>
    </row>
    <row r="572" spans="1:6" x14ac:dyDescent="0.25">
      <c r="A572" s="1">
        <v>43032</v>
      </c>
      <c r="B572" t="s">
        <v>576</v>
      </c>
      <c r="C572">
        <v>31.152000000000001</v>
      </c>
      <c r="D572">
        <v>0</v>
      </c>
      <c r="E572">
        <v>3.8879999999999999</v>
      </c>
      <c r="F572">
        <v>0</v>
      </c>
    </row>
    <row r="573" spans="1:6" x14ac:dyDescent="0.25">
      <c r="A573" s="1">
        <v>43032</v>
      </c>
      <c r="B573" t="s">
        <v>577</v>
      </c>
      <c r="C573">
        <v>30.96</v>
      </c>
      <c r="D573">
        <v>0</v>
      </c>
      <c r="E573">
        <v>3.4319999999999999</v>
      </c>
      <c r="F573">
        <v>0</v>
      </c>
    </row>
    <row r="574" spans="1:6" x14ac:dyDescent="0.25">
      <c r="A574" s="1">
        <v>43032</v>
      </c>
      <c r="B574" t="s">
        <v>578</v>
      </c>
      <c r="C574">
        <v>33.287999999999997</v>
      </c>
      <c r="D574">
        <v>0</v>
      </c>
      <c r="E574">
        <v>3.984</v>
      </c>
      <c r="F574">
        <v>0</v>
      </c>
    </row>
    <row r="575" spans="1:6" x14ac:dyDescent="0.25">
      <c r="A575" s="1">
        <v>43032</v>
      </c>
      <c r="B575" t="s">
        <v>579</v>
      </c>
      <c r="C575">
        <v>28.248000000000001</v>
      </c>
      <c r="D575">
        <v>0</v>
      </c>
      <c r="E575">
        <v>3.9359999999999999</v>
      </c>
      <c r="F575">
        <v>0</v>
      </c>
    </row>
    <row r="576" spans="1:6" x14ac:dyDescent="0.25">
      <c r="A576" s="1">
        <v>43032</v>
      </c>
      <c r="B576" t="s">
        <v>580</v>
      </c>
      <c r="C576">
        <v>26.111999999999998</v>
      </c>
      <c r="D576">
        <v>0</v>
      </c>
      <c r="E576">
        <v>3.7919999999999998</v>
      </c>
      <c r="F576">
        <v>0</v>
      </c>
    </row>
    <row r="577" spans="1:6" x14ac:dyDescent="0.25">
      <c r="A577" s="1">
        <v>43032</v>
      </c>
      <c r="B577" t="s">
        <v>581</v>
      </c>
      <c r="C577">
        <v>21.815999999999999</v>
      </c>
      <c r="D577">
        <v>0</v>
      </c>
      <c r="E577">
        <v>3.6</v>
      </c>
      <c r="F577">
        <v>0</v>
      </c>
    </row>
    <row r="578" spans="1:6" x14ac:dyDescent="0.25">
      <c r="A578" s="1">
        <v>43032</v>
      </c>
      <c r="B578" t="s">
        <v>582</v>
      </c>
      <c r="C578">
        <v>17.664000000000001</v>
      </c>
      <c r="D578">
        <v>0</v>
      </c>
      <c r="E578">
        <v>2.64</v>
      </c>
      <c r="F578">
        <v>0</v>
      </c>
    </row>
    <row r="579" spans="1:6" x14ac:dyDescent="0.25">
      <c r="A579" s="1">
        <v>43032</v>
      </c>
      <c r="B579" t="s">
        <v>583</v>
      </c>
      <c r="C579">
        <v>15.504</v>
      </c>
      <c r="D579">
        <v>0</v>
      </c>
      <c r="E579">
        <v>2.9039999999999999</v>
      </c>
      <c r="F579">
        <v>0</v>
      </c>
    </row>
    <row r="580" spans="1:6" x14ac:dyDescent="0.25">
      <c r="A580" s="1">
        <v>43032</v>
      </c>
      <c r="B580" t="s">
        <v>584</v>
      </c>
      <c r="C580">
        <v>14.808</v>
      </c>
      <c r="D580">
        <v>0</v>
      </c>
      <c r="E580">
        <v>2.6160000000000001</v>
      </c>
      <c r="F580">
        <v>0</v>
      </c>
    </row>
    <row r="581" spans="1:6" x14ac:dyDescent="0.25">
      <c r="A581" s="1">
        <v>43032</v>
      </c>
      <c r="B581" t="s">
        <v>585</v>
      </c>
      <c r="C581">
        <v>14.784000000000001</v>
      </c>
      <c r="D581">
        <v>0</v>
      </c>
      <c r="E581">
        <v>2.64</v>
      </c>
      <c r="F581">
        <v>0</v>
      </c>
    </row>
    <row r="582" spans="1:6" x14ac:dyDescent="0.25">
      <c r="A582" s="1">
        <v>43033</v>
      </c>
      <c r="B582" t="s">
        <v>562</v>
      </c>
      <c r="C582">
        <v>15.528</v>
      </c>
      <c r="D582">
        <v>0</v>
      </c>
      <c r="E582">
        <v>2.448</v>
      </c>
      <c r="F582">
        <v>0</v>
      </c>
    </row>
    <row r="583" spans="1:6" x14ac:dyDescent="0.25">
      <c r="A583" s="1">
        <v>43033</v>
      </c>
      <c r="B583" t="s">
        <v>563</v>
      </c>
      <c r="C583">
        <v>16.512</v>
      </c>
      <c r="D583">
        <v>0</v>
      </c>
      <c r="E583">
        <v>2.448</v>
      </c>
      <c r="F583">
        <v>0</v>
      </c>
    </row>
    <row r="584" spans="1:6" x14ac:dyDescent="0.25">
      <c r="A584" s="1">
        <v>43033</v>
      </c>
      <c r="B584" t="s">
        <v>564</v>
      </c>
      <c r="C584">
        <v>21.456</v>
      </c>
      <c r="D584">
        <v>0</v>
      </c>
      <c r="E584">
        <v>2.2320000000000002</v>
      </c>
      <c r="F584">
        <v>0</v>
      </c>
    </row>
    <row r="585" spans="1:6" x14ac:dyDescent="0.25">
      <c r="A585" s="1">
        <v>43033</v>
      </c>
      <c r="B585" t="s">
        <v>565</v>
      </c>
      <c r="C585">
        <v>22.032</v>
      </c>
      <c r="D585">
        <v>0</v>
      </c>
      <c r="E585">
        <v>3.0960000000000001</v>
      </c>
      <c r="F585">
        <v>0</v>
      </c>
    </row>
    <row r="586" spans="1:6" x14ac:dyDescent="0.25">
      <c r="A586" s="1">
        <v>43033</v>
      </c>
      <c r="B586" t="s">
        <v>566</v>
      </c>
      <c r="C586">
        <v>20.327999999999999</v>
      </c>
      <c r="D586">
        <v>0</v>
      </c>
      <c r="E586">
        <v>3.504</v>
      </c>
      <c r="F586">
        <v>0</v>
      </c>
    </row>
    <row r="587" spans="1:6" x14ac:dyDescent="0.25">
      <c r="A587" s="1">
        <v>43033</v>
      </c>
      <c r="B587" t="s">
        <v>567</v>
      </c>
      <c r="C587">
        <v>24.672000000000001</v>
      </c>
      <c r="D587">
        <v>0</v>
      </c>
      <c r="E587">
        <v>3.7679999999999998</v>
      </c>
      <c r="F587">
        <v>0</v>
      </c>
    </row>
    <row r="588" spans="1:6" x14ac:dyDescent="0.25">
      <c r="A588" s="1">
        <v>43033</v>
      </c>
      <c r="B588" t="s">
        <v>568</v>
      </c>
      <c r="C588">
        <v>21.936</v>
      </c>
      <c r="D588">
        <v>0</v>
      </c>
      <c r="E588">
        <v>3.984</v>
      </c>
      <c r="F588">
        <v>0</v>
      </c>
    </row>
    <row r="589" spans="1:6" x14ac:dyDescent="0.25">
      <c r="A589" s="1">
        <v>43033</v>
      </c>
      <c r="B589" t="s">
        <v>569</v>
      </c>
      <c r="C589">
        <v>21.768000000000001</v>
      </c>
      <c r="D589">
        <v>0</v>
      </c>
      <c r="E589">
        <v>3.6480000000000001</v>
      </c>
      <c r="F589">
        <v>0</v>
      </c>
    </row>
    <row r="590" spans="1:6" x14ac:dyDescent="0.25">
      <c r="A590" s="1">
        <v>43033</v>
      </c>
      <c r="B590" t="s">
        <v>570</v>
      </c>
      <c r="C590">
        <v>22.32</v>
      </c>
      <c r="D590">
        <v>0</v>
      </c>
      <c r="E590">
        <v>3.3839999999999999</v>
      </c>
      <c r="F590">
        <v>0</v>
      </c>
    </row>
    <row r="591" spans="1:6" x14ac:dyDescent="0.25">
      <c r="A591" s="1">
        <v>43033</v>
      </c>
      <c r="B591" t="s">
        <v>571</v>
      </c>
      <c r="C591">
        <v>17.952000000000002</v>
      </c>
      <c r="D591">
        <v>0</v>
      </c>
      <c r="E591">
        <v>3.24</v>
      </c>
      <c r="F591">
        <v>0</v>
      </c>
    </row>
    <row r="592" spans="1:6" x14ac:dyDescent="0.25">
      <c r="A592" s="1">
        <v>43033</v>
      </c>
      <c r="B592" t="s">
        <v>572</v>
      </c>
      <c r="C592">
        <v>17.423999999999999</v>
      </c>
      <c r="D592">
        <v>0</v>
      </c>
      <c r="E592">
        <v>2.8079999999999998</v>
      </c>
      <c r="F592">
        <v>0</v>
      </c>
    </row>
    <row r="593" spans="1:6" x14ac:dyDescent="0.25">
      <c r="A593" s="1">
        <v>43033</v>
      </c>
      <c r="B593" t="s">
        <v>573</v>
      </c>
      <c r="C593">
        <v>20.687999999999999</v>
      </c>
      <c r="D593">
        <v>0</v>
      </c>
      <c r="E593">
        <v>2.88</v>
      </c>
      <c r="F593">
        <v>0</v>
      </c>
    </row>
    <row r="594" spans="1:6" x14ac:dyDescent="0.25">
      <c r="A594" s="1">
        <v>43033</v>
      </c>
      <c r="B594" t="s">
        <v>574</v>
      </c>
      <c r="C594">
        <v>22.488</v>
      </c>
      <c r="D594">
        <v>0</v>
      </c>
      <c r="E594">
        <v>3.6480000000000001</v>
      </c>
      <c r="F594">
        <v>0</v>
      </c>
    </row>
    <row r="595" spans="1:6" x14ac:dyDescent="0.25">
      <c r="A595" s="1">
        <v>43033</v>
      </c>
      <c r="B595" t="s">
        <v>575</v>
      </c>
      <c r="C595">
        <v>26.88</v>
      </c>
      <c r="D595">
        <v>0</v>
      </c>
      <c r="E595">
        <v>2.8559999999999999</v>
      </c>
      <c r="F595">
        <v>2.4E-2</v>
      </c>
    </row>
    <row r="596" spans="1:6" x14ac:dyDescent="0.25">
      <c r="A596" s="1">
        <v>43033</v>
      </c>
      <c r="B596" t="s">
        <v>576</v>
      </c>
      <c r="C596">
        <v>33.479999999999997</v>
      </c>
      <c r="D596">
        <v>0</v>
      </c>
      <c r="E596">
        <v>3.12</v>
      </c>
      <c r="F596">
        <v>0</v>
      </c>
    </row>
    <row r="597" spans="1:6" x14ac:dyDescent="0.25">
      <c r="A597" s="1">
        <v>43033</v>
      </c>
      <c r="B597" t="s">
        <v>577</v>
      </c>
      <c r="C597">
        <v>30.071999999999999</v>
      </c>
      <c r="D597">
        <v>0</v>
      </c>
      <c r="E597">
        <v>3.3839999999999999</v>
      </c>
      <c r="F597">
        <v>2.4E-2</v>
      </c>
    </row>
    <row r="598" spans="1:6" x14ac:dyDescent="0.25">
      <c r="A598" s="1">
        <v>43033</v>
      </c>
      <c r="B598" t="s">
        <v>578</v>
      </c>
      <c r="C598">
        <v>30.408000000000001</v>
      </c>
      <c r="D598">
        <v>0</v>
      </c>
      <c r="E598">
        <v>3.8879999999999999</v>
      </c>
      <c r="F598">
        <v>0</v>
      </c>
    </row>
    <row r="599" spans="1:6" x14ac:dyDescent="0.25">
      <c r="A599" s="1">
        <v>43033</v>
      </c>
      <c r="B599" t="s">
        <v>579</v>
      </c>
      <c r="C599">
        <v>28.8</v>
      </c>
      <c r="D599">
        <v>0</v>
      </c>
      <c r="E599">
        <v>3.9119999999999999</v>
      </c>
      <c r="F599">
        <v>0</v>
      </c>
    </row>
    <row r="600" spans="1:6" x14ac:dyDescent="0.25">
      <c r="A600" s="1">
        <v>43033</v>
      </c>
      <c r="B600" t="s">
        <v>580</v>
      </c>
      <c r="C600">
        <v>25.872</v>
      </c>
      <c r="D600">
        <v>0</v>
      </c>
      <c r="E600">
        <v>3.6</v>
      </c>
      <c r="F600">
        <v>0</v>
      </c>
    </row>
    <row r="601" spans="1:6" x14ac:dyDescent="0.25">
      <c r="A601" s="1">
        <v>43033</v>
      </c>
      <c r="B601" t="s">
        <v>581</v>
      </c>
      <c r="C601">
        <v>18.143999999999998</v>
      </c>
      <c r="D601">
        <v>0</v>
      </c>
      <c r="E601">
        <v>3.48</v>
      </c>
      <c r="F601">
        <v>0</v>
      </c>
    </row>
    <row r="602" spans="1:6" x14ac:dyDescent="0.25">
      <c r="A602" s="1">
        <v>43033</v>
      </c>
      <c r="B602" t="s">
        <v>582</v>
      </c>
      <c r="C602">
        <v>14.544</v>
      </c>
      <c r="D602">
        <v>0</v>
      </c>
      <c r="E602">
        <v>2.448</v>
      </c>
      <c r="F602">
        <v>0</v>
      </c>
    </row>
    <row r="603" spans="1:6" x14ac:dyDescent="0.25">
      <c r="A603" s="1">
        <v>43033</v>
      </c>
      <c r="B603" t="s">
        <v>583</v>
      </c>
      <c r="C603">
        <v>13.872</v>
      </c>
      <c r="D603">
        <v>0</v>
      </c>
      <c r="E603">
        <v>2.5680000000000001</v>
      </c>
      <c r="F603">
        <v>0</v>
      </c>
    </row>
    <row r="604" spans="1:6" x14ac:dyDescent="0.25">
      <c r="A604" s="1">
        <v>43033</v>
      </c>
      <c r="B604" t="s">
        <v>584</v>
      </c>
      <c r="C604">
        <v>12.984</v>
      </c>
      <c r="D604">
        <v>0</v>
      </c>
      <c r="E604">
        <v>1.944</v>
      </c>
      <c r="F604">
        <v>0</v>
      </c>
    </row>
    <row r="605" spans="1:6" x14ac:dyDescent="0.25">
      <c r="A605" s="1">
        <v>43033</v>
      </c>
      <c r="B605" t="s">
        <v>585</v>
      </c>
      <c r="C605">
        <v>12.84</v>
      </c>
      <c r="D605">
        <v>0</v>
      </c>
      <c r="E605">
        <v>2.52</v>
      </c>
      <c r="F605">
        <v>0</v>
      </c>
    </row>
    <row r="606" spans="1:6" x14ac:dyDescent="0.25">
      <c r="A606" s="1">
        <v>43034</v>
      </c>
      <c r="B606" t="s">
        <v>562</v>
      </c>
      <c r="C606">
        <v>13.272</v>
      </c>
      <c r="D606">
        <v>0</v>
      </c>
      <c r="E606">
        <v>2.3279999999999998</v>
      </c>
      <c r="F606">
        <v>0</v>
      </c>
    </row>
    <row r="607" spans="1:6" x14ac:dyDescent="0.25">
      <c r="A607" s="1">
        <v>43034</v>
      </c>
      <c r="B607" t="s">
        <v>563</v>
      </c>
      <c r="C607">
        <v>14.16</v>
      </c>
      <c r="D607">
        <v>0</v>
      </c>
      <c r="E607">
        <v>2.5920000000000001</v>
      </c>
      <c r="F607">
        <v>0</v>
      </c>
    </row>
    <row r="608" spans="1:6" x14ac:dyDescent="0.25">
      <c r="A608" s="1">
        <v>43034</v>
      </c>
      <c r="B608" t="s">
        <v>564</v>
      </c>
      <c r="C608">
        <v>21.48</v>
      </c>
      <c r="D608">
        <v>0</v>
      </c>
      <c r="E608">
        <v>2.6880000000000002</v>
      </c>
      <c r="F608">
        <v>0</v>
      </c>
    </row>
    <row r="609" spans="1:6" x14ac:dyDescent="0.25">
      <c r="A609" s="1">
        <v>43034</v>
      </c>
      <c r="B609" t="s">
        <v>565</v>
      </c>
      <c r="C609">
        <v>21.384</v>
      </c>
      <c r="D609">
        <v>0</v>
      </c>
      <c r="E609">
        <v>3.2879999999999998</v>
      </c>
      <c r="F609">
        <v>0</v>
      </c>
    </row>
    <row r="610" spans="1:6" x14ac:dyDescent="0.25">
      <c r="A610" s="1">
        <v>43034</v>
      </c>
      <c r="B610" t="s">
        <v>566</v>
      </c>
      <c r="C610">
        <v>20.544</v>
      </c>
      <c r="D610">
        <v>0</v>
      </c>
      <c r="E610">
        <v>3.7440000000000002</v>
      </c>
      <c r="F610">
        <v>0</v>
      </c>
    </row>
    <row r="611" spans="1:6" x14ac:dyDescent="0.25">
      <c r="A611" s="1">
        <v>43034</v>
      </c>
      <c r="B611" t="s">
        <v>567</v>
      </c>
      <c r="C611">
        <v>21.408000000000001</v>
      </c>
      <c r="D611">
        <v>0</v>
      </c>
      <c r="E611">
        <v>3.6240000000000001</v>
      </c>
      <c r="F611">
        <v>0</v>
      </c>
    </row>
    <row r="612" spans="1:6" x14ac:dyDescent="0.25">
      <c r="A612" s="1">
        <v>43034</v>
      </c>
      <c r="B612" t="s">
        <v>568</v>
      </c>
      <c r="C612">
        <v>22.896000000000001</v>
      </c>
      <c r="D612">
        <v>0</v>
      </c>
      <c r="E612">
        <v>4.944</v>
      </c>
      <c r="F612">
        <v>0</v>
      </c>
    </row>
    <row r="613" spans="1:6" x14ac:dyDescent="0.25">
      <c r="A613" s="1">
        <v>43034</v>
      </c>
      <c r="B613" t="s">
        <v>569</v>
      </c>
      <c r="C613">
        <v>24.672000000000001</v>
      </c>
      <c r="D613">
        <v>0</v>
      </c>
      <c r="E613">
        <v>4.944</v>
      </c>
      <c r="F613">
        <v>0</v>
      </c>
    </row>
    <row r="614" spans="1:6" x14ac:dyDescent="0.25">
      <c r="A614" s="1">
        <v>43034</v>
      </c>
      <c r="B614" t="s">
        <v>570</v>
      </c>
      <c r="C614">
        <v>22.536000000000001</v>
      </c>
      <c r="D614">
        <v>0</v>
      </c>
      <c r="E614">
        <v>4.2960000000000003</v>
      </c>
      <c r="F614">
        <v>0</v>
      </c>
    </row>
    <row r="615" spans="1:6" x14ac:dyDescent="0.25">
      <c r="A615" s="1">
        <v>43034</v>
      </c>
      <c r="B615" t="s">
        <v>571</v>
      </c>
      <c r="C615">
        <v>21.984000000000002</v>
      </c>
      <c r="D615">
        <v>0</v>
      </c>
      <c r="E615">
        <v>3.9359999999999999</v>
      </c>
      <c r="F615">
        <v>0</v>
      </c>
    </row>
    <row r="616" spans="1:6" x14ac:dyDescent="0.25">
      <c r="A616" s="1">
        <v>43034</v>
      </c>
      <c r="B616" t="s">
        <v>572</v>
      </c>
      <c r="C616">
        <v>23.928000000000001</v>
      </c>
      <c r="D616">
        <v>0</v>
      </c>
      <c r="E616">
        <v>4.032</v>
      </c>
      <c r="F616">
        <v>0</v>
      </c>
    </row>
    <row r="617" spans="1:6" x14ac:dyDescent="0.25">
      <c r="A617" s="1">
        <v>43034</v>
      </c>
      <c r="B617" t="s">
        <v>573</v>
      </c>
      <c r="C617">
        <v>25.248000000000001</v>
      </c>
      <c r="D617">
        <v>0</v>
      </c>
      <c r="E617">
        <v>3.504</v>
      </c>
      <c r="F617">
        <v>0</v>
      </c>
    </row>
    <row r="618" spans="1:6" x14ac:dyDescent="0.25">
      <c r="A618" s="1">
        <v>43034</v>
      </c>
      <c r="B618" t="s">
        <v>574</v>
      </c>
      <c r="C618">
        <v>28.007999999999999</v>
      </c>
      <c r="D618">
        <v>0</v>
      </c>
      <c r="E618">
        <v>3.0720000000000001</v>
      </c>
      <c r="F618">
        <v>0</v>
      </c>
    </row>
    <row r="619" spans="1:6" x14ac:dyDescent="0.25">
      <c r="A619" s="1">
        <v>43034</v>
      </c>
      <c r="B619" t="s">
        <v>575</v>
      </c>
      <c r="C619">
        <v>38.496000000000002</v>
      </c>
      <c r="D619">
        <v>0</v>
      </c>
      <c r="E619">
        <v>4.2480000000000002</v>
      </c>
      <c r="F619">
        <v>0</v>
      </c>
    </row>
    <row r="620" spans="1:6" x14ac:dyDescent="0.25">
      <c r="A620" s="1">
        <v>43034</v>
      </c>
      <c r="B620" t="s">
        <v>576</v>
      </c>
      <c r="C620">
        <v>40.08</v>
      </c>
      <c r="D620">
        <v>0</v>
      </c>
      <c r="E620">
        <v>4.1040000000000001</v>
      </c>
      <c r="F620">
        <v>0</v>
      </c>
    </row>
    <row r="621" spans="1:6" x14ac:dyDescent="0.25">
      <c r="A621" s="1">
        <v>43034</v>
      </c>
      <c r="B621" t="s">
        <v>577</v>
      </c>
      <c r="C621">
        <v>30.864000000000001</v>
      </c>
      <c r="D621">
        <v>0</v>
      </c>
      <c r="E621">
        <v>4.2480000000000002</v>
      </c>
      <c r="F621">
        <v>0</v>
      </c>
    </row>
    <row r="622" spans="1:6" x14ac:dyDescent="0.25">
      <c r="A622" s="1">
        <v>43034</v>
      </c>
      <c r="B622" t="s">
        <v>578</v>
      </c>
      <c r="C622">
        <v>29.975999999999999</v>
      </c>
      <c r="D622">
        <v>0</v>
      </c>
      <c r="E622">
        <v>3.9359999999999999</v>
      </c>
      <c r="F622">
        <v>0</v>
      </c>
    </row>
    <row r="623" spans="1:6" x14ac:dyDescent="0.25">
      <c r="A623" s="1">
        <v>43034</v>
      </c>
      <c r="B623" t="s">
        <v>579</v>
      </c>
      <c r="C623">
        <v>31.08</v>
      </c>
      <c r="D623">
        <v>0</v>
      </c>
      <c r="E623">
        <v>4.2240000000000002</v>
      </c>
      <c r="F623">
        <v>0</v>
      </c>
    </row>
    <row r="624" spans="1:6" x14ac:dyDescent="0.25">
      <c r="A624" s="1">
        <v>43034</v>
      </c>
      <c r="B624" t="s">
        <v>580</v>
      </c>
      <c r="C624">
        <v>27.984000000000002</v>
      </c>
      <c r="D624">
        <v>0</v>
      </c>
      <c r="E624">
        <v>3.7440000000000002</v>
      </c>
      <c r="F624">
        <v>0</v>
      </c>
    </row>
    <row r="625" spans="1:6" x14ac:dyDescent="0.25">
      <c r="A625" s="1">
        <v>43034</v>
      </c>
      <c r="B625" t="s">
        <v>581</v>
      </c>
      <c r="C625">
        <v>21.167999999999999</v>
      </c>
      <c r="D625">
        <v>0</v>
      </c>
      <c r="E625">
        <v>2.9279999999999999</v>
      </c>
      <c r="F625">
        <v>0</v>
      </c>
    </row>
    <row r="626" spans="1:6" x14ac:dyDescent="0.25">
      <c r="A626" s="1">
        <v>43034</v>
      </c>
      <c r="B626" t="s">
        <v>582</v>
      </c>
      <c r="C626">
        <v>16.463999999999999</v>
      </c>
      <c r="D626">
        <v>0</v>
      </c>
      <c r="E626">
        <v>2.952</v>
      </c>
      <c r="F626">
        <v>0</v>
      </c>
    </row>
    <row r="627" spans="1:6" x14ac:dyDescent="0.25">
      <c r="A627" s="1">
        <v>43034</v>
      </c>
      <c r="B627" t="s">
        <v>583</v>
      </c>
      <c r="C627">
        <v>13.584</v>
      </c>
      <c r="D627">
        <v>0</v>
      </c>
      <c r="E627">
        <v>2.6640000000000001</v>
      </c>
      <c r="F627">
        <v>0</v>
      </c>
    </row>
    <row r="628" spans="1:6" x14ac:dyDescent="0.25">
      <c r="A628" s="1">
        <v>43034</v>
      </c>
      <c r="B628" t="s">
        <v>584</v>
      </c>
      <c r="C628">
        <v>13.295999999999999</v>
      </c>
      <c r="D628">
        <v>0</v>
      </c>
      <c r="E628">
        <v>2.8559999999999999</v>
      </c>
      <c r="F628">
        <v>0</v>
      </c>
    </row>
    <row r="629" spans="1:6" x14ac:dyDescent="0.25">
      <c r="A629" s="1">
        <v>43034</v>
      </c>
      <c r="B629" t="s">
        <v>585</v>
      </c>
      <c r="C629">
        <v>12.936</v>
      </c>
      <c r="D629">
        <v>0</v>
      </c>
      <c r="E629">
        <v>2.1360000000000001</v>
      </c>
      <c r="F629">
        <v>0</v>
      </c>
    </row>
    <row r="630" spans="1:6" x14ac:dyDescent="0.25">
      <c r="A630" s="1">
        <v>43035</v>
      </c>
      <c r="B630" t="s">
        <v>562</v>
      </c>
      <c r="C630">
        <v>12.96</v>
      </c>
      <c r="D630">
        <v>0</v>
      </c>
      <c r="E630">
        <v>2.1360000000000001</v>
      </c>
      <c r="F630">
        <v>0</v>
      </c>
    </row>
    <row r="631" spans="1:6" x14ac:dyDescent="0.25">
      <c r="A631" s="1">
        <v>43035</v>
      </c>
      <c r="B631" t="s">
        <v>563</v>
      </c>
      <c r="C631">
        <v>15.72</v>
      </c>
      <c r="D631">
        <v>0</v>
      </c>
      <c r="E631">
        <v>2.5680000000000001</v>
      </c>
      <c r="F631">
        <v>0</v>
      </c>
    </row>
    <row r="632" spans="1:6" x14ac:dyDescent="0.25">
      <c r="A632" s="1">
        <v>43035</v>
      </c>
      <c r="B632" t="s">
        <v>564</v>
      </c>
      <c r="C632">
        <v>23.928000000000001</v>
      </c>
      <c r="D632">
        <v>0</v>
      </c>
      <c r="E632">
        <v>2.16</v>
      </c>
      <c r="F632">
        <v>2.4E-2</v>
      </c>
    </row>
    <row r="633" spans="1:6" x14ac:dyDescent="0.25">
      <c r="A633" s="1">
        <v>43035</v>
      </c>
      <c r="B633" t="s">
        <v>565</v>
      </c>
      <c r="C633">
        <v>19.824000000000002</v>
      </c>
      <c r="D633">
        <v>0</v>
      </c>
      <c r="E633">
        <v>3.8879999999999999</v>
      </c>
      <c r="F633">
        <v>0</v>
      </c>
    </row>
    <row r="634" spans="1:6" x14ac:dyDescent="0.25">
      <c r="A634" s="1">
        <v>43035</v>
      </c>
      <c r="B634" t="s">
        <v>566</v>
      </c>
      <c r="C634">
        <v>20.568000000000001</v>
      </c>
      <c r="D634">
        <v>0</v>
      </c>
      <c r="E634">
        <v>4.08</v>
      </c>
      <c r="F634">
        <v>0</v>
      </c>
    </row>
    <row r="635" spans="1:6" x14ac:dyDescent="0.25">
      <c r="A635" s="1">
        <v>43035</v>
      </c>
      <c r="B635" t="s">
        <v>567</v>
      </c>
      <c r="C635">
        <v>19.8</v>
      </c>
      <c r="D635">
        <v>0</v>
      </c>
      <c r="E635">
        <v>4.056</v>
      </c>
      <c r="F635">
        <v>0</v>
      </c>
    </row>
    <row r="636" spans="1:6" x14ac:dyDescent="0.25">
      <c r="A636" s="1">
        <v>43035</v>
      </c>
      <c r="B636" t="s">
        <v>568</v>
      </c>
      <c r="C636">
        <v>21.576000000000001</v>
      </c>
      <c r="D636">
        <v>0</v>
      </c>
      <c r="E636">
        <v>4.7039999999999997</v>
      </c>
      <c r="F636">
        <v>0</v>
      </c>
    </row>
    <row r="637" spans="1:6" x14ac:dyDescent="0.25">
      <c r="A637" s="1">
        <v>43035</v>
      </c>
      <c r="B637" t="s">
        <v>569</v>
      </c>
      <c r="C637">
        <v>25.367999999999999</v>
      </c>
      <c r="D637">
        <v>0</v>
      </c>
      <c r="E637">
        <v>4.7519999999999998</v>
      </c>
      <c r="F637">
        <v>0</v>
      </c>
    </row>
    <row r="638" spans="1:6" x14ac:dyDescent="0.25">
      <c r="A638" s="1">
        <v>43035</v>
      </c>
      <c r="B638" t="s">
        <v>570</v>
      </c>
      <c r="C638">
        <v>23.448</v>
      </c>
      <c r="D638">
        <v>0</v>
      </c>
      <c r="E638">
        <v>4.7039999999999997</v>
      </c>
      <c r="F638">
        <v>0</v>
      </c>
    </row>
    <row r="639" spans="1:6" x14ac:dyDescent="0.25">
      <c r="A639" s="1">
        <v>43035</v>
      </c>
      <c r="B639" t="s">
        <v>571</v>
      </c>
      <c r="C639">
        <v>22.584</v>
      </c>
      <c r="D639">
        <v>0</v>
      </c>
      <c r="E639">
        <v>4.3440000000000003</v>
      </c>
      <c r="F639">
        <v>0</v>
      </c>
    </row>
    <row r="640" spans="1:6" x14ac:dyDescent="0.25">
      <c r="A640" s="1">
        <v>43035</v>
      </c>
      <c r="B640" t="s">
        <v>572</v>
      </c>
      <c r="C640">
        <v>21.312000000000001</v>
      </c>
      <c r="D640">
        <v>0</v>
      </c>
      <c r="E640">
        <v>4.4160000000000004</v>
      </c>
      <c r="F640">
        <v>0</v>
      </c>
    </row>
    <row r="641" spans="1:6" x14ac:dyDescent="0.25">
      <c r="A641" s="1">
        <v>43035</v>
      </c>
      <c r="B641" t="s">
        <v>573</v>
      </c>
      <c r="C641">
        <v>21.911999999999999</v>
      </c>
      <c r="D641">
        <v>0</v>
      </c>
      <c r="E641">
        <v>3.2160000000000002</v>
      </c>
      <c r="F641">
        <v>0</v>
      </c>
    </row>
    <row r="642" spans="1:6" x14ac:dyDescent="0.25">
      <c r="A642" s="1">
        <v>43035</v>
      </c>
      <c r="B642" t="s">
        <v>574</v>
      </c>
      <c r="C642">
        <v>22.007999999999999</v>
      </c>
      <c r="D642">
        <v>0</v>
      </c>
      <c r="E642">
        <v>3.3359999999999999</v>
      </c>
      <c r="F642">
        <v>0</v>
      </c>
    </row>
    <row r="643" spans="1:6" x14ac:dyDescent="0.25">
      <c r="A643" s="1">
        <v>43035</v>
      </c>
      <c r="B643" t="s">
        <v>575</v>
      </c>
      <c r="C643">
        <v>25.824000000000002</v>
      </c>
      <c r="D643">
        <v>0</v>
      </c>
      <c r="E643">
        <v>3.4079999999999999</v>
      </c>
      <c r="F643">
        <v>0</v>
      </c>
    </row>
    <row r="644" spans="1:6" x14ac:dyDescent="0.25">
      <c r="A644" s="1">
        <v>43035</v>
      </c>
      <c r="B644" t="s">
        <v>576</v>
      </c>
      <c r="C644">
        <v>27.864000000000001</v>
      </c>
      <c r="D644">
        <v>0</v>
      </c>
      <c r="E644">
        <v>3.8159999999999998</v>
      </c>
      <c r="F644">
        <v>0</v>
      </c>
    </row>
    <row r="645" spans="1:6" x14ac:dyDescent="0.25">
      <c r="A645" s="1">
        <v>43035</v>
      </c>
      <c r="B645" t="s">
        <v>577</v>
      </c>
      <c r="C645">
        <v>29.135999999999999</v>
      </c>
      <c r="D645">
        <v>0</v>
      </c>
      <c r="E645">
        <v>4.2</v>
      </c>
      <c r="F645">
        <v>0</v>
      </c>
    </row>
    <row r="646" spans="1:6" x14ac:dyDescent="0.25">
      <c r="A646" s="1">
        <v>43035</v>
      </c>
      <c r="B646" t="s">
        <v>578</v>
      </c>
      <c r="C646">
        <v>27.263999999999999</v>
      </c>
      <c r="D646">
        <v>0</v>
      </c>
      <c r="E646">
        <v>4.2960000000000003</v>
      </c>
      <c r="F646">
        <v>0</v>
      </c>
    </row>
    <row r="647" spans="1:6" x14ac:dyDescent="0.25">
      <c r="A647" s="1">
        <v>43035</v>
      </c>
      <c r="B647" t="s">
        <v>579</v>
      </c>
      <c r="C647">
        <v>26.495999999999999</v>
      </c>
      <c r="D647">
        <v>0</v>
      </c>
      <c r="E647">
        <v>4.4640000000000004</v>
      </c>
      <c r="F647">
        <v>0</v>
      </c>
    </row>
    <row r="648" spans="1:6" x14ac:dyDescent="0.25">
      <c r="A648" s="1">
        <v>43035</v>
      </c>
      <c r="B648" t="s">
        <v>580</v>
      </c>
      <c r="C648">
        <v>27.408000000000001</v>
      </c>
      <c r="D648">
        <v>0</v>
      </c>
      <c r="E648">
        <v>4.2960000000000003</v>
      </c>
      <c r="F648">
        <v>0</v>
      </c>
    </row>
    <row r="649" spans="1:6" x14ac:dyDescent="0.25">
      <c r="A649" s="1">
        <v>43035</v>
      </c>
      <c r="B649" t="s">
        <v>581</v>
      </c>
      <c r="C649">
        <v>23.088000000000001</v>
      </c>
      <c r="D649">
        <v>0</v>
      </c>
      <c r="E649">
        <v>4.4400000000000004</v>
      </c>
      <c r="F649">
        <v>0</v>
      </c>
    </row>
    <row r="650" spans="1:6" x14ac:dyDescent="0.25">
      <c r="A650" s="1">
        <v>43035</v>
      </c>
      <c r="B650" t="s">
        <v>582</v>
      </c>
      <c r="C650">
        <v>17.808</v>
      </c>
      <c r="D650">
        <v>0</v>
      </c>
      <c r="E650">
        <v>3.48</v>
      </c>
      <c r="F650">
        <v>0</v>
      </c>
    </row>
    <row r="651" spans="1:6" x14ac:dyDescent="0.25">
      <c r="A651" s="1">
        <v>43035</v>
      </c>
      <c r="B651" t="s">
        <v>583</v>
      </c>
      <c r="C651">
        <v>13.776</v>
      </c>
      <c r="D651">
        <v>0</v>
      </c>
      <c r="E651">
        <v>3.6</v>
      </c>
      <c r="F651">
        <v>0</v>
      </c>
    </row>
    <row r="652" spans="1:6" x14ac:dyDescent="0.25">
      <c r="A652" s="1">
        <v>43035</v>
      </c>
      <c r="B652" t="s">
        <v>584</v>
      </c>
      <c r="C652">
        <v>12.96</v>
      </c>
      <c r="D652">
        <v>0</v>
      </c>
      <c r="E652">
        <v>3.2639999999999998</v>
      </c>
      <c r="F652">
        <v>0</v>
      </c>
    </row>
    <row r="653" spans="1:6" x14ac:dyDescent="0.25">
      <c r="A653" s="1">
        <v>43035</v>
      </c>
      <c r="B653" t="s">
        <v>585</v>
      </c>
      <c r="C653">
        <v>12.672000000000001</v>
      </c>
      <c r="D653">
        <v>0</v>
      </c>
      <c r="E653">
        <v>2.8559999999999999</v>
      </c>
      <c r="F653">
        <v>0</v>
      </c>
    </row>
    <row r="654" spans="1:6" x14ac:dyDescent="0.25">
      <c r="A654" s="1">
        <v>43036</v>
      </c>
      <c r="B654" t="s">
        <v>562</v>
      </c>
      <c r="C654">
        <v>12.6</v>
      </c>
      <c r="D654">
        <v>0</v>
      </c>
      <c r="E654">
        <v>3</v>
      </c>
      <c r="F654">
        <v>0</v>
      </c>
    </row>
    <row r="655" spans="1:6" x14ac:dyDescent="0.25">
      <c r="A655" s="1">
        <v>43036</v>
      </c>
      <c r="B655" t="s">
        <v>563</v>
      </c>
      <c r="C655">
        <v>12.96</v>
      </c>
      <c r="D655">
        <v>0</v>
      </c>
      <c r="E655">
        <v>2.9279999999999999</v>
      </c>
      <c r="F655">
        <v>0</v>
      </c>
    </row>
    <row r="656" spans="1:6" x14ac:dyDescent="0.25">
      <c r="A656" s="1">
        <v>43036</v>
      </c>
      <c r="B656" t="s">
        <v>564</v>
      </c>
      <c r="C656">
        <v>18.576000000000001</v>
      </c>
      <c r="D656">
        <v>0</v>
      </c>
      <c r="E656">
        <v>2.4239999999999999</v>
      </c>
      <c r="F656">
        <v>0</v>
      </c>
    </row>
    <row r="657" spans="1:6" x14ac:dyDescent="0.25">
      <c r="A657" s="1">
        <v>43036</v>
      </c>
      <c r="B657" t="s">
        <v>565</v>
      </c>
      <c r="C657">
        <v>19.751999999999999</v>
      </c>
      <c r="D657">
        <v>0</v>
      </c>
      <c r="E657">
        <v>2.2080000000000002</v>
      </c>
      <c r="F657">
        <v>0</v>
      </c>
    </row>
    <row r="658" spans="1:6" x14ac:dyDescent="0.25">
      <c r="A658" s="1">
        <v>43036</v>
      </c>
      <c r="B658" t="s">
        <v>566</v>
      </c>
      <c r="C658">
        <v>20.591999999999999</v>
      </c>
      <c r="D658">
        <v>0</v>
      </c>
      <c r="E658">
        <v>2.7120000000000002</v>
      </c>
      <c r="F658">
        <v>0</v>
      </c>
    </row>
    <row r="659" spans="1:6" x14ac:dyDescent="0.25">
      <c r="A659" s="1">
        <v>43036</v>
      </c>
      <c r="B659" t="s">
        <v>567</v>
      </c>
      <c r="C659">
        <v>23.664000000000001</v>
      </c>
      <c r="D659">
        <v>0</v>
      </c>
      <c r="E659">
        <v>3.2639999999999998</v>
      </c>
      <c r="F659">
        <v>0</v>
      </c>
    </row>
    <row r="660" spans="1:6" x14ac:dyDescent="0.25">
      <c r="A660" s="1">
        <v>43036</v>
      </c>
      <c r="B660" t="s">
        <v>568</v>
      </c>
      <c r="C660">
        <v>22.128</v>
      </c>
      <c r="D660">
        <v>0</v>
      </c>
      <c r="E660">
        <v>2.64</v>
      </c>
      <c r="F660">
        <v>0</v>
      </c>
    </row>
    <row r="661" spans="1:6" x14ac:dyDescent="0.25">
      <c r="A661" s="1">
        <v>43036</v>
      </c>
      <c r="B661" t="s">
        <v>569</v>
      </c>
      <c r="C661">
        <v>24.096</v>
      </c>
      <c r="D661">
        <v>0</v>
      </c>
      <c r="E661">
        <v>3.84</v>
      </c>
      <c r="F661">
        <v>0</v>
      </c>
    </row>
    <row r="662" spans="1:6" x14ac:dyDescent="0.25">
      <c r="A662" s="1">
        <v>43036</v>
      </c>
      <c r="B662" t="s">
        <v>570</v>
      </c>
      <c r="C662">
        <v>21.696000000000002</v>
      </c>
      <c r="D662">
        <v>0</v>
      </c>
      <c r="E662">
        <v>3.4319999999999999</v>
      </c>
      <c r="F662">
        <v>0</v>
      </c>
    </row>
    <row r="663" spans="1:6" x14ac:dyDescent="0.25">
      <c r="A663" s="1">
        <v>43036</v>
      </c>
      <c r="B663" t="s">
        <v>571</v>
      </c>
      <c r="C663">
        <v>21.696000000000002</v>
      </c>
      <c r="D663">
        <v>0</v>
      </c>
      <c r="E663">
        <v>3.0720000000000001</v>
      </c>
      <c r="F663">
        <v>2.4E-2</v>
      </c>
    </row>
    <row r="664" spans="1:6" x14ac:dyDescent="0.25">
      <c r="A664" s="1">
        <v>43036</v>
      </c>
      <c r="B664" t="s">
        <v>572</v>
      </c>
      <c r="C664">
        <v>22.584</v>
      </c>
      <c r="D664">
        <v>0</v>
      </c>
      <c r="E664">
        <v>3.3839999999999999</v>
      </c>
      <c r="F664">
        <v>0</v>
      </c>
    </row>
    <row r="665" spans="1:6" x14ac:dyDescent="0.25">
      <c r="A665" s="1">
        <v>43036</v>
      </c>
      <c r="B665" t="s">
        <v>573</v>
      </c>
      <c r="C665">
        <v>23.975999999999999</v>
      </c>
      <c r="D665">
        <v>0</v>
      </c>
      <c r="E665">
        <v>4.032</v>
      </c>
      <c r="F665">
        <v>0</v>
      </c>
    </row>
    <row r="666" spans="1:6" x14ac:dyDescent="0.25">
      <c r="A666" s="1">
        <v>43036</v>
      </c>
      <c r="B666" t="s">
        <v>574</v>
      </c>
      <c r="C666">
        <v>24.288</v>
      </c>
      <c r="D666">
        <v>0</v>
      </c>
      <c r="E666">
        <v>3.3839999999999999</v>
      </c>
      <c r="F666">
        <v>0</v>
      </c>
    </row>
    <row r="667" spans="1:6" x14ac:dyDescent="0.25">
      <c r="A667" s="1">
        <v>43036</v>
      </c>
      <c r="B667" t="s">
        <v>575</v>
      </c>
      <c r="C667">
        <v>27.143999999999998</v>
      </c>
      <c r="D667">
        <v>0</v>
      </c>
      <c r="E667">
        <v>3.6720000000000002</v>
      </c>
      <c r="F667">
        <v>0</v>
      </c>
    </row>
    <row r="668" spans="1:6" x14ac:dyDescent="0.25">
      <c r="A668" s="1">
        <v>43036</v>
      </c>
      <c r="B668" t="s">
        <v>576</v>
      </c>
      <c r="C668">
        <v>29.495999999999999</v>
      </c>
      <c r="D668">
        <v>0</v>
      </c>
      <c r="E668">
        <v>3.8639999999999999</v>
      </c>
      <c r="F668">
        <v>0</v>
      </c>
    </row>
    <row r="669" spans="1:6" x14ac:dyDescent="0.25">
      <c r="A669" s="1">
        <v>43036</v>
      </c>
      <c r="B669" t="s">
        <v>577</v>
      </c>
      <c r="C669">
        <v>27.12</v>
      </c>
      <c r="D669">
        <v>0</v>
      </c>
      <c r="E669">
        <v>4.4640000000000004</v>
      </c>
      <c r="F669">
        <v>0</v>
      </c>
    </row>
    <row r="670" spans="1:6" x14ac:dyDescent="0.25">
      <c r="A670" s="1">
        <v>43036</v>
      </c>
      <c r="B670" t="s">
        <v>578</v>
      </c>
      <c r="C670">
        <v>30.288</v>
      </c>
      <c r="D670">
        <v>0</v>
      </c>
      <c r="E670">
        <v>4.6559999999999997</v>
      </c>
      <c r="F670">
        <v>0</v>
      </c>
    </row>
    <row r="671" spans="1:6" x14ac:dyDescent="0.25">
      <c r="A671" s="1">
        <v>43036</v>
      </c>
      <c r="B671" t="s">
        <v>579</v>
      </c>
      <c r="C671">
        <v>28.152000000000001</v>
      </c>
      <c r="D671">
        <v>0</v>
      </c>
      <c r="E671">
        <v>4.2720000000000002</v>
      </c>
      <c r="F671">
        <v>0</v>
      </c>
    </row>
    <row r="672" spans="1:6" x14ac:dyDescent="0.25">
      <c r="A672" s="1">
        <v>43036</v>
      </c>
      <c r="B672" t="s">
        <v>580</v>
      </c>
      <c r="C672">
        <v>23.184000000000001</v>
      </c>
      <c r="D672">
        <v>0</v>
      </c>
      <c r="E672">
        <v>4.6559999999999997</v>
      </c>
      <c r="F672">
        <v>0</v>
      </c>
    </row>
    <row r="673" spans="1:6" x14ac:dyDescent="0.25">
      <c r="A673" s="1">
        <v>43036</v>
      </c>
      <c r="B673" t="s">
        <v>581</v>
      </c>
      <c r="C673">
        <v>19.559999999999999</v>
      </c>
      <c r="D673">
        <v>0</v>
      </c>
      <c r="E673">
        <v>3.6720000000000002</v>
      </c>
      <c r="F673">
        <v>0</v>
      </c>
    </row>
    <row r="674" spans="1:6" x14ac:dyDescent="0.25">
      <c r="A674" s="1">
        <v>43036</v>
      </c>
      <c r="B674" t="s">
        <v>582</v>
      </c>
      <c r="C674">
        <v>16.559999999999999</v>
      </c>
      <c r="D674">
        <v>0</v>
      </c>
      <c r="E674">
        <v>3.3359999999999999</v>
      </c>
      <c r="F674">
        <v>0</v>
      </c>
    </row>
    <row r="675" spans="1:6" x14ac:dyDescent="0.25">
      <c r="A675" s="1">
        <v>43036</v>
      </c>
      <c r="B675" t="s">
        <v>583</v>
      </c>
      <c r="C675">
        <v>14.76</v>
      </c>
      <c r="D675">
        <v>0</v>
      </c>
      <c r="E675">
        <v>3.6</v>
      </c>
      <c r="F675">
        <v>0</v>
      </c>
    </row>
    <row r="676" spans="1:6" x14ac:dyDescent="0.25">
      <c r="A676" s="1">
        <v>43036</v>
      </c>
      <c r="B676" t="s">
        <v>584</v>
      </c>
      <c r="C676">
        <v>12.912000000000001</v>
      </c>
      <c r="D676">
        <v>0</v>
      </c>
      <c r="E676">
        <v>2.6160000000000001</v>
      </c>
      <c r="F676">
        <v>0</v>
      </c>
    </row>
    <row r="677" spans="1:6" x14ac:dyDescent="0.25">
      <c r="A677" s="1">
        <v>43036</v>
      </c>
      <c r="B677" t="s">
        <v>585</v>
      </c>
      <c r="C677">
        <v>12.407999999999999</v>
      </c>
      <c r="D677">
        <v>0</v>
      </c>
      <c r="E677">
        <v>2.8319999999999999</v>
      </c>
      <c r="F677">
        <v>0</v>
      </c>
    </row>
    <row r="678" spans="1:6" x14ac:dyDescent="0.25">
      <c r="A678" s="1">
        <v>43037</v>
      </c>
      <c r="B678" t="s">
        <v>562</v>
      </c>
      <c r="C678">
        <v>12.552</v>
      </c>
      <c r="D678">
        <v>0</v>
      </c>
      <c r="E678">
        <v>2.9039999999999999</v>
      </c>
      <c r="F678">
        <v>0</v>
      </c>
    </row>
    <row r="679" spans="1:6" x14ac:dyDescent="0.25">
      <c r="A679" s="1">
        <v>43037</v>
      </c>
      <c r="B679" t="s">
        <v>563</v>
      </c>
      <c r="C679">
        <v>11.976000000000001</v>
      </c>
      <c r="D679">
        <v>0</v>
      </c>
      <c r="E679">
        <v>2.7839999999999998</v>
      </c>
      <c r="F679">
        <v>0</v>
      </c>
    </row>
    <row r="680" spans="1:6" x14ac:dyDescent="0.25">
      <c r="A680" s="1">
        <v>43037</v>
      </c>
      <c r="B680" t="s">
        <v>564</v>
      </c>
      <c r="C680">
        <v>29.856000000000002</v>
      </c>
      <c r="D680">
        <v>0</v>
      </c>
      <c r="E680">
        <v>5.5439999999999996</v>
      </c>
      <c r="F680">
        <v>0</v>
      </c>
    </row>
    <row r="681" spans="1:6" x14ac:dyDescent="0.25">
      <c r="A681" s="1">
        <v>43037</v>
      </c>
      <c r="B681" t="s">
        <v>565</v>
      </c>
      <c r="C681">
        <v>17.256</v>
      </c>
      <c r="D681">
        <v>0</v>
      </c>
      <c r="E681">
        <v>2.8319999999999999</v>
      </c>
      <c r="F681">
        <v>0</v>
      </c>
    </row>
    <row r="682" spans="1:6" x14ac:dyDescent="0.25">
      <c r="A682" s="1">
        <v>43037</v>
      </c>
      <c r="B682" t="s">
        <v>566</v>
      </c>
      <c r="C682">
        <v>19.2</v>
      </c>
      <c r="D682">
        <v>0</v>
      </c>
      <c r="E682">
        <v>3.2639999999999998</v>
      </c>
      <c r="F682">
        <v>0</v>
      </c>
    </row>
    <row r="683" spans="1:6" x14ac:dyDescent="0.25">
      <c r="A683" s="1">
        <v>43037</v>
      </c>
      <c r="B683" t="s">
        <v>567</v>
      </c>
      <c r="C683">
        <v>21.096</v>
      </c>
      <c r="D683">
        <v>0</v>
      </c>
      <c r="E683">
        <v>4.2</v>
      </c>
      <c r="F683">
        <v>0</v>
      </c>
    </row>
    <row r="684" spans="1:6" x14ac:dyDescent="0.25">
      <c r="A684" s="1">
        <v>43037</v>
      </c>
      <c r="B684" t="s">
        <v>568</v>
      </c>
      <c r="C684">
        <v>20.664000000000001</v>
      </c>
      <c r="D684">
        <v>0</v>
      </c>
      <c r="E684">
        <v>3.7679999999999998</v>
      </c>
      <c r="F684">
        <v>0</v>
      </c>
    </row>
    <row r="685" spans="1:6" x14ac:dyDescent="0.25">
      <c r="A685" s="1">
        <v>43037</v>
      </c>
      <c r="B685" t="s">
        <v>569</v>
      </c>
      <c r="C685">
        <v>26.591999999999999</v>
      </c>
      <c r="D685">
        <v>0</v>
      </c>
      <c r="E685">
        <v>3.8639999999999999</v>
      </c>
      <c r="F685">
        <v>0</v>
      </c>
    </row>
    <row r="686" spans="1:6" x14ac:dyDescent="0.25">
      <c r="A686" s="1">
        <v>43037</v>
      </c>
      <c r="B686" t="s">
        <v>570</v>
      </c>
      <c r="C686">
        <v>25.224</v>
      </c>
      <c r="D686">
        <v>0</v>
      </c>
      <c r="E686">
        <v>3.6240000000000001</v>
      </c>
      <c r="F686">
        <v>0</v>
      </c>
    </row>
    <row r="687" spans="1:6" x14ac:dyDescent="0.25">
      <c r="A687" s="1">
        <v>43037</v>
      </c>
      <c r="B687" t="s">
        <v>571</v>
      </c>
      <c r="C687">
        <v>25.103999999999999</v>
      </c>
      <c r="D687">
        <v>0</v>
      </c>
      <c r="E687">
        <v>4.4640000000000004</v>
      </c>
      <c r="F687">
        <v>0</v>
      </c>
    </row>
    <row r="688" spans="1:6" x14ac:dyDescent="0.25">
      <c r="A688" s="1">
        <v>43037</v>
      </c>
      <c r="B688" t="s">
        <v>572</v>
      </c>
      <c r="C688">
        <v>24.623999999999999</v>
      </c>
      <c r="D688">
        <v>0</v>
      </c>
      <c r="E688">
        <v>4.2960000000000003</v>
      </c>
      <c r="F688">
        <v>0</v>
      </c>
    </row>
    <row r="689" spans="1:6" x14ac:dyDescent="0.25">
      <c r="A689" s="1">
        <v>43037</v>
      </c>
      <c r="B689" t="s">
        <v>573</v>
      </c>
      <c r="C689">
        <v>23.04</v>
      </c>
      <c r="D689">
        <v>0</v>
      </c>
      <c r="E689">
        <v>4.4400000000000004</v>
      </c>
      <c r="F689">
        <v>0</v>
      </c>
    </row>
    <row r="690" spans="1:6" x14ac:dyDescent="0.25">
      <c r="A690" s="1">
        <v>43037</v>
      </c>
      <c r="B690" t="s">
        <v>574</v>
      </c>
      <c r="C690">
        <v>26.256</v>
      </c>
      <c r="D690">
        <v>0</v>
      </c>
      <c r="E690">
        <v>4.4880000000000004</v>
      </c>
      <c r="F690">
        <v>0</v>
      </c>
    </row>
    <row r="691" spans="1:6" x14ac:dyDescent="0.25">
      <c r="A691" s="1">
        <v>43037</v>
      </c>
      <c r="B691" t="s">
        <v>575</v>
      </c>
      <c r="C691">
        <v>29.111999999999998</v>
      </c>
      <c r="D691">
        <v>0</v>
      </c>
      <c r="E691">
        <v>4.7519999999999998</v>
      </c>
      <c r="F691">
        <v>0</v>
      </c>
    </row>
    <row r="692" spans="1:6" x14ac:dyDescent="0.25">
      <c r="A692" s="1">
        <v>43037</v>
      </c>
      <c r="B692" t="s">
        <v>576</v>
      </c>
      <c r="C692">
        <v>29.76</v>
      </c>
      <c r="D692">
        <v>0</v>
      </c>
      <c r="E692">
        <v>4.5599999999999996</v>
      </c>
      <c r="F692">
        <v>2.4E-2</v>
      </c>
    </row>
    <row r="693" spans="1:6" x14ac:dyDescent="0.25">
      <c r="A693" s="1">
        <v>43037</v>
      </c>
      <c r="B693" t="s">
        <v>577</v>
      </c>
      <c r="C693">
        <v>29.76</v>
      </c>
      <c r="D693">
        <v>0</v>
      </c>
      <c r="E693">
        <v>4.8239999999999998</v>
      </c>
      <c r="F693">
        <v>0</v>
      </c>
    </row>
    <row r="694" spans="1:6" x14ac:dyDescent="0.25">
      <c r="A694" s="1">
        <v>43037</v>
      </c>
      <c r="B694" t="s">
        <v>578</v>
      </c>
      <c r="C694">
        <v>27.888000000000002</v>
      </c>
      <c r="D694">
        <v>0</v>
      </c>
      <c r="E694">
        <v>4.1040000000000001</v>
      </c>
      <c r="F694">
        <v>0</v>
      </c>
    </row>
    <row r="695" spans="1:6" x14ac:dyDescent="0.25">
      <c r="A695" s="1">
        <v>43037</v>
      </c>
      <c r="B695" t="s">
        <v>579</v>
      </c>
      <c r="C695">
        <v>25.728000000000002</v>
      </c>
      <c r="D695">
        <v>0</v>
      </c>
      <c r="E695">
        <v>4.056</v>
      </c>
      <c r="F695">
        <v>0</v>
      </c>
    </row>
    <row r="696" spans="1:6" x14ac:dyDescent="0.25">
      <c r="A696" s="1">
        <v>43037</v>
      </c>
      <c r="B696" t="s">
        <v>580</v>
      </c>
      <c r="C696">
        <v>22.92</v>
      </c>
      <c r="D696">
        <v>0</v>
      </c>
      <c r="E696">
        <v>3.528</v>
      </c>
      <c r="F696">
        <v>0</v>
      </c>
    </row>
    <row r="697" spans="1:6" x14ac:dyDescent="0.25">
      <c r="A697" s="1">
        <v>43037</v>
      </c>
      <c r="B697" t="s">
        <v>581</v>
      </c>
      <c r="C697">
        <v>17.544</v>
      </c>
      <c r="D697">
        <v>0</v>
      </c>
      <c r="E697">
        <v>3.4079999999999999</v>
      </c>
      <c r="F697">
        <v>0</v>
      </c>
    </row>
    <row r="698" spans="1:6" x14ac:dyDescent="0.25">
      <c r="A698" s="1">
        <v>43037</v>
      </c>
      <c r="B698" t="s">
        <v>582</v>
      </c>
      <c r="C698">
        <v>15.12</v>
      </c>
      <c r="D698">
        <v>0</v>
      </c>
      <c r="E698">
        <v>3.1680000000000001</v>
      </c>
      <c r="F698">
        <v>0</v>
      </c>
    </row>
    <row r="699" spans="1:6" x14ac:dyDescent="0.25">
      <c r="A699" s="1">
        <v>43037</v>
      </c>
      <c r="B699" t="s">
        <v>583</v>
      </c>
      <c r="C699">
        <v>15.023999999999999</v>
      </c>
      <c r="D699">
        <v>0</v>
      </c>
      <c r="E699">
        <v>2.952</v>
      </c>
      <c r="F699">
        <v>0</v>
      </c>
    </row>
    <row r="700" spans="1:6" x14ac:dyDescent="0.25">
      <c r="A700" s="1">
        <v>43037</v>
      </c>
      <c r="B700" t="s">
        <v>584</v>
      </c>
      <c r="C700">
        <v>14.183999999999999</v>
      </c>
      <c r="D700">
        <v>0</v>
      </c>
      <c r="E700">
        <v>2.952</v>
      </c>
      <c r="F700">
        <v>0</v>
      </c>
    </row>
    <row r="701" spans="1:6" x14ac:dyDescent="0.25">
      <c r="A701" s="1">
        <v>43037</v>
      </c>
      <c r="B701" t="s">
        <v>585</v>
      </c>
      <c r="C701">
        <v>13.944000000000001</v>
      </c>
      <c r="D701">
        <v>0</v>
      </c>
      <c r="E701">
        <v>2.5680000000000001</v>
      </c>
      <c r="F701">
        <v>0</v>
      </c>
    </row>
    <row r="702" spans="1:6" x14ac:dyDescent="0.25">
      <c r="A702" s="1">
        <v>43038</v>
      </c>
      <c r="B702" t="s">
        <v>562</v>
      </c>
      <c r="C702">
        <v>15.336</v>
      </c>
      <c r="D702">
        <v>0</v>
      </c>
      <c r="E702">
        <v>2.3279999999999998</v>
      </c>
      <c r="F702">
        <v>0</v>
      </c>
    </row>
    <row r="703" spans="1:6" x14ac:dyDescent="0.25">
      <c r="A703" s="1">
        <v>43038</v>
      </c>
      <c r="B703" t="s">
        <v>563</v>
      </c>
      <c r="C703">
        <v>21.36</v>
      </c>
      <c r="D703">
        <v>0</v>
      </c>
      <c r="E703">
        <v>3.12</v>
      </c>
      <c r="F703">
        <v>0</v>
      </c>
    </row>
    <row r="704" spans="1:6" x14ac:dyDescent="0.25">
      <c r="A704" s="1">
        <v>43038</v>
      </c>
      <c r="B704" t="s">
        <v>564</v>
      </c>
      <c r="C704">
        <v>18.888000000000002</v>
      </c>
      <c r="D704">
        <v>0</v>
      </c>
      <c r="E704">
        <v>4.1280000000000001</v>
      </c>
      <c r="F704">
        <v>0</v>
      </c>
    </row>
    <row r="705" spans="1:6" x14ac:dyDescent="0.25">
      <c r="A705" s="1">
        <v>43038</v>
      </c>
      <c r="B705" t="s">
        <v>565</v>
      </c>
      <c r="C705">
        <v>18.384</v>
      </c>
      <c r="D705">
        <v>0</v>
      </c>
      <c r="E705">
        <v>4.2480000000000002</v>
      </c>
      <c r="F705">
        <v>0</v>
      </c>
    </row>
    <row r="706" spans="1:6" x14ac:dyDescent="0.25">
      <c r="A706" s="1">
        <v>43038</v>
      </c>
      <c r="B706" t="s">
        <v>566</v>
      </c>
      <c r="C706">
        <v>22.032</v>
      </c>
      <c r="D706">
        <v>0</v>
      </c>
      <c r="E706">
        <v>4.4880000000000004</v>
      </c>
      <c r="F706">
        <v>0</v>
      </c>
    </row>
    <row r="707" spans="1:6" x14ac:dyDescent="0.25">
      <c r="A707" s="1">
        <v>43038</v>
      </c>
      <c r="B707" t="s">
        <v>567</v>
      </c>
      <c r="C707">
        <v>21.792000000000002</v>
      </c>
      <c r="D707">
        <v>0</v>
      </c>
      <c r="E707">
        <v>4.6559999999999997</v>
      </c>
      <c r="F707">
        <v>0</v>
      </c>
    </row>
    <row r="708" spans="1:6" x14ac:dyDescent="0.25">
      <c r="A708" s="1">
        <v>43038</v>
      </c>
      <c r="B708" t="s">
        <v>568</v>
      </c>
      <c r="C708">
        <v>22.175999999999998</v>
      </c>
      <c r="D708">
        <v>0</v>
      </c>
      <c r="E708">
        <v>4.5359999999999996</v>
      </c>
      <c r="F708">
        <v>0</v>
      </c>
    </row>
    <row r="709" spans="1:6" x14ac:dyDescent="0.25">
      <c r="A709" s="1">
        <v>43038</v>
      </c>
      <c r="B709" t="s">
        <v>569</v>
      </c>
      <c r="C709">
        <v>23.376000000000001</v>
      </c>
      <c r="D709">
        <v>0</v>
      </c>
      <c r="E709">
        <v>4.32</v>
      </c>
      <c r="F709">
        <v>0</v>
      </c>
    </row>
    <row r="710" spans="1:6" x14ac:dyDescent="0.25">
      <c r="A710" s="1">
        <v>43038</v>
      </c>
      <c r="B710" t="s">
        <v>570</v>
      </c>
      <c r="C710">
        <v>20.52</v>
      </c>
      <c r="D710">
        <v>0</v>
      </c>
      <c r="E710">
        <v>4.7759999999999998</v>
      </c>
      <c r="F710">
        <v>0</v>
      </c>
    </row>
    <row r="711" spans="1:6" x14ac:dyDescent="0.25">
      <c r="A711" s="1">
        <v>43038</v>
      </c>
      <c r="B711" t="s">
        <v>571</v>
      </c>
      <c r="C711">
        <v>20.207999999999998</v>
      </c>
      <c r="D711">
        <v>0</v>
      </c>
      <c r="E711">
        <v>4.2480000000000002</v>
      </c>
      <c r="F711">
        <v>0</v>
      </c>
    </row>
    <row r="712" spans="1:6" x14ac:dyDescent="0.25">
      <c r="A712" s="1">
        <v>43038</v>
      </c>
      <c r="B712" t="s">
        <v>572</v>
      </c>
      <c r="C712">
        <v>22.704000000000001</v>
      </c>
      <c r="D712">
        <v>0</v>
      </c>
      <c r="E712">
        <v>5.2080000000000002</v>
      </c>
      <c r="F712">
        <v>0</v>
      </c>
    </row>
    <row r="713" spans="1:6" x14ac:dyDescent="0.25">
      <c r="A713" s="1">
        <v>43038</v>
      </c>
      <c r="B713" t="s">
        <v>573</v>
      </c>
      <c r="C713">
        <v>22.776</v>
      </c>
      <c r="D713">
        <v>0</v>
      </c>
      <c r="E713">
        <v>4.056</v>
      </c>
      <c r="F713">
        <v>0</v>
      </c>
    </row>
    <row r="714" spans="1:6" x14ac:dyDescent="0.25">
      <c r="A714" s="1">
        <v>43038</v>
      </c>
      <c r="B714" t="s">
        <v>574</v>
      </c>
      <c r="C714">
        <v>29.832000000000001</v>
      </c>
      <c r="D714">
        <v>0</v>
      </c>
      <c r="E714">
        <v>4.08</v>
      </c>
      <c r="F714">
        <v>0</v>
      </c>
    </row>
    <row r="715" spans="1:6" x14ac:dyDescent="0.25">
      <c r="A715" s="1">
        <v>43038</v>
      </c>
      <c r="B715" t="s">
        <v>575</v>
      </c>
      <c r="C715">
        <v>29.687999999999999</v>
      </c>
      <c r="D715">
        <v>0</v>
      </c>
      <c r="E715">
        <v>4.1760000000000002</v>
      </c>
      <c r="F715">
        <v>0</v>
      </c>
    </row>
    <row r="716" spans="1:6" x14ac:dyDescent="0.25">
      <c r="A716" s="1">
        <v>43038</v>
      </c>
      <c r="B716" t="s">
        <v>576</v>
      </c>
      <c r="C716">
        <v>31.367999999999999</v>
      </c>
      <c r="D716">
        <v>0</v>
      </c>
      <c r="E716">
        <v>4.6079999999999997</v>
      </c>
      <c r="F716">
        <v>0</v>
      </c>
    </row>
    <row r="717" spans="1:6" x14ac:dyDescent="0.25">
      <c r="A717" s="1">
        <v>43038</v>
      </c>
      <c r="B717" t="s">
        <v>577</v>
      </c>
      <c r="C717">
        <v>34.415999999999997</v>
      </c>
      <c r="D717">
        <v>0</v>
      </c>
      <c r="E717">
        <v>4.5839999999999996</v>
      </c>
      <c r="F717">
        <v>0</v>
      </c>
    </row>
    <row r="718" spans="1:6" x14ac:dyDescent="0.25">
      <c r="A718" s="1">
        <v>43038</v>
      </c>
      <c r="B718" t="s">
        <v>578</v>
      </c>
      <c r="C718">
        <v>31.007999999999999</v>
      </c>
      <c r="D718">
        <v>0</v>
      </c>
      <c r="E718">
        <v>4.5119999999999996</v>
      </c>
      <c r="F718">
        <v>0</v>
      </c>
    </row>
    <row r="719" spans="1:6" x14ac:dyDescent="0.25">
      <c r="A719" s="1">
        <v>43038</v>
      </c>
      <c r="B719" t="s">
        <v>579</v>
      </c>
      <c r="C719">
        <v>25.68</v>
      </c>
      <c r="D719">
        <v>0</v>
      </c>
      <c r="E719">
        <v>4.5599999999999996</v>
      </c>
      <c r="F719">
        <v>0</v>
      </c>
    </row>
    <row r="720" spans="1:6" x14ac:dyDescent="0.25">
      <c r="A720" s="1">
        <v>43038</v>
      </c>
      <c r="B720" t="s">
        <v>580</v>
      </c>
      <c r="C720">
        <v>19.8</v>
      </c>
      <c r="D720">
        <v>0</v>
      </c>
      <c r="E720">
        <v>3.6240000000000001</v>
      </c>
      <c r="F720">
        <v>0</v>
      </c>
    </row>
    <row r="721" spans="1:6" x14ac:dyDescent="0.25">
      <c r="A721" s="1">
        <v>43038</v>
      </c>
      <c r="B721" t="s">
        <v>581</v>
      </c>
      <c r="C721">
        <v>16.847999999999999</v>
      </c>
      <c r="D721">
        <v>0</v>
      </c>
      <c r="E721">
        <v>3.528</v>
      </c>
      <c r="F721">
        <v>0</v>
      </c>
    </row>
    <row r="722" spans="1:6" x14ac:dyDescent="0.25">
      <c r="A722" s="1">
        <v>43038</v>
      </c>
      <c r="B722" t="s">
        <v>582</v>
      </c>
      <c r="C722">
        <v>14.592000000000001</v>
      </c>
      <c r="D722">
        <v>0</v>
      </c>
      <c r="E722">
        <v>3</v>
      </c>
      <c r="F722">
        <v>0</v>
      </c>
    </row>
    <row r="723" spans="1:6" x14ac:dyDescent="0.25">
      <c r="A723" s="1">
        <v>43038</v>
      </c>
      <c r="B723" t="s">
        <v>583</v>
      </c>
      <c r="C723">
        <v>13.488</v>
      </c>
      <c r="D723">
        <v>0</v>
      </c>
      <c r="E723">
        <v>3.1920000000000002</v>
      </c>
      <c r="F723">
        <v>0</v>
      </c>
    </row>
    <row r="724" spans="1:6" x14ac:dyDescent="0.25">
      <c r="A724" s="1">
        <v>43038</v>
      </c>
      <c r="B724" t="s">
        <v>584</v>
      </c>
      <c r="C724">
        <v>12.984</v>
      </c>
      <c r="D724">
        <v>0</v>
      </c>
      <c r="E724">
        <v>3.1440000000000001</v>
      </c>
      <c r="F724">
        <v>0</v>
      </c>
    </row>
    <row r="725" spans="1:6" x14ac:dyDescent="0.25">
      <c r="A725" s="1">
        <v>43038</v>
      </c>
      <c r="B725" t="s">
        <v>585</v>
      </c>
      <c r="C725">
        <v>13.007999999999999</v>
      </c>
      <c r="D725">
        <v>0</v>
      </c>
      <c r="E725">
        <v>2.6640000000000001</v>
      </c>
      <c r="F725">
        <v>0</v>
      </c>
    </row>
    <row r="726" spans="1:6" x14ac:dyDescent="0.25">
      <c r="A726" s="1">
        <v>43039</v>
      </c>
      <c r="B726" t="s">
        <v>562</v>
      </c>
      <c r="C726">
        <v>14.616</v>
      </c>
      <c r="D726">
        <v>0</v>
      </c>
      <c r="E726">
        <v>3.12</v>
      </c>
      <c r="F726">
        <v>0</v>
      </c>
    </row>
    <row r="727" spans="1:6" x14ac:dyDescent="0.25">
      <c r="A727" s="1">
        <v>43039</v>
      </c>
      <c r="B727" t="s">
        <v>563</v>
      </c>
      <c r="C727">
        <v>19.920000000000002</v>
      </c>
      <c r="D727">
        <v>0</v>
      </c>
      <c r="E727">
        <v>3.0960000000000001</v>
      </c>
      <c r="F727">
        <v>0</v>
      </c>
    </row>
    <row r="728" spans="1:6" x14ac:dyDescent="0.25">
      <c r="A728" s="1">
        <v>43039</v>
      </c>
      <c r="B728" t="s">
        <v>564</v>
      </c>
      <c r="C728">
        <v>18.696000000000002</v>
      </c>
      <c r="D728">
        <v>0</v>
      </c>
      <c r="E728">
        <v>3.96</v>
      </c>
      <c r="F728">
        <v>0</v>
      </c>
    </row>
    <row r="729" spans="1:6" x14ac:dyDescent="0.25">
      <c r="A729" s="1">
        <v>43039</v>
      </c>
      <c r="B729" t="s">
        <v>565</v>
      </c>
      <c r="C729">
        <v>21.6</v>
      </c>
      <c r="D729">
        <v>0</v>
      </c>
      <c r="E729">
        <v>4.4160000000000004</v>
      </c>
      <c r="F729">
        <v>0</v>
      </c>
    </row>
    <row r="730" spans="1:6" x14ac:dyDescent="0.25">
      <c r="A730" s="1">
        <v>43039</v>
      </c>
      <c r="B730" t="s">
        <v>566</v>
      </c>
      <c r="C730">
        <v>18.623999999999999</v>
      </c>
      <c r="D730">
        <v>0</v>
      </c>
      <c r="E730">
        <v>4.1280000000000001</v>
      </c>
      <c r="F730">
        <v>0</v>
      </c>
    </row>
    <row r="731" spans="1:6" x14ac:dyDescent="0.25">
      <c r="A731" s="1">
        <v>43039</v>
      </c>
      <c r="B731" t="s">
        <v>567</v>
      </c>
      <c r="C731">
        <v>18.815999999999999</v>
      </c>
      <c r="D731">
        <v>0</v>
      </c>
      <c r="E731">
        <v>4.4400000000000004</v>
      </c>
      <c r="F731">
        <v>0</v>
      </c>
    </row>
    <row r="732" spans="1:6" x14ac:dyDescent="0.25">
      <c r="A732" s="1">
        <v>43039</v>
      </c>
      <c r="B732" t="s">
        <v>568</v>
      </c>
      <c r="C732">
        <v>19.632000000000001</v>
      </c>
      <c r="D732">
        <v>0</v>
      </c>
      <c r="E732">
        <v>4.7279999999999998</v>
      </c>
      <c r="F732">
        <v>0</v>
      </c>
    </row>
    <row r="733" spans="1:6" x14ac:dyDescent="0.25">
      <c r="A733" s="1">
        <v>43039</v>
      </c>
      <c r="B733" t="s">
        <v>569</v>
      </c>
      <c r="C733">
        <v>21.96</v>
      </c>
      <c r="D733">
        <v>0</v>
      </c>
      <c r="E733">
        <v>4.8239999999999998</v>
      </c>
      <c r="F733">
        <v>0</v>
      </c>
    </row>
    <row r="734" spans="1:6" x14ac:dyDescent="0.25">
      <c r="A734" s="1">
        <v>43039</v>
      </c>
      <c r="B734" t="s">
        <v>570</v>
      </c>
      <c r="C734">
        <v>20.423999999999999</v>
      </c>
      <c r="D734">
        <v>0</v>
      </c>
      <c r="E734">
        <v>4.8959999999999999</v>
      </c>
      <c r="F734">
        <v>0</v>
      </c>
    </row>
    <row r="735" spans="1:6" x14ac:dyDescent="0.25">
      <c r="A735" s="1">
        <v>43039</v>
      </c>
      <c r="B735" t="s">
        <v>571</v>
      </c>
      <c r="C735">
        <v>21.216000000000001</v>
      </c>
      <c r="D735">
        <v>0</v>
      </c>
      <c r="E735">
        <v>5.5439999999999996</v>
      </c>
      <c r="F735">
        <v>0</v>
      </c>
    </row>
    <row r="736" spans="1:6" x14ac:dyDescent="0.25">
      <c r="A736" s="1">
        <v>43039</v>
      </c>
      <c r="B736" t="s">
        <v>572</v>
      </c>
      <c r="C736">
        <v>22.224</v>
      </c>
      <c r="D736">
        <v>0</v>
      </c>
      <c r="E736">
        <v>5.3280000000000003</v>
      </c>
      <c r="F736">
        <v>0</v>
      </c>
    </row>
    <row r="737" spans="1:6" x14ac:dyDescent="0.25">
      <c r="A737" s="1">
        <v>43039</v>
      </c>
      <c r="B737" t="s">
        <v>573</v>
      </c>
      <c r="C737">
        <v>23.064</v>
      </c>
      <c r="D737">
        <v>0</v>
      </c>
      <c r="E737">
        <v>3.48</v>
      </c>
      <c r="F737">
        <v>0</v>
      </c>
    </row>
    <row r="738" spans="1:6" x14ac:dyDescent="0.25">
      <c r="A738" s="1">
        <v>43039</v>
      </c>
      <c r="B738" t="s">
        <v>574</v>
      </c>
      <c r="C738">
        <v>30.504000000000001</v>
      </c>
      <c r="D738">
        <v>0</v>
      </c>
      <c r="E738">
        <v>4.4400000000000004</v>
      </c>
      <c r="F738">
        <v>0</v>
      </c>
    </row>
    <row r="739" spans="1:6" x14ac:dyDescent="0.25">
      <c r="A739" s="1">
        <v>43039</v>
      </c>
      <c r="B739" t="s">
        <v>575</v>
      </c>
      <c r="C739">
        <v>36.119999999999997</v>
      </c>
      <c r="D739">
        <v>0</v>
      </c>
      <c r="E739">
        <v>4.3680000000000003</v>
      </c>
      <c r="F739">
        <v>0</v>
      </c>
    </row>
    <row r="740" spans="1:6" x14ac:dyDescent="0.25">
      <c r="A740" s="1">
        <v>43039</v>
      </c>
      <c r="B740" t="s">
        <v>576</v>
      </c>
      <c r="C740">
        <v>33.887999999999998</v>
      </c>
      <c r="D740">
        <v>0</v>
      </c>
      <c r="E740">
        <v>4.2720000000000002</v>
      </c>
      <c r="F740">
        <v>4.8000000000000001E-2</v>
      </c>
    </row>
    <row r="741" spans="1:6" x14ac:dyDescent="0.25">
      <c r="A741" s="1">
        <v>43039</v>
      </c>
      <c r="B741" t="s">
        <v>577</v>
      </c>
      <c r="C741">
        <v>31.512</v>
      </c>
      <c r="D741">
        <v>0</v>
      </c>
      <c r="E741">
        <v>4.008</v>
      </c>
      <c r="F741">
        <v>0</v>
      </c>
    </row>
    <row r="742" spans="1:6" x14ac:dyDescent="0.25">
      <c r="A742" s="1">
        <v>43039</v>
      </c>
      <c r="B742" t="s">
        <v>578</v>
      </c>
      <c r="C742">
        <v>26.952000000000002</v>
      </c>
      <c r="D742">
        <v>0</v>
      </c>
      <c r="E742">
        <v>3.2639999999999998</v>
      </c>
      <c r="F742">
        <v>4.8000000000000001E-2</v>
      </c>
    </row>
    <row r="743" spans="1:6" x14ac:dyDescent="0.25">
      <c r="A743" s="1">
        <v>43039</v>
      </c>
      <c r="B743" t="s">
        <v>579</v>
      </c>
      <c r="C743">
        <v>24.192</v>
      </c>
      <c r="D743">
        <v>0</v>
      </c>
      <c r="E743">
        <v>3.9119999999999999</v>
      </c>
      <c r="F743">
        <v>0</v>
      </c>
    </row>
    <row r="744" spans="1:6" x14ac:dyDescent="0.25">
      <c r="A744" s="1">
        <v>43039</v>
      </c>
      <c r="B744" t="s">
        <v>580</v>
      </c>
      <c r="C744">
        <v>18.552</v>
      </c>
      <c r="D744">
        <v>0</v>
      </c>
      <c r="E744">
        <v>3.2639999999999998</v>
      </c>
      <c r="F744">
        <v>0</v>
      </c>
    </row>
    <row r="745" spans="1:6" x14ac:dyDescent="0.25">
      <c r="A745" s="1">
        <v>43039</v>
      </c>
      <c r="B745" t="s">
        <v>581</v>
      </c>
      <c r="C745">
        <v>15.384</v>
      </c>
      <c r="D745">
        <v>0</v>
      </c>
      <c r="E745">
        <v>2.976</v>
      </c>
      <c r="F745">
        <v>0</v>
      </c>
    </row>
    <row r="746" spans="1:6" x14ac:dyDescent="0.25">
      <c r="A746" s="1">
        <v>43039</v>
      </c>
      <c r="B746" t="s">
        <v>582</v>
      </c>
      <c r="C746">
        <v>14.808</v>
      </c>
      <c r="D746">
        <v>0</v>
      </c>
      <c r="E746">
        <v>2.9279999999999999</v>
      </c>
      <c r="F746">
        <v>0</v>
      </c>
    </row>
    <row r="747" spans="1:6" x14ac:dyDescent="0.25">
      <c r="A747" s="1">
        <v>43039</v>
      </c>
      <c r="B747" t="s">
        <v>583</v>
      </c>
      <c r="C747">
        <v>14.208</v>
      </c>
      <c r="D747">
        <v>0</v>
      </c>
      <c r="E747">
        <v>2.6640000000000001</v>
      </c>
      <c r="F747">
        <v>0</v>
      </c>
    </row>
    <row r="748" spans="1:6" x14ac:dyDescent="0.25">
      <c r="A748" s="1">
        <v>43039</v>
      </c>
      <c r="B748" t="s">
        <v>584</v>
      </c>
      <c r="C748">
        <v>14.664</v>
      </c>
      <c r="D748">
        <v>0</v>
      </c>
      <c r="E748">
        <v>2.6160000000000001</v>
      </c>
      <c r="F748">
        <v>0</v>
      </c>
    </row>
    <row r="749" spans="1:6" x14ac:dyDescent="0.25">
      <c r="A749" s="1">
        <v>43039</v>
      </c>
      <c r="B749" t="s">
        <v>585</v>
      </c>
      <c r="C749">
        <v>14.472</v>
      </c>
      <c r="D749">
        <v>0</v>
      </c>
      <c r="E749">
        <v>2.7120000000000002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O3" sqref="O3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C5" t="s">
        <v>2</v>
      </c>
      <c r="D5" t="s">
        <v>3</v>
      </c>
      <c r="E5" t="s">
        <v>4</v>
      </c>
      <c r="F5" t="s">
        <v>617</v>
      </c>
      <c r="G5" t="s">
        <v>6</v>
      </c>
      <c r="H5" t="s">
        <v>618</v>
      </c>
      <c r="I5" t="s">
        <v>8</v>
      </c>
    </row>
    <row r="6" spans="1:35" x14ac:dyDescent="0.25">
      <c r="A6" s="1"/>
      <c r="C6" s="1">
        <v>43009</v>
      </c>
      <c r="D6" t="s">
        <v>562</v>
      </c>
      <c r="E6">
        <v>12.311999999999999</v>
      </c>
      <c r="F6">
        <v>0</v>
      </c>
      <c r="G6">
        <v>3.8639999999999999</v>
      </c>
      <c r="H6">
        <v>0</v>
      </c>
      <c r="K6" s="2" t="s">
        <v>586</v>
      </c>
      <c r="L6" s="26">
        <v>43009</v>
      </c>
      <c r="M6" s="26"/>
    </row>
    <row r="7" spans="1:35" x14ac:dyDescent="0.25">
      <c r="A7" s="1"/>
      <c r="C7" s="1">
        <v>43009</v>
      </c>
      <c r="D7" t="s">
        <v>563</v>
      </c>
      <c r="E7">
        <v>11.616</v>
      </c>
      <c r="F7">
        <v>0</v>
      </c>
      <c r="G7">
        <v>3.72</v>
      </c>
      <c r="H7">
        <v>0</v>
      </c>
      <c r="K7" s="27"/>
      <c r="L7" s="29" t="s">
        <v>587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</row>
    <row r="8" spans="1:35" x14ac:dyDescent="0.25">
      <c r="A8" s="1"/>
      <c r="C8" s="1">
        <v>43009</v>
      </c>
      <c r="D8" t="s">
        <v>564</v>
      </c>
      <c r="E8">
        <v>14.616</v>
      </c>
      <c r="F8">
        <v>0</v>
      </c>
      <c r="G8">
        <v>3.8879999999999999</v>
      </c>
      <c r="H8">
        <v>0</v>
      </c>
      <c r="K8" s="28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43009</v>
      </c>
      <c r="D9" t="s">
        <v>565</v>
      </c>
      <c r="E9">
        <v>15.167999999999999</v>
      </c>
      <c r="F9">
        <v>0</v>
      </c>
      <c r="G9">
        <v>3.36</v>
      </c>
      <c r="H9">
        <v>0</v>
      </c>
      <c r="K9" s="7">
        <f>L6</f>
        <v>43009</v>
      </c>
      <c r="L9" s="15">
        <f>E6</f>
        <v>12.311999999999999</v>
      </c>
      <c r="M9" s="15">
        <f>E7</f>
        <v>11.616</v>
      </c>
      <c r="N9" s="15">
        <f>E8</f>
        <v>14.616</v>
      </c>
      <c r="O9" s="15">
        <f>E9</f>
        <v>15.167999999999999</v>
      </c>
      <c r="P9" s="15">
        <f>E10</f>
        <v>15.36</v>
      </c>
      <c r="Q9" s="15">
        <f>E11</f>
        <v>18.96</v>
      </c>
      <c r="R9" s="15">
        <f>E12</f>
        <v>20.76</v>
      </c>
      <c r="S9" s="15">
        <f>E13</f>
        <v>22.632000000000001</v>
      </c>
      <c r="T9" s="15">
        <f>E14</f>
        <v>20.256</v>
      </c>
      <c r="U9" s="15">
        <f>E15</f>
        <v>24.72</v>
      </c>
      <c r="V9" s="15">
        <f>E16</f>
        <v>21.263999999999999</v>
      </c>
      <c r="W9" s="15">
        <f>E17</f>
        <v>21.888000000000002</v>
      </c>
      <c r="X9" s="15">
        <f>E18</f>
        <v>24.6</v>
      </c>
      <c r="Y9" s="15">
        <f>E19</f>
        <v>25.584</v>
      </c>
      <c r="Z9" s="15">
        <f>E20</f>
        <v>25.08</v>
      </c>
      <c r="AA9" s="15">
        <f>E21</f>
        <v>29.687999999999999</v>
      </c>
      <c r="AB9" s="15">
        <f>E22</f>
        <v>26.952000000000002</v>
      </c>
      <c r="AC9" s="15">
        <f>E23</f>
        <v>24.888000000000002</v>
      </c>
      <c r="AD9" s="15">
        <f>E24</f>
        <v>22.512</v>
      </c>
      <c r="AE9" s="15">
        <f>E25</f>
        <v>19.584</v>
      </c>
      <c r="AF9" s="15">
        <f>E26</f>
        <v>16.824000000000002</v>
      </c>
      <c r="AG9" s="15">
        <f>E27</f>
        <v>12.167999999999999</v>
      </c>
      <c r="AH9" s="15">
        <f>E28</f>
        <v>11.592000000000001</v>
      </c>
      <c r="AI9" s="15">
        <f>E29</f>
        <v>11.52</v>
      </c>
    </row>
    <row r="10" spans="1:35" ht="15.75" x14ac:dyDescent="0.25">
      <c r="A10" s="1"/>
      <c r="C10" s="1">
        <v>43009</v>
      </c>
      <c r="D10" t="s">
        <v>566</v>
      </c>
      <c r="E10">
        <v>15.36</v>
      </c>
      <c r="F10">
        <v>0</v>
      </c>
      <c r="G10">
        <v>3.7919999999999998</v>
      </c>
      <c r="H10">
        <v>0</v>
      </c>
      <c r="K10" s="7">
        <f>K9+1</f>
        <v>43010</v>
      </c>
      <c r="L10" s="15">
        <f>E30</f>
        <v>11.784000000000001</v>
      </c>
      <c r="M10" s="15">
        <f>E31</f>
        <v>13.872</v>
      </c>
      <c r="N10" s="15">
        <f>E32</f>
        <v>18.672000000000001</v>
      </c>
      <c r="O10" s="15">
        <f>E33</f>
        <v>20.303999999999998</v>
      </c>
      <c r="P10" s="15">
        <f>E34</f>
        <v>19.872</v>
      </c>
      <c r="Q10" s="15">
        <f>E35</f>
        <v>20.472000000000001</v>
      </c>
      <c r="R10" s="15">
        <f>E36</f>
        <v>20.975999999999999</v>
      </c>
      <c r="S10" s="15">
        <f>E37</f>
        <v>22.872</v>
      </c>
      <c r="T10" s="15">
        <f>E38</f>
        <v>20.303999999999998</v>
      </c>
      <c r="U10" s="15">
        <f>E39</f>
        <v>19.824000000000002</v>
      </c>
      <c r="V10" s="15">
        <f>E40</f>
        <v>19.824000000000002</v>
      </c>
      <c r="W10" s="15">
        <f>E41</f>
        <v>21.36</v>
      </c>
      <c r="X10" s="15">
        <f>E42</f>
        <v>20.088000000000001</v>
      </c>
      <c r="Y10" s="15">
        <f>E43</f>
        <v>20.376000000000001</v>
      </c>
      <c r="Z10" s="15">
        <f>E44</f>
        <v>27.792000000000002</v>
      </c>
      <c r="AA10" s="15">
        <f>E45</f>
        <v>32.183999999999997</v>
      </c>
      <c r="AB10" s="15">
        <f>E46</f>
        <v>29.904</v>
      </c>
      <c r="AC10" s="15">
        <f>E47</f>
        <v>25.152000000000001</v>
      </c>
      <c r="AD10" s="15">
        <f>E48</f>
        <v>20.975999999999999</v>
      </c>
      <c r="AE10" s="15">
        <f>E49</f>
        <v>16.488</v>
      </c>
      <c r="AF10" s="15">
        <f>E50</f>
        <v>13.632</v>
      </c>
      <c r="AG10" s="15">
        <f>E51</f>
        <v>11.784000000000001</v>
      </c>
      <c r="AH10" s="15">
        <f>E52</f>
        <v>11.616</v>
      </c>
      <c r="AI10" s="15">
        <f>E53</f>
        <v>11.304</v>
      </c>
    </row>
    <row r="11" spans="1:35" ht="15.75" x14ac:dyDescent="0.25">
      <c r="A11" s="1"/>
      <c r="C11" s="1">
        <v>43009</v>
      </c>
      <c r="D11" t="s">
        <v>567</v>
      </c>
      <c r="E11">
        <v>18.96</v>
      </c>
      <c r="F11">
        <v>0</v>
      </c>
      <c r="G11">
        <v>4.056</v>
      </c>
      <c r="H11">
        <v>0</v>
      </c>
      <c r="K11" s="7">
        <f t="shared" ref="K11:K39" si="0">K10+1</f>
        <v>43011</v>
      </c>
      <c r="L11" s="15">
        <f>E54</f>
        <v>11.616</v>
      </c>
      <c r="M11" s="15">
        <f>E55</f>
        <v>13.103999999999999</v>
      </c>
      <c r="N11" s="15">
        <f>E56</f>
        <v>19.608000000000001</v>
      </c>
      <c r="O11" s="15">
        <f>E57</f>
        <v>17.591999999999999</v>
      </c>
      <c r="P11" s="15">
        <f>E58</f>
        <v>17.135999999999999</v>
      </c>
      <c r="Q11" s="15">
        <f>E59</f>
        <v>19.007999999999999</v>
      </c>
      <c r="R11" s="15">
        <f>E60</f>
        <v>22.2</v>
      </c>
      <c r="S11" s="15">
        <f>E61</f>
        <v>22.824000000000002</v>
      </c>
      <c r="T11" s="15">
        <f>E62</f>
        <v>21.192</v>
      </c>
      <c r="U11" s="15">
        <f>E63</f>
        <v>19.68</v>
      </c>
      <c r="V11" s="15">
        <f>E64</f>
        <v>20.928000000000001</v>
      </c>
      <c r="W11" s="15">
        <f>E65</f>
        <v>22.367999999999999</v>
      </c>
      <c r="X11" s="15">
        <f>E66</f>
        <v>24.72</v>
      </c>
      <c r="Y11" s="15">
        <f>E67</f>
        <v>22.512</v>
      </c>
      <c r="Z11" s="15">
        <f>E68</f>
        <v>34.896000000000001</v>
      </c>
      <c r="AA11" s="15">
        <f>E69</f>
        <v>36.936</v>
      </c>
      <c r="AB11" s="15">
        <f>E70</f>
        <v>31.536000000000001</v>
      </c>
      <c r="AC11" s="15">
        <f>E71</f>
        <v>32.28</v>
      </c>
      <c r="AD11" s="15">
        <f>E72</f>
        <v>28.584</v>
      </c>
      <c r="AE11" s="15">
        <f>E73</f>
        <v>19.896000000000001</v>
      </c>
      <c r="AF11" s="15">
        <f>E74</f>
        <v>16.584</v>
      </c>
      <c r="AG11" s="15">
        <f>E75</f>
        <v>14.808</v>
      </c>
      <c r="AH11" s="15">
        <f>E76</f>
        <v>13.872</v>
      </c>
      <c r="AI11" s="15">
        <f>E77</f>
        <v>13.872</v>
      </c>
    </row>
    <row r="12" spans="1:35" ht="15.75" x14ac:dyDescent="0.25">
      <c r="A12" s="1"/>
      <c r="C12" s="1">
        <v>43009</v>
      </c>
      <c r="D12" t="s">
        <v>568</v>
      </c>
      <c r="E12">
        <v>20.76</v>
      </c>
      <c r="F12">
        <v>0</v>
      </c>
      <c r="G12">
        <v>3.9359999999999999</v>
      </c>
      <c r="H12">
        <v>0</v>
      </c>
      <c r="K12" s="7">
        <f t="shared" si="0"/>
        <v>43012</v>
      </c>
      <c r="L12" s="15">
        <f>E78</f>
        <v>14.04</v>
      </c>
      <c r="M12" s="15">
        <f>E79</f>
        <v>15.456</v>
      </c>
      <c r="N12" s="15">
        <f>E80</f>
        <v>18.815999999999999</v>
      </c>
      <c r="O12" s="15">
        <f>E81</f>
        <v>20.327999999999999</v>
      </c>
      <c r="P12" s="15">
        <f>E82</f>
        <v>21.024000000000001</v>
      </c>
      <c r="Q12" s="15">
        <f>E83</f>
        <v>19.824000000000002</v>
      </c>
      <c r="R12" s="15">
        <f>E84</f>
        <v>21.408000000000001</v>
      </c>
      <c r="S12" s="15">
        <f>E85</f>
        <v>21.96</v>
      </c>
      <c r="T12" s="15">
        <f>E86</f>
        <v>20.568000000000001</v>
      </c>
      <c r="U12" s="15">
        <f>E87</f>
        <v>19.079999999999998</v>
      </c>
      <c r="V12" s="15">
        <f>E88</f>
        <v>17.184000000000001</v>
      </c>
      <c r="W12" s="15">
        <f>E89</f>
        <v>19.920000000000002</v>
      </c>
      <c r="X12" s="15">
        <f>E90</f>
        <v>28.44</v>
      </c>
      <c r="Y12" s="15">
        <f>E91</f>
        <v>33.119999999999997</v>
      </c>
      <c r="Z12" s="15">
        <f>E92</f>
        <v>33.408000000000001</v>
      </c>
      <c r="AA12" s="15">
        <f>E93</f>
        <v>31.92</v>
      </c>
      <c r="AB12" s="15">
        <f>E94</f>
        <v>32.112000000000002</v>
      </c>
      <c r="AC12" s="15">
        <f>E95</f>
        <v>25.488</v>
      </c>
      <c r="AD12" s="15">
        <f>E96</f>
        <v>24.768000000000001</v>
      </c>
      <c r="AE12" s="15">
        <f>E97</f>
        <v>19.847999999999999</v>
      </c>
      <c r="AF12" s="15">
        <f>E98</f>
        <v>15.24</v>
      </c>
      <c r="AG12" s="15">
        <f>E99</f>
        <v>13.8</v>
      </c>
      <c r="AH12" s="15">
        <f>E100</f>
        <v>13.728</v>
      </c>
      <c r="AI12" s="15">
        <f>E101</f>
        <v>13.584</v>
      </c>
    </row>
    <row r="13" spans="1:35" ht="15.75" x14ac:dyDescent="0.25">
      <c r="A13" s="1"/>
      <c r="C13" s="1">
        <v>43009</v>
      </c>
      <c r="D13" t="s">
        <v>569</v>
      </c>
      <c r="E13">
        <v>22.632000000000001</v>
      </c>
      <c r="F13">
        <v>0</v>
      </c>
      <c r="G13">
        <v>4.3920000000000003</v>
      </c>
      <c r="H13">
        <v>0</v>
      </c>
      <c r="K13" s="7">
        <f t="shared" si="0"/>
        <v>43013</v>
      </c>
      <c r="L13" s="15">
        <f>E102</f>
        <v>14.04</v>
      </c>
      <c r="M13" s="15">
        <f>E103</f>
        <v>16.512</v>
      </c>
      <c r="N13" s="15">
        <f>E104</f>
        <v>18.12</v>
      </c>
      <c r="O13" s="15">
        <f>E105</f>
        <v>17.184000000000001</v>
      </c>
      <c r="P13" s="15">
        <f>E106</f>
        <v>21.216000000000001</v>
      </c>
      <c r="Q13" s="15">
        <f>E107</f>
        <v>21.24</v>
      </c>
      <c r="R13" s="15">
        <f>E108</f>
        <v>20.52</v>
      </c>
      <c r="S13" s="15">
        <f>E109</f>
        <v>19.824000000000002</v>
      </c>
      <c r="T13" s="15">
        <f>E110</f>
        <v>22.655999999999999</v>
      </c>
      <c r="U13" s="15">
        <f>E111</f>
        <v>21.071999999999999</v>
      </c>
      <c r="V13" s="15">
        <f>E112</f>
        <v>18.48</v>
      </c>
      <c r="W13" s="15">
        <f>E113</f>
        <v>18.792000000000002</v>
      </c>
      <c r="X13" s="15">
        <f>E114</f>
        <v>19.512</v>
      </c>
      <c r="Y13" s="15">
        <f>E115</f>
        <v>26.568000000000001</v>
      </c>
      <c r="Z13" s="15">
        <f>E116</f>
        <v>29.303999999999998</v>
      </c>
      <c r="AA13" s="15">
        <f>E117</f>
        <v>27.888000000000002</v>
      </c>
      <c r="AB13" s="15">
        <f>E118</f>
        <v>26.352</v>
      </c>
      <c r="AC13" s="15">
        <f>E119</f>
        <v>23.544</v>
      </c>
      <c r="AD13" s="15">
        <f>E120</f>
        <v>23.783999999999999</v>
      </c>
      <c r="AE13" s="15">
        <f>E121</f>
        <v>17.975999999999999</v>
      </c>
      <c r="AF13" s="15">
        <f>E122</f>
        <v>14.135999999999999</v>
      </c>
      <c r="AG13" s="15">
        <f>E123</f>
        <v>12.696</v>
      </c>
      <c r="AH13" s="15">
        <f>E124</f>
        <v>10.968</v>
      </c>
      <c r="AI13" s="15">
        <f>E125</f>
        <v>11.183999999999999</v>
      </c>
    </row>
    <row r="14" spans="1:35" ht="15.75" x14ac:dyDescent="0.25">
      <c r="A14" s="1"/>
      <c r="C14" s="1">
        <v>43009</v>
      </c>
      <c r="D14" t="s">
        <v>570</v>
      </c>
      <c r="E14">
        <v>20.256</v>
      </c>
      <c r="F14">
        <v>0</v>
      </c>
      <c r="G14">
        <v>4.1040000000000001</v>
      </c>
      <c r="H14">
        <v>0</v>
      </c>
      <c r="K14" s="7">
        <f t="shared" si="0"/>
        <v>43014</v>
      </c>
      <c r="L14" s="15">
        <f>E126</f>
        <v>11.448</v>
      </c>
      <c r="M14" s="15">
        <f>E127</f>
        <v>13.32</v>
      </c>
      <c r="N14" s="15">
        <f>E128</f>
        <v>19.224</v>
      </c>
      <c r="O14" s="15">
        <f>E129</f>
        <v>18.936</v>
      </c>
      <c r="P14" s="15">
        <f>E130</f>
        <v>21.408000000000001</v>
      </c>
      <c r="Q14" s="15">
        <f>E131</f>
        <v>21.456</v>
      </c>
      <c r="R14" s="15">
        <f>E132</f>
        <v>23.856000000000002</v>
      </c>
      <c r="S14" s="15">
        <f>E133</f>
        <v>27.384</v>
      </c>
      <c r="T14" s="15">
        <f>E134</f>
        <v>21.576000000000001</v>
      </c>
      <c r="U14" s="15">
        <f>E135</f>
        <v>21.864000000000001</v>
      </c>
      <c r="V14" s="15">
        <f>E136</f>
        <v>22.536000000000001</v>
      </c>
      <c r="W14" s="15">
        <f>E137</f>
        <v>21.527999999999999</v>
      </c>
      <c r="X14" s="15">
        <f>E138</f>
        <v>22.655999999999999</v>
      </c>
      <c r="Y14" s="15">
        <f>E139</f>
        <v>24.888000000000002</v>
      </c>
      <c r="Z14" s="15">
        <f>E140</f>
        <v>25.175999999999998</v>
      </c>
      <c r="AA14" s="15">
        <f>E141</f>
        <v>26.975999999999999</v>
      </c>
      <c r="AB14" s="15">
        <f>E142</f>
        <v>27.768000000000001</v>
      </c>
      <c r="AC14" s="15">
        <f>E143</f>
        <v>26.327999999999999</v>
      </c>
      <c r="AD14" s="15">
        <f>E144</f>
        <v>23.904</v>
      </c>
      <c r="AE14" s="15">
        <f>E145</f>
        <v>19.416</v>
      </c>
      <c r="AF14" s="15">
        <f>E146</f>
        <v>15.12</v>
      </c>
      <c r="AG14" s="15">
        <f>E147</f>
        <v>12.744</v>
      </c>
      <c r="AH14" s="15">
        <f>E148</f>
        <v>12.215999999999999</v>
      </c>
      <c r="AI14" s="15">
        <f>E149</f>
        <v>12.023999999999999</v>
      </c>
    </row>
    <row r="15" spans="1:35" ht="15.75" x14ac:dyDescent="0.25">
      <c r="A15" s="1"/>
      <c r="C15" s="1">
        <v>43009</v>
      </c>
      <c r="D15" t="s">
        <v>571</v>
      </c>
      <c r="E15">
        <v>24.72</v>
      </c>
      <c r="F15">
        <v>0</v>
      </c>
      <c r="G15">
        <v>4.32</v>
      </c>
      <c r="H15">
        <v>0</v>
      </c>
      <c r="K15" s="7">
        <f t="shared" si="0"/>
        <v>43015</v>
      </c>
      <c r="L15" s="15">
        <f>E150</f>
        <v>12</v>
      </c>
      <c r="M15" s="15">
        <f>E151</f>
        <v>12.456</v>
      </c>
      <c r="N15" s="15">
        <f>E152</f>
        <v>14.04</v>
      </c>
      <c r="O15" s="15">
        <f>E153</f>
        <v>17.52</v>
      </c>
      <c r="P15" s="15">
        <f>E154</f>
        <v>18.408000000000001</v>
      </c>
      <c r="Q15" s="15">
        <f>E155</f>
        <v>19.751999999999999</v>
      </c>
      <c r="R15" s="15">
        <f>E156</f>
        <v>20.832000000000001</v>
      </c>
      <c r="S15" s="15">
        <f>E157</f>
        <v>20.064</v>
      </c>
      <c r="T15" s="15">
        <f>E158</f>
        <v>20.423999999999999</v>
      </c>
      <c r="U15" s="15">
        <f>E159</f>
        <v>21.312000000000001</v>
      </c>
      <c r="V15" s="15">
        <f>E160</f>
        <v>24.527999999999999</v>
      </c>
      <c r="W15" s="15">
        <f>E161</f>
        <v>20.303999999999998</v>
      </c>
      <c r="X15" s="15">
        <f>E162</f>
        <v>17.975999999999999</v>
      </c>
      <c r="Y15" s="15">
        <f>E163</f>
        <v>21.335999999999999</v>
      </c>
      <c r="Z15" s="15">
        <f>E164</f>
        <v>22.92</v>
      </c>
      <c r="AA15" s="15">
        <f>E165</f>
        <v>25.776</v>
      </c>
      <c r="AB15" s="15">
        <f>E166</f>
        <v>26.231999999999999</v>
      </c>
      <c r="AC15" s="15">
        <f>E167</f>
        <v>23.736000000000001</v>
      </c>
      <c r="AD15" s="15">
        <f>E168</f>
        <v>22.224</v>
      </c>
      <c r="AE15" s="15">
        <f>E169</f>
        <v>19.295999999999999</v>
      </c>
      <c r="AF15" s="15">
        <f>E170</f>
        <v>16.559999999999999</v>
      </c>
      <c r="AG15" s="15">
        <f>E171</f>
        <v>15.048</v>
      </c>
      <c r="AH15" s="15">
        <f>E172</f>
        <v>13.08</v>
      </c>
      <c r="AI15" s="15">
        <f>E173</f>
        <v>11.904</v>
      </c>
    </row>
    <row r="16" spans="1:35" ht="15.75" x14ac:dyDescent="0.25">
      <c r="A16" s="1"/>
      <c r="C16" s="1">
        <v>43009</v>
      </c>
      <c r="D16" t="s">
        <v>572</v>
      </c>
      <c r="E16">
        <v>21.263999999999999</v>
      </c>
      <c r="F16">
        <v>0</v>
      </c>
      <c r="G16">
        <v>4.8239999999999998</v>
      </c>
      <c r="H16">
        <v>0</v>
      </c>
      <c r="K16" s="7">
        <f t="shared" si="0"/>
        <v>43016</v>
      </c>
      <c r="L16" s="15">
        <f>E174</f>
        <v>11.135999999999999</v>
      </c>
      <c r="M16" s="15">
        <f>E175</f>
        <v>11.375999999999999</v>
      </c>
      <c r="N16" s="15">
        <f>E176</f>
        <v>13.128</v>
      </c>
      <c r="O16" s="15">
        <f>E177</f>
        <v>14.784000000000001</v>
      </c>
      <c r="P16" s="15">
        <f>E178</f>
        <v>15.696</v>
      </c>
      <c r="Q16" s="15">
        <f>E179</f>
        <v>17.928000000000001</v>
      </c>
      <c r="R16" s="15">
        <f>E180</f>
        <v>19.704000000000001</v>
      </c>
      <c r="S16" s="15">
        <f>E181</f>
        <v>23.04</v>
      </c>
      <c r="T16" s="15">
        <f>E182</f>
        <v>25.896000000000001</v>
      </c>
      <c r="U16" s="15">
        <f>E183</f>
        <v>23.231999999999999</v>
      </c>
      <c r="V16" s="15">
        <f>E184</f>
        <v>25.367999999999999</v>
      </c>
      <c r="W16" s="15">
        <f>E185</f>
        <v>25.32</v>
      </c>
      <c r="X16" s="15">
        <f>E186</f>
        <v>24.312000000000001</v>
      </c>
      <c r="Y16" s="15">
        <f>E187</f>
        <v>29.423999999999999</v>
      </c>
      <c r="Z16" s="15">
        <f>E188</f>
        <v>30.864000000000001</v>
      </c>
      <c r="AA16" s="15">
        <f>E189</f>
        <v>31.943999999999999</v>
      </c>
      <c r="AB16" s="15">
        <f>E190</f>
        <v>29.327999999999999</v>
      </c>
      <c r="AC16" s="15">
        <f>E191</f>
        <v>26.256</v>
      </c>
      <c r="AD16" s="15">
        <f>E192</f>
        <v>23.4</v>
      </c>
      <c r="AE16" s="15">
        <f>E193</f>
        <v>17.616</v>
      </c>
      <c r="AF16" s="15">
        <f>E194</f>
        <v>15.192</v>
      </c>
      <c r="AG16" s="15">
        <f>E195</f>
        <v>13.608000000000001</v>
      </c>
      <c r="AH16" s="15">
        <f>E196</f>
        <v>12.72</v>
      </c>
      <c r="AI16" s="15">
        <f>E197</f>
        <v>11.88</v>
      </c>
    </row>
    <row r="17" spans="1:35" ht="15.75" x14ac:dyDescent="0.25">
      <c r="A17" s="1"/>
      <c r="C17" s="1">
        <v>43009</v>
      </c>
      <c r="D17" t="s">
        <v>573</v>
      </c>
      <c r="E17">
        <v>21.888000000000002</v>
      </c>
      <c r="F17">
        <v>0</v>
      </c>
      <c r="G17">
        <v>4.8239999999999998</v>
      </c>
      <c r="H17">
        <v>0</v>
      </c>
      <c r="K17" s="7">
        <f t="shared" si="0"/>
        <v>43017</v>
      </c>
      <c r="L17" s="15">
        <f>E198</f>
        <v>11.952</v>
      </c>
      <c r="M17" s="15">
        <f>E199</f>
        <v>13.92</v>
      </c>
      <c r="N17" s="15">
        <f>E200</f>
        <v>18.96</v>
      </c>
      <c r="O17" s="15">
        <f>E201</f>
        <v>20.111999999999998</v>
      </c>
      <c r="P17" s="15">
        <f>E202</f>
        <v>16.68</v>
      </c>
      <c r="Q17" s="15">
        <f>E203</f>
        <v>21.408000000000001</v>
      </c>
      <c r="R17" s="15">
        <f>E204</f>
        <v>20.975999999999999</v>
      </c>
      <c r="S17" s="15">
        <f>E205</f>
        <v>21.984000000000002</v>
      </c>
      <c r="T17" s="15">
        <f>E206</f>
        <v>24.744</v>
      </c>
      <c r="U17" s="15">
        <f>E207</f>
        <v>24.12</v>
      </c>
      <c r="V17" s="15">
        <f>E208</f>
        <v>25.608000000000001</v>
      </c>
      <c r="W17" s="15">
        <f>E209</f>
        <v>22.271999999999998</v>
      </c>
      <c r="X17" s="15">
        <f>E210</f>
        <v>22.968</v>
      </c>
      <c r="Y17" s="15">
        <f>E211</f>
        <v>26.616</v>
      </c>
      <c r="Z17" s="15">
        <f>E212</f>
        <v>33.840000000000003</v>
      </c>
      <c r="AA17" s="15">
        <f>E213</f>
        <v>33.408000000000001</v>
      </c>
      <c r="AB17" s="15">
        <f>E214</f>
        <v>35.304000000000002</v>
      </c>
      <c r="AC17" s="15">
        <f>E215</f>
        <v>28.728000000000002</v>
      </c>
      <c r="AD17" s="15">
        <f>E216</f>
        <v>24.84</v>
      </c>
      <c r="AE17" s="15">
        <f>E217</f>
        <v>21.24</v>
      </c>
      <c r="AF17" s="15">
        <f>E218</f>
        <v>18.143999999999998</v>
      </c>
      <c r="AG17" s="15">
        <f>E219</f>
        <v>15.432</v>
      </c>
      <c r="AH17" s="15">
        <f>E220</f>
        <v>15.12</v>
      </c>
      <c r="AI17" s="15">
        <f>E221</f>
        <v>14.688000000000001</v>
      </c>
    </row>
    <row r="18" spans="1:35" ht="15.75" x14ac:dyDescent="0.25">
      <c r="A18" s="1"/>
      <c r="C18" s="1">
        <v>43009</v>
      </c>
      <c r="D18" t="s">
        <v>574</v>
      </c>
      <c r="E18">
        <v>24.6</v>
      </c>
      <c r="F18">
        <v>0</v>
      </c>
      <c r="G18">
        <v>4.4640000000000004</v>
      </c>
      <c r="H18">
        <v>0</v>
      </c>
      <c r="K18" s="7">
        <f t="shared" si="0"/>
        <v>43018</v>
      </c>
      <c r="L18" s="15">
        <f>E222</f>
        <v>15.407999999999999</v>
      </c>
      <c r="M18" s="15">
        <f>E223</f>
        <v>17.760000000000002</v>
      </c>
      <c r="N18" s="15">
        <f>E224</f>
        <v>23.231999999999999</v>
      </c>
      <c r="O18" s="15">
        <f>E225</f>
        <v>22.608000000000001</v>
      </c>
      <c r="P18" s="15">
        <f>E226</f>
        <v>19.488</v>
      </c>
      <c r="Q18" s="15">
        <f>E227</f>
        <v>19.416</v>
      </c>
      <c r="R18" s="15">
        <f>E228</f>
        <v>21.888000000000002</v>
      </c>
      <c r="S18" s="15">
        <f>E229</f>
        <v>21.408000000000001</v>
      </c>
      <c r="T18" s="15">
        <f>E230</f>
        <v>23.4</v>
      </c>
      <c r="U18" s="15">
        <f>E231</f>
        <v>22.488</v>
      </c>
      <c r="V18" s="15">
        <f>E232</f>
        <v>19.224</v>
      </c>
      <c r="W18" s="15">
        <f>E233</f>
        <v>19.056000000000001</v>
      </c>
      <c r="X18" s="15">
        <f>E234</f>
        <v>21.312000000000001</v>
      </c>
      <c r="Y18" s="15">
        <f>E235</f>
        <v>26.064</v>
      </c>
      <c r="Z18" s="15">
        <f>E236</f>
        <v>27.984000000000002</v>
      </c>
      <c r="AA18" s="15">
        <f>E237</f>
        <v>30.552</v>
      </c>
      <c r="AB18" s="15">
        <f>E238</f>
        <v>30.911999999999999</v>
      </c>
      <c r="AC18" s="15">
        <f>E239</f>
        <v>28.391999999999999</v>
      </c>
      <c r="AD18" s="15">
        <f>E240</f>
        <v>23.327999999999999</v>
      </c>
      <c r="AE18" s="15">
        <f>E241</f>
        <v>18.768000000000001</v>
      </c>
      <c r="AF18" s="15">
        <f>E242</f>
        <v>16.175999999999998</v>
      </c>
      <c r="AG18" s="15">
        <f>E243</f>
        <v>14.352</v>
      </c>
      <c r="AH18" s="15">
        <f>E244</f>
        <v>14.04</v>
      </c>
      <c r="AI18" s="15">
        <f>E245</f>
        <v>13.08</v>
      </c>
    </row>
    <row r="19" spans="1:35" ht="15.75" x14ac:dyDescent="0.25">
      <c r="A19" s="1"/>
      <c r="C19" s="1">
        <v>43009</v>
      </c>
      <c r="D19" t="s">
        <v>575</v>
      </c>
      <c r="E19">
        <v>25.584</v>
      </c>
      <c r="F19">
        <v>0</v>
      </c>
      <c r="G19">
        <v>4.5119999999999996</v>
      </c>
      <c r="H19">
        <v>0</v>
      </c>
      <c r="K19" s="7">
        <f t="shared" si="0"/>
        <v>43019</v>
      </c>
      <c r="L19" s="15">
        <f>E246</f>
        <v>12.48</v>
      </c>
      <c r="M19" s="15">
        <f>E247</f>
        <v>16.056000000000001</v>
      </c>
      <c r="N19" s="15">
        <f>E248</f>
        <v>18.192</v>
      </c>
      <c r="O19" s="15">
        <f>E249</f>
        <v>19.007999999999999</v>
      </c>
      <c r="P19" s="15">
        <f>E250</f>
        <v>18.192</v>
      </c>
      <c r="Q19" s="15">
        <f>E251</f>
        <v>22.728000000000002</v>
      </c>
      <c r="R19" s="15">
        <f>E252</f>
        <v>20.399999999999999</v>
      </c>
      <c r="S19" s="15">
        <f>E253</f>
        <v>19.824000000000002</v>
      </c>
      <c r="T19" s="15">
        <f>E254</f>
        <v>17.904</v>
      </c>
      <c r="U19" s="15">
        <f>E255</f>
        <v>17.352</v>
      </c>
      <c r="V19" s="15">
        <f>E256</f>
        <v>16.943999999999999</v>
      </c>
      <c r="W19" s="15">
        <f>E257</f>
        <v>19.056000000000001</v>
      </c>
      <c r="X19" s="15">
        <f>E258</f>
        <v>24.48</v>
      </c>
      <c r="Y19" s="15">
        <f>E259</f>
        <v>27.024000000000001</v>
      </c>
      <c r="Z19" s="15">
        <f>E260</f>
        <v>31.872</v>
      </c>
      <c r="AA19" s="15">
        <f>E261</f>
        <v>33.456000000000003</v>
      </c>
      <c r="AB19" s="15">
        <f>E262</f>
        <v>29.664000000000001</v>
      </c>
      <c r="AC19" s="15">
        <f>E263</f>
        <v>27.552</v>
      </c>
      <c r="AD19" s="15">
        <f>E264</f>
        <v>23.712</v>
      </c>
      <c r="AE19" s="15">
        <f>E265</f>
        <v>20.783999999999999</v>
      </c>
      <c r="AF19" s="15">
        <f>E266</f>
        <v>17.544</v>
      </c>
      <c r="AG19" s="15">
        <f>E267</f>
        <v>16.751999999999999</v>
      </c>
      <c r="AH19" s="15">
        <f>E268</f>
        <v>17.256</v>
      </c>
      <c r="AI19" s="15">
        <f>E269</f>
        <v>17.207999999999998</v>
      </c>
    </row>
    <row r="20" spans="1:35" ht="15.75" x14ac:dyDescent="0.25">
      <c r="A20" s="1"/>
      <c r="C20" s="1">
        <v>43009</v>
      </c>
      <c r="D20" t="s">
        <v>576</v>
      </c>
      <c r="E20">
        <v>25.08</v>
      </c>
      <c r="F20">
        <v>0</v>
      </c>
      <c r="G20">
        <v>5.3280000000000003</v>
      </c>
      <c r="H20">
        <v>0</v>
      </c>
      <c r="K20" s="7">
        <f t="shared" si="0"/>
        <v>43020</v>
      </c>
      <c r="L20" s="15">
        <f>E270</f>
        <v>16.224</v>
      </c>
      <c r="M20" s="15">
        <f>E271</f>
        <v>16.776</v>
      </c>
      <c r="N20" s="15">
        <f>E272</f>
        <v>22.103999999999999</v>
      </c>
      <c r="O20" s="15">
        <f>E273</f>
        <v>21.288</v>
      </c>
      <c r="P20" s="15">
        <f>E274</f>
        <v>20.231999999999999</v>
      </c>
      <c r="Q20" s="15">
        <f>E275</f>
        <v>22.68</v>
      </c>
      <c r="R20" s="15">
        <f>E276</f>
        <v>22.2</v>
      </c>
      <c r="S20" s="15">
        <f>E277</f>
        <v>22.271999999999998</v>
      </c>
      <c r="T20" s="15">
        <f>E278</f>
        <v>24.071999999999999</v>
      </c>
      <c r="U20" s="15">
        <f>E279</f>
        <v>20.736000000000001</v>
      </c>
      <c r="V20" s="15">
        <f>E280</f>
        <v>17.568000000000001</v>
      </c>
      <c r="W20" s="15">
        <f>E281</f>
        <v>20.76</v>
      </c>
      <c r="X20" s="15">
        <f>E282</f>
        <v>24.216000000000001</v>
      </c>
      <c r="Y20" s="15">
        <f>E283</f>
        <v>30.6</v>
      </c>
      <c r="Z20" s="15">
        <f>E284</f>
        <v>32.880000000000003</v>
      </c>
      <c r="AA20" s="15">
        <f>E285</f>
        <v>29.952000000000002</v>
      </c>
      <c r="AB20" s="15">
        <f>E286</f>
        <v>29.423999999999999</v>
      </c>
      <c r="AC20" s="15">
        <f>E287</f>
        <v>28.968</v>
      </c>
      <c r="AD20" s="15">
        <f>E288</f>
        <v>23.495999999999999</v>
      </c>
      <c r="AE20" s="15">
        <f>E289</f>
        <v>21.12</v>
      </c>
      <c r="AF20" s="15">
        <f>E290</f>
        <v>16.463999999999999</v>
      </c>
      <c r="AG20" s="15">
        <f>E291</f>
        <v>13.776</v>
      </c>
      <c r="AH20" s="15">
        <f>E292</f>
        <v>14.736000000000001</v>
      </c>
      <c r="AI20" s="15">
        <f>E293</f>
        <v>14.448</v>
      </c>
    </row>
    <row r="21" spans="1:35" ht="15.75" x14ac:dyDescent="0.25">
      <c r="A21" s="1"/>
      <c r="C21" s="1">
        <v>43009</v>
      </c>
      <c r="D21" t="s">
        <v>577</v>
      </c>
      <c r="E21">
        <v>29.687999999999999</v>
      </c>
      <c r="F21">
        <v>0</v>
      </c>
      <c r="G21">
        <v>6.024</v>
      </c>
      <c r="H21">
        <v>0</v>
      </c>
      <c r="K21" s="7">
        <f t="shared" si="0"/>
        <v>43021</v>
      </c>
      <c r="L21" s="15">
        <f>E294</f>
        <v>13.368</v>
      </c>
      <c r="M21" s="15">
        <f>E295</f>
        <v>16.416</v>
      </c>
      <c r="N21" s="15">
        <f>E296</f>
        <v>21.312000000000001</v>
      </c>
      <c r="O21" s="15">
        <f>E297</f>
        <v>21.72</v>
      </c>
      <c r="P21" s="15">
        <f>E298</f>
        <v>22.032</v>
      </c>
      <c r="Q21" s="15">
        <f>E299</f>
        <v>23.544</v>
      </c>
      <c r="R21" s="15">
        <f>E300</f>
        <v>23.712</v>
      </c>
      <c r="S21" s="15">
        <f>E301</f>
        <v>27.384</v>
      </c>
      <c r="T21" s="15">
        <f>E302</f>
        <v>26.111999999999998</v>
      </c>
      <c r="U21" s="15">
        <f>E303</f>
        <v>21.504000000000001</v>
      </c>
      <c r="V21" s="15">
        <f>E304</f>
        <v>21.36</v>
      </c>
      <c r="W21" s="15">
        <f>E305</f>
        <v>21.792000000000002</v>
      </c>
      <c r="X21" s="15">
        <f>E306</f>
        <v>26.256</v>
      </c>
      <c r="Y21" s="15">
        <f>E307</f>
        <v>28.44</v>
      </c>
      <c r="Z21" s="15">
        <f>E308</f>
        <v>32.231999999999999</v>
      </c>
      <c r="AA21" s="15">
        <f>E309</f>
        <v>30.408000000000001</v>
      </c>
      <c r="AB21" s="15">
        <f>E310</f>
        <v>28.584</v>
      </c>
      <c r="AC21" s="15">
        <f>E311</f>
        <v>24.024000000000001</v>
      </c>
      <c r="AD21" s="15">
        <f>E312</f>
        <v>24.335999999999999</v>
      </c>
      <c r="AE21" s="15">
        <f>E313</f>
        <v>17.736000000000001</v>
      </c>
      <c r="AF21" s="15">
        <f>E314</f>
        <v>16.152000000000001</v>
      </c>
      <c r="AG21" s="15">
        <f>E315</f>
        <v>15</v>
      </c>
      <c r="AH21" s="15">
        <f>E316</f>
        <v>14.327999999999999</v>
      </c>
      <c r="AI21" s="15">
        <f>E317</f>
        <v>14.664</v>
      </c>
    </row>
    <row r="22" spans="1:35" ht="15.75" x14ac:dyDescent="0.25">
      <c r="A22" s="1"/>
      <c r="C22" s="1">
        <v>43009</v>
      </c>
      <c r="D22" t="s">
        <v>578</v>
      </c>
      <c r="E22">
        <v>26.952000000000002</v>
      </c>
      <c r="F22">
        <v>0</v>
      </c>
      <c r="G22">
        <v>5.4240000000000004</v>
      </c>
      <c r="H22">
        <v>0</v>
      </c>
      <c r="K22" s="7">
        <f t="shared" si="0"/>
        <v>43022</v>
      </c>
      <c r="L22" s="15">
        <f>E318</f>
        <v>14.16</v>
      </c>
      <c r="M22" s="15">
        <f>E319</f>
        <v>15.048</v>
      </c>
      <c r="N22" s="15">
        <f>E320</f>
        <v>18.408000000000001</v>
      </c>
      <c r="O22" s="15">
        <f>E321</f>
        <v>20.207999999999998</v>
      </c>
      <c r="P22" s="15">
        <f>E322</f>
        <v>23.495999999999999</v>
      </c>
      <c r="Q22" s="15">
        <f>E323</f>
        <v>27.024000000000001</v>
      </c>
      <c r="R22" s="15">
        <f>E324</f>
        <v>26.352</v>
      </c>
      <c r="S22" s="15">
        <f>E325</f>
        <v>25.847999999999999</v>
      </c>
      <c r="T22" s="15">
        <f>E326</f>
        <v>25.056000000000001</v>
      </c>
      <c r="U22" s="15">
        <f>E327</f>
        <v>25.08</v>
      </c>
      <c r="V22" s="15">
        <f>E328</f>
        <v>21.431999999999999</v>
      </c>
      <c r="W22" s="15">
        <f>E329</f>
        <v>22.584</v>
      </c>
      <c r="X22" s="15">
        <f>E330</f>
        <v>24.744</v>
      </c>
      <c r="Y22" s="15">
        <f>E331</f>
        <v>27.552</v>
      </c>
      <c r="Z22" s="15">
        <f>E332</f>
        <v>26.783999999999999</v>
      </c>
      <c r="AA22" s="15">
        <f>E333</f>
        <v>28.2</v>
      </c>
      <c r="AB22" s="15">
        <f>E334</f>
        <v>24.456</v>
      </c>
      <c r="AC22" s="15">
        <f>E335</f>
        <v>22.728000000000002</v>
      </c>
      <c r="AD22" s="15">
        <f>E336</f>
        <v>21.744</v>
      </c>
      <c r="AE22" s="15">
        <f>E337</f>
        <v>19.920000000000002</v>
      </c>
      <c r="AF22" s="15">
        <f>E338</f>
        <v>19.224</v>
      </c>
      <c r="AG22" s="15">
        <f>E339</f>
        <v>17.184000000000001</v>
      </c>
      <c r="AH22" s="15">
        <f>E340</f>
        <v>16.608000000000001</v>
      </c>
      <c r="AI22" s="15">
        <f>E341</f>
        <v>15.72</v>
      </c>
    </row>
    <row r="23" spans="1:35" ht="15.75" x14ac:dyDescent="0.25">
      <c r="A23" s="1"/>
      <c r="C23" s="1">
        <v>43009</v>
      </c>
      <c r="D23" t="s">
        <v>579</v>
      </c>
      <c r="E23">
        <v>24.888000000000002</v>
      </c>
      <c r="F23">
        <v>0</v>
      </c>
      <c r="G23">
        <v>5.4720000000000004</v>
      </c>
      <c r="H23">
        <v>0</v>
      </c>
      <c r="K23" s="7">
        <f t="shared" si="0"/>
        <v>43023</v>
      </c>
      <c r="L23" s="15">
        <f>E342</f>
        <v>15.912000000000001</v>
      </c>
      <c r="M23" s="15">
        <f>E343</f>
        <v>15.144</v>
      </c>
      <c r="N23" s="15">
        <f>E344</f>
        <v>17.111999999999998</v>
      </c>
      <c r="O23" s="15">
        <f>E345</f>
        <v>18.192</v>
      </c>
      <c r="P23" s="15">
        <f>E346</f>
        <v>21.047999999999998</v>
      </c>
      <c r="Q23" s="15">
        <f>E347</f>
        <v>22.847999999999999</v>
      </c>
      <c r="R23" s="15">
        <f>E348</f>
        <v>20.303999999999998</v>
      </c>
      <c r="S23" s="15">
        <f>E349</f>
        <v>21.071999999999999</v>
      </c>
      <c r="T23" s="15">
        <f>E350</f>
        <v>26.64</v>
      </c>
      <c r="U23" s="15">
        <f>E351</f>
        <v>24.648</v>
      </c>
      <c r="V23" s="15">
        <f>E352</f>
        <v>25.536000000000001</v>
      </c>
      <c r="W23" s="15">
        <f>E353</f>
        <v>22.103999999999999</v>
      </c>
      <c r="X23" s="15">
        <f>E354</f>
        <v>22.56</v>
      </c>
      <c r="Y23" s="15">
        <f>E355</f>
        <v>26.64</v>
      </c>
      <c r="Z23" s="15">
        <f>E356</f>
        <v>30.84</v>
      </c>
      <c r="AA23" s="15">
        <f>E357</f>
        <v>33.96</v>
      </c>
      <c r="AB23" s="15">
        <f>E358</f>
        <v>33.024000000000001</v>
      </c>
      <c r="AC23" s="15">
        <f>E359</f>
        <v>28.344000000000001</v>
      </c>
      <c r="AD23" s="15">
        <f>E360</f>
        <v>26.28</v>
      </c>
      <c r="AE23" s="15">
        <f>E361</f>
        <v>20.64</v>
      </c>
      <c r="AF23" s="15">
        <f>E362</f>
        <v>17.904</v>
      </c>
      <c r="AG23" s="15">
        <f>E363</f>
        <v>15.6</v>
      </c>
      <c r="AH23" s="15">
        <f>E364</f>
        <v>15.12</v>
      </c>
      <c r="AI23" s="15">
        <f>E365</f>
        <v>14.904</v>
      </c>
    </row>
    <row r="24" spans="1:35" ht="15.75" x14ac:dyDescent="0.25">
      <c r="A24" s="1"/>
      <c r="C24" s="1">
        <v>43009</v>
      </c>
      <c r="D24" t="s">
        <v>580</v>
      </c>
      <c r="E24">
        <v>22.512</v>
      </c>
      <c r="F24">
        <v>0</v>
      </c>
      <c r="G24">
        <v>5.16</v>
      </c>
      <c r="H24">
        <v>0</v>
      </c>
      <c r="K24" s="7">
        <f t="shared" si="0"/>
        <v>43024</v>
      </c>
      <c r="L24" s="15">
        <f>E366</f>
        <v>15.336</v>
      </c>
      <c r="M24" s="15">
        <f>E367</f>
        <v>19.152000000000001</v>
      </c>
      <c r="N24" s="15">
        <f>E368</f>
        <v>22.536000000000001</v>
      </c>
      <c r="O24" s="15">
        <f>E369</f>
        <v>19.103999999999999</v>
      </c>
      <c r="P24" s="15">
        <f>E370</f>
        <v>16.632000000000001</v>
      </c>
      <c r="Q24" s="15">
        <f>E371</f>
        <v>19.079999999999998</v>
      </c>
      <c r="R24" s="15">
        <f>E372</f>
        <v>22.584</v>
      </c>
      <c r="S24" s="15">
        <f>E373</f>
        <v>26.088000000000001</v>
      </c>
      <c r="T24" s="15">
        <f>E374</f>
        <v>27.192</v>
      </c>
      <c r="U24" s="15">
        <f>E375</f>
        <v>22.175999999999998</v>
      </c>
      <c r="V24" s="15">
        <f>E376</f>
        <v>23.664000000000001</v>
      </c>
      <c r="W24" s="15">
        <f>E377</f>
        <v>24.216000000000001</v>
      </c>
      <c r="X24" s="15">
        <f>E378</f>
        <v>24.744</v>
      </c>
      <c r="Y24" s="15">
        <f>E379</f>
        <v>33</v>
      </c>
      <c r="Z24" s="15">
        <f>E380</f>
        <v>33.456000000000003</v>
      </c>
      <c r="AA24" s="15">
        <f>E381</f>
        <v>30.911999999999999</v>
      </c>
      <c r="AB24" s="15">
        <f>E382</f>
        <v>29.352</v>
      </c>
      <c r="AC24" s="15">
        <f>E383</f>
        <v>31.584</v>
      </c>
      <c r="AD24" s="15">
        <f>E384</f>
        <v>30.456</v>
      </c>
      <c r="AE24" s="15">
        <f>E385</f>
        <v>24</v>
      </c>
      <c r="AF24" s="15">
        <f>E386</f>
        <v>18.552</v>
      </c>
      <c r="AG24" s="15">
        <f>E387</f>
        <v>16.079999999999998</v>
      </c>
      <c r="AH24" s="15">
        <f>E388</f>
        <v>15.72</v>
      </c>
      <c r="AI24" s="15">
        <f>E389</f>
        <v>15.504</v>
      </c>
    </row>
    <row r="25" spans="1:35" ht="15.75" x14ac:dyDescent="0.25">
      <c r="A25" s="1"/>
      <c r="C25" s="1">
        <v>43009</v>
      </c>
      <c r="D25" t="s">
        <v>581</v>
      </c>
      <c r="E25">
        <v>19.584</v>
      </c>
      <c r="F25">
        <v>0</v>
      </c>
      <c r="G25">
        <v>5.16</v>
      </c>
      <c r="H25">
        <v>0</v>
      </c>
      <c r="K25" s="7">
        <f t="shared" si="0"/>
        <v>43025</v>
      </c>
      <c r="L25" s="15">
        <f>E390</f>
        <v>14.856</v>
      </c>
      <c r="M25" s="15">
        <f>E391</f>
        <v>17.544</v>
      </c>
      <c r="N25" s="15">
        <f>E392</f>
        <v>22.391999999999999</v>
      </c>
      <c r="O25" s="15">
        <f>E393</f>
        <v>22.128</v>
      </c>
      <c r="P25" s="15">
        <f>E394</f>
        <v>21.288</v>
      </c>
      <c r="Q25" s="15">
        <f>E395</f>
        <v>18.024000000000001</v>
      </c>
      <c r="R25" s="15">
        <f>E396</f>
        <v>24.263999999999999</v>
      </c>
      <c r="S25" s="15">
        <f>E397</f>
        <v>23.111999999999998</v>
      </c>
      <c r="T25" s="15">
        <f>E398</f>
        <v>20.568000000000001</v>
      </c>
      <c r="U25" s="15">
        <f>E399</f>
        <v>20.591999999999999</v>
      </c>
      <c r="V25" s="15">
        <f>E400</f>
        <v>20.303999999999998</v>
      </c>
      <c r="W25" s="15">
        <f>E401</f>
        <v>18.600000000000001</v>
      </c>
      <c r="X25" s="15">
        <f>E402</f>
        <v>20.856000000000002</v>
      </c>
      <c r="Y25" s="15">
        <f>E403</f>
        <v>25.896000000000001</v>
      </c>
      <c r="Z25" s="15">
        <f>E404</f>
        <v>32.183999999999997</v>
      </c>
      <c r="AA25" s="15">
        <f>E405</f>
        <v>32.448</v>
      </c>
      <c r="AB25" s="15">
        <f>E406</f>
        <v>29.207999999999998</v>
      </c>
      <c r="AC25" s="15">
        <f>E407</f>
        <v>27.288</v>
      </c>
      <c r="AD25" s="15">
        <f>E408</f>
        <v>24.768000000000001</v>
      </c>
      <c r="AE25" s="15">
        <f>E409</f>
        <v>16.704000000000001</v>
      </c>
      <c r="AF25" s="15">
        <f>E410</f>
        <v>14.664</v>
      </c>
      <c r="AG25" s="15">
        <f>E411</f>
        <v>13.824</v>
      </c>
      <c r="AH25" s="15">
        <f>E412</f>
        <v>14.448</v>
      </c>
      <c r="AI25" s="15">
        <f>E413</f>
        <v>13.416</v>
      </c>
    </row>
    <row r="26" spans="1:35" ht="15.75" x14ac:dyDescent="0.25">
      <c r="A26" s="1"/>
      <c r="C26" s="1">
        <v>43009</v>
      </c>
      <c r="D26" t="s">
        <v>582</v>
      </c>
      <c r="E26">
        <v>16.824000000000002</v>
      </c>
      <c r="F26">
        <v>0</v>
      </c>
      <c r="G26">
        <v>4.8719999999999999</v>
      </c>
      <c r="H26">
        <v>0</v>
      </c>
      <c r="K26" s="7">
        <f t="shared" si="0"/>
        <v>43026</v>
      </c>
      <c r="L26" s="15">
        <f>E414</f>
        <v>14.4</v>
      </c>
      <c r="M26" s="15">
        <f>E415</f>
        <v>18.576000000000001</v>
      </c>
      <c r="N26" s="15">
        <f>E416</f>
        <v>21.288</v>
      </c>
      <c r="O26" s="15">
        <f>E417</f>
        <v>20.256</v>
      </c>
      <c r="P26" s="15">
        <f>E418</f>
        <v>19.175999999999998</v>
      </c>
      <c r="Q26" s="15">
        <f>E419</f>
        <v>23.88</v>
      </c>
      <c r="R26" s="15">
        <f>E420</f>
        <v>19.8</v>
      </c>
      <c r="S26" s="15">
        <f>E421</f>
        <v>19.992000000000001</v>
      </c>
      <c r="T26" s="15">
        <f>E422</f>
        <v>18.047999999999998</v>
      </c>
      <c r="U26" s="15">
        <f>E423</f>
        <v>18.192</v>
      </c>
      <c r="V26" s="15">
        <f>E424</f>
        <v>18.984000000000002</v>
      </c>
      <c r="W26" s="15">
        <f>E425</f>
        <v>21.24</v>
      </c>
      <c r="X26" s="15">
        <f>E426</f>
        <v>22.007999999999999</v>
      </c>
      <c r="Y26" s="15">
        <f>E427</f>
        <v>27.792000000000002</v>
      </c>
      <c r="Z26" s="15">
        <f>E428</f>
        <v>31.152000000000001</v>
      </c>
      <c r="AA26" s="15">
        <f>E429</f>
        <v>34.776000000000003</v>
      </c>
      <c r="AB26" s="15">
        <f>E430</f>
        <v>32.76</v>
      </c>
      <c r="AC26" s="15">
        <f>E431</f>
        <v>28.463999999999999</v>
      </c>
      <c r="AD26" s="15">
        <f>E432</f>
        <v>24.143999999999998</v>
      </c>
      <c r="AE26" s="15">
        <f>E433</f>
        <v>20.448</v>
      </c>
      <c r="AF26" s="15">
        <f>E434</f>
        <v>17.064</v>
      </c>
      <c r="AG26" s="15">
        <f>E435</f>
        <v>16.103999999999999</v>
      </c>
      <c r="AH26" s="15">
        <f>E436</f>
        <v>15.167999999999999</v>
      </c>
      <c r="AI26" s="15">
        <f>E437</f>
        <v>14.64</v>
      </c>
    </row>
    <row r="27" spans="1:35" ht="15.75" x14ac:dyDescent="0.25">
      <c r="A27" s="1"/>
      <c r="C27" s="1">
        <v>43009</v>
      </c>
      <c r="D27" t="s">
        <v>583</v>
      </c>
      <c r="E27">
        <v>12.167999999999999</v>
      </c>
      <c r="F27">
        <v>0</v>
      </c>
      <c r="G27">
        <v>4.7519999999999998</v>
      </c>
      <c r="H27">
        <v>0</v>
      </c>
      <c r="K27" s="7">
        <f t="shared" si="0"/>
        <v>43027</v>
      </c>
      <c r="L27" s="15">
        <f>E438</f>
        <v>14.375999999999999</v>
      </c>
      <c r="M27" s="15">
        <f>E439</f>
        <v>16.704000000000001</v>
      </c>
      <c r="N27" s="15">
        <f>E440</f>
        <v>22.463999999999999</v>
      </c>
      <c r="O27" s="15">
        <f>E441</f>
        <v>19.007999999999999</v>
      </c>
      <c r="P27" s="15">
        <f>E442</f>
        <v>22.007999999999999</v>
      </c>
      <c r="Q27" s="15">
        <f>E443</f>
        <v>22.344000000000001</v>
      </c>
      <c r="R27" s="15">
        <f>E444</f>
        <v>20.16</v>
      </c>
      <c r="S27" s="15">
        <f>E445</f>
        <v>21.696000000000002</v>
      </c>
      <c r="T27" s="15">
        <f>E446</f>
        <v>18.12</v>
      </c>
      <c r="U27" s="15">
        <f>E447</f>
        <v>20.808</v>
      </c>
      <c r="V27" s="15">
        <f>E448</f>
        <v>24.672000000000001</v>
      </c>
      <c r="W27" s="15">
        <f>E449</f>
        <v>24.36</v>
      </c>
      <c r="X27" s="15">
        <f>E450</f>
        <v>25.367999999999999</v>
      </c>
      <c r="Y27" s="15">
        <f>E451</f>
        <v>27.288</v>
      </c>
      <c r="Z27" s="15">
        <f>E452</f>
        <v>32.975999999999999</v>
      </c>
      <c r="AA27" s="15">
        <f>E453</f>
        <v>31.007999999999999</v>
      </c>
      <c r="AB27" s="15">
        <f>E454</f>
        <v>31.32</v>
      </c>
      <c r="AC27" s="15">
        <f>E455</f>
        <v>28.44</v>
      </c>
      <c r="AD27" s="15">
        <f>E456</f>
        <v>24.071999999999999</v>
      </c>
      <c r="AE27" s="15">
        <f>E457</f>
        <v>19.056000000000001</v>
      </c>
      <c r="AF27" s="15">
        <f>E458</f>
        <v>14.808</v>
      </c>
      <c r="AG27" s="15">
        <f>E459</f>
        <v>13.103999999999999</v>
      </c>
      <c r="AH27" s="15">
        <f>E460</f>
        <v>13.295999999999999</v>
      </c>
      <c r="AI27" s="15">
        <f>E461</f>
        <v>13.055999999999999</v>
      </c>
    </row>
    <row r="28" spans="1:35" ht="15.75" x14ac:dyDescent="0.25">
      <c r="A28" s="1"/>
      <c r="C28" s="1">
        <v>43009</v>
      </c>
      <c r="D28" t="s">
        <v>584</v>
      </c>
      <c r="E28">
        <v>11.592000000000001</v>
      </c>
      <c r="F28">
        <v>0</v>
      </c>
      <c r="G28">
        <v>4.4880000000000004</v>
      </c>
      <c r="H28">
        <v>0</v>
      </c>
      <c r="K28" s="7">
        <f t="shared" si="0"/>
        <v>43028</v>
      </c>
      <c r="L28" s="15">
        <f>E462</f>
        <v>13.56</v>
      </c>
      <c r="M28" s="15">
        <f>E463</f>
        <v>15.96</v>
      </c>
      <c r="N28" s="15">
        <f>E464</f>
        <v>23.856000000000002</v>
      </c>
      <c r="O28" s="15">
        <f>E465</f>
        <v>20.856000000000002</v>
      </c>
      <c r="P28" s="15">
        <f>E466</f>
        <v>18.335999999999999</v>
      </c>
      <c r="Q28" s="15">
        <f>E467</f>
        <v>18.888000000000002</v>
      </c>
      <c r="R28" s="15">
        <f>E468</f>
        <v>20.04</v>
      </c>
      <c r="S28" s="15">
        <f>E469</f>
        <v>21.096</v>
      </c>
      <c r="T28" s="15">
        <f>E470</f>
        <v>18.911999999999999</v>
      </c>
      <c r="U28" s="15">
        <f>E471</f>
        <v>18.384</v>
      </c>
      <c r="V28" s="15">
        <f>E472</f>
        <v>19.608000000000001</v>
      </c>
      <c r="W28" s="15">
        <f>E473</f>
        <v>19.007999999999999</v>
      </c>
      <c r="X28" s="15">
        <f>E474</f>
        <v>23.04</v>
      </c>
      <c r="Y28" s="15">
        <f>E475</f>
        <v>35.64</v>
      </c>
      <c r="Z28" s="15">
        <f>E476</f>
        <v>33.192</v>
      </c>
      <c r="AA28" s="15">
        <f>E477</f>
        <v>34.152000000000001</v>
      </c>
      <c r="AB28" s="15">
        <f>E478</f>
        <v>31.152000000000001</v>
      </c>
      <c r="AC28" s="15">
        <f>E479</f>
        <v>29.687999999999999</v>
      </c>
      <c r="AD28" s="15">
        <f>E480</f>
        <v>27.263999999999999</v>
      </c>
      <c r="AE28" s="15">
        <f>E481</f>
        <v>20.975999999999999</v>
      </c>
      <c r="AF28" s="15">
        <f>E482</f>
        <v>16.872</v>
      </c>
      <c r="AG28" s="15">
        <f>E483</f>
        <v>16.152000000000001</v>
      </c>
      <c r="AH28" s="15">
        <f>E484</f>
        <v>15.144</v>
      </c>
      <c r="AI28" s="15">
        <f>E485</f>
        <v>14.423999999999999</v>
      </c>
    </row>
    <row r="29" spans="1:35" ht="15.75" x14ac:dyDescent="0.25">
      <c r="A29" s="1"/>
      <c r="C29" s="1">
        <v>43009</v>
      </c>
      <c r="D29" t="s">
        <v>585</v>
      </c>
      <c r="E29">
        <v>11.52</v>
      </c>
      <c r="F29">
        <v>0</v>
      </c>
      <c r="G29">
        <v>4.7039999999999997</v>
      </c>
      <c r="H29">
        <v>0</v>
      </c>
      <c r="K29" s="7">
        <f t="shared" si="0"/>
        <v>43029</v>
      </c>
      <c r="L29" s="15">
        <f>E486</f>
        <v>14.496</v>
      </c>
      <c r="M29" s="15">
        <f>E487</f>
        <v>15.72</v>
      </c>
      <c r="N29" s="15">
        <f>E488</f>
        <v>18.216000000000001</v>
      </c>
      <c r="O29" s="15">
        <f>E489</f>
        <v>20.52</v>
      </c>
      <c r="P29" s="15">
        <f>E490</f>
        <v>20.184000000000001</v>
      </c>
      <c r="Q29" s="15">
        <f>E491</f>
        <v>21.864000000000001</v>
      </c>
      <c r="R29" s="15">
        <f>E492</f>
        <v>23.064</v>
      </c>
      <c r="S29" s="15">
        <f>E493</f>
        <v>22.248000000000001</v>
      </c>
      <c r="T29" s="15">
        <f>E494</f>
        <v>24.312000000000001</v>
      </c>
      <c r="U29" s="15">
        <f>E495</f>
        <v>24.24</v>
      </c>
      <c r="V29" s="15">
        <f>E496</f>
        <v>23.616</v>
      </c>
      <c r="W29" s="15">
        <f>E497</f>
        <v>24.24</v>
      </c>
      <c r="X29" s="15">
        <f>E498</f>
        <v>27.431999999999999</v>
      </c>
      <c r="Y29" s="15">
        <f>E499</f>
        <v>29.184000000000001</v>
      </c>
      <c r="Z29" s="15">
        <f>E500</f>
        <v>25.463999999999999</v>
      </c>
      <c r="AA29" s="15">
        <f>E501</f>
        <v>25.056000000000001</v>
      </c>
      <c r="AB29" s="15">
        <f>E502</f>
        <v>22.943999999999999</v>
      </c>
      <c r="AC29" s="15">
        <f>E503</f>
        <v>23.04</v>
      </c>
      <c r="AD29" s="15">
        <f>E504</f>
        <v>18.888000000000002</v>
      </c>
      <c r="AE29" s="15">
        <f>E505</f>
        <v>18.216000000000001</v>
      </c>
      <c r="AF29" s="15">
        <f>E506</f>
        <v>15.263999999999999</v>
      </c>
      <c r="AG29" s="15">
        <f>E507</f>
        <v>13.68</v>
      </c>
      <c r="AH29" s="15">
        <f>E508</f>
        <v>12.576000000000001</v>
      </c>
      <c r="AI29" s="15">
        <f>E509</f>
        <v>13.032</v>
      </c>
    </row>
    <row r="30" spans="1:35" ht="15.75" x14ac:dyDescent="0.25">
      <c r="A30" s="1"/>
      <c r="C30" s="1">
        <v>43010</v>
      </c>
      <c r="D30" t="s">
        <v>562</v>
      </c>
      <c r="E30">
        <v>11.784000000000001</v>
      </c>
      <c r="F30">
        <v>0</v>
      </c>
      <c r="G30">
        <v>4.5839999999999996</v>
      </c>
      <c r="H30">
        <v>0</v>
      </c>
      <c r="K30" s="7">
        <f t="shared" si="0"/>
        <v>43030</v>
      </c>
      <c r="L30" s="15">
        <f>E510</f>
        <v>11.928000000000001</v>
      </c>
      <c r="M30" s="15">
        <f>E511</f>
        <v>12.144</v>
      </c>
      <c r="N30" s="15">
        <f>E512</f>
        <v>13.128</v>
      </c>
      <c r="O30" s="15">
        <f>E513</f>
        <v>15.624000000000001</v>
      </c>
      <c r="P30" s="15">
        <f>E514</f>
        <v>15.888</v>
      </c>
      <c r="Q30" s="15">
        <f>E515</f>
        <v>18</v>
      </c>
      <c r="R30" s="15">
        <f>E516</f>
        <v>23.64</v>
      </c>
      <c r="S30" s="15">
        <f>E517</f>
        <v>23.64</v>
      </c>
      <c r="T30" s="15">
        <f>E518</f>
        <v>21.552</v>
      </c>
      <c r="U30" s="15">
        <f>E519</f>
        <v>22.271999999999998</v>
      </c>
      <c r="V30" s="15">
        <f>E520</f>
        <v>23.64</v>
      </c>
      <c r="W30" s="15">
        <f>E521</f>
        <v>22.608000000000001</v>
      </c>
      <c r="X30" s="15">
        <f>E522</f>
        <v>23.135999999999999</v>
      </c>
      <c r="Y30" s="15">
        <f>E523</f>
        <v>30</v>
      </c>
      <c r="Z30" s="15">
        <f>E524</f>
        <v>25.8</v>
      </c>
      <c r="AA30" s="15">
        <f>E525</f>
        <v>28.896000000000001</v>
      </c>
      <c r="AB30" s="15">
        <f>E526</f>
        <v>31.68</v>
      </c>
      <c r="AC30" s="15">
        <f>E527</f>
        <v>28.175999999999998</v>
      </c>
      <c r="AD30" s="15">
        <f>E528</f>
        <v>24.527999999999999</v>
      </c>
      <c r="AE30" s="15">
        <f>E529</f>
        <v>19.079999999999998</v>
      </c>
      <c r="AF30" s="15">
        <f>E530</f>
        <v>14.544</v>
      </c>
      <c r="AG30" s="15">
        <f>E531</f>
        <v>12.912000000000001</v>
      </c>
      <c r="AH30" s="15">
        <f>E532</f>
        <v>12.672000000000001</v>
      </c>
      <c r="AI30" s="15">
        <f>E533</f>
        <v>12.504</v>
      </c>
    </row>
    <row r="31" spans="1:35" ht="15.75" x14ac:dyDescent="0.25">
      <c r="A31" s="1"/>
      <c r="C31" s="1">
        <v>43010</v>
      </c>
      <c r="D31" t="s">
        <v>563</v>
      </c>
      <c r="E31">
        <v>13.872</v>
      </c>
      <c r="F31">
        <v>0</v>
      </c>
      <c r="G31">
        <v>4.32</v>
      </c>
      <c r="H31">
        <v>0</v>
      </c>
      <c r="K31" s="7">
        <f t="shared" si="0"/>
        <v>43031</v>
      </c>
      <c r="L31" s="15">
        <f>E534</f>
        <v>13.728</v>
      </c>
      <c r="M31" s="15">
        <f>E535</f>
        <v>15.384</v>
      </c>
      <c r="N31" s="15">
        <f>E536</f>
        <v>21.192</v>
      </c>
      <c r="O31" s="15">
        <f>E537</f>
        <v>22.152000000000001</v>
      </c>
      <c r="P31" s="15">
        <f>E538</f>
        <v>21.096</v>
      </c>
      <c r="Q31" s="15">
        <f>E539</f>
        <v>19.751999999999999</v>
      </c>
      <c r="R31" s="15">
        <f>E540</f>
        <v>22.344000000000001</v>
      </c>
      <c r="S31" s="15">
        <f>E541</f>
        <v>20.808</v>
      </c>
      <c r="T31" s="15">
        <f>E542</f>
        <v>20.952000000000002</v>
      </c>
      <c r="U31" s="15">
        <f>E543</f>
        <v>18.335999999999999</v>
      </c>
      <c r="V31" s="15">
        <f>E544</f>
        <v>21.96</v>
      </c>
      <c r="W31" s="15">
        <f>E545</f>
        <v>19.896000000000001</v>
      </c>
      <c r="X31" s="15">
        <f>E546</f>
        <v>23.736000000000001</v>
      </c>
      <c r="Y31" s="15">
        <f>E547</f>
        <v>28.536000000000001</v>
      </c>
      <c r="Z31" s="15">
        <f>E548</f>
        <v>37.463999999999999</v>
      </c>
      <c r="AA31" s="15">
        <f>E549</f>
        <v>34.08</v>
      </c>
      <c r="AB31" s="15">
        <f>E550</f>
        <v>34.295999999999999</v>
      </c>
      <c r="AC31" s="15">
        <f>E551</f>
        <v>33.432000000000002</v>
      </c>
      <c r="AD31" s="15">
        <f>E552</f>
        <v>28.56</v>
      </c>
      <c r="AE31" s="15">
        <f>E553</f>
        <v>20.399999999999999</v>
      </c>
      <c r="AF31" s="15">
        <f>E554</f>
        <v>16.512</v>
      </c>
      <c r="AG31" s="15">
        <f>E555</f>
        <v>15.336</v>
      </c>
      <c r="AH31" s="15">
        <f>E556</f>
        <v>13.968</v>
      </c>
      <c r="AI31" s="15">
        <f>E557</f>
        <v>13.56</v>
      </c>
    </row>
    <row r="32" spans="1:35" ht="15.75" x14ac:dyDescent="0.25">
      <c r="A32" s="1"/>
      <c r="C32" s="1">
        <v>43010</v>
      </c>
      <c r="D32" t="s">
        <v>564</v>
      </c>
      <c r="E32">
        <v>18.672000000000001</v>
      </c>
      <c r="F32">
        <v>0</v>
      </c>
      <c r="G32">
        <v>4.6319999999999997</v>
      </c>
      <c r="H32">
        <v>0</v>
      </c>
      <c r="K32" s="7">
        <f t="shared" si="0"/>
        <v>43032</v>
      </c>
      <c r="L32" s="15">
        <f>E558</f>
        <v>13.968</v>
      </c>
      <c r="M32" s="15">
        <f>E559</f>
        <v>15.84</v>
      </c>
      <c r="N32" s="15">
        <f>E560</f>
        <v>21.96</v>
      </c>
      <c r="O32" s="15">
        <f>E561</f>
        <v>21.744</v>
      </c>
      <c r="P32" s="15">
        <f>E562</f>
        <v>21.48</v>
      </c>
      <c r="Q32" s="15">
        <f>E563</f>
        <v>22.2</v>
      </c>
      <c r="R32" s="15">
        <f>E564</f>
        <v>24.936</v>
      </c>
      <c r="S32" s="15">
        <f>E565</f>
        <v>23.448</v>
      </c>
      <c r="T32" s="15">
        <f>E566</f>
        <v>24.96</v>
      </c>
      <c r="U32" s="15">
        <f>E567</f>
        <v>25.728000000000002</v>
      </c>
      <c r="V32" s="15">
        <f>E568</f>
        <v>25.44</v>
      </c>
      <c r="W32" s="15">
        <f>E569</f>
        <v>25.056000000000001</v>
      </c>
      <c r="X32" s="15">
        <f>E570</f>
        <v>27.312000000000001</v>
      </c>
      <c r="Y32" s="15">
        <f>E571</f>
        <v>32.567999999999998</v>
      </c>
      <c r="Z32" s="15">
        <f>E572</f>
        <v>31.152000000000001</v>
      </c>
      <c r="AA32" s="15">
        <f>E573</f>
        <v>30.96</v>
      </c>
      <c r="AB32" s="15">
        <f>E574</f>
        <v>33.287999999999997</v>
      </c>
      <c r="AC32" s="15">
        <f>E575</f>
        <v>28.248000000000001</v>
      </c>
      <c r="AD32" s="15">
        <f>E576</f>
        <v>26.111999999999998</v>
      </c>
      <c r="AE32" s="15">
        <f>E577</f>
        <v>21.815999999999999</v>
      </c>
      <c r="AF32" s="15">
        <f>E578</f>
        <v>17.664000000000001</v>
      </c>
      <c r="AG32" s="15">
        <f>E579</f>
        <v>15.504</v>
      </c>
      <c r="AH32" s="15">
        <f>E580</f>
        <v>14.808</v>
      </c>
      <c r="AI32" s="15">
        <f>E581</f>
        <v>14.784000000000001</v>
      </c>
    </row>
    <row r="33" spans="1:35" ht="15.75" x14ac:dyDescent="0.25">
      <c r="A33" s="1"/>
      <c r="C33" s="1">
        <v>43010</v>
      </c>
      <c r="D33" t="s">
        <v>565</v>
      </c>
      <c r="E33">
        <v>20.303999999999998</v>
      </c>
      <c r="F33">
        <v>0</v>
      </c>
      <c r="G33">
        <v>5.3760000000000003</v>
      </c>
      <c r="H33">
        <v>0</v>
      </c>
      <c r="K33" s="7">
        <f t="shared" si="0"/>
        <v>43033</v>
      </c>
      <c r="L33" s="15">
        <f>E582</f>
        <v>15.528</v>
      </c>
      <c r="M33" s="15">
        <f>E583</f>
        <v>16.512</v>
      </c>
      <c r="N33" s="15">
        <f>E584</f>
        <v>21.456</v>
      </c>
      <c r="O33" s="15">
        <f>E585</f>
        <v>22.032</v>
      </c>
      <c r="P33" s="15">
        <f>E586</f>
        <v>20.327999999999999</v>
      </c>
      <c r="Q33" s="15">
        <f>E587</f>
        <v>24.672000000000001</v>
      </c>
      <c r="R33" s="15">
        <f>E588</f>
        <v>21.936</v>
      </c>
      <c r="S33" s="15">
        <f>E589</f>
        <v>21.768000000000001</v>
      </c>
      <c r="T33" s="15">
        <f>E590</f>
        <v>22.32</v>
      </c>
      <c r="U33" s="15">
        <f>E591</f>
        <v>17.952000000000002</v>
      </c>
      <c r="V33" s="15">
        <f>E592</f>
        <v>17.423999999999999</v>
      </c>
      <c r="W33" s="15">
        <f>E593</f>
        <v>20.687999999999999</v>
      </c>
      <c r="X33" s="15">
        <f>E594</f>
        <v>22.488</v>
      </c>
      <c r="Y33" s="15">
        <f>E595</f>
        <v>26.88</v>
      </c>
      <c r="Z33" s="15">
        <f>E596</f>
        <v>33.479999999999997</v>
      </c>
      <c r="AA33" s="15">
        <f>E597</f>
        <v>30.071999999999999</v>
      </c>
      <c r="AB33" s="15">
        <f>E598</f>
        <v>30.408000000000001</v>
      </c>
      <c r="AC33" s="15">
        <f>E599</f>
        <v>28.8</v>
      </c>
      <c r="AD33" s="15">
        <f>E600</f>
        <v>25.872</v>
      </c>
      <c r="AE33" s="15">
        <f>E601</f>
        <v>18.143999999999998</v>
      </c>
      <c r="AF33" s="15">
        <f>E602</f>
        <v>14.544</v>
      </c>
      <c r="AG33" s="15">
        <f>E603</f>
        <v>13.872</v>
      </c>
      <c r="AH33" s="15">
        <f>E604</f>
        <v>12.984</v>
      </c>
      <c r="AI33" s="15">
        <f>E605</f>
        <v>12.84</v>
      </c>
    </row>
    <row r="34" spans="1:35" ht="15.75" x14ac:dyDescent="0.25">
      <c r="A34" s="1"/>
      <c r="C34" s="1">
        <v>43010</v>
      </c>
      <c r="D34" t="s">
        <v>566</v>
      </c>
      <c r="E34">
        <v>19.872</v>
      </c>
      <c r="F34">
        <v>0</v>
      </c>
      <c r="G34">
        <v>6.36</v>
      </c>
      <c r="H34">
        <v>0</v>
      </c>
      <c r="K34" s="7">
        <f t="shared" si="0"/>
        <v>43034</v>
      </c>
      <c r="L34" s="15">
        <f>E606</f>
        <v>13.272</v>
      </c>
      <c r="M34" s="15">
        <f>E607</f>
        <v>14.16</v>
      </c>
      <c r="N34" s="15">
        <f>E608</f>
        <v>21.48</v>
      </c>
      <c r="O34" s="15">
        <f>E609</f>
        <v>21.384</v>
      </c>
      <c r="P34" s="15">
        <f>E610</f>
        <v>20.544</v>
      </c>
      <c r="Q34" s="15">
        <f>E611</f>
        <v>21.408000000000001</v>
      </c>
      <c r="R34" s="15">
        <f>E612</f>
        <v>22.896000000000001</v>
      </c>
      <c r="S34" s="15">
        <f>E613</f>
        <v>24.672000000000001</v>
      </c>
      <c r="T34" s="15">
        <f>E614</f>
        <v>22.536000000000001</v>
      </c>
      <c r="U34" s="15">
        <f>E615</f>
        <v>21.984000000000002</v>
      </c>
      <c r="V34" s="15">
        <f>E616</f>
        <v>23.928000000000001</v>
      </c>
      <c r="W34" s="15">
        <f>E617</f>
        <v>25.248000000000001</v>
      </c>
      <c r="X34" s="15">
        <f>E618</f>
        <v>28.007999999999999</v>
      </c>
      <c r="Y34" s="15">
        <f>E619</f>
        <v>38.496000000000002</v>
      </c>
      <c r="Z34" s="15">
        <f>E620</f>
        <v>40.08</v>
      </c>
      <c r="AA34" s="15">
        <f>E621</f>
        <v>30.864000000000001</v>
      </c>
      <c r="AB34" s="15">
        <f>E622</f>
        <v>29.975999999999999</v>
      </c>
      <c r="AC34" s="15">
        <f>E623</f>
        <v>31.08</v>
      </c>
      <c r="AD34" s="15">
        <f>E624</f>
        <v>27.984000000000002</v>
      </c>
      <c r="AE34" s="15">
        <f>E625</f>
        <v>21.167999999999999</v>
      </c>
      <c r="AF34" s="15">
        <f>E626</f>
        <v>16.463999999999999</v>
      </c>
      <c r="AG34" s="15">
        <f>E627</f>
        <v>13.584</v>
      </c>
      <c r="AH34" s="15">
        <f>E628</f>
        <v>13.295999999999999</v>
      </c>
      <c r="AI34" s="15">
        <f>E629</f>
        <v>12.936</v>
      </c>
    </row>
    <row r="35" spans="1:35" ht="15.75" x14ac:dyDescent="0.25">
      <c r="A35" s="1"/>
      <c r="C35" s="1">
        <v>43010</v>
      </c>
      <c r="D35" t="s">
        <v>567</v>
      </c>
      <c r="E35">
        <v>20.472000000000001</v>
      </c>
      <c r="F35">
        <v>0</v>
      </c>
      <c r="G35">
        <v>5.9279999999999999</v>
      </c>
      <c r="H35">
        <v>0</v>
      </c>
      <c r="K35" s="7">
        <f t="shared" si="0"/>
        <v>43035</v>
      </c>
      <c r="L35" s="15">
        <f>E630</f>
        <v>12.96</v>
      </c>
      <c r="M35" s="15">
        <f>E631</f>
        <v>15.72</v>
      </c>
      <c r="N35" s="15">
        <f>E632</f>
        <v>23.928000000000001</v>
      </c>
      <c r="O35" s="15">
        <f>E633</f>
        <v>19.824000000000002</v>
      </c>
      <c r="P35" s="15">
        <f>E634</f>
        <v>20.568000000000001</v>
      </c>
      <c r="Q35" s="15">
        <f>E635</f>
        <v>19.8</v>
      </c>
      <c r="R35" s="15">
        <f>E636</f>
        <v>21.576000000000001</v>
      </c>
      <c r="S35" s="15">
        <f>E637</f>
        <v>25.367999999999999</v>
      </c>
      <c r="T35" s="15">
        <f>E638</f>
        <v>23.448</v>
      </c>
      <c r="U35" s="15">
        <f>E639</f>
        <v>22.584</v>
      </c>
      <c r="V35" s="15">
        <f>E640</f>
        <v>21.312000000000001</v>
      </c>
      <c r="W35" s="15">
        <f>E641</f>
        <v>21.911999999999999</v>
      </c>
      <c r="X35" s="15">
        <f>E642</f>
        <v>22.007999999999999</v>
      </c>
      <c r="Y35" s="15">
        <f>E643</f>
        <v>25.824000000000002</v>
      </c>
      <c r="Z35" s="15">
        <f>E644</f>
        <v>27.864000000000001</v>
      </c>
      <c r="AA35" s="15">
        <f>E645</f>
        <v>29.135999999999999</v>
      </c>
      <c r="AB35" s="15">
        <f>E646</f>
        <v>27.263999999999999</v>
      </c>
      <c r="AC35" s="15">
        <f>E647</f>
        <v>26.495999999999999</v>
      </c>
      <c r="AD35" s="15">
        <f>E648</f>
        <v>27.408000000000001</v>
      </c>
      <c r="AE35" s="15">
        <f>E649</f>
        <v>23.088000000000001</v>
      </c>
      <c r="AF35" s="15">
        <f>E650</f>
        <v>17.808</v>
      </c>
      <c r="AG35" s="15">
        <f>E651</f>
        <v>13.776</v>
      </c>
      <c r="AH35" s="15">
        <f>E652</f>
        <v>12.96</v>
      </c>
      <c r="AI35" s="15">
        <f>E653</f>
        <v>12.672000000000001</v>
      </c>
    </row>
    <row r="36" spans="1:35" ht="15.75" x14ac:dyDescent="0.25">
      <c r="A36" s="1"/>
      <c r="C36" s="1">
        <v>43010</v>
      </c>
      <c r="D36" t="s">
        <v>568</v>
      </c>
      <c r="E36">
        <v>20.975999999999999</v>
      </c>
      <c r="F36">
        <v>0</v>
      </c>
      <c r="G36">
        <v>5.4720000000000004</v>
      </c>
      <c r="H36">
        <v>0</v>
      </c>
      <c r="K36" s="7">
        <f t="shared" si="0"/>
        <v>43036</v>
      </c>
      <c r="L36" s="15">
        <f>E654</f>
        <v>12.6</v>
      </c>
      <c r="M36" s="15">
        <f>E655</f>
        <v>12.96</v>
      </c>
      <c r="N36" s="15">
        <f>E656</f>
        <v>18.576000000000001</v>
      </c>
      <c r="O36" s="15">
        <f>E657</f>
        <v>19.751999999999999</v>
      </c>
      <c r="P36" s="15">
        <f>E658</f>
        <v>20.591999999999999</v>
      </c>
      <c r="Q36" s="15">
        <f>E659</f>
        <v>23.664000000000001</v>
      </c>
      <c r="R36" s="15">
        <f>E660</f>
        <v>22.128</v>
      </c>
      <c r="S36" s="15">
        <f>E661</f>
        <v>24.096</v>
      </c>
      <c r="T36" s="15">
        <f>E662</f>
        <v>21.696000000000002</v>
      </c>
      <c r="U36" s="15">
        <f>E663</f>
        <v>21.696000000000002</v>
      </c>
      <c r="V36" s="15">
        <f>E664</f>
        <v>22.584</v>
      </c>
      <c r="W36" s="15">
        <f>E665</f>
        <v>23.975999999999999</v>
      </c>
      <c r="X36" s="15">
        <f>E666</f>
        <v>24.288</v>
      </c>
      <c r="Y36" s="15">
        <f>E667</f>
        <v>27.143999999999998</v>
      </c>
      <c r="Z36" s="15">
        <f>E668</f>
        <v>29.495999999999999</v>
      </c>
      <c r="AA36" s="15">
        <f>E669</f>
        <v>27.12</v>
      </c>
      <c r="AB36" s="15">
        <f>E670</f>
        <v>30.288</v>
      </c>
      <c r="AC36" s="15">
        <f>E671</f>
        <v>28.152000000000001</v>
      </c>
      <c r="AD36" s="15">
        <f>E672</f>
        <v>23.184000000000001</v>
      </c>
      <c r="AE36" s="15">
        <f>E673</f>
        <v>19.559999999999999</v>
      </c>
      <c r="AF36" s="15">
        <f>E674</f>
        <v>16.559999999999999</v>
      </c>
      <c r="AG36" s="15">
        <f>E675</f>
        <v>14.76</v>
      </c>
      <c r="AH36" s="15">
        <f>E676</f>
        <v>12.912000000000001</v>
      </c>
      <c r="AI36" s="15">
        <f>E677</f>
        <v>12.407999999999999</v>
      </c>
    </row>
    <row r="37" spans="1:35" ht="15.75" x14ac:dyDescent="0.25">
      <c r="A37" s="1"/>
      <c r="C37" s="1">
        <v>43010</v>
      </c>
      <c r="D37" t="s">
        <v>569</v>
      </c>
      <c r="E37">
        <v>22.872</v>
      </c>
      <c r="F37">
        <v>0</v>
      </c>
      <c r="G37">
        <v>6.2640000000000002</v>
      </c>
      <c r="H37">
        <v>0</v>
      </c>
      <c r="K37" s="7">
        <f t="shared" si="0"/>
        <v>43037</v>
      </c>
      <c r="L37" s="15">
        <f>E678</f>
        <v>12.552</v>
      </c>
      <c r="M37" s="15">
        <f>E679</f>
        <v>11.976000000000001</v>
      </c>
      <c r="N37" s="15">
        <f>E680</f>
        <v>29.856000000000002</v>
      </c>
      <c r="O37" s="15">
        <f>E681</f>
        <v>17.256</v>
      </c>
      <c r="P37" s="15">
        <f>E682</f>
        <v>19.2</v>
      </c>
      <c r="Q37" s="15">
        <f>E683</f>
        <v>21.096</v>
      </c>
      <c r="R37" s="15">
        <f>E684</f>
        <v>20.664000000000001</v>
      </c>
      <c r="S37" s="15">
        <f>E685</f>
        <v>26.591999999999999</v>
      </c>
      <c r="T37" s="15">
        <f>E686</f>
        <v>25.224</v>
      </c>
      <c r="U37" s="15">
        <f>E687</f>
        <v>25.103999999999999</v>
      </c>
      <c r="V37" s="15">
        <f>E688</f>
        <v>24.623999999999999</v>
      </c>
      <c r="W37" s="15">
        <f>E689</f>
        <v>23.04</v>
      </c>
      <c r="X37" s="15">
        <f>E690</f>
        <v>26.256</v>
      </c>
      <c r="Y37" s="15">
        <f>E691</f>
        <v>29.111999999999998</v>
      </c>
      <c r="Z37" s="15">
        <f>E692</f>
        <v>29.76</v>
      </c>
      <c r="AA37" s="15">
        <f>E693</f>
        <v>29.76</v>
      </c>
      <c r="AB37" s="15">
        <f>E694</f>
        <v>27.888000000000002</v>
      </c>
      <c r="AC37" s="15">
        <f>E695</f>
        <v>25.728000000000002</v>
      </c>
      <c r="AD37" s="15">
        <f>E696</f>
        <v>22.92</v>
      </c>
      <c r="AE37" s="15">
        <f>E697</f>
        <v>17.544</v>
      </c>
      <c r="AF37" s="15">
        <f>E698</f>
        <v>15.12</v>
      </c>
      <c r="AG37" s="15">
        <f>E699</f>
        <v>15.023999999999999</v>
      </c>
      <c r="AH37" s="15">
        <f>E700</f>
        <v>14.183999999999999</v>
      </c>
      <c r="AI37" s="15">
        <f>E701</f>
        <v>13.944000000000001</v>
      </c>
    </row>
    <row r="38" spans="1:35" ht="15.75" x14ac:dyDescent="0.25">
      <c r="A38" s="1"/>
      <c r="C38" s="1">
        <v>43010</v>
      </c>
      <c r="D38" t="s">
        <v>570</v>
      </c>
      <c r="E38">
        <v>20.303999999999998</v>
      </c>
      <c r="F38">
        <v>0</v>
      </c>
      <c r="G38">
        <v>5.4960000000000004</v>
      </c>
      <c r="H38">
        <v>0</v>
      </c>
      <c r="K38" s="7">
        <f t="shared" si="0"/>
        <v>43038</v>
      </c>
      <c r="L38" s="15">
        <f>E702</f>
        <v>15.336</v>
      </c>
      <c r="M38" s="15">
        <f>E703</f>
        <v>21.36</v>
      </c>
      <c r="N38" s="15">
        <f>E704</f>
        <v>18.888000000000002</v>
      </c>
      <c r="O38" s="15">
        <f>E705</f>
        <v>18.384</v>
      </c>
      <c r="P38" s="15">
        <f>E706</f>
        <v>22.032</v>
      </c>
      <c r="Q38" s="15">
        <f>E707</f>
        <v>21.792000000000002</v>
      </c>
      <c r="R38" s="15">
        <f>E708</f>
        <v>22.175999999999998</v>
      </c>
      <c r="S38" s="15">
        <f>E709</f>
        <v>23.376000000000001</v>
      </c>
      <c r="T38" s="15">
        <f>E710</f>
        <v>20.52</v>
      </c>
      <c r="U38" s="15">
        <f>E711</f>
        <v>20.207999999999998</v>
      </c>
      <c r="V38" s="15">
        <f>E712</f>
        <v>22.704000000000001</v>
      </c>
      <c r="W38" s="15">
        <f>E713</f>
        <v>22.776</v>
      </c>
      <c r="X38" s="15">
        <f>E714</f>
        <v>29.832000000000001</v>
      </c>
      <c r="Y38" s="15">
        <f>E715</f>
        <v>29.687999999999999</v>
      </c>
      <c r="Z38" s="15">
        <f>E716</f>
        <v>31.367999999999999</v>
      </c>
      <c r="AA38" s="15">
        <f>E717</f>
        <v>34.415999999999997</v>
      </c>
      <c r="AB38" s="15">
        <f>E718</f>
        <v>31.007999999999999</v>
      </c>
      <c r="AC38" s="15">
        <f>E719</f>
        <v>25.68</v>
      </c>
      <c r="AD38" s="15">
        <f>E720</f>
        <v>19.8</v>
      </c>
      <c r="AE38" s="15">
        <f>E721</f>
        <v>16.847999999999999</v>
      </c>
      <c r="AF38" s="15">
        <f>E722</f>
        <v>14.592000000000001</v>
      </c>
      <c r="AG38" s="15">
        <f>E723</f>
        <v>13.488</v>
      </c>
      <c r="AH38" s="15">
        <f>E724</f>
        <v>12.984</v>
      </c>
      <c r="AI38" s="15">
        <f>E725</f>
        <v>13.007999999999999</v>
      </c>
    </row>
    <row r="39" spans="1:35" ht="15.75" x14ac:dyDescent="0.25">
      <c r="A39" s="1"/>
      <c r="C39" s="1">
        <v>43010</v>
      </c>
      <c r="D39" t="s">
        <v>571</v>
      </c>
      <c r="E39">
        <v>19.824000000000002</v>
      </c>
      <c r="F39">
        <v>0</v>
      </c>
      <c r="G39">
        <v>5.0640000000000001</v>
      </c>
      <c r="H39">
        <v>0</v>
      </c>
      <c r="K39" s="7">
        <f t="shared" si="0"/>
        <v>43039</v>
      </c>
      <c r="L39" s="15">
        <f>E726</f>
        <v>14.616</v>
      </c>
      <c r="M39" s="15">
        <f>E727</f>
        <v>19.920000000000002</v>
      </c>
      <c r="N39" s="15">
        <f>E728</f>
        <v>18.696000000000002</v>
      </c>
      <c r="O39" s="15">
        <f>E729</f>
        <v>21.6</v>
      </c>
      <c r="P39" s="15">
        <f>E730</f>
        <v>18.623999999999999</v>
      </c>
      <c r="Q39" s="15">
        <f>E731</f>
        <v>18.815999999999999</v>
      </c>
      <c r="R39" s="15">
        <f>E732</f>
        <v>19.632000000000001</v>
      </c>
      <c r="S39" s="15">
        <f>E733</f>
        <v>21.96</v>
      </c>
      <c r="T39" s="15">
        <f>E734</f>
        <v>20.423999999999999</v>
      </c>
      <c r="U39" s="15">
        <f>E712</f>
        <v>22.704000000000001</v>
      </c>
      <c r="V39" s="15">
        <f>E713</f>
        <v>22.776</v>
      </c>
      <c r="W39" s="15">
        <f>E714</f>
        <v>29.832000000000001</v>
      </c>
      <c r="X39" s="15">
        <f>E715</f>
        <v>29.687999999999999</v>
      </c>
      <c r="Y39" s="15">
        <f>E716</f>
        <v>31.367999999999999</v>
      </c>
      <c r="Z39" s="15">
        <f>E717</f>
        <v>34.415999999999997</v>
      </c>
      <c r="AA39" s="15">
        <f>E718</f>
        <v>31.007999999999999</v>
      </c>
      <c r="AB39" s="15">
        <f>E719</f>
        <v>25.68</v>
      </c>
      <c r="AC39" s="15">
        <f>E720</f>
        <v>19.8</v>
      </c>
      <c r="AD39" s="15">
        <f>E721</f>
        <v>16.847999999999999</v>
      </c>
      <c r="AE39" s="15">
        <f>E722</f>
        <v>14.592000000000001</v>
      </c>
      <c r="AF39" s="15">
        <f>E723</f>
        <v>13.488</v>
      </c>
      <c r="AG39" s="15">
        <f>E724</f>
        <v>12.984</v>
      </c>
      <c r="AH39" s="15">
        <f>E725</f>
        <v>13.007999999999999</v>
      </c>
      <c r="AI39" s="15">
        <f>E726</f>
        <v>14.616</v>
      </c>
    </row>
    <row r="40" spans="1:35" x14ac:dyDescent="0.25">
      <c r="A40" s="1"/>
      <c r="C40" s="1">
        <v>43010</v>
      </c>
      <c r="D40" t="s">
        <v>572</v>
      </c>
      <c r="E40">
        <v>19.824000000000002</v>
      </c>
      <c r="F40">
        <v>0</v>
      </c>
      <c r="G40">
        <v>5.0880000000000001</v>
      </c>
      <c r="H40">
        <v>0</v>
      </c>
      <c r="K40" t="s">
        <v>599</v>
      </c>
      <c r="L40" s="32">
        <f>SUM(L9:AI38)</f>
        <v>15429.311999999994</v>
      </c>
      <c r="M40" s="32"/>
    </row>
    <row r="41" spans="1:35" x14ac:dyDescent="0.25">
      <c r="A41" s="1"/>
      <c r="C41" s="1">
        <v>43010</v>
      </c>
      <c r="D41" t="s">
        <v>573</v>
      </c>
      <c r="E41">
        <v>21.36</v>
      </c>
      <c r="F41">
        <v>0</v>
      </c>
      <c r="G41">
        <v>5.1120000000000001</v>
      </c>
      <c r="H41">
        <v>0</v>
      </c>
    </row>
    <row r="42" spans="1:35" x14ac:dyDescent="0.25">
      <c r="A42" s="1"/>
      <c r="C42" s="1">
        <v>43010</v>
      </c>
      <c r="D42" t="s">
        <v>574</v>
      </c>
      <c r="E42">
        <v>20.088000000000001</v>
      </c>
      <c r="F42">
        <v>0</v>
      </c>
      <c r="G42">
        <v>4.1520000000000001</v>
      </c>
      <c r="H42">
        <v>0</v>
      </c>
    </row>
    <row r="43" spans="1:35" x14ac:dyDescent="0.25">
      <c r="A43" s="1"/>
      <c r="C43" s="1">
        <v>43010</v>
      </c>
      <c r="D43" t="s">
        <v>575</v>
      </c>
      <c r="E43">
        <v>20.376000000000001</v>
      </c>
      <c r="F43">
        <v>0</v>
      </c>
      <c r="G43">
        <v>4.5119999999999996</v>
      </c>
      <c r="H43">
        <v>0</v>
      </c>
    </row>
    <row r="44" spans="1:35" x14ac:dyDescent="0.25">
      <c r="A44" s="1"/>
      <c r="C44" s="1">
        <v>43010</v>
      </c>
      <c r="D44" t="s">
        <v>576</v>
      </c>
      <c r="E44">
        <v>27.792000000000002</v>
      </c>
      <c r="F44">
        <v>0</v>
      </c>
      <c r="G44">
        <v>5.0640000000000001</v>
      </c>
      <c r="H44">
        <v>0</v>
      </c>
    </row>
    <row r="45" spans="1:35" x14ac:dyDescent="0.25">
      <c r="A45" s="1"/>
      <c r="C45" s="1">
        <v>43010</v>
      </c>
      <c r="D45" t="s">
        <v>577</v>
      </c>
      <c r="E45">
        <v>32.183999999999997</v>
      </c>
      <c r="F45">
        <v>0</v>
      </c>
      <c r="G45">
        <v>5.2560000000000002</v>
      </c>
      <c r="H45">
        <v>0</v>
      </c>
    </row>
    <row r="46" spans="1:35" x14ac:dyDescent="0.25">
      <c r="A46" s="1"/>
      <c r="C46" s="1">
        <v>43010</v>
      </c>
      <c r="D46" t="s">
        <v>578</v>
      </c>
      <c r="E46">
        <v>29.904</v>
      </c>
      <c r="F46">
        <v>0</v>
      </c>
      <c r="G46">
        <v>5.16</v>
      </c>
      <c r="H46">
        <v>0</v>
      </c>
    </row>
    <row r="47" spans="1:35" x14ac:dyDescent="0.25">
      <c r="A47" s="1"/>
      <c r="C47" s="1">
        <v>43010</v>
      </c>
      <c r="D47" t="s">
        <v>579</v>
      </c>
      <c r="E47">
        <v>25.152000000000001</v>
      </c>
      <c r="F47">
        <v>0</v>
      </c>
      <c r="G47">
        <v>5.0640000000000001</v>
      </c>
      <c r="H47">
        <v>0</v>
      </c>
    </row>
    <row r="48" spans="1:35" x14ac:dyDescent="0.25">
      <c r="A48" s="1"/>
      <c r="C48" s="1">
        <v>43010</v>
      </c>
      <c r="D48" t="s">
        <v>580</v>
      </c>
      <c r="E48">
        <v>20.975999999999999</v>
      </c>
      <c r="F48">
        <v>0</v>
      </c>
      <c r="G48">
        <v>4.8239999999999998</v>
      </c>
      <c r="H48">
        <v>0</v>
      </c>
    </row>
    <row r="49" spans="1:8" x14ac:dyDescent="0.25">
      <c r="A49" s="1"/>
      <c r="C49" s="1">
        <v>43010</v>
      </c>
      <c r="D49" t="s">
        <v>581</v>
      </c>
      <c r="E49">
        <v>16.488</v>
      </c>
      <c r="F49">
        <v>0</v>
      </c>
      <c r="G49">
        <v>4.4160000000000004</v>
      </c>
      <c r="H49">
        <v>0</v>
      </c>
    </row>
    <row r="50" spans="1:8" x14ac:dyDescent="0.25">
      <c r="A50" s="1"/>
      <c r="C50" s="1">
        <v>43010</v>
      </c>
      <c r="D50" t="s">
        <v>582</v>
      </c>
      <c r="E50">
        <v>13.632</v>
      </c>
      <c r="F50">
        <v>0</v>
      </c>
      <c r="G50">
        <v>4.1760000000000002</v>
      </c>
      <c r="H50">
        <v>0</v>
      </c>
    </row>
    <row r="51" spans="1:8" x14ac:dyDescent="0.25">
      <c r="A51" s="1"/>
      <c r="C51" s="1">
        <v>43010</v>
      </c>
      <c r="D51" t="s">
        <v>583</v>
      </c>
      <c r="E51">
        <v>11.784000000000001</v>
      </c>
      <c r="F51">
        <v>0</v>
      </c>
      <c r="G51">
        <v>3.5760000000000001</v>
      </c>
      <c r="H51">
        <v>0</v>
      </c>
    </row>
    <row r="52" spans="1:8" x14ac:dyDescent="0.25">
      <c r="A52" s="1"/>
      <c r="C52" s="1">
        <v>43010</v>
      </c>
      <c r="D52" t="s">
        <v>584</v>
      </c>
      <c r="E52">
        <v>11.616</v>
      </c>
      <c r="F52">
        <v>0</v>
      </c>
      <c r="G52">
        <v>3.9359999999999999</v>
      </c>
      <c r="H52">
        <v>0</v>
      </c>
    </row>
    <row r="53" spans="1:8" x14ac:dyDescent="0.25">
      <c r="A53" s="1"/>
      <c r="C53" s="1">
        <v>43010</v>
      </c>
      <c r="D53" t="s">
        <v>585</v>
      </c>
      <c r="E53">
        <v>11.304</v>
      </c>
      <c r="F53">
        <v>0</v>
      </c>
      <c r="G53">
        <v>3.9119999999999999</v>
      </c>
      <c r="H53">
        <v>0</v>
      </c>
    </row>
    <row r="54" spans="1:8" x14ac:dyDescent="0.25">
      <c r="A54" s="1"/>
      <c r="C54" s="1">
        <v>43011</v>
      </c>
      <c r="D54" t="s">
        <v>562</v>
      </c>
      <c r="E54">
        <v>11.616</v>
      </c>
      <c r="F54">
        <v>0</v>
      </c>
      <c r="G54">
        <v>3.7440000000000002</v>
      </c>
      <c r="H54">
        <v>0</v>
      </c>
    </row>
    <row r="55" spans="1:8" x14ac:dyDescent="0.25">
      <c r="A55" s="1"/>
      <c r="C55" s="1">
        <v>43011</v>
      </c>
      <c r="D55" t="s">
        <v>563</v>
      </c>
      <c r="E55">
        <v>13.103999999999999</v>
      </c>
      <c r="F55">
        <v>0</v>
      </c>
      <c r="G55">
        <v>3.48</v>
      </c>
      <c r="H55">
        <v>0</v>
      </c>
    </row>
    <row r="56" spans="1:8" x14ac:dyDescent="0.25">
      <c r="A56" s="1"/>
      <c r="C56" s="1">
        <v>43011</v>
      </c>
      <c r="D56" t="s">
        <v>564</v>
      </c>
      <c r="E56">
        <v>19.608000000000001</v>
      </c>
      <c r="F56">
        <v>0</v>
      </c>
      <c r="G56">
        <v>3.8159999999999998</v>
      </c>
      <c r="H56">
        <v>0</v>
      </c>
    </row>
    <row r="57" spans="1:8" x14ac:dyDescent="0.25">
      <c r="A57" s="1"/>
      <c r="C57" s="1">
        <v>43011</v>
      </c>
      <c r="D57" t="s">
        <v>565</v>
      </c>
      <c r="E57">
        <v>17.591999999999999</v>
      </c>
      <c r="F57">
        <v>0</v>
      </c>
      <c r="G57">
        <v>4.8239999999999998</v>
      </c>
      <c r="H57">
        <v>0</v>
      </c>
    </row>
    <row r="58" spans="1:8" x14ac:dyDescent="0.25">
      <c r="A58" s="1"/>
      <c r="C58" s="1">
        <v>43011</v>
      </c>
      <c r="D58" t="s">
        <v>566</v>
      </c>
      <c r="E58">
        <v>17.135999999999999</v>
      </c>
      <c r="F58">
        <v>0</v>
      </c>
      <c r="G58">
        <v>5.4720000000000004</v>
      </c>
      <c r="H58">
        <v>0</v>
      </c>
    </row>
    <row r="59" spans="1:8" x14ac:dyDescent="0.25">
      <c r="A59" s="1"/>
      <c r="C59" s="1">
        <v>43011</v>
      </c>
      <c r="D59" t="s">
        <v>567</v>
      </c>
      <c r="E59">
        <v>19.007999999999999</v>
      </c>
      <c r="F59">
        <v>0</v>
      </c>
      <c r="G59">
        <v>5.2080000000000002</v>
      </c>
      <c r="H59">
        <v>0</v>
      </c>
    </row>
    <row r="60" spans="1:8" x14ac:dyDescent="0.25">
      <c r="A60" s="1"/>
      <c r="C60" s="1">
        <v>43011</v>
      </c>
      <c r="D60" t="s">
        <v>568</v>
      </c>
      <c r="E60">
        <v>22.2</v>
      </c>
      <c r="F60">
        <v>0</v>
      </c>
      <c r="G60">
        <v>5.3040000000000003</v>
      </c>
      <c r="H60">
        <v>0</v>
      </c>
    </row>
    <row r="61" spans="1:8" x14ac:dyDescent="0.25">
      <c r="A61" s="1"/>
      <c r="C61" s="1">
        <v>43011</v>
      </c>
      <c r="D61" t="s">
        <v>569</v>
      </c>
      <c r="E61">
        <v>22.824000000000002</v>
      </c>
      <c r="F61">
        <v>0</v>
      </c>
      <c r="G61">
        <v>5.8319999999999999</v>
      </c>
      <c r="H61">
        <v>0</v>
      </c>
    </row>
    <row r="62" spans="1:8" x14ac:dyDescent="0.25">
      <c r="A62" s="1"/>
      <c r="C62" s="1">
        <v>43011</v>
      </c>
      <c r="D62" t="s">
        <v>570</v>
      </c>
      <c r="E62">
        <v>21.192</v>
      </c>
      <c r="F62">
        <v>0</v>
      </c>
      <c r="G62">
        <v>5.4</v>
      </c>
      <c r="H62">
        <v>0</v>
      </c>
    </row>
    <row r="63" spans="1:8" x14ac:dyDescent="0.25">
      <c r="A63" s="1"/>
      <c r="C63" s="1">
        <v>43011</v>
      </c>
      <c r="D63" t="s">
        <v>571</v>
      </c>
      <c r="E63">
        <v>19.68</v>
      </c>
      <c r="F63">
        <v>0</v>
      </c>
      <c r="G63">
        <v>5.64</v>
      </c>
      <c r="H63">
        <v>2.4E-2</v>
      </c>
    </row>
    <row r="64" spans="1:8" x14ac:dyDescent="0.25">
      <c r="A64" s="1"/>
      <c r="C64" s="1">
        <v>43011</v>
      </c>
      <c r="D64" t="s">
        <v>572</v>
      </c>
      <c r="E64">
        <v>20.928000000000001</v>
      </c>
      <c r="F64">
        <v>0</v>
      </c>
      <c r="G64">
        <v>5.6639999999999997</v>
      </c>
      <c r="H64">
        <v>0</v>
      </c>
    </row>
    <row r="65" spans="1:8" x14ac:dyDescent="0.25">
      <c r="A65" s="1"/>
      <c r="C65" s="1">
        <v>43011</v>
      </c>
      <c r="D65" t="s">
        <v>573</v>
      </c>
      <c r="E65">
        <v>22.367999999999999</v>
      </c>
      <c r="F65">
        <v>0</v>
      </c>
      <c r="G65">
        <v>5.64</v>
      </c>
      <c r="H65">
        <v>0</v>
      </c>
    </row>
    <row r="66" spans="1:8" x14ac:dyDescent="0.25">
      <c r="A66" s="1"/>
      <c r="C66" s="1">
        <v>43011</v>
      </c>
      <c r="D66" t="s">
        <v>574</v>
      </c>
      <c r="E66">
        <v>24.72</v>
      </c>
      <c r="F66">
        <v>0</v>
      </c>
      <c r="G66">
        <v>5.4</v>
      </c>
      <c r="H66">
        <v>0</v>
      </c>
    </row>
    <row r="67" spans="1:8" x14ac:dyDescent="0.25">
      <c r="A67" s="1"/>
      <c r="C67" s="1">
        <v>43011</v>
      </c>
      <c r="D67" t="s">
        <v>575</v>
      </c>
      <c r="E67">
        <v>22.512</v>
      </c>
      <c r="F67">
        <v>0</v>
      </c>
      <c r="G67">
        <v>5.3040000000000003</v>
      </c>
      <c r="H67">
        <v>0</v>
      </c>
    </row>
    <row r="68" spans="1:8" x14ac:dyDescent="0.25">
      <c r="A68" s="1"/>
      <c r="C68" s="1">
        <v>43011</v>
      </c>
      <c r="D68" t="s">
        <v>576</v>
      </c>
      <c r="E68">
        <v>34.896000000000001</v>
      </c>
      <c r="F68">
        <v>0</v>
      </c>
      <c r="G68">
        <v>5.1840000000000002</v>
      </c>
      <c r="H68">
        <v>7.1999999999999995E-2</v>
      </c>
    </row>
    <row r="69" spans="1:8" x14ac:dyDescent="0.25">
      <c r="A69" s="1"/>
      <c r="C69" s="1">
        <v>43011</v>
      </c>
      <c r="D69" t="s">
        <v>577</v>
      </c>
      <c r="E69">
        <v>36.936</v>
      </c>
      <c r="F69">
        <v>0</v>
      </c>
      <c r="G69">
        <v>5.1120000000000001</v>
      </c>
      <c r="H69">
        <v>4.8000000000000001E-2</v>
      </c>
    </row>
    <row r="70" spans="1:8" x14ac:dyDescent="0.25">
      <c r="A70" s="1"/>
      <c r="C70" s="1">
        <v>43011</v>
      </c>
      <c r="D70" t="s">
        <v>578</v>
      </c>
      <c r="E70">
        <v>31.536000000000001</v>
      </c>
      <c r="F70">
        <v>0</v>
      </c>
      <c r="G70">
        <v>4.4880000000000004</v>
      </c>
      <c r="H70">
        <v>0</v>
      </c>
    </row>
    <row r="71" spans="1:8" x14ac:dyDescent="0.25">
      <c r="A71" s="1"/>
      <c r="C71" s="1">
        <v>43011</v>
      </c>
      <c r="D71" t="s">
        <v>579</v>
      </c>
      <c r="E71">
        <v>32.28</v>
      </c>
      <c r="F71">
        <v>0</v>
      </c>
      <c r="G71">
        <v>5.4</v>
      </c>
      <c r="H71">
        <v>0</v>
      </c>
    </row>
    <row r="72" spans="1:8" x14ac:dyDescent="0.25">
      <c r="A72" s="1"/>
      <c r="C72" s="1">
        <v>43011</v>
      </c>
      <c r="D72" t="s">
        <v>580</v>
      </c>
      <c r="E72">
        <v>28.584</v>
      </c>
      <c r="F72">
        <v>0</v>
      </c>
      <c r="G72">
        <v>5.0640000000000001</v>
      </c>
      <c r="H72">
        <v>0</v>
      </c>
    </row>
    <row r="73" spans="1:8" x14ac:dyDescent="0.25">
      <c r="A73" s="1"/>
      <c r="C73" s="1">
        <v>43011</v>
      </c>
      <c r="D73" t="s">
        <v>581</v>
      </c>
      <c r="E73">
        <v>19.896000000000001</v>
      </c>
      <c r="F73">
        <v>0</v>
      </c>
      <c r="G73">
        <v>4.5599999999999996</v>
      </c>
      <c r="H73">
        <v>0</v>
      </c>
    </row>
    <row r="74" spans="1:8" x14ac:dyDescent="0.25">
      <c r="A74" s="1"/>
      <c r="C74" s="1">
        <v>43011</v>
      </c>
      <c r="D74" t="s">
        <v>582</v>
      </c>
      <c r="E74">
        <v>16.584</v>
      </c>
      <c r="F74">
        <v>0</v>
      </c>
      <c r="G74">
        <v>3.7679999999999998</v>
      </c>
      <c r="H74">
        <v>0</v>
      </c>
    </row>
    <row r="75" spans="1:8" x14ac:dyDescent="0.25">
      <c r="A75" s="1"/>
      <c r="C75" s="1">
        <v>43011</v>
      </c>
      <c r="D75" t="s">
        <v>583</v>
      </c>
      <c r="E75">
        <v>14.808</v>
      </c>
      <c r="F75">
        <v>0</v>
      </c>
      <c r="G75">
        <v>3.72</v>
      </c>
      <c r="H75">
        <v>0</v>
      </c>
    </row>
    <row r="76" spans="1:8" x14ac:dyDescent="0.25">
      <c r="A76" s="1"/>
      <c r="C76" s="1">
        <v>43011</v>
      </c>
      <c r="D76" t="s">
        <v>584</v>
      </c>
      <c r="E76">
        <v>13.872</v>
      </c>
      <c r="F76">
        <v>0</v>
      </c>
      <c r="G76">
        <v>3.4079999999999999</v>
      </c>
      <c r="H76">
        <v>0</v>
      </c>
    </row>
    <row r="77" spans="1:8" x14ac:dyDescent="0.25">
      <c r="A77" s="1"/>
      <c r="C77" s="1">
        <v>43011</v>
      </c>
      <c r="D77" t="s">
        <v>585</v>
      </c>
      <c r="E77">
        <v>13.872</v>
      </c>
      <c r="F77">
        <v>0</v>
      </c>
      <c r="G77">
        <v>3.504</v>
      </c>
      <c r="H77">
        <v>0</v>
      </c>
    </row>
    <row r="78" spans="1:8" x14ac:dyDescent="0.25">
      <c r="A78" s="1"/>
      <c r="C78" s="1">
        <v>43012</v>
      </c>
      <c r="D78" t="s">
        <v>562</v>
      </c>
      <c r="E78">
        <v>14.04</v>
      </c>
      <c r="F78">
        <v>0</v>
      </c>
      <c r="G78">
        <v>3.36</v>
      </c>
      <c r="H78">
        <v>0</v>
      </c>
    </row>
    <row r="79" spans="1:8" x14ac:dyDescent="0.25">
      <c r="A79" s="1"/>
      <c r="C79" s="1">
        <v>43012</v>
      </c>
      <c r="D79" t="s">
        <v>563</v>
      </c>
      <c r="E79">
        <v>15.456</v>
      </c>
      <c r="F79">
        <v>0</v>
      </c>
      <c r="G79">
        <v>3.3119999999999998</v>
      </c>
      <c r="H79">
        <v>0</v>
      </c>
    </row>
    <row r="80" spans="1:8" x14ac:dyDescent="0.25">
      <c r="A80" s="1"/>
      <c r="C80" s="1">
        <v>43012</v>
      </c>
      <c r="D80" t="s">
        <v>564</v>
      </c>
      <c r="E80">
        <v>18.815999999999999</v>
      </c>
      <c r="F80">
        <v>0</v>
      </c>
      <c r="G80">
        <v>3.5760000000000001</v>
      </c>
      <c r="H80">
        <v>0</v>
      </c>
    </row>
    <row r="81" spans="1:8" x14ac:dyDescent="0.25">
      <c r="A81" s="1"/>
      <c r="C81" s="1">
        <v>43012</v>
      </c>
      <c r="D81" t="s">
        <v>565</v>
      </c>
      <c r="E81">
        <v>20.327999999999999</v>
      </c>
      <c r="F81">
        <v>0</v>
      </c>
      <c r="G81">
        <v>4.008</v>
      </c>
      <c r="H81">
        <v>0</v>
      </c>
    </row>
    <row r="82" spans="1:8" x14ac:dyDescent="0.25">
      <c r="A82" s="1"/>
      <c r="C82" s="1">
        <v>43012</v>
      </c>
      <c r="D82" t="s">
        <v>566</v>
      </c>
      <c r="E82">
        <v>21.024000000000001</v>
      </c>
      <c r="F82">
        <v>0</v>
      </c>
      <c r="G82">
        <v>3.8639999999999999</v>
      </c>
      <c r="H82">
        <v>0</v>
      </c>
    </row>
    <row r="83" spans="1:8" x14ac:dyDescent="0.25">
      <c r="A83" s="1"/>
      <c r="C83" s="1">
        <v>43012</v>
      </c>
      <c r="D83" t="s">
        <v>567</v>
      </c>
      <c r="E83">
        <v>19.824000000000002</v>
      </c>
      <c r="F83">
        <v>0</v>
      </c>
      <c r="G83">
        <v>4.2960000000000003</v>
      </c>
      <c r="H83">
        <v>0</v>
      </c>
    </row>
    <row r="84" spans="1:8" x14ac:dyDescent="0.25">
      <c r="A84" s="1"/>
      <c r="C84" s="1">
        <v>43012</v>
      </c>
      <c r="D84" t="s">
        <v>568</v>
      </c>
      <c r="E84">
        <v>21.408000000000001</v>
      </c>
      <c r="F84">
        <v>0</v>
      </c>
      <c r="G84">
        <v>5.2320000000000002</v>
      </c>
      <c r="H84">
        <v>0</v>
      </c>
    </row>
    <row r="85" spans="1:8" x14ac:dyDescent="0.25">
      <c r="A85" s="1"/>
      <c r="C85" s="1">
        <v>43012</v>
      </c>
      <c r="D85" t="s">
        <v>569</v>
      </c>
      <c r="E85">
        <v>21.96</v>
      </c>
      <c r="F85">
        <v>0</v>
      </c>
      <c r="G85">
        <v>5.2320000000000002</v>
      </c>
      <c r="H85">
        <v>0</v>
      </c>
    </row>
    <row r="86" spans="1:8" x14ac:dyDescent="0.25">
      <c r="A86" s="1"/>
      <c r="C86" s="1">
        <v>43012</v>
      </c>
      <c r="D86" t="s">
        <v>570</v>
      </c>
      <c r="E86">
        <v>20.568000000000001</v>
      </c>
      <c r="F86">
        <v>0</v>
      </c>
      <c r="G86">
        <v>4.68</v>
      </c>
      <c r="H86">
        <v>0</v>
      </c>
    </row>
    <row r="87" spans="1:8" x14ac:dyDescent="0.25">
      <c r="A87" s="1"/>
      <c r="C87" s="1">
        <v>43012</v>
      </c>
      <c r="D87" t="s">
        <v>571</v>
      </c>
      <c r="E87">
        <v>19.079999999999998</v>
      </c>
      <c r="F87">
        <v>0</v>
      </c>
      <c r="G87">
        <v>4.5839999999999996</v>
      </c>
      <c r="H87">
        <v>0</v>
      </c>
    </row>
    <row r="88" spans="1:8" x14ac:dyDescent="0.25">
      <c r="A88" s="1"/>
      <c r="C88" s="1">
        <v>43012</v>
      </c>
      <c r="D88" t="s">
        <v>572</v>
      </c>
      <c r="E88">
        <v>17.184000000000001</v>
      </c>
      <c r="F88">
        <v>0</v>
      </c>
      <c r="G88">
        <v>4.2720000000000002</v>
      </c>
      <c r="H88">
        <v>0</v>
      </c>
    </row>
    <row r="89" spans="1:8" x14ac:dyDescent="0.25">
      <c r="A89" s="1"/>
      <c r="C89" s="1">
        <v>43012</v>
      </c>
      <c r="D89" t="s">
        <v>573</v>
      </c>
      <c r="E89">
        <v>19.920000000000002</v>
      </c>
      <c r="F89">
        <v>0</v>
      </c>
      <c r="G89">
        <v>3.7919999999999998</v>
      </c>
      <c r="H89">
        <v>0</v>
      </c>
    </row>
    <row r="90" spans="1:8" x14ac:dyDescent="0.25">
      <c r="A90" s="1"/>
      <c r="C90" s="1">
        <v>43012</v>
      </c>
      <c r="D90" t="s">
        <v>574</v>
      </c>
      <c r="E90">
        <v>28.44</v>
      </c>
      <c r="F90">
        <v>0</v>
      </c>
      <c r="G90">
        <v>4.08</v>
      </c>
      <c r="H90">
        <v>0</v>
      </c>
    </row>
    <row r="91" spans="1:8" x14ac:dyDescent="0.25">
      <c r="A91" s="1"/>
      <c r="C91" s="1">
        <v>43012</v>
      </c>
      <c r="D91" t="s">
        <v>575</v>
      </c>
      <c r="E91">
        <v>33.119999999999997</v>
      </c>
      <c r="F91">
        <v>0</v>
      </c>
      <c r="G91">
        <v>4.6319999999999997</v>
      </c>
      <c r="H91">
        <v>0</v>
      </c>
    </row>
    <row r="92" spans="1:8" x14ac:dyDescent="0.25">
      <c r="A92" s="1"/>
      <c r="C92" s="1">
        <v>43012</v>
      </c>
      <c r="D92" t="s">
        <v>576</v>
      </c>
      <c r="E92">
        <v>33.408000000000001</v>
      </c>
      <c r="F92">
        <v>0</v>
      </c>
      <c r="G92">
        <v>4.4160000000000004</v>
      </c>
      <c r="H92">
        <v>0</v>
      </c>
    </row>
    <row r="93" spans="1:8" x14ac:dyDescent="0.25">
      <c r="A93" s="1"/>
      <c r="C93" s="1">
        <v>43012</v>
      </c>
      <c r="D93" t="s">
        <v>577</v>
      </c>
      <c r="E93">
        <v>31.92</v>
      </c>
      <c r="F93">
        <v>0</v>
      </c>
      <c r="G93">
        <v>4.992</v>
      </c>
      <c r="H93">
        <v>0</v>
      </c>
    </row>
    <row r="94" spans="1:8" x14ac:dyDescent="0.25">
      <c r="A94" s="1"/>
      <c r="C94" s="1">
        <v>43012</v>
      </c>
      <c r="D94" t="s">
        <v>578</v>
      </c>
      <c r="E94">
        <v>32.112000000000002</v>
      </c>
      <c r="F94">
        <v>0</v>
      </c>
      <c r="G94">
        <v>4.968</v>
      </c>
      <c r="H94">
        <v>0</v>
      </c>
    </row>
    <row r="95" spans="1:8" x14ac:dyDescent="0.25">
      <c r="A95" s="1"/>
      <c r="C95" s="1">
        <v>43012</v>
      </c>
      <c r="D95" t="s">
        <v>579</v>
      </c>
      <c r="E95">
        <v>25.488</v>
      </c>
      <c r="F95">
        <v>0</v>
      </c>
      <c r="G95">
        <v>4.2480000000000002</v>
      </c>
      <c r="H95">
        <v>0</v>
      </c>
    </row>
    <row r="96" spans="1:8" x14ac:dyDescent="0.25">
      <c r="A96" s="1"/>
      <c r="C96" s="1">
        <v>43012</v>
      </c>
      <c r="D96" t="s">
        <v>580</v>
      </c>
      <c r="E96">
        <v>24.768000000000001</v>
      </c>
      <c r="F96">
        <v>0</v>
      </c>
      <c r="G96">
        <v>4.7039999999999997</v>
      </c>
      <c r="H96">
        <v>0</v>
      </c>
    </row>
    <row r="97" spans="1:8" x14ac:dyDescent="0.25">
      <c r="A97" s="1"/>
      <c r="C97" s="1">
        <v>43012</v>
      </c>
      <c r="D97" t="s">
        <v>581</v>
      </c>
      <c r="E97">
        <v>19.847999999999999</v>
      </c>
      <c r="F97">
        <v>0</v>
      </c>
      <c r="G97">
        <v>4.4880000000000004</v>
      </c>
      <c r="H97">
        <v>0</v>
      </c>
    </row>
    <row r="98" spans="1:8" x14ac:dyDescent="0.25">
      <c r="A98" s="1"/>
      <c r="C98" s="1">
        <v>43012</v>
      </c>
      <c r="D98" t="s">
        <v>582</v>
      </c>
      <c r="E98">
        <v>15.24</v>
      </c>
      <c r="F98">
        <v>0</v>
      </c>
      <c r="G98">
        <v>3.5760000000000001</v>
      </c>
      <c r="H98">
        <v>0</v>
      </c>
    </row>
    <row r="99" spans="1:8" x14ac:dyDescent="0.25">
      <c r="A99" s="1"/>
      <c r="C99" s="1">
        <v>43012</v>
      </c>
      <c r="D99" t="s">
        <v>583</v>
      </c>
      <c r="E99">
        <v>13.8</v>
      </c>
      <c r="F99">
        <v>0</v>
      </c>
      <c r="G99">
        <v>3.504</v>
      </c>
      <c r="H99">
        <v>0</v>
      </c>
    </row>
    <row r="100" spans="1:8" x14ac:dyDescent="0.25">
      <c r="A100" s="1"/>
      <c r="C100" s="1">
        <v>43012</v>
      </c>
      <c r="D100" t="s">
        <v>584</v>
      </c>
      <c r="E100">
        <v>13.728</v>
      </c>
      <c r="F100">
        <v>0</v>
      </c>
      <c r="G100">
        <v>3.5760000000000001</v>
      </c>
      <c r="H100">
        <v>0</v>
      </c>
    </row>
    <row r="101" spans="1:8" x14ac:dyDescent="0.25">
      <c r="A101" s="1"/>
      <c r="C101" s="1">
        <v>43012</v>
      </c>
      <c r="D101" t="s">
        <v>585</v>
      </c>
      <c r="E101">
        <v>13.584</v>
      </c>
      <c r="F101">
        <v>0</v>
      </c>
      <c r="G101">
        <v>3.3839999999999999</v>
      </c>
      <c r="H101">
        <v>0</v>
      </c>
    </row>
    <row r="102" spans="1:8" x14ac:dyDescent="0.25">
      <c r="A102" s="1"/>
      <c r="C102" s="1">
        <v>43013</v>
      </c>
      <c r="D102" t="s">
        <v>562</v>
      </c>
      <c r="E102">
        <v>14.04</v>
      </c>
      <c r="F102">
        <v>0</v>
      </c>
      <c r="G102">
        <v>3.6960000000000002</v>
      </c>
      <c r="H102">
        <v>0</v>
      </c>
    </row>
    <row r="103" spans="1:8" x14ac:dyDescent="0.25">
      <c r="A103" s="1"/>
      <c r="C103" s="1">
        <v>43013</v>
      </c>
      <c r="D103" t="s">
        <v>563</v>
      </c>
      <c r="E103">
        <v>16.512</v>
      </c>
      <c r="F103">
        <v>0</v>
      </c>
      <c r="G103">
        <v>3.2879999999999998</v>
      </c>
      <c r="H103">
        <v>0</v>
      </c>
    </row>
    <row r="104" spans="1:8" x14ac:dyDescent="0.25">
      <c r="A104" s="1"/>
      <c r="C104" s="1">
        <v>43013</v>
      </c>
      <c r="D104" t="s">
        <v>564</v>
      </c>
      <c r="E104">
        <v>18.12</v>
      </c>
      <c r="F104">
        <v>0</v>
      </c>
      <c r="G104">
        <v>3.6720000000000002</v>
      </c>
      <c r="H104">
        <v>0</v>
      </c>
    </row>
    <row r="105" spans="1:8" x14ac:dyDescent="0.25">
      <c r="A105" s="1"/>
      <c r="C105" s="1">
        <v>43013</v>
      </c>
      <c r="D105" t="s">
        <v>565</v>
      </c>
      <c r="E105">
        <v>17.184000000000001</v>
      </c>
      <c r="F105">
        <v>0</v>
      </c>
      <c r="G105">
        <v>4.8959999999999999</v>
      </c>
      <c r="H105">
        <v>0</v>
      </c>
    </row>
    <row r="106" spans="1:8" x14ac:dyDescent="0.25">
      <c r="A106" s="1"/>
      <c r="C106" s="1">
        <v>43013</v>
      </c>
      <c r="D106" t="s">
        <v>566</v>
      </c>
      <c r="E106">
        <v>21.216000000000001</v>
      </c>
      <c r="F106">
        <v>0</v>
      </c>
      <c r="G106">
        <v>4.92</v>
      </c>
      <c r="H106">
        <v>0</v>
      </c>
    </row>
    <row r="107" spans="1:8" x14ac:dyDescent="0.25">
      <c r="A107" s="1"/>
      <c r="C107" s="1">
        <v>43013</v>
      </c>
      <c r="D107" t="s">
        <v>567</v>
      </c>
      <c r="E107">
        <v>21.24</v>
      </c>
      <c r="F107">
        <v>0</v>
      </c>
      <c r="G107">
        <v>4.8719999999999999</v>
      </c>
      <c r="H107">
        <v>0</v>
      </c>
    </row>
    <row r="108" spans="1:8" x14ac:dyDescent="0.25">
      <c r="A108" s="1"/>
      <c r="C108" s="1">
        <v>43013</v>
      </c>
      <c r="D108" t="s">
        <v>568</v>
      </c>
      <c r="E108">
        <v>20.52</v>
      </c>
      <c r="F108">
        <v>0</v>
      </c>
      <c r="G108">
        <v>4.992</v>
      </c>
      <c r="H108">
        <v>0</v>
      </c>
    </row>
    <row r="109" spans="1:8" x14ac:dyDescent="0.25">
      <c r="A109" s="1"/>
      <c r="C109" s="1">
        <v>43013</v>
      </c>
      <c r="D109" t="s">
        <v>569</v>
      </c>
      <c r="E109">
        <v>19.824000000000002</v>
      </c>
      <c r="F109">
        <v>0</v>
      </c>
      <c r="G109">
        <v>4.8239999999999998</v>
      </c>
      <c r="H109">
        <v>0</v>
      </c>
    </row>
    <row r="110" spans="1:8" x14ac:dyDescent="0.25">
      <c r="A110" s="1"/>
      <c r="C110" s="1">
        <v>43013</v>
      </c>
      <c r="D110" t="s">
        <v>570</v>
      </c>
      <c r="E110">
        <v>22.655999999999999</v>
      </c>
      <c r="F110">
        <v>0</v>
      </c>
      <c r="G110">
        <v>4.7759999999999998</v>
      </c>
      <c r="H110">
        <v>0</v>
      </c>
    </row>
    <row r="111" spans="1:8" x14ac:dyDescent="0.25">
      <c r="A111" s="1"/>
      <c r="C111" s="1">
        <v>43013</v>
      </c>
      <c r="D111" t="s">
        <v>571</v>
      </c>
      <c r="E111">
        <v>21.071999999999999</v>
      </c>
      <c r="F111">
        <v>0</v>
      </c>
      <c r="G111">
        <v>5.5439999999999996</v>
      </c>
      <c r="H111">
        <v>0</v>
      </c>
    </row>
    <row r="112" spans="1:8" x14ac:dyDescent="0.25">
      <c r="A112" s="1"/>
      <c r="C112" s="1">
        <v>43013</v>
      </c>
      <c r="D112" t="s">
        <v>572</v>
      </c>
      <c r="E112">
        <v>18.48</v>
      </c>
      <c r="F112">
        <v>0</v>
      </c>
      <c r="G112">
        <v>5.5439999999999996</v>
      </c>
      <c r="H112">
        <v>0</v>
      </c>
    </row>
    <row r="113" spans="1:8" x14ac:dyDescent="0.25">
      <c r="A113" s="1"/>
      <c r="C113" s="1">
        <v>43013</v>
      </c>
      <c r="D113" t="s">
        <v>573</v>
      </c>
      <c r="E113">
        <v>18.792000000000002</v>
      </c>
      <c r="F113">
        <v>0</v>
      </c>
      <c r="G113">
        <v>4.7759999999999998</v>
      </c>
      <c r="H113">
        <v>0</v>
      </c>
    </row>
    <row r="114" spans="1:8" x14ac:dyDescent="0.25">
      <c r="A114" s="1"/>
      <c r="C114" s="1">
        <v>43013</v>
      </c>
      <c r="D114" t="s">
        <v>574</v>
      </c>
      <c r="E114">
        <v>19.512</v>
      </c>
      <c r="F114">
        <v>0</v>
      </c>
      <c r="G114">
        <v>3.96</v>
      </c>
      <c r="H114">
        <v>0</v>
      </c>
    </row>
    <row r="115" spans="1:8" x14ac:dyDescent="0.25">
      <c r="A115" s="1"/>
      <c r="C115" s="1">
        <v>43013</v>
      </c>
      <c r="D115" t="s">
        <v>575</v>
      </c>
      <c r="E115">
        <v>26.568000000000001</v>
      </c>
      <c r="F115">
        <v>0</v>
      </c>
      <c r="G115">
        <v>4.32</v>
      </c>
      <c r="H115">
        <v>0</v>
      </c>
    </row>
    <row r="116" spans="1:8" x14ac:dyDescent="0.25">
      <c r="A116" s="1"/>
      <c r="C116" s="1">
        <v>43013</v>
      </c>
      <c r="D116" t="s">
        <v>576</v>
      </c>
      <c r="E116">
        <v>29.303999999999998</v>
      </c>
      <c r="F116">
        <v>0</v>
      </c>
      <c r="G116">
        <v>4.6559999999999997</v>
      </c>
      <c r="H116">
        <v>0</v>
      </c>
    </row>
    <row r="117" spans="1:8" x14ac:dyDescent="0.25">
      <c r="A117" s="1"/>
      <c r="C117" s="1">
        <v>43013</v>
      </c>
      <c r="D117" t="s">
        <v>577</v>
      </c>
      <c r="E117">
        <v>27.888000000000002</v>
      </c>
      <c r="F117">
        <v>0</v>
      </c>
      <c r="G117">
        <v>5.0640000000000001</v>
      </c>
      <c r="H117">
        <v>0</v>
      </c>
    </row>
    <row r="118" spans="1:8" x14ac:dyDescent="0.25">
      <c r="A118" s="1"/>
      <c r="C118" s="1">
        <v>43013</v>
      </c>
      <c r="D118" t="s">
        <v>578</v>
      </c>
      <c r="E118">
        <v>26.352</v>
      </c>
      <c r="F118">
        <v>0</v>
      </c>
      <c r="G118">
        <v>4.68</v>
      </c>
      <c r="H118">
        <v>0</v>
      </c>
    </row>
    <row r="119" spans="1:8" x14ac:dyDescent="0.25">
      <c r="A119" s="1"/>
      <c r="C119" s="1">
        <v>43013</v>
      </c>
      <c r="D119" t="s">
        <v>579</v>
      </c>
      <c r="E119">
        <v>23.544</v>
      </c>
      <c r="F119">
        <v>0</v>
      </c>
      <c r="G119">
        <v>4.6079999999999997</v>
      </c>
      <c r="H119">
        <v>0</v>
      </c>
    </row>
    <row r="120" spans="1:8" x14ac:dyDescent="0.25">
      <c r="A120" s="1"/>
      <c r="C120" s="1">
        <v>43013</v>
      </c>
      <c r="D120" t="s">
        <v>580</v>
      </c>
      <c r="E120">
        <v>23.783999999999999</v>
      </c>
      <c r="F120">
        <v>0</v>
      </c>
      <c r="G120">
        <v>4.8479999999999999</v>
      </c>
      <c r="H120">
        <v>0</v>
      </c>
    </row>
    <row r="121" spans="1:8" x14ac:dyDescent="0.25">
      <c r="A121" s="1"/>
      <c r="C121" s="1">
        <v>43013</v>
      </c>
      <c r="D121" t="s">
        <v>581</v>
      </c>
      <c r="E121">
        <v>17.975999999999999</v>
      </c>
      <c r="F121">
        <v>0</v>
      </c>
      <c r="G121">
        <v>4.3680000000000003</v>
      </c>
      <c r="H121">
        <v>0</v>
      </c>
    </row>
    <row r="122" spans="1:8" x14ac:dyDescent="0.25">
      <c r="A122" s="1"/>
      <c r="C122" s="1">
        <v>43013</v>
      </c>
      <c r="D122" t="s">
        <v>582</v>
      </c>
      <c r="E122">
        <v>14.135999999999999</v>
      </c>
      <c r="F122">
        <v>0</v>
      </c>
      <c r="G122">
        <v>3.7919999999999998</v>
      </c>
      <c r="H122">
        <v>0</v>
      </c>
    </row>
    <row r="123" spans="1:8" x14ac:dyDescent="0.25">
      <c r="A123" s="1"/>
      <c r="C123" s="1">
        <v>43013</v>
      </c>
      <c r="D123" t="s">
        <v>583</v>
      </c>
      <c r="E123">
        <v>12.696</v>
      </c>
      <c r="F123">
        <v>0</v>
      </c>
      <c r="G123">
        <v>3.7440000000000002</v>
      </c>
      <c r="H123">
        <v>0</v>
      </c>
    </row>
    <row r="124" spans="1:8" x14ac:dyDescent="0.25">
      <c r="A124" s="1"/>
      <c r="C124" s="1">
        <v>43013</v>
      </c>
      <c r="D124" t="s">
        <v>584</v>
      </c>
      <c r="E124">
        <v>10.968</v>
      </c>
      <c r="F124">
        <v>0</v>
      </c>
      <c r="G124">
        <v>3.24</v>
      </c>
      <c r="H124">
        <v>0</v>
      </c>
    </row>
    <row r="125" spans="1:8" x14ac:dyDescent="0.25">
      <c r="A125" s="1"/>
      <c r="C125" s="1">
        <v>43013</v>
      </c>
      <c r="D125" t="s">
        <v>585</v>
      </c>
      <c r="E125">
        <v>11.183999999999999</v>
      </c>
      <c r="F125">
        <v>0</v>
      </c>
      <c r="G125">
        <v>3.6960000000000002</v>
      </c>
      <c r="H125">
        <v>0</v>
      </c>
    </row>
    <row r="126" spans="1:8" x14ac:dyDescent="0.25">
      <c r="A126" s="1"/>
      <c r="C126" s="1">
        <v>43014</v>
      </c>
      <c r="D126" t="s">
        <v>562</v>
      </c>
      <c r="E126">
        <v>11.448</v>
      </c>
      <c r="F126">
        <v>0</v>
      </c>
      <c r="G126">
        <v>3.456</v>
      </c>
      <c r="H126">
        <v>0</v>
      </c>
    </row>
    <row r="127" spans="1:8" x14ac:dyDescent="0.25">
      <c r="A127" s="1"/>
      <c r="C127" s="1">
        <v>43014</v>
      </c>
      <c r="D127" t="s">
        <v>563</v>
      </c>
      <c r="E127">
        <v>13.32</v>
      </c>
      <c r="F127">
        <v>0</v>
      </c>
      <c r="G127">
        <v>3.3119999999999998</v>
      </c>
      <c r="H127">
        <v>0</v>
      </c>
    </row>
    <row r="128" spans="1:8" x14ac:dyDescent="0.25">
      <c r="A128" s="1"/>
      <c r="C128" s="1">
        <v>43014</v>
      </c>
      <c r="D128" t="s">
        <v>564</v>
      </c>
      <c r="E128">
        <v>19.224</v>
      </c>
      <c r="F128">
        <v>0</v>
      </c>
      <c r="G128">
        <v>3.456</v>
      </c>
      <c r="H128">
        <v>0</v>
      </c>
    </row>
    <row r="129" spans="1:8" x14ac:dyDescent="0.25">
      <c r="A129" s="1"/>
      <c r="C129" s="1">
        <v>43014</v>
      </c>
      <c r="D129" t="s">
        <v>565</v>
      </c>
      <c r="E129">
        <v>18.936</v>
      </c>
      <c r="F129">
        <v>0</v>
      </c>
      <c r="G129">
        <v>4.1520000000000001</v>
      </c>
      <c r="H129">
        <v>0</v>
      </c>
    </row>
    <row r="130" spans="1:8" x14ac:dyDescent="0.25">
      <c r="A130" s="1"/>
      <c r="C130" s="1">
        <v>43014</v>
      </c>
      <c r="D130" t="s">
        <v>566</v>
      </c>
      <c r="E130">
        <v>21.408000000000001</v>
      </c>
      <c r="F130">
        <v>0</v>
      </c>
      <c r="G130">
        <v>4.3440000000000003</v>
      </c>
      <c r="H130">
        <v>0</v>
      </c>
    </row>
    <row r="131" spans="1:8" x14ac:dyDescent="0.25">
      <c r="A131" s="1"/>
      <c r="C131" s="1">
        <v>43014</v>
      </c>
      <c r="D131" t="s">
        <v>567</v>
      </c>
      <c r="E131">
        <v>21.456</v>
      </c>
      <c r="F131">
        <v>0</v>
      </c>
      <c r="G131">
        <v>4.3440000000000003</v>
      </c>
      <c r="H131">
        <v>0</v>
      </c>
    </row>
    <row r="132" spans="1:8" x14ac:dyDescent="0.25">
      <c r="A132" s="1"/>
      <c r="C132" s="1">
        <v>43014</v>
      </c>
      <c r="D132" t="s">
        <v>568</v>
      </c>
      <c r="E132">
        <v>23.856000000000002</v>
      </c>
      <c r="F132">
        <v>0</v>
      </c>
      <c r="G132">
        <v>5.5919999999999996</v>
      </c>
      <c r="H132">
        <v>0</v>
      </c>
    </row>
    <row r="133" spans="1:8" x14ac:dyDescent="0.25">
      <c r="A133" s="1"/>
      <c r="C133" s="1">
        <v>43014</v>
      </c>
      <c r="D133" t="s">
        <v>569</v>
      </c>
      <c r="E133">
        <v>27.384</v>
      </c>
      <c r="F133">
        <v>0</v>
      </c>
      <c r="G133">
        <v>5.4480000000000004</v>
      </c>
      <c r="H133">
        <v>0</v>
      </c>
    </row>
    <row r="134" spans="1:8" x14ac:dyDescent="0.25">
      <c r="A134" s="1"/>
      <c r="C134" s="1">
        <v>43014</v>
      </c>
      <c r="D134" t="s">
        <v>570</v>
      </c>
      <c r="E134">
        <v>21.576000000000001</v>
      </c>
      <c r="F134">
        <v>0</v>
      </c>
      <c r="G134">
        <v>4.7519999999999998</v>
      </c>
      <c r="H134">
        <v>0</v>
      </c>
    </row>
    <row r="135" spans="1:8" x14ac:dyDescent="0.25">
      <c r="A135" s="1"/>
      <c r="C135" s="1">
        <v>43014</v>
      </c>
      <c r="D135" t="s">
        <v>571</v>
      </c>
      <c r="E135">
        <v>21.864000000000001</v>
      </c>
      <c r="F135">
        <v>0</v>
      </c>
      <c r="G135">
        <v>4.944</v>
      </c>
      <c r="H135">
        <v>0</v>
      </c>
    </row>
    <row r="136" spans="1:8" x14ac:dyDescent="0.25">
      <c r="A136" s="1"/>
      <c r="C136" s="1">
        <v>43014</v>
      </c>
      <c r="D136" t="s">
        <v>572</v>
      </c>
      <c r="E136">
        <v>22.536000000000001</v>
      </c>
      <c r="F136">
        <v>0</v>
      </c>
      <c r="G136">
        <v>4.992</v>
      </c>
      <c r="H136">
        <v>0</v>
      </c>
    </row>
    <row r="137" spans="1:8" x14ac:dyDescent="0.25">
      <c r="A137" s="1"/>
      <c r="C137" s="1">
        <v>43014</v>
      </c>
      <c r="D137" t="s">
        <v>573</v>
      </c>
      <c r="E137">
        <v>21.527999999999999</v>
      </c>
      <c r="F137">
        <v>0</v>
      </c>
      <c r="G137">
        <v>4.3680000000000003</v>
      </c>
      <c r="H137">
        <v>0</v>
      </c>
    </row>
    <row r="138" spans="1:8" x14ac:dyDescent="0.25">
      <c r="A138" s="1"/>
      <c r="C138" s="1">
        <v>43014</v>
      </c>
      <c r="D138" t="s">
        <v>574</v>
      </c>
      <c r="E138">
        <v>22.655999999999999</v>
      </c>
      <c r="F138">
        <v>0</v>
      </c>
      <c r="G138">
        <v>3.8639999999999999</v>
      </c>
      <c r="H138">
        <v>0</v>
      </c>
    </row>
    <row r="139" spans="1:8" x14ac:dyDescent="0.25">
      <c r="A139" s="1"/>
      <c r="C139" s="1">
        <v>43014</v>
      </c>
      <c r="D139" t="s">
        <v>575</v>
      </c>
      <c r="E139">
        <v>24.888000000000002</v>
      </c>
      <c r="F139">
        <v>0</v>
      </c>
      <c r="G139">
        <v>4.032</v>
      </c>
      <c r="H139">
        <v>0</v>
      </c>
    </row>
    <row r="140" spans="1:8" x14ac:dyDescent="0.25">
      <c r="A140" s="1"/>
      <c r="C140" s="1">
        <v>43014</v>
      </c>
      <c r="D140" t="s">
        <v>576</v>
      </c>
      <c r="E140">
        <v>25.175999999999998</v>
      </c>
      <c r="F140">
        <v>0</v>
      </c>
      <c r="G140">
        <v>4.1520000000000001</v>
      </c>
      <c r="H140">
        <v>0</v>
      </c>
    </row>
    <row r="141" spans="1:8" x14ac:dyDescent="0.25">
      <c r="A141" s="1"/>
      <c r="C141" s="1">
        <v>43014</v>
      </c>
      <c r="D141" t="s">
        <v>577</v>
      </c>
      <c r="E141">
        <v>26.975999999999999</v>
      </c>
      <c r="F141">
        <v>0</v>
      </c>
      <c r="G141">
        <v>4.2960000000000003</v>
      </c>
      <c r="H141">
        <v>0</v>
      </c>
    </row>
    <row r="142" spans="1:8" x14ac:dyDescent="0.25">
      <c r="A142" s="1"/>
      <c r="C142" s="1">
        <v>43014</v>
      </c>
      <c r="D142" t="s">
        <v>578</v>
      </c>
      <c r="E142">
        <v>27.768000000000001</v>
      </c>
      <c r="F142">
        <v>0</v>
      </c>
      <c r="G142">
        <v>4.2</v>
      </c>
      <c r="H142">
        <v>0</v>
      </c>
    </row>
    <row r="143" spans="1:8" x14ac:dyDescent="0.25">
      <c r="A143" s="1"/>
      <c r="C143" s="1">
        <v>43014</v>
      </c>
      <c r="D143" t="s">
        <v>579</v>
      </c>
      <c r="E143">
        <v>26.327999999999999</v>
      </c>
      <c r="F143">
        <v>0</v>
      </c>
      <c r="G143">
        <v>4.4640000000000004</v>
      </c>
      <c r="H143">
        <v>0</v>
      </c>
    </row>
    <row r="144" spans="1:8" x14ac:dyDescent="0.25">
      <c r="A144" s="1"/>
      <c r="C144" s="1">
        <v>43014</v>
      </c>
      <c r="D144" t="s">
        <v>580</v>
      </c>
      <c r="E144">
        <v>23.904</v>
      </c>
      <c r="F144">
        <v>0</v>
      </c>
      <c r="G144">
        <v>4.1520000000000001</v>
      </c>
      <c r="H144">
        <v>0</v>
      </c>
    </row>
    <row r="145" spans="1:8" x14ac:dyDescent="0.25">
      <c r="A145" s="1"/>
      <c r="C145" s="1">
        <v>43014</v>
      </c>
      <c r="D145" t="s">
        <v>581</v>
      </c>
      <c r="E145">
        <v>19.416</v>
      </c>
      <c r="F145">
        <v>0</v>
      </c>
      <c r="G145">
        <v>4.2480000000000002</v>
      </c>
      <c r="H145">
        <v>0</v>
      </c>
    </row>
    <row r="146" spans="1:8" x14ac:dyDescent="0.25">
      <c r="A146" s="1"/>
      <c r="C146" s="1">
        <v>43014</v>
      </c>
      <c r="D146" t="s">
        <v>582</v>
      </c>
      <c r="E146">
        <v>15.12</v>
      </c>
      <c r="F146">
        <v>0</v>
      </c>
      <c r="G146">
        <v>3.528</v>
      </c>
      <c r="H146">
        <v>0</v>
      </c>
    </row>
    <row r="147" spans="1:8" x14ac:dyDescent="0.25">
      <c r="A147" s="1"/>
      <c r="C147" s="1">
        <v>43014</v>
      </c>
      <c r="D147" t="s">
        <v>583</v>
      </c>
      <c r="E147">
        <v>12.744</v>
      </c>
      <c r="F147">
        <v>0</v>
      </c>
      <c r="G147">
        <v>3.456</v>
      </c>
      <c r="H147">
        <v>0</v>
      </c>
    </row>
    <row r="148" spans="1:8" x14ac:dyDescent="0.25">
      <c r="A148" s="1"/>
      <c r="C148" s="1">
        <v>43014</v>
      </c>
      <c r="D148" t="s">
        <v>584</v>
      </c>
      <c r="E148">
        <v>12.215999999999999</v>
      </c>
      <c r="F148">
        <v>0</v>
      </c>
      <c r="G148">
        <v>3.5760000000000001</v>
      </c>
      <c r="H148">
        <v>0</v>
      </c>
    </row>
    <row r="149" spans="1:8" x14ac:dyDescent="0.25">
      <c r="A149" s="1"/>
      <c r="C149" s="1">
        <v>43014</v>
      </c>
      <c r="D149" t="s">
        <v>585</v>
      </c>
      <c r="E149">
        <v>12.023999999999999</v>
      </c>
      <c r="F149">
        <v>0</v>
      </c>
      <c r="G149">
        <v>3.3359999999999999</v>
      </c>
      <c r="H149">
        <v>0</v>
      </c>
    </row>
    <row r="150" spans="1:8" x14ac:dyDescent="0.25">
      <c r="A150" s="1"/>
      <c r="C150" s="1">
        <v>43015</v>
      </c>
      <c r="D150" t="s">
        <v>562</v>
      </c>
      <c r="E150">
        <v>12</v>
      </c>
      <c r="F150">
        <v>0</v>
      </c>
      <c r="G150">
        <v>3.4079999999999999</v>
      </c>
      <c r="H150">
        <v>0</v>
      </c>
    </row>
    <row r="151" spans="1:8" x14ac:dyDescent="0.25">
      <c r="A151" s="1"/>
      <c r="C151" s="1">
        <v>43015</v>
      </c>
      <c r="D151" t="s">
        <v>563</v>
      </c>
      <c r="E151">
        <v>12.456</v>
      </c>
      <c r="F151">
        <v>0</v>
      </c>
      <c r="G151">
        <v>3.1920000000000002</v>
      </c>
      <c r="H151">
        <v>0</v>
      </c>
    </row>
    <row r="152" spans="1:8" x14ac:dyDescent="0.25">
      <c r="A152" s="1"/>
      <c r="C152" s="1">
        <v>43015</v>
      </c>
      <c r="D152" t="s">
        <v>564</v>
      </c>
      <c r="E152">
        <v>14.04</v>
      </c>
      <c r="F152">
        <v>0</v>
      </c>
      <c r="G152">
        <v>3.4079999999999999</v>
      </c>
      <c r="H152">
        <v>0</v>
      </c>
    </row>
    <row r="153" spans="1:8" x14ac:dyDescent="0.25">
      <c r="A153" s="1"/>
      <c r="C153" s="1">
        <v>43015</v>
      </c>
      <c r="D153" t="s">
        <v>565</v>
      </c>
      <c r="E153">
        <v>17.52</v>
      </c>
      <c r="F153">
        <v>0</v>
      </c>
      <c r="G153">
        <v>3.24</v>
      </c>
      <c r="H153">
        <v>0</v>
      </c>
    </row>
    <row r="154" spans="1:8" x14ac:dyDescent="0.25">
      <c r="A154" s="1"/>
      <c r="C154" s="1">
        <v>43015</v>
      </c>
      <c r="D154" t="s">
        <v>566</v>
      </c>
      <c r="E154">
        <v>18.408000000000001</v>
      </c>
      <c r="F154">
        <v>0</v>
      </c>
      <c r="G154">
        <v>3.36</v>
      </c>
      <c r="H154">
        <v>0</v>
      </c>
    </row>
    <row r="155" spans="1:8" x14ac:dyDescent="0.25">
      <c r="A155" s="1"/>
      <c r="C155" s="1">
        <v>43015</v>
      </c>
      <c r="D155" t="s">
        <v>567</v>
      </c>
      <c r="E155">
        <v>19.751999999999999</v>
      </c>
      <c r="F155">
        <v>0</v>
      </c>
      <c r="G155">
        <v>4.1280000000000001</v>
      </c>
      <c r="H155">
        <v>0</v>
      </c>
    </row>
    <row r="156" spans="1:8" x14ac:dyDescent="0.25">
      <c r="A156" s="1"/>
      <c r="C156" s="1">
        <v>43015</v>
      </c>
      <c r="D156" t="s">
        <v>568</v>
      </c>
      <c r="E156">
        <v>20.832000000000001</v>
      </c>
      <c r="F156">
        <v>0</v>
      </c>
      <c r="G156">
        <v>4.08</v>
      </c>
      <c r="H156">
        <v>0</v>
      </c>
    </row>
    <row r="157" spans="1:8" x14ac:dyDescent="0.25">
      <c r="A157" s="1"/>
      <c r="C157" s="1">
        <v>43015</v>
      </c>
      <c r="D157" t="s">
        <v>569</v>
      </c>
      <c r="E157">
        <v>20.064</v>
      </c>
      <c r="F157">
        <v>0</v>
      </c>
      <c r="G157">
        <v>3.8639999999999999</v>
      </c>
      <c r="H157">
        <v>0</v>
      </c>
    </row>
    <row r="158" spans="1:8" x14ac:dyDescent="0.25">
      <c r="A158" s="1"/>
      <c r="C158" s="1">
        <v>43015</v>
      </c>
      <c r="D158" t="s">
        <v>570</v>
      </c>
      <c r="E158">
        <v>20.423999999999999</v>
      </c>
      <c r="F158">
        <v>0</v>
      </c>
      <c r="G158">
        <v>3.7679999999999998</v>
      </c>
      <c r="H158">
        <v>0</v>
      </c>
    </row>
    <row r="159" spans="1:8" x14ac:dyDescent="0.25">
      <c r="A159" s="1"/>
      <c r="C159" s="1">
        <v>43015</v>
      </c>
      <c r="D159" t="s">
        <v>571</v>
      </c>
      <c r="E159">
        <v>21.312000000000001</v>
      </c>
      <c r="F159">
        <v>0</v>
      </c>
      <c r="G159">
        <v>3.984</v>
      </c>
      <c r="H159">
        <v>0</v>
      </c>
    </row>
    <row r="160" spans="1:8" x14ac:dyDescent="0.25">
      <c r="A160" s="1"/>
      <c r="C160" s="1">
        <v>43015</v>
      </c>
      <c r="D160" t="s">
        <v>572</v>
      </c>
      <c r="E160">
        <v>24.527999999999999</v>
      </c>
      <c r="F160">
        <v>0</v>
      </c>
      <c r="G160">
        <v>3.96</v>
      </c>
      <c r="H160">
        <v>0</v>
      </c>
    </row>
    <row r="161" spans="1:8" x14ac:dyDescent="0.25">
      <c r="A161" s="1"/>
      <c r="C161" s="1">
        <v>43015</v>
      </c>
      <c r="D161" t="s">
        <v>573</v>
      </c>
      <c r="E161">
        <v>20.303999999999998</v>
      </c>
      <c r="F161">
        <v>0</v>
      </c>
      <c r="G161">
        <v>3.7440000000000002</v>
      </c>
      <c r="H161">
        <v>0</v>
      </c>
    </row>
    <row r="162" spans="1:8" x14ac:dyDescent="0.25">
      <c r="A162" s="1"/>
      <c r="C162" s="1">
        <v>43015</v>
      </c>
      <c r="D162" t="s">
        <v>574</v>
      </c>
      <c r="E162">
        <v>17.975999999999999</v>
      </c>
      <c r="F162">
        <v>0</v>
      </c>
      <c r="G162">
        <v>3.7440000000000002</v>
      </c>
      <c r="H162">
        <v>0</v>
      </c>
    </row>
    <row r="163" spans="1:8" x14ac:dyDescent="0.25">
      <c r="A163" s="1"/>
      <c r="C163" s="1">
        <v>43015</v>
      </c>
      <c r="D163" t="s">
        <v>575</v>
      </c>
      <c r="E163">
        <v>21.335999999999999</v>
      </c>
      <c r="F163">
        <v>0</v>
      </c>
      <c r="G163">
        <v>4.2</v>
      </c>
      <c r="H163">
        <v>0</v>
      </c>
    </row>
    <row r="164" spans="1:8" x14ac:dyDescent="0.25">
      <c r="A164" s="1"/>
      <c r="C164" s="1">
        <v>43015</v>
      </c>
      <c r="D164" t="s">
        <v>576</v>
      </c>
      <c r="E164">
        <v>22.92</v>
      </c>
      <c r="F164">
        <v>0</v>
      </c>
      <c r="G164">
        <v>5.04</v>
      </c>
      <c r="H164">
        <v>0</v>
      </c>
    </row>
    <row r="165" spans="1:8" x14ac:dyDescent="0.25">
      <c r="A165" s="1"/>
      <c r="C165" s="1">
        <v>43015</v>
      </c>
      <c r="D165" t="s">
        <v>577</v>
      </c>
      <c r="E165">
        <v>25.776</v>
      </c>
      <c r="F165">
        <v>0</v>
      </c>
      <c r="G165">
        <v>4.5839999999999996</v>
      </c>
      <c r="H165">
        <v>0</v>
      </c>
    </row>
    <row r="166" spans="1:8" x14ac:dyDescent="0.25">
      <c r="A166" s="1"/>
      <c r="C166" s="1">
        <v>43015</v>
      </c>
      <c r="D166" t="s">
        <v>578</v>
      </c>
      <c r="E166">
        <v>26.231999999999999</v>
      </c>
      <c r="F166">
        <v>0</v>
      </c>
      <c r="G166">
        <v>4.5599999999999996</v>
      </c>
      <c r="H166">
        <v>0</v>
      </c>
    </row>
    <row r="167" spans="1:8" x14ac:dyDescent="0.25">
      <c r="A167" s="1"/>
      <c r="C167" s="1">
        <v>43015</v>
      </c>
      <c r="D167" t="s">
        <v>579</v>
      </c>
      <c r="E167">
        <v>23.736000000000001</v>
      </c>
      <c r="F167">
        <v>0</v>
      </c>
      <c r="G167">
        <v>4.8239999999999998</v>
      </c>
      <c r="H167">
        <v>0</v>
      </c>
    </row>
    <row r="168" spans="1:8" x14ac:dyDescent="0.25">
      <c r="A168" s="1"/>
      <c r="C168" s="1">
        <v>43015</v>
      </c>
      <c r="D168" t="s">
        <v>580</v>
      </c>
      <c r="E168">
        <v>22.224</v>
      </c>
      <c r="F168">
        <v>0</v>
      </c>
      <c r="G168">
        <v>4.2720000000000002</v>
      </c>
      <c r="H168">
        <v>0</v>
      </c>
    </row>
    <row r="169" spans="1:8" x14ac:dyDescent="0.25">
      <c r="A169" s="1"/>
      <c r="C169" s="1">
        <v>43015</v>
      </c>
      <c r="D169" t="s">
        <v>581</v>
      </c>
      <c r="E169">
        <v>19.295999999999999</v>
      </c>
      <c r="F169">
        <v>0</v>
      </c>
      <c r="G169">
        <v>3.9359999999999999</v>
      </c>
      <c r="H169">
        <v>0</v>
      </c>
    </row>
    <row r="170" spans="1:8" x14ac:dyDescent="0.25">
      <c r="A170" s="1"/>
      <c r="C170" s="1">
        <v>43015</v>
      </c>
      <c r="D170" t="s">
        <v>582</v>
      </c>
      <c r="E170">
        <v>16.559999999999999</v>
      </c>
      <c r="F170">
        <v>0</v>
      </c>
      <c r="G170">
        <v>3.6720000000000002</v>
      </c>
      <c r="H170">
        <v>0</v>
      </c>
    </row>
    <row r="171" spans="1:8" x14ac:dyDescent="0.25">
      <c r="A171" s="1"/>
      <c r="C171" s="1">
        <v>43015</v>
      </c>
      <c r="D171" t="s">
        <v>583</v>
      </c>
      <c r="E171">
        <v>15.048</v>
      </c>
      <c r="F171">
        <v>0</v>
      </c>
      <c r="G171">
        <v>3.5760000000000001</v>
      </c>
      <c r="H171">
        <v>0</v>
      </c>
    </row>
    <row r="172" spans="1:8" x14ac:dyDescent="0.25">
      <c r="A172" s="1"/>
      <c r="C172" s="1">
        <v>43015</v>
      </c>
      <c r="D172" t="s">
        <v>584</v>
      </c>
      <c r="E172">
        <v>13.08</v>
      </c>
      <c r="F172">
        <v>0</v>
      </c>
      <c r="G172">
        <v>3.8159999999999998</v>
      </c>
      <c r="H172">
        <v>0</v>
      </c>
    </row>
    <row r="173" spans="1:8" x14ac:dyDescent="0.25">
      <c r="A173" s="1"/>
      <c r="C173" s="1">
        <v>43015</v>
      </c>
      <c r="D173" t="s">
        <v>585</v>
      </c>
      <c r="E173">
        <v>11.904</v>
      </c>
      <c r="F173">
        <v>0</v>
      </c>
      <c r="G173">
        <v>3.48</v>
      </c>
      <c r="H173">
        <v>0</v>
      </c>
    </row>
    <row r="174" spans="1:8" x14ac:dyDescent="0.25">
      <c r="A174" s="1"/>
      <c r="C174" s="1">
        <v>43016</v>
      </c>
      <c r="D174" t="s">
        <v>562</v>
      </c>
      <c r="E174">
        <v>11.135999999999999</v>
      </c>
      <c r="F174">
        <v>0</v>
      </c>
      <c r="G174">
        <v>3.552</v>
      </c>
      <c r="H174">
        <v>0</v>
      </c>
    </row>
    <row r="175" spans="1:8" x14ac:dyDescent="0.25">
      <c r="A175" s="1"/>
      <c r="C175" s="1">
        <v>43016</v>
      </c>
      <c r="D175" t="s">
        <v>563</v>
      </c>
      <c r="E175">
        <v>11.375999999999999</v>
      </c>
      <c r="F175">
        <v>0</v>
      </c>
      <c r="G175">
        <v>3.552</v>
      </c>
      <c r="H175">
        <v>0</v>
      </c>
    </row>
    <row r="176" spans="1:8" x14ac:dyDescent="0.25">
      <c r="A176" s="1"/>
      <c r="C176" s="1">
        <v>43016</v>
      </c>
      <c r="D176" t="s">
        <v>564</v>
      </c>
      <c r="E176">
        <v>13.128</v>
      </c>
      <c r="F176">
        <v>0</v>
      </c>
      <c r="G176">
        <v>3.48</v>
      </c>
      <c r="H176">
        <v>0</v>
      </c>
    </row>
    <row r="177" spans="1:8" x14ac:dyDescent="0.25">
      <c r="A177" s="1"/>
      <c r="C177" s="1">
        <v>43016</v>
      </c>
      <c r="D177" t="s">
        <v>565</v>
      </c>
      <c r="E177">
        <v>14.784000000000001</v>
      </c>
      <c r="F177">
        <v>0</v>
      </c>
      <c r="G177">
        <v>3.8639999999999999</v>
      </c>
      <c r="H177">
        <v>0</v>
      </c>
    </row>
    <row r="178" spans="1:8" x14ac:dyDescent="0.25">
      <c r="A178" s="1"/>
      <c r="C178" s="1">
        <v>43016</v>
      </c>
      <c r="D178" t="s">
        <v>566</v>
      </c>
      <c r="E178">
        <v>15.696</v>
      </c>
      <c r="F178">
        <v>0</v>
      </c>
      <c r="G178">
        <v>3.3839999999999999</v>
      </c>
      <c r="H178">
        <v>0</v>
      </c>
    </row>
    <row r="179" spans="1:8" x14ac:dyDescent="0.25">
      <c r="A179" s="1"/>
      <c r="C179" s="1">
        <v>43016</v>
      </c>
      <c r="D179" t="s">
        <v>567</v>
      </c>
      <c r="E179">
        <v>17.928000000000001</v>
      </c>
      <c r="F179">
        <v>0</v>
      </c>
      <c r="G179">
        <v>3.3359999999999999</v>
      </c>
      <c r="H179">
        <v>0</v>
      </c>
    </row>
    <row r="180" spans="1:8" x14ac:dyDescent="0.25">
      <c r="A180" s="1"/>
      <c r="C180" s="1">
        <v>43016</v>
      </c>
      <c r="D180" t="s">
        <v>568</v>
      </c>
      <c r="E180">
        <v>19.704000000000001</v>
      </c>
      <c r="F180">
        <v>0</v>
      </c>
      <c r="G180">
        <v>3.528</v>
      </c>
      <c r="H180">
        <v>0</v>
      </c>
    </row>
    <row r="181" spans="1:8" x14ac:dyDescent="0.25">
      <c r="A181" s="1"/>
      <c r="C181" s="1">
        <v>43016</v>
      </c>
      <c r="D181" t="s">
        <v>569</v>
      </c>
      <c r="E181">
        <v>23.04</v>
      </c>
      <c r="F181">
        <v>0</v>
      </c>
      <c r="G181">
        <v>3.4319999999999999</v>
      </c>
      <c r="H181">
        <v>0</v>
      </c>
    </row>
    <row r="182" spans="1:8" x14ac:dyDescent="0.25">
      <c r="A182" s="1"/>
      <c r="C182" s="1">
        <v>43016</v>
      </c>
      <c r="D182" t="s">
        <v>570</v>
      </c>
      <c r="E182">
        <v>25.896000000000001</v>
      </c>
      <c r="F182">
        <v>0</v>
      </c>
      <c r="G182">
        <v>4.08</v>
      </c>
      <c r="H182">
        <v>0</v>
      </c>
    </row>
    <row r="183" spans="1:8" x14ac:dyDescent="0.25">
      <c r="A183" s="1"/>
      <c r="C183" s="1">
        <v>43016</v>
      </c>
      <c r="D183" t="s">
        <v>571</v>
      </c>
      <c r="E183">
        <v>23.231999999999999</v>
      </c>
      <c r="F183">
        <v>0</v>
      </c>
      <c r="G183">
        <v>3.984</v>
      </c>
      <c r="H183">
        <v>0</v>
      </c>
    </row>
    <row r="184" spans="1:8" x14ac:dyDescent="0.25">
      <c r="A184" s="1"/>
      <c r="C184" s="1">
        <v>43016</v>
      </c>
      <c r="D184" t="s">
        <v>572</v>
      </c>
      <c r="E184">
        <v>25.367999999999999</v>
      </c>
      <c r="F184">
        <v>0</v>
      </c>
      <c r="G184">
        <v>3.7440000000000002</v>
      </c>
      <c r="H184">
        <v>0</v>
      </c>
    </row>
    <row r="185" spans="1:8" x14ac:dyDescent="0.25">
      <c r="A185" s="1"/>
      <c r="C185" s="1">
        <v>43016</v>
      </c>
      <c r="D185" t="s">
        <v>573</v>
      </c>
      <c r="E185">
        <v>25.32</v>
      </c>
      <c r="F185">
        <v>0</v>
      </c>
      <c r="G185">
        <v>3.3839999999999999</v>
      </c>
      <c r="H185">
        <v>0</v>
      </c>
    </row>
    <row r="186" spans="1:8" x14ac:dyDescent="0.25">
      <c r="A186" s="1"/>
      <c r="C186" s="1">
        <v>43016</v>
      </c>
      <c r="D186" t="s">
        <v>574</v>
      </c>
      <c r="E186">
        <v>24.312000000000001</v>
      </c>
      <c r="F186">
        <v>0</v>
      </c>
      <c r="G186">
        <v>4.8479999999999999</v>
      </c>
      <c r="H186">
        <v>0</v>
      </c>
    </row>
    <row r="187" spans="1:8" x14ac:dyDescent="0.25">
      <c r="A187" s="1"/>
      <c r="C187" s="1">
        <v>43016</v>
      </c>
      <c r="D187" t="s">
        <v>575</v>
      </c>
      <c r="E187">
        <v>29.423999999999999</v>
      </c>
      <c r="F187">
        <v>0</v>
      </c>
      <c r="G187">
        <v>5.0880000000000001</v>
      </c>
      <c r="H187">
        <v>0</v>
      </c>
    </row>
    <row r="188" spans="1:8" x14ac:dyDescent="0.25">
      <c r="A188" s="1"/>
      <c r="C188" s="1">
        <v>43016</v>
      </c>
      <c r="D188" t="s">
        <v>576</v>
      </c>
      <c r="E188">
        <v>30.864000000000001</v>
      </c>
      <c r="F188">
        <v>0</v>
      </c>
      <c r="G188">
        <v>4.032</v>
      </c>
      <c r="H188">
        <v>0</v>
      </c>
    </row>
    <row r="189" spans="1:8" x14ac:dyDescent="0.25">
      <c r="A189" s="1"/>
      <c r="C189" s="1">
        <v>43016</v>
      </c>
      <c r="D189" t="s">
        <v>577</v>
      </c>
      <c r="E189">
        <v>31.943999999999999</v>
      </c>
      <c r="F189">
        <v>0</v>
      </c>
      <c r="G189">
        <v>4.7279999999999998</v>
      </c>
      <c r="H189">
        <v>0</v>
      </c>
    </row>
    <row r="190" spans="1:8" x14ac:dyDescent="0.25">
      <c r="A190" s="1"/>
      <c r="C190" s="1">
        <v>43016</v>
      </c>
      <c r="D190" t="s">
        <v>578</v>
      </c>
      <c r="E190">
        <v>29.327999999999999</v>
      </c>
      <c r="F190">
        <v>0</v>
      </c>
      <c r="G190">
        <v>5.0640000000000001</v>
      </c>
      <c r="H190">
        <v>0</v>
      </c>
    </row>
    <row r="191" spans="1:8" x14ac:dyDescent="0.25">
      <c r="A191" s="1"/>
      <c r="C191" s="1">
        <v>43016</v>
      </c>
      <c r="D191" t="s">
        <v>579</v>
      </c>
      <c r="E191">
        <v>26.256</v>
      </c>
      <c r="F191">
        <v>0</v>
      </c>
      <c r="G191">
        <v>5.4240000000000004</v>
      </c>
      <c r="H191">
        <v>0</v>
      </c>
    </row>
    <row r="192" spans="1:8" x14ac:dyDescent="0.25">
      <c r="A192" s="1"/>
      <c r="C192" s="1">
        <v>43016</v>
      </c>
      <c r="D192" t="s">
        <v>580</v>
      </c>
      <c r="E192">
        <v>23.4</v>
      </c>
      <c r="F192">
        <v>0</v>
      </c>
      <c r="G192">
        <v>5.0640000000000001</v>
      </c>
      <c r="H192">
        <v>0</v>
      </c>
    </row>
    <row r="193" spans="1:8" x14ac:dyDescent="0.25">
      <c r="A193" s="1"/>
      <c r="C193" s="1">
        <v>43016</v>
      </c>
      <c r="D193" t="s">
        <v>581</v>
      </c>
      <c r="E193">
        <v>17.616</v>
      </c>
      <c r="F193">
        <v>0</v>
      </c>
      <c r="G193">
        <v>4.2960000000000003</v>
      </c>
      <c r="H193">
        <v>0</v>
      </c>
    </row>
    <row r="194" spans="1:8" x14ac:dyDescent="0.25">
      <c r="A194" s="1"/>
      <c r="C194" s="1">
        <v>43016</v>
      </c>
      <c r="D194" t="s">
        <v>582</v>
      </c>
      <c r="E194">
        <v>15.192</v>
      </c>
      <c r="F194">
        <v>0</v>
      </c>
      <c r="G194">
        <v>4.1040000000000001</v>
      </c>
      <c r="H194">
        <v>0</v>
      </c>
    </row>
    <row r="195" spans="1:8" x14ac:dyDescent="0.25">
      <c r="A195" s="1"/>
      <c r="C195" s="1">
        <v>43016</v>
      </c>
      <c r="D195" t="s">
        <v>583</v>
      </c>
      <c r="E195">
        <v>13.608000000000001</v>
      </c>
      <c r="F195">
        <v>0</v>
      </c>
      <c r="G195">
        <v>3.84</v>
      </c>
      <c r="H195">
        <v>0</v>
      </c>
    </row>
    <row r="196" spans="1:8" x14ac:dyDescent="0.25">
      <c r="A196" s="1"/>
      <c r="C196" s="1">
        <v>43016</v>
      </c>
      <c r="D196" t="s">
        <v>584</v>
      </c>
      <c r="E196">
        <v>12.72</v>
      </c>
      <c r="F196">
        <v>0</v>
      </c>
      <c r="G196">
        <v>3.6480000000000001</v>
      </c>
      <c r="H196">
        <v>0</v>
      </c>
    </row>
    <row r="197" spans="1:8" x14ac:dyDescent="0.25">
      <c r="A197" s="1"/>
      <c r="C197" s="1">
        <v>43016</v>
      </c>
      <c r="D197" t="s">
        <v>585</v>
      </c>
      <c r="E197">
        <v>11.88</v>
      </c>
      <c r="F197">
        <v>0</v>
      </c>
      <c r="G197">
        <v>3.7919999999999998</v>
      </c>
      <c r="H197">
        <v>0</v>
      </c>
    </row>
    <row r="198" spans="1:8" x14ac:dyDescent="0.25">
      <c r="A198" s="1"/>
      <c r="C198" s="1">
        <v>43017</v>
      </c>
      <c r="D198" t="s">
        <v>562</v>
      </c>
      <c r="E198">
        <v>11.952</v>
      </c>
      <c r="F198">
        <v>0</v>
      </c>
      <c r="G198">
        <v>3.6960000000000002</v>
      </c>
      <c r="H198">
        <v>0</v>
      </c>
    </row>
    <row r="199" spans="1:8" x14ac:dyDescent="0.25">
      <c r="A199" s="1"/>
      <c r="C199" s="1">
        <v>43017</v>
      </c>
      <c r="D199" t="s">
        <v>563</v>
      </c>
      <c r="E199">
        <v>13.92</v>
      </c>
      <c r="F199">
        <v>0</v>
      </c>
      <c r="G199">
        <v>3.9119999999999999</v>
      </c>
      <c r="H199">
        <v>0</v>
      </c>
    </row>
    <row r="200" spans="1:8" x14ac:dyDescent="0.25">
      <c r="A200" s="1"/>
      <c r="C200" s="1">
        <v>43017</v>
      </c>
      <c r="D200" t="s">
        <v>564</v>
      </c>
      <c r="E200">
        <v>18.96</v>
      </c>
      <c r="F200">
        <v>0</v>
      </c>
      <c r="G200">
        <v>3.528</v>
      </c>
      <c r="H200">
        <v>0</v>
      </c>
    </row>
    <row r="201" spans="1:8" x14ac:dyDescent="0.25">
      <c r="A201" s="1"/>
      <c r="C201" s="1">
        <v>43017</v>
      </c>
      <c r="D201" t="s">
        <v>565</v>
      </c>
      <c r="E201">
        <v>20.111999999999998</v>
      </c>
      <c r="F201">
        <v>0</v>
      </c>
      <c r="G201">
        <v>4.4160000000000004</v>
      </c>
      <c r="H201">
        <v>0</v>
      </c>
    </row>
    <row r="202" spans="1:8" x14ac:dyDescent="0.25">
      <c r="A202" s="1"/>
      <c r="C202" s="1">
        <v>43017</v>
      </c>
      <c r="D202" t="s">
        <v>566</v>
      </c>
      <c r="E202">
        <v>16.68</v>
      </c>
      <c r="F202">
        <v>0</v>
      </c>
      <c r="G202">
        <v>4.4640000000000004</v>
      </c>
      <c r="H202">
        <v>0</v>
      </c>
    </row>
    <row r="203" spans="1:8" x14ac:dyDescent="0.25">
      <c r="A203" s="1"/>
      <c r="C203" s="1">
        <v>43017</v>
      </c>
      <c r="D203" t="s">
        <v>567</v>
      </c>
      <c r="E203">
        <v>21.408000000000001</v>
      </c>
      <c r="F203">
        <v>0</v>
      </c>
      <c r="G203">
        <v>4.6559999999999997</v>
      </c>
      <c r="H203">
        <v>0</v>
      </c>
    </row>
    <row r="204" spans="1:8" x14ac:dyDescent="0.25">
      <c r="A204" s="1"/>
      <c r="C204" s="1">
        <v>43017</v>
      </c>
      <c r="D204" t="s">
        <v>568</v>
      </c>
      <c r="E204">
        <v>20.975999999999999</v>
      </c>
      <c r="F204">
        <v>0</v>
      </c>
      <c r="G204">
        <v>4.8479999999999999</v>
      </c>
      <c r="H204">
        <v>0</v>
      </c>
    </row>
    <row r="205" spans="1:8" x14ac:dyDescent="0.25">
      <c r="A205" s="1"/>
      <c r="C205" s="1">
        <v>43017</v>
      </c>
      <c r="D205" t="s">
        <v>569</v>
      </c>
      <c r="E205">
        <v>21.984000000000002</v>
      </c>
      <c r="F205">
        <v>0</v>
      </c>
      <c r="G205">
        <v>4.6079999999999997</v>
      </c>
      <c r="H205">
        <v>0</v>
      </c>
    </row>
    <row r="206" spans="1:8" x14ac:dyDescent="0.25">
      <c r="A206" s="1"/>
      <c r="C206" s="1">
        <v>43017</v>
      </c>
      <c r="D206" t="s">
        <v>570</v>
      </c>
      <c r="E206">
        <v>24.744</v>
      </c>
      <c r="F206">
        <v>0</v>
      </c>
      <c r="G206">
        <v>4.968</v>
      </c>
      <c r="H206">
        <v>0</v>
      </c>
    </row>
    <row r="207" spans="1:8" x14ac:dyDescent="0.25">
      <c r="A207" s="1"/>
      <c r="C207" s="1">
        <v>43017</v>
      </c>
      <c r="D207" t="s">
        <v>571</v>
      </c>
      <c r="E207">
        <v>24.12</v>
      </c>
      <c r="F207">
        <v>0</v>
      </c>
      <c r="G207">
        <v>5.2560000000000002</v>
      </c>
      <c r="H207">
        <v>0</v>
      </c>
    </row>
    <row r="208" spans="1:8" x14ac:dyDescent="0.25">
      <c r="A208" s="1"/>
      <c r="C208" s="1">
        <v>43017</v>
      </c>
      <c r="D208" t="s">
        <v>572</v>
      </c>
      <c r="E208">
        <v>25.608000000000001</v>
      </c>
      <c r="F208">
        <v>0</v>
      </c>
      <c r="G208">
        <v>5.4</v>
      </c>
      <c r="H208">
        <v>0</v>
      </c>
    </row>
    <row r="209" spans="1:8" x14ac:dyDescent="0.25">
      <c r="A209" s="1"/>
      <c r="C209" s="1">
        <v>43017</v>
      </c>
      <c r="D209" t="s">
        <v>573</v>
      </c>
      <c r="E209">
        <v>22.271999999999998</v>
      </c>
      <c r="F209">
        <v>0</v>
      </c>
      <c r="G209">
        <v>4.7519999999999998</v>
      </c>
      <c r="H209">
        <v>0</v>
      </c>
    </row>
    <row r="210" spans="1:8" x14ac:dyDescent="0.25">
      <c r="A210" s="1"/>
      <c r="C210" s="1">
        <v>43017</v>
      </c>
      <c r="D210" t="s">
        <v>574</v>
      </c>
      <c r="E210">
        <v>22.968</v>
      </c>
      <c r="F210">
        <v>0</v>
      </c>
      <c r="G210">
        <v>4.5359999999999996</v>
      </c>
      <c r="H210">
        <v>0</v>
      </c>
    </row>
    <row r="211" spans="1:8" x14ac:dyDescent="0.25">
      <c r="A211" s="1"/>
      <c r="C211" s="1">
        <v>43017</v>
      </c>
      <c r="D211" t="s">
        <v>575</v>
      </c>
      <c r="E211">
        <v>26.616</v>
      </c>
      <c r="F211">
        <v>0</v>
      </c>
      <c r="G211">
        <v>4.7759999999999998</v>
      </c>
      <c r="H211">
        <v>0</v>
      </c>
    </row>
    <row r="212" spans="1:8" x14ac:dyDescent="0.25">
      <c r="A212" s="1"/>
      <c r="C212" s="1">
        <v>43017</v>
      </c>
      <c r="D212" t="s">
        <v>576</v>
      </c>
      <c r="E212">
        <v>33.840000000000003</v>
      </c>
      <c r="F212">
        <v>0</v>
      </c>
      <c r="G212">
        <v>5.0880000000000001</v>
      </c>
      <c r="H212">
        <v>0</v>
      </c>
    </row>
    <row r="213" spans="1:8" x14ac:dyDescent="0.25">
      <c r="A213" s="1"/>
      <c r="C213" s="1">
        <v>43017</v>
      </c>
      <c r="D213" t="s">
        <v>577</v>
      </c>
      <c r="E213">
        <v>33.408000000000001</v>
      </c>
      <c r="F213">
        <v>0</v>
      </c>
      <c r="G213">
        <v>5.6639999999999997</v>
      </c>
      <c r="H213">
        <v>0</v>
      </c>
    </row>
    <row r="214" spans="1:8" x14ac:dyDescent="0.25">
      <c r="A214" s="1"/>
      <c r="C214" s="1">
        <v>43017</v>
      </c>
      <c r="D214" t="s">
        <v>578</v>
      </c>
      <c r="E214">
        <v>35.304000000000002</v>
      </c>
      <c r="F214">
        <v>0</v>
      </c>
      <c r="G214">
        <v>5.64</v>
      </c>
      <c r="H214">
        <v>0</v>
      </c>
    </row>
    <row r="215" spans="1:8" x14ac:dyDescent="0.25">
      <c r="A215" s="1"/>
      <c r="C215" s="1">
        <v>43017</v>
      </c>
      <c r="D215" t="s">
        <v>579</v>
      </c>
      <c r="E215">
        <v>28.728000000000002</v>
      </c>
      <c r="F215">
        <v>0</v>
      </c>
      <c r="G215">
        <v>4.2240000000000002</v>
      </c>
      <c r="H215">
        <v>0</v>
      </c>
    </row>
    <row r="216" spans="1:8" x14ac:dyDescent="0.25">
      <c r="A216" s="1"/>
      <c r="C216" s="1">
        <v>43017</v>
      </c>
      <c r="D216" t="s">
        <v>580</v>
      </c>
      <c r="E216">
        <v>24.84</v>
      </c>
      <c r="F216">
        <v>0</v>
      </c>
      <c r="G216">
        <v>4.4160000000000004</v>
      </c>
      <c r="H216">
        <v>0</v>
      </c>
    </row>
    <row r="217" spans="1:8" x14ac:dyDescent="0.25">
      <c r="A217" s="1"/>
      <c r="C217" s="1">
        <v>43017</v>
      </c>
      <c r="D217" t="s">
        <v>581</v>
      </c>
      <c r="E217">
        <v>21.24</v>
      </c>
      <c r="F217">
        <v>0</v>
      </c>
      <c r="G217">
        <v>3.9119999999999999</v>
      </c>
      <c r="H217">
        <v>0</v>
      </c>
    </row>
    <row r="218" spans="1:8" x14ac:dyDescent="0.25">
      <c r="A218" s="1"/>
      <c r="C218" s="1">
        <v>43017</v>
      </c>
      <c r="D218" t="s">
        <v>582</v>
      </c>
      <c r="E218">
        <v>18.143999999999998</v>
      </c>
      <c r="F218">
        <v>0</v>
      </c>
      <c r="G218">
        <v>4.032</v>
      </c>
      <c r="H218">
        <v>0</v>
      </c>
    </row>
    <row r="219" spans="1:8" x14ac:dyDescent="0.25">
      <c r="A219" s="1"/>
      <c r="C219" s="1">
        <v>43017</v>
      </c>
      <c r="D219" t="s">
        <v>583</v>
      </c>
      <c r="E219">
        <v>15.432</v>
      </c>
      <c r="F219">
        <v>0</v>
      </c>
      <c r="G219">
        <v>3.7679999999999998</v>
      </c>
      <c r="H219">
        <v>0</v>
      </c>
    </row>
    <row r="220" spans="1:8" x14ac:dyDescent="0.25">
      <c r="A220" s="1"/>
      <c r="C220" s="1">
        <v>43017</v>
      </c>
      <c r="D220" t="s">
        <v>584</v>
      </c>
      <c r="E220">
        <v>15.12</v>
      </c>
      <c r="F220">
        <v>0</v>
      </c>
      <c r="G220">
        <v>4.2720000000000002</v>
      </c>
      <c r="H220">
        <v>0</v>
      </c>
    </row>
    <row r="221" spans="1:8" x14ac:dyDescent="0.25">
      <c r="A221" s="1"/>
      <c r="C221" s="1">
        <v>43017</v>
      </c>
      <c r="D221" t="s">
        <v>585</v>
      </c>
      <c r="E221">
        <v>14.688000000000001</v>
      </c>
      <c r="F221">
        <v>0</v>
      </c>
      <c r="G221">
        <v>3.9359999999999999</v>
      </c>
      <c r="H221">
        <v>0</v>
      </c>
    </row>
    <row r="222" spans="1:8" x14ac:dyDescent="0.25">
      <c r="A222" s="1"/>
      <c r="C222" s="1">
        <v>43018</v>
      </c>
      <c r="D222" t="s">
        <v>562</v>
      </c>
      <c r="E222">
        <v>15.407999999999999</v>
      </c>
      <c r="F222">
        <v>0</v>
      </c>
      <c r="G222">
        <v>4.008</v>
      </c>
      <c r="H222">
        <v>0</v>
      </c>
    </row>
    <row r="223" spans="1:8" x14ac:dyDescent="0.25">
      <c r="A223" s="1"/>
      <c r="C223" s="1">
        <v>43018</v>
      </c>
      <c r="D223" t="s">
        <v>563</v>
      </c>
      <c r="E223">
        <v>17.760000000000002</v>
      </c>
      <c r="F223">
        <v>0</v>
      </c>
      <c r="G223">
        <v>3.8159999999999998</v>
      </c>
      <c r="H223">
        <v>0</v>
      </c>
    </row>
    <row r="224" spans="1:8" x14ac:dyDescent="0.25">
      <c r="A224" s="1"/>
      <c r="C224" s="1">
        <v>43018</v>
      </c>
      <c r="D224" t="s">
        <v>564</v>
      </c>
      <c r="E224">
        <v>23.231999999999999</v>
      </c>
      <c r="F224">
        <v>0</v>
      </c>
      <c r="G224">
        <v>4.08</v>
      </c>
      <c r="H224">
        <v>0</v>
      </c>
    </row>
    <row r="225" spans="1:8" x14ac:dyDescent="0.25">
      <c r="A225" s="1"/>
      <c r="C225" s="1">
        <v>43018</v>
      </c>
      <c r="D225" t="s">
        <v>565</v>
      </c>
      <c r="E225">
        <v>22.608000000000001</v>
      </c>
      <c r="F225">
        <v>0</v>
      </c>
      <c r="G225">
        <v>4.8959999999999999</v>
      </c>
      <c r="H225">
        <v>0</v>
      </c>
    </row>
    <row r="226" spans="1:8" x14ac:dyDescent="0.25">
      <c r="A226" s="1"/>
      <c r="C226" s="1">
        <v>43018</v>
      </c>
      <c r="D226" t="s">
        <v>566</v>
      </c>
      <c r="E226">
        <v>19.488</v>
      </c>
      <c r="F226">
        <v>0</v>
      </c>
      <c r="G226">
        <v>4.8719999999999999</v>
      </c>
      <c r="H226">
        <v>0</v>
      </c>
    </row>
    <row r="227" spans="1:8" x14ac:dyDescent="0.25">
      <c r="A227" s="1"/>
      <c r="C227" s="1">
        <v>43018</v>
      </c>
      <c r="D227" t="s">
        <v>567</v>
      </c>
      <c r="E227">
        <v>19.416</v>
      </c>
      <c r="F227">
        <v>0</v>
      </c>
      <c r="G227">
        <v>4.8239999999999998</v>
      </c>
      <c r="H227">
        <v>0</v>
      </c>
    </row>
    <row r="228" spans="1:8" x14ac:dyDescent="0.25">
      <c r="A228" s="1"/>
      <c r="C228" s="1">
        <v>43018</v>
      </c>
      <c r="D228" t="s">
        <v>568</v>
      </c>
      <c r="E228">
        <v>21.888000000000002</v>
      </c>
      <c r="F228">
        <v>0</v>
      </c>
      <c r="G228">
        <v>5.4</v>
      </c>
      <c r="H228">
        <v>0</v>
      </c>
    </row>
    <row r="229" spans="1:8" x14ac:dyDescent="0.25">
      <c r="A229" s="1"/>
      <c r="C229" s="1">
        <v>43018</v>
      </c>
      <c r="D229" t="s">
        <v>569</v>
      </c>
      <c r="E229">
        <v>21.408000000000001</v>
      </c>
      <c r="F229">
        <v>0</v>
      </c>
      <c r="G229">
        <v>5.76</v>
      </c>
      <c r="H229">
        <v>0</v>
      </c>
    </row>
    <row r="230" spans="1:8" x14ac:dyDescent="0.25">
      <c r="A230" s="1"/>
      <c r="C230" s="1">
        <v>43018</v>
      </c>
      <c r="D230" t="s">
        <v>570</v>
      </c>
      <c r="E230">
        <v>23.4</v>
      </c>
      <c r="F230">
        <v>0</v>
      </c>
      <c r="G230">
        <v>5.4960000000000004</v>
      </c>
      <c r="H230">
        <v>0</v>
      </c>
    </row>
    <row r="231" spans="1:8" x14ac:dyDescent="0.25">
      <c r="A231" s="1"/>
      <c r="C231" s="1">
        <v>43018</v>
      </c>
      <c r="D231" t="s">
        <v>571</v>
      </c>
      <c r="E231">
        <v>22.488</v>
      </c>
      <c r="F231">
        <v>0</v>
      </c>
      <c r="G231">
        <v>5.4720000000000004</v>
      </c>
      <c r="H231">
        <v>0</v>
      </c>
    </row>
    <row r="232" spans="1:8" x14ac:dyDescent="0.25">
      <c r="A232" s="1"/>
      <c r="C232" s="1">
        <v>43018</v>
      </c>
      <c r="D232" t="s">
        <v>572</v>
      </c>
      <c r="E232">
        <v>19.224</v>
      </c>
      <c r="F232">
        <v>0</v>
      </c>
      <c r="G232">
        <v>5.64</v>
      </c>
      <c r="H232">
        <v>0</v>
      </c>
    </row>
    <row r="233" spans="1:8" x14ac:dyDescent="0.25">
      <c r="A233" s="1"/>
      <c r="C233" s="1">
        <v>43018</v>
      </c>
      <c r="D233" t="s">
        <v>573</v>
      </c>
      <c r="E233">
        <v>19.056000000000001</v>
      </c>
      <c r="F233">
        <v>0</v>
      </c>
      <c r="G233">
        <v>5.4960000000000004</v>
      </c>
      <c r="H233">
        <v>0</v>
      </c>
    </row>
    <row r="234" spans="1:8" x14ac:dyDescent="0.25">
      <c r="A234" s="1"/>
      <c r="C234" s="1">
        <v>43018</v>
      </c>
      <c r="D234" t="s">
        <v>574</v>
      </c>
      <c r="E234">
        <v>21.312000000000001</v>
      </c>
      <c r="F234">
        <v>0</v>
      </c>
      <c r="G234">
        <v>4.4880000000000004</v>
      </c>
      <c r="H234">
        <v>0</v>
      </c>
    </row>
    <row r="235" spans="1:8" x14ac:dyDescent="0.25">
      <c r="A235" s="1"/>
      <c r="C235" s="1">
        <v>43018</v>
      </c>
      <c r="D235" t="s">
        <v>575</v>
      </c>
      <c r="E235">
        <v>26.064</v>
      </c>
      <c r="F235">
        <v>0</v>
      </c>
      <c r="G235">
        <v>4.5359999999999996</v>
      </c>
      <c r="H235">
        <v>0</v>
      </c>
    </row>
    <row r="236" spans="1:8" x14ac:dyDescent="0.25">
      <c r="A236" s="1"/>
      <c r="C236" s="1">
        <v>43018</v>
      </c>
      <c r="D236" t="s">
        <v>576</v>
      </c>
      <c r="E236">
        <v>27.984000000000002</v>
      </c>
      <c r="F236">
        <v>0</v>
      </c>
      <c r="G236">
        <v>4.8239999999999998</v>
      </c>
      <c r="H236">
        <v>0</v>
      </c>
    </row>
    <row r="237" spans="1:8" x14ac:dyDescent="0.25">
      <c r="A237" s="1"/>
      <c r="C237" s="1">
        <v>43018</v>
      </c>
      <c r="D237" t="s">
        <v>577</v>
      </c>
      <c r="E237">
        <v>30.552</v>
      </c>
      <c r="F237">
        <v>0</v>
      </c>
      <c r="G237">
        <v>5.1840000000000002</v>
      </c>
      <c r="H237">
        <v>0</v>
      </c>
    </row>
    <row r="238" spans="1:8" x14ac:dyDescent="0.25">
      <c r="A238" s="1"/>
      <c r="C238" s="1">
        <v>43018</v>
      </c>
      <c r="D238" t="s">
        <v>578</v>
      </c>
      <c r="E238">
        <v>30.911999999999999</v>
      </c>
      <c r="F238">
        <v>0</v>
      </c>
      <c r="G238">
        <v>5.6639999999999997</v>
      </c>
      <c r="H238">
        <v>0</v>
      </c>
    </row>
    <row r="239" spans="1:8" x14ac:dyDescent="0.25">
      <c r="A239" s="1"/>
      <c r="C239" s="1">
        <v>43018</v>
      </c>
      <c r="D239" t="s">
        <v>579</v>
      </c>
      <c r="E239">
        <v>28.391999999999999</v>
      </c>
      <c r="F239">
        <v>0</v>
      </c>
      <c r="G239">
        <v>5.4480000000000004</v>
      </c>
      <c r="H239">
        <v>0</v>
      </c>
    </row>
    <row r="240" spans="1:8" x14ac:dyDescent="0.25">
      <c r="A240" s="1"/>
      <c r="C240" s="1">
        <v>43018</v>
      </c>
      <c r="D240" t="s">
        <v>580</v>
      </c>
      <c r="E240">
        <v>23.327999999999999</v>
      </c>
      <c r="F240">
        <v>0</v>
      </c>
      <c r="G240">
        <v>4.2480000000000002</v>
      </c>
      <c r="H240">
        <v>0</v>
      </c>
    </row>
    <row r="241" spans="1:8" x14ac:dyDescent="0.25">
      <c r="A241" s="1"/>
      <c r="C241" s="1">
        <v>43018</v>
      </c>
      <c r="D241" t="s">
        <v>581</v>
      </c>
      <c r="E241">
        <v>18.768000000000001</v>
      </c>
      <c r="F241">
        <v>0</v>
      </c>
      <c r="G241">
        <v>4.056</v>
      </c>
      <c r="H241">
        <v>0</v>
      </c>
    </row>
    <row r="242" spans="1:8" x14ac:dyDescent="0.25">
      <c r="A242" s="1"/>
      <c r="C242" s="1">
        <v>43018</v>
      </c>
      <c r="D242" t="s">
        <v>582</v>
      </c>
      <c r="E242">
        <v>16.175999999999998</v>
      </c>
      <c r="F242">
        <v>0</v>
      </c>
      <c r="G242">
        <v>3.72</v>
      </c>
      <c r="H242">
        <v>0</v>
      </c>
    </row>
    <row r="243" spans="1:8" x14ac:dyDescent="0.25">
      <c r="A243" s="1"/>
      <c r="C243" s="1">
        <v>43018</v>
      </c>
      <c r="D243" t="s">
        <v>583</v>
      </c>
      <c r="E243">
        <v>14.352</v>
      </c>
      <c r="F243">
        <v>0</v>
      </c>
      <c r="G243">
        <v>3.6480000000000001</v>
      </c>
      <c r="H243">
        <v>0</v>
      </c>
    </row>
    <row r="244" spans="1:8" x14ac:dyDescent="0.25">
      <c r="A244" s="1"/>
      <c r="C244" s="1">
        <v>43018</v>
      </c>
      <c r="D244" t="s">
        <v>584</v>
      </c>
      <c r="E244">
        <v>14.04</v>
      </c>
      <c r="F244">
        <v>0</v>
      </c>
      <c r="G244">
        <v>3.7919999999999998</v>
      </c>
      <c r="H244">
        <v>0</v>
      </c>
    </row>
    <row r="245" spans="1:8" x14ac:dyDescent="0.25">
      <c r="A245" s="1"/>
      <c r="C245" s="1">
        <v>43018</v>
      </c>
      <c r="D245" t="s">
        <v>585</v>
      </c>
      <c r="E245">
        <v>13.08</v>
      </c>
      <c r="F245">
        <v>0</v>
      </c>
      <c r="G245">
        <v>3.504</v>
      </c>
      <c r="H245">
        <v>0</v>
      </c>
    </row>
    <row r="246" spans="1:8" x14ac:dyDescent="0.25">
      <c r="A246" s="1"/>
      <c r="C246" s="1">
        <v>43019</v>
      </c>
      <c r="D246" t="s">
        <v>562</v>
      </c>
      <c r="E246">
        <v>12.48</v>
      </c>
      <c r="F246">
        <v>0</v>
      </c>
      <c r="G246">
        <v>3.6720000000000002</v>
      </c>
      <c r="H246">
        <v>0</v>
      </c>
    </row>
    <row r="247" spans="1:8" x14ac:dyDescent="0.25">
      <c r="A247" s="1"/>
      <c r="C247" s="1">
        <v>43019</v>
      </c>
      <c r="D247" t="s">
        <v>563</v>
      </c>
      <c r="E247">
        <v>16.056000000000001</v>
      </c>
      <c r="F247">
        <v>0</v>
      </c>
      <c r="G247">
        <v>3.72</v>
      </c>
      <c r="H247">
        <v>0</v>
      </c>
    </row>
    <row r="248" spans="1:8" x14ac:dyDescent="0.25">
      <c r="A248" s="1"/>
      <c r="C248" s="1">
        <v>43019</v>
      </c>
      <c r="D248" t="s">
        <v>564</v>
      </c>
      <c r="E248">
        <v>18.192</v>
      </c>
      <c r="F248">
        <v>0</v>
      </c>
      <c r="G248">
        <v>3.504</v>
      </c>
      <c r="H248">
        <v>0</v>
      </c>
    </row>
    <row r="249" spans="1:8" x14ac:dyDescent="0.25">
      <c r="A249" s="1"/>
      <c r="C249" s="1">
        <v>43019</v>
      </c>
      <c r="D249" t="s">
        <v>565</v>
      </c>
      <c r="E249">
        <v>19.007999999999999</v>
      </c>
      <c r="F249">
        <v>0</v>
      </c>
      <c r="G249">
        <v>3.3359999999999999</v>
      </c>
      <c r="H249">
        <v>0</v>
      </c>
    </row>
    <row r="250" spans="1:8" x14ac:dyDescent="0.25">
      <c r="A250" s="1"/>
      <c r="C250" s="1">
        <v>43019</v>
      </c>
      <c r="D250" t="s">
        <v>566</v>
      </c>
      <c r="E250">
        <v>18.192</v>
      </c>
      <c r="F250">
        <v>0</v>
      </c>
      <c r="G250">
        <v>3.6720000000000002</v>
      </c>
      <c r="H250">
        <v>0</v>
      </c>
    </row>
    <row r="251" spans="1:8" x14ac:dyDescent="0.25">
      <c r="A251" s="1"/>
      <c r="C251" s="1">
        <v>43019</v>
      </c>
      <c r="D251" t="s">
        <v>567</v>
      </c>
      <c r="E251">
        <v>22.728000000000002</v>
      </c>
      <c r="F251">
        <v>0</v>
      </c>
      <c r="G251">
        <v>4.8</v>
      </c>
      <c r="H251">
        <v>0</v>
      </c>
    </row>
    <row r="252" spans="1:8" x14ac:dyDescent="0.25">
      <c r="A252" s="1"/>
      <c r="C252" s="1">
        <v>43019</v>
      </c>
      <c r="D252" t="s">
        <v>568</v>
      </c>
      <c r="E252">
        <v>20.399999999999999</v>
      </c>
      <c r="F252">
        <v>0</v>
      </c>
      <c r="G252">
        <v>5.04</v>
      </c>
      <c r="H252">
        <v>0</v>
      </c>
    </row>
    <row r="253" spans="1:8" x14ac:dyDescent="0.25">
      <c r="A253" s="1"/>
      <c r="C253" s="1">
        <v>43019</v>
      </c>
      <c r="D253" t="s">
        <v>569</v>
      </c>
      <c r="E253">
        <v>19.824000000000002</v>
      </c>
      <c r="F253">
        <v>0</v>
      </c>
      <c r="G253">
        <v>4.5839999999999996</v>
      </c>
      <c r="H253">
        <v>0</v>
      </c>
    </row>
    <row r="254" spans="1:8" x14ac:dyDescent="0.25">
      <c r="A254" s="1"/>
      <c r="C254" s="1">
        <v>43019</v>
      </c>
      <c r="D254" t="s">
        <v>570</v>
      </c>
      <c r="E254">
        <v>17.904</v>
      </c>
      <c r="F254">
        <v>0</v>
      </c>
      <c r="G254">
        <v>4.6319999999999997</v>
      </c>
      <c r="H254">
        <v>0</v>
      </c>
    </row>
    <row r="255" spans="1:8" x14ac:dyDescent="0.25">
      <c r="A255" s="1"/>
      <c r="C255" s="1">
        <v>43019</v>
      </c>
      <c r="D255" t="s">
        <v>571</v>
      </c>
      <c r="E255">
        <v>17.352</v>
      </c>
      <c r="F255">
        <v>0</v>
      </c>
      <c r="G255">
        <v>4.8959999999999999</v>
      </c>
      <c r="H255">
        <v>0</v>
      </c>
    </row>
    <row r="256" spans="1:8" x14ac:dyDescent="0.25">
      <c r="A256" s="1"/>
      <c r="C256" s="1">
        <v>43019</v>
      </c>
      <c r="D256" t="s">
        <v>572</v>
      </c>
      <c r="E256">
        <v>16.943999999999999</v>
      </c>
      <c r="F256">
        <v>0</v>
      </c>
      <c r="G256">
        <v>4.1760000000000002</v>
      </c>
      <c r="H256">
        <v>0</v>
      </c>
    </row>
    <row r="257" spans="1:8" x14ac:dyDescent="0.25">
      <c r="A257" s="1"/>
      <c r="C257" s="1">
        <v>43019</v>
      </c>
      <c r="D257" t="s">
        <v>573</v>
      </c>
      <c r="E257">
        <v>19.056000000000001</v>
      </c>
      <c r="F257">
        <v>0</v>
      </c>
      <c r="G257">
        <v>3.8159999999999998</v>
      </c>
      <c r="H257">
        <v>0</v>
      </c>
    </row>
    <row r="258" spans="1:8" x14ac:dyDescent="0.25">
      <c r="A258" s="1"/>
      <c r="C258" s="1">
        <v>43019</v>
      </c>
      <c r="D258" t="s">
        <v>574</v>
      </c>
      <c r="E258">
        <v>24.48</v>
      </c>
      <c r="F258">
        <v>0</v>
      </c>
      <c r="G258">
        <v>4.2</v>
      </c>
      <c r="H258">
        <v>0</v>
      </c>
    </row>
    <row r="259" spans="1:8" x14ac:dyDescent="0.25">
      <c r="A259" s="1"/>
      <c r="C259" s="1">
        <v>43019</v>
      </c>
      <c r="D259" t="s">
        <v>575</v>
      </c>
      <c r="E259">
        <v>27.024000000000001</v>
      </c>
      <c r="F259">
        <v>0</v>
      </c>
      <c r="G259">
        <v>4.032</v>
      </c>
      <c r="H259">
        <v>0</v>
      </c>
    </row>
    <row r="260" spans="1:8" x14ac:dyDescent="0.25">
      <c r="A260" s="1"/>
      <c r="C260" s="1">
        <v>43019</v>
      </c>
      <c r="D260" t="s">
        <v>576</v>
      </c>
      <c r="E260">
        <v>31.872</v>
      </c>
      <c r="F260">
        <v>0</v>
      </c>
      <c r="G260">
        <v>4.6319999999999997</v>
      </c>
      <c r="H260">
        <v>0</v>
      </c>
    </row>
    <row r="261" spans="1:8" x14ac:dyDescent="0.25">
      <c r="A261" s="1"/>
      <c r="C261" s="1">
        <v>43019</v>
      </c>
      <c r="D261" t="s">
        <v>577</v>
      </c>
      <c r="E261">
        <v>33.456000000000003</v>
      </c>
      <c r="F261">
        <v>0</v>
      </c>
      <c r="G261">
        <v>4.8719999999999999</v>
      </c>
      <c r="H261">
        <v>0</v>
      </c>
    </row>
    <row r="262" spans="1:8" x14ac:dyDescent="0.25">
      <c r="A262" s="1"/>
      <c r="C262" s="1">
        <v>43019</v>
      </c>
      <c r="D262" t="s">
        <v>578</v>
      </c>
      <c r="E262">
        <v>29.664000000000001</v>
      </c>
      <c r="F262">
        <v>0</v>
      </c>
      <c r="G262">
        <v>5.04</v>
      </c>
      <c r="H262">
        <v>0</v>
      </c>
    </row>
    <row r="263" spans="1:8" x14ac:dyDescent="0.25">
      <c r="A263" s="1"/>
      <c r="C263" s="1">
        <v>43019</v>
      </c>
      <c r="D263" t="s">
        <v>579</v>
      </c>
      <c r="E263">
        <v>27.552</v>
      </c>
      <c r="F263">
        <v>0</v>
      </c>
      <c r="G263">
        <v>4.4640000000000004</v>
      </c>
      <c r="H263">
        <v>0</v>
      </c>
    </row>
    <row r="264" spans="1:8" x14ac:dyDescent="0.25">
      <c r="A264" s="1"/>
      <c r="C264" s="1">
        <v>43019</v>
      </c>
      <c r="D264" t="s">
        <v>580</v>
      </c>
      <c r="E264">
        <v>23.712</v>
      </c>
      <c r="F264">
        <v>0</v>
      </c>
      <c r="G264">
        <v>4.4160000000000004</v>
      </c>
      <c r="H264">
        <v>0</v>
      </c>
    </row>
    <row r="265" spans="1:8" x14ac:dyDescent="0.25">
      <c r="A265" s="1"/>
      <c r="C265" s="1">
        <v>43019</v>
      </c>
      <c r="D265" t="s">
        <v>581</v>
      </c>
      <c r="E265">
        <v>20.783999999999999</v>
      </c>
      <c r="F265">
        <v>0</v>
      </c>
      <c r="G265">
        <v>4.6559999999999997</v>
      </c>
      <c r="H265">
        <v>0</v>
      </c>
    </row>
    <row r="266" spans="1:8" x14ac:dyDescent="0.25">
      <c r="A266" s="1"/>
      <c r="C266" s="1">
        <v>43019</v>
      </c>
      <c r="D266" t="s">
        <v>582</v>
      </c>
      <c r="E266">
        <v>17.544</v>
      </c>
      <c r="F266">
        <v>0</v>
      </c>
      <c r="G266">
        <v>4.2720000000000002</v>
      </c>
      <c r="H266">
        <v>0</v>
      </c>
    </row>
    <row r="267" spans="1:8" x14ac:dyDescent="0.25">
      <c r="A267" s="1"/>
      <c r="C267" s="1">
        <v>43019</v>
      </c>
      <c r="D267" t="s">
        <v>583</v>
      </c>
      <c r="E267">
        <v>16.751999999999999</v>
      </c>
      <c r="F267">
        <v>0</v>
      </c>
      <c r="G267">
        <v>3.8639999999999999</v>
      </c>
      <c r="H267">
        <v>0</v>
      </c>
    </row>
    <row r="268" spans="1:8" x14ac:dyDescent="0.25">
      <c r="A268" s="1"/>
      <c r="C268" s="1">
        <v>43019</v>
      </c>
      <c r="D268" t="s">
        <v>584</v>
      </c>
      <c r="E268">
        <v>17.256</v>
      </c>
      <c r="F268">
        <v>0</v>
      </c>
      <c r="G268">
        <v>3.8159999999999998</v>
      </c>
      <c r="H268">
        <v>0</v>
      </c>
    </row>
    <row r="269" spans="1:8" x14ac:dyDescent="0.25">
      <c r="A269" s="1"/>
      <c r="C269" s="1">
        <v>43019</v>
      </c>
      <c r="D269" t="s">
        <v>585</v>
      </c>
      <c r="E269">
        <v>17.207999999999998</v>
      </c>
      <c r="F269">
        <v>0</v>
      </c>
      <c r="G269">
        <v>3.6720000000000002</v>
      </c>
      <c r="H269">
        <v>0</v>
      </c>
    </row>
    <row r="270" spans="1:8" x14ac:dyDescent="0.25">
      <c r="A270" s="1"/>
      <c r="C270" s="1">
        <v>43020</v>
      </c>
      <c r="D270" t="s">
        <v>562</v>
      </c>
      <c r="E270">
        <v>16.224</v>
      </c>
      <c r="F270">
        <v>0</v>
      </c>
      <c r="G270">
        <v>3.3119999999999998</v>
      </c>
      <c r="H270">
        <v>0</v>
      </c>
    </row>
    <row r="271" spans="1:8" x14ac:dyDescent="0.25">
      <c r="A271" s="1"/>
      <c r="C271" s="1">
        <v>43020</v>
      </c>
      <c r="D271" t="s">
        <v>563</v>
      </c>
      <c r="E271">
        <v>16.776</v>
      </c>
      <c r="F271">
        <v>0</v>
      </c>
      <c r="G271">
        <v>3.456</v>
      </c>
      <c r="H271">
        <v>0</v>
      </c>
    </row>
    <row r="272" spans="1:8" x14ac:dyDescent="0.25">
      <c r="A272" s="1"/>
      <c r="C272" s="1">
        <v>43020</v>
      </c>
      <c r="D272" t="s">
        <v>564</v>
      </c>
      <c r="E272">
        <v>22.103999999999999</v>
      </c>
      <c r="F272">
        <v>0</v>
      </c>
      <c r="G272">
        <v>3.8879999999999999</v>
      </c>
      <c r="H272">
        <v>0</v>
      </c>
    </row>
    <row r="273" spans="1:8" x14ac:dyDescent="0.25">
      <c r="A273" s="1"/>
      <c r="C273" s="1">
        <v>43020</v>
      </c>
      <c r="D273" t="s">
        <v>565</v>
      </c>
      <c r="E273">
        <v>21.288</v>
      </c>
      <c r="F273">
        <v>0</v>
      </c>
      <c r="G273">
        <v>5.2320000000000002</v>
      </c>
      <c r="H273">
        <v>0</v>
      </c>
    </row>
    <row r="274" spans="1:8" x14ac:dyDescent="0.25">
      <c r="A274" s="1"/>
      <c r="C274" s="1">
        <v>43020</v>
      </c>
      <c r="D274" t="s">
        <v>566</v>
      </c>
      <c r="E274">
        <v>20.231999999999999</v>
      </c>
      <c r="F274">
        <v>0</v>
      </c>
      <c r="G274">
        <v>4.8719999999999999</v>
      </c>
      <c r="H274">
        <v>0</v>
      </c>
    </row>
    <row r="275" spans="1:8" x14ac:dyDescent="0.25">
      <c r="A275" s="1"/>
      <c r="C275" s="1">
        <v>43020</v>
      </c>
      <c r="D275" t="s">
        <v>567</v>
      </c>
      <c r="E275">
        <v>22.68</v>
      </c>
      <c r="F275">
        <v>0</v>
      </c>
      <c r="G275">
        <v>4.92</v>
      </c>
      <c r="H275">
        <v>0</v>
      </c>
    </row>
    <row r="276" spans="1:8" x14ac:dyDescent="0.25">
      <c r="A276" s="1"/>
      <c r="C276" s="1">
        <v>43020</v>
      </c>
      <c r="D276" t="s">
        <v>568</v>
      </c>
      <c r="E276">
        <v>22.2</v>
      </c>
      <c r="F276">
        <v>0</v>
      </c>
      <c r="G276">
        <v>4.68</v>
      </c>
      <c r="H276">
        <v>0</v>
      </c>
    </row>
    <row r="277" spans="1:8" x14ac:dyDescent="0.25">
      <c r="A277" s="1"/>
      <c r="C277" s="1">
        <v>43020</v>
      </c>
      <c r="D277" t="s">
        <v>569</v>
      </c>
      <c r="E277">
        <v>22.271999999999998</v>
      </c>
      <c r="F277">
        <v>0</v>
      </c>
      <c r="G277">
        <v>4.8</v>
      </c>
      <c r="H277">
        <v>0</v>
      </c>
    </row>
    <row r="278" spans="1:8" x14ac:dyDescent="0.25">
      <c r="A278" s="1"/>
      <c r="C278" s="1">
        <v>43020</v>
      </c>
      <c r="D278" t="s">
        <v>570</v>
      </c>
      <c r="E278">
        <v>24.071999999999999</v>
      </c>
      <c r="F278">
        <v>0</v>
      </c>
      <c r="G278">
        <v>4.5839999999999996</v>
      </c>
      <c r="H278">
        <v>0</v>
      </c>
    </row>
    <row r="279" spans="1:8" x14ac:dyDescent="0.25">
      <c r="A279" s="1"/>
      <c r="C279" s="1">
        <v>43020</v>
      </c>
      <c r="D279" t="s">
        <v>571</v>
      </c>
      <c r="E279">
        <v>20.736000000000001</v>
      </c>
      <c r="F279">
        <v>0</v>
      </c>
      <c r="G279">
        <v>4.4400000000000004</v>
      </c>
      <c r="H279">
        <v>0</v>
      </c>
    </row>
    <row r="280" spans="1:8" x14ac:dyDescent="0.25">
      <c r="A280" s="1"/>
      <c r="C280" s="1">
        <v>43020</v>
      </c>
      <c r="D280" t="s">
        <v>572</v>
      </c>
      <c r="E280">
        <v>17.568000000000001</v>
      </c>
      <c r="F280">
        <v>0</v>
      </c>
      <c r="G280">
        <v>3.9119999999999999</v>
      </c>
      <c r="H280">
        <v>0</v>
      </c>
    </row>
    <row r="281" spans="1:8" x14ac:dyDescent="0.25">
      <c r="A281" s="1"/>
      <c r="C281" s="1">
        <v>43020</v>
      </c>
      <c r="D281" t="s">
        <v>573</v>
      </c>
      <c r="E281">
        <v>20.76</v>
      </c>
      <c r="F281">
        <v>0</v>
      </c>
      <c r="G281">
        <v>3.984</v>
      </c>
      <c r="H281">
        <v>0</v>
      </c>
    </row>
    <row r="282" spans="1:8" x14ac:dyDescent="0.25">
      <c r="A282" s="1"/>
      <c r="C282" s="1">
        <v>43020</v>
      </c>
      <c r="D282" t="s">
        <v>574</v>
      </c>
      <c r="E282">
        <v>24.216000000000001</v>
      </c>
      <c r="F282">
        <v>0</v>
      </c>
      <c r="G282">
        <v>3.7679999999999998</v>
      </c>
      <c r="H282">
        <v>0</v>
      </c>
    </row>
    <row r="283" spans="1:8" x14ac:dyDescent="0.25">
      <c r="A283" s="1"/>
      <c r="C283" s="1">
        <v>43020</v>
      </c>
      <c r="D283" t="s">
        <v>575</v>
      </c>
      <c r="E283">
        <v>30.6</v>
      </c>
      <c r="F283">
        <v>0</v>
      </c>
      <c r="G283">
        <v>4.3920000000000003</v>
      </c>
      <c r="H283">
        <v>0</v>
      </c>
    </row>
    <row r="284" spans="1:8" x14ac:dyDescent="0.25">
      <c r="A284" s="1"/>
      <c r="C284" s="1">
        <v>43020</v>
      </c>
      <c r="D284" t="s">
        <v>576</v>
      </c>
      <c r="E284">
        <v>32.880000000000003</v>
      </c>
      <c r="F284">
        <v>0</v>
      </c>
      <c r="G284">
        <v>4.68</v>
      </c>
      <c r="H284">
        <v>0</v>
      </c>
    </row>
    <row r="285" spans="1:8" x14ac:dyDescent="0.25">
      <c r="A285" s="1"/>
      <c r="C285" s="1">
        <v>43020</v>
      </c>
      <c r="D285" t="s">
        <v>577</v>
      </c>
      <c r="E285">
        <v>29.952000000000002</v>
      </c>
      <c r="F285">
        <v>0</v>
      </c>
      <c r="G285">
        <v>4.7759999999999998</v>
      </c>
      <c r="H285">
        <v>0</v>
      </c>
    </row>
    <row r="286" spans="1:8" x14ac:dyDescent="0.25">
      <c r="A286" s="1"/>
      <c r="C286" s="1">
        <v>43020</v>
      </c>
      <c r="D286" t="s">
        <v>578</v>
      </c>
      <c r="E286">
        <v>29.423999999999999</v>
      </c>
      <c r="F286">
        <v>0</v>
      </c>
      <c r="G286">
        <v>4.6319999999999997</v>
      </c>
      <c r="H286">
        <v>0</v>
      </c>
    </row>
    <row r="287" spans="1:8" x14ac:dyDescent="0.25">
      <c r="A287" s="1"/>
      <c r="C287" s="1">
        <v>43020</v>
      </c>
      <c r="D287" t="s">
        <v>579</v>
      </c>
      <c r="E287">
        <v>28.968</v>
      </c>
      <c r="F287">
        <v>0</v>
      </c>
      <c r="G287">
        <v>4.68</v>
      </c>
      <c r="H287">
        <v>0</v>
      </c>
    </row>
    <row r="288" spans="1:8" x14ac:dyDescent="0.25">
      <c r="A288" s="1"/>
      <c r="C288" s="1">
        <v>43020</v>
      </c>
      <c r="D288" t="s">
        <v>580</v>
      </c>
      <c r="E288">
        <v>23.495999999999999</v>
      </c>
      <c r="F288">
        <v>0</v>
      </c>
      <c r="G288">
        <v>4.3920000000000003</v>
      </c>
      <c r="H288">
        <v>0</v>
      </c>
    </row>
    <row r="289" spans="1:8" x14ac:dyDescent="0.25">
      <c r="A289" s="1"/>
      <c r="C289" s="1">
        <v>43020</v>
      </c>
      <c r="D289" t="s">
        <v>581</v>
      </c>
      <c r="E289">
        <v>21.12</v>
      </c>
      <c r="F289">
        <v>0</v>
      </c>
      <c r="G289">
        <v>3.9119999999999999</v>
      </c>
      <c r="H289">
        <v>0</v>
      </c>
    </row>
    <row r="290" spans="1:8" x14ac:dyDescent="0.25">
      <c r="A290" s="1"/>
      <c r="C290" s="1">
        <v>43020</v>
      </c>
      <c r="D290" t="s">
        <v>582</v>
      </c>
      <c r="E290">
        <v>16.463999999999999</v>
      </c>
      <c r="F290">
        <v>0</v>
      </c>
      <c r="G290">
        <v>4.008</v>
      </c>
      <c r="H290">
        <v>0</v>
      </c>
    </row>
    <row r="291" spans="1:8" x14ac:dyDescent="0.25">
      <c r="A291" s="1"/>
      <c r="C291" s="1">
        <v>43020</v>
      </c>
      <c r="D291" t="s">
        <v>583</v>
      </c>
      <c r="E291">
        <v>13.776</v>
      </c>
      <c r="F291">
        <v>0</v>
      </c>
      <c r="G291">
        <v>3.7679999999999998</v>
      </c>
      <c r="H291">
        <v>0</v>
      </c>
    </row>
    <row r="292" spans="1:8" x14ac:dyDescent="0.25">
      <c r="A292" s="1"/>
      <c r="C292" s="1">
        <v>43020</v>
      </c>
      <c r="D292" t="s">
        <v>584</v>
      </c>
      <c r="E292">
        <v>14.736000000000001</v>
      </c>
      <c r="F292">
        <v>0</v>
      </c>
      <c r="G292">
        <v>3.3119999999999998</v>
      </c>
      <c r="H292">
        <v>0</v>
      </c>
    </row>
    <row r="293" spans="1:8" x14ac:dyDescent="0.25">
      <c r="A293" s="1"/>
      <c r="C293" s="1">
        <v>43020</v>
      </c>
      <c r="D293" t="s">
        <v>585</v>
      </c>
      <c r="E293">
        <v>14.448</v>
      </c>
      <c r="F293">
        <v>0</v>
      </c>
      <c r="G293">
        <v>3.528</v>
      </c>
      <c r="H293">
        <v>0</v>
      </c>
    </row>
    <row r="294" spans="1:8" x14ac:dyDescent="0.25">
      <c r="A294" s="1"/>
      <c r="C294" s="1">
        <v>43021</v>
      </c>
      <c r="D294" t="s">
        <v>562</v>
      </c>
      <c r="E294">
        <v>13.368</v>
      </c>
      <c r="F294">
        <v>0</v>
      </c>
      <c r="G294">
        <v>3.3119999999999998</v>
      </c>
      <c r="H294">
        <v>0</v>
      </c>
    </row>
    <row r="295" spans="1:8" x14ac:dyDescent="0.25">
      <c r="A295" s="1"/>
      <c r="C295" s="1">
        <v>43021</v>
      </c>
      <c r="D295" t="s">
        <v>563</v>
      </c>
      <c r="E295">
        <v>16.416</v>
      </c>
      <c r="F295">
        <v>0</v>
      </c>
      <c r="G295">
        <v>3.528</v>
      </c>
      <c r="H295">
        <v>0</v>
      </c>
    </row>
    <row r="296" spans="1:8" x14ac:dyDescent="0.25">
      <c r="A296" s="1"/>
      <c r="C296" s="1">
        <v>43021</v>
      </c>
      <c r="D296" t="s">
        <v>564</v>
      </c>
      <c r="E296">
        <v>21.312000000000001</v>
      </c>
      <c r="F296">
        <v>0</v>
      </c>
      <c r="G296">
        <v>3.6480000000000001</v>
      </c>
      <c r="H296">
        <v>0</v>
      </c>
    </row>
    <row r="297" spans="1:8" x14ac:dyDescent="0.25">
      <c r="A297" s="1"/>
      <c r="C297" s="1">
        <v>43021</v>
      </c>
      <c r="D297" t="s">
        <v>565</v>
      </c>
      <c r="E297">
        <v>21.72</v>
      </c>
      <c r="F297">
        <v>0</v>
      </c>
      <c r="G297">
        <v>3.9359999999999999</v>
      </c>
      <c r="H297">
        <v>0</v>
      </c>
    </row>
    <row r="298" spans="1:8" x14ac:dyDescent="0.25">
      <c r="A298" s="1"/>
      <c r="C298" s="1">
        <v>43021</v>
      </c>
      <c r="D298" t="s">
        <v>566</v>
      </c>
      <c r="E298">
        <v>22.032</v>
      </c>
      <c r="F298">
        <v>0</v>
      </c>
      <c r="G298">
        <v>4.7759999999999998</v>
      </c>
      <c r="H298">
        <v>0</v>
      </c>
    </row>
    <row r="299" spans="1:8" x14ac:dyDescent="0.25">
      <c r="A299" s="1"/>
      <c r="C299" s="1">
        <v>43021</v>
      </c>
      <c r="D299" t="s">
        <v>567</v>
      </c>
      <c r="E299">
        <v>23.544</v>
      </c>
      <c r="F299">
        <v>0</v>
      </c>
      <c r="G299">
        <v>4.5359999999999996</v>
      </c>
      <c r="H299">
        <v>0</v>
      </c>
    </row>
    <row r="300" spans="1:8" x14ac:dyDescent="0.25">
      <c r="A300" s="1"/>
      <c r="C300" s="1">
        <v>43021</v>
      </c>
      <c r="D300" t="s">
        <v>568</v>
      </c>
      <c r="E300">
        <v>23.712</v>
      </c>
      <c r="F300">
        <v>0</v>
      </c>
      <c r="G300">
        <v>4.992</v>
      </c>
      <c r="H300">
        <v>0</v>
      </c>
    </row>
    <row r="301" spans="1:8" x14ac:dyDescent="0.25">
      <c r="A301" s="1"/>
      <c r="C301" s="1">
        <v>43021</v>
      </c>
      <c r="D301" t="s">
        <v>569</v>
      </c>
      <c r="E301">
        <v>27.384</v>
      </c>
      <c r="F301">
        <v>0</v>
      </c>
      <c r="G301">
        <v>5.04</v>
      </c>
      <c r="H301">
        <v>0</v>
      </c>
    </row>
    <row r="302" spans="1:8" x14ac:dyDescent="0.25">
      <c r="A302" s="1"/>
      <c r="C302" s="1">
        <v>43021</v>
      </c>
      <c r="D302" t="s">
        <v>570</v>
      </c>
      <c r="E302">
        <v>26.111999999999998</v>
      </c>
      <c r="F302">
        <v>0</v>
      </c>
      <c r="G302">
        <v>4.7759999999999998</v>
      </c>
      <c r="H302">
        <v>0</v>
      </c>
    </row>
    <row r="303" spans="1:8" x14ac:dyDescent="0.25">
      <c r="A303" s="1"/>
      <c r="C303" s="1">
        <v>43021</v>
      </c>
      <c r="D303" t="s">
        <v>571</v>
      </c>
      <c r="E303">
        <v>21.504000000000001</v>
      </c>
      <c r="F303">
        <v>0</v>
      </c>
      <c r="G303">
        <v>4.6559999999999997</v>
      </c>
      <c r="H303">
        <v>0</v>
      </c>
    </row>
    <row r="304" spans="1:8" x14ac:dyDescent="0.25">
      <c r="A304" s="1"/>
      <c r="C304" s="1">
        <v>43021</v>
      </c>
      <c r="D304" t="s">
        <v>572</v>
      </c>
      <c r="E304">
        <v>21.36</v>
      </c>
      <c r="F304">
        <v>0</v>
      </c>
      <c r="G304">
        <v>4.8719999999999999</v>
      </c>
      <c r="H304">
        <v>0</v>
      </c>
    </row>
    <row r="305" spans="1:8" x14ac:dyDescent="0.25">
      <c r="A305" s="1"/>
      <c r="C305" s="1">
        <v>43021</v>
      </c>
      <c r="D305" t="s">
        <v>573</v>
      </c>
      <c r="E305">
        <v>21.792000000000002</v>
      </c>
      <c r="F305">
        <v>0</v>
      </c>
      <c r="G305">
        <v>4.6079999999999997</v>
      </c>
      <c r="H305">
        <v>0</v>
      </c>
    </row>
    <row r="306" spans="1:8" x14ac:dyDescent="0.25">
      <c r="A306" s="1"/>
      <c r="C306" s="1">
        <v>43021</v>
      </c>
      <c r="D306" t="s">
        <v>574</v>
      </c>
      <c r="E306">
        <v>26.256</v>
      </c>
      <c r="F306">
        <v>0</v>
      </c>
      <c r="G306">
        <v>3.8639999999999999</v>
      </c>
      <c r="H306">
        <v>0</v>
      </c>
    </row>
    <row r="307" spans="1:8" x14ac:dyDescent="0.25">
      <c r="A307" s="1"/>
      <c r="C307" s="1">
        <v>43021</v>
      </c>
      <c r="D307" t="s">
        <v>575</v>
      </c>
      <c r="E307">
        <v>28.44</v>
      </c>
      <c r="F307">
        <v>0</v>
      </c>
      <c r="G307">
        <v>4.2720000000000002</v>
      </c>
      <c r="H307">
        <v>0</v>
      </c>
    </row>
    <row r="308" spans="1:8" x14ac:dyDescent="0.25">
      <c r="A308" s="1"/>
      <c r="C308" s="1">
        <v>43021</v>
      </c>
      <c r="D308" t="s">
        <v>576</v>
      </c>
      <c r="E308">
        <v>32.231999999999999</v>
      </c>
      <c r="F308">
        <v>0</v>
      </c>
      <c r="G308">
        <v>4.3680000000000003</v>
      </c>
      <c r="H308">
        <v>0</v>
      </c>
    </row>
    <row r="309" spans="1:8" x14ac:dyDescent="0.25">
      <c r="A309" s="1"/>
      <c r="C309" s="1">
        <v>43021</v>
      </c>
      <c r="D309" t="s">
        <v>577</v>
      </c>
      <c r="E309">
        <v>30.408000000000001</v>
      </c>
      <c r="F309">
        <v>0</v>
      </c>
      <c r="G309">
        <v>4.5119999999999996</v>
      </c>
      <c r="H309">
        <v>0</v>
      </c>
    </row>
    <row r="310" spans="1:8" x14ac:dyDescent="0.25">
      <c r="A310" s="1"/>
      <c r="C310" s="1">
        <v>43021</v>
      </c>
      <c r="D310" t="s">
        <v>578</v>
      </c>
      <c r="E310">
        <v>28.584</v>
      </c>
      <c r="F310">
        <v>0</v>
      </c>
      <c r="G310">
        <v>5.3040000000000003</v>
      </c>
      <c r="H310">
        <v>0</v>
      </c>
    </row>
    <row r="311" spans="1:8" x14ac:dyDescent="0.25">
      <c r="A311" s="1"/>
      <c r="C311" s="1">
        <v>43021</v>
      </c>
      <c r="D311" t="s">
        <v>579</v>
      </c>
      <c r="E311">
        <v>24.024000000000001</v>
      </c>
      <c r="F311">
        <v>0</v>
      </c>
      <c r="G311">
        <v>4.056</v>
      </c>
      <c r="H311">
        <v>2.4E-2</v>
      </c>
    </row>
    <row r="312" spans="1:8" x14ac:dyDescent="0.25">
      <c r="A312" s="1"/>
      <c r="C312" s="1">
        <v>43021</v>
      </c>
      <c r="D312" t="s">
        <v>580</v>
      </c>
      <c r="E312">
        <v>24.335999999999999</v>
      </c>
      <c r="F312">
        <v>0</v>
      </c>
      <c r="G312">
        <v>4.32</v>
      </c>
      <c r="H312">
        <v>0</v>
      </c>
    </row>
    <row r="313" spans="1:8" x14ac:dyDescent="0.25">
      <c r="A313" s="1"/>
      <c r="C313" s="1">
        <v>43021</v>
      </c>
      <c r="D313" t="s">
        <v>581</v>
      </c>
      <c r="E313">
        <v>17.736000000000001</v>
      </c>
      <c r="F313">
        <v>0</v>
      </c>
      <c r="G313">
        <v>3.6240000000000001</v>
      </c>
      <c r="H313">
        <v>0</v>
      </c>
    </row>
    <row r="314" spans="1:8" x14ac:dyDescent="0.25">
      <c r="A314" s="1"/>
      <c r="C314" s="1">
        <v>43021</v>
      </c>
      <c r="D314" t="s">
        <v>582</v>
      </c>
      <c r="E314">
        <v>16.152000000000001</v>
      </c>
      <c r="F314">
        <v>0</v>
      </c>
      <c r="G314">
        <v>3.6240000000000001</v>
      </c>
      <c r="H314">
        <v>0</v>
      </c>
    </row>
    <row r="315" spans="1:8" x14ac:dyDescent="0.25">
      <c r="A315" s="1"/>
      <c r="C315" s="1">
        <v>43021</v>
      </c>
      <c r="D315" t="s">
        <v>583</v>
      </c>
      <c r="E315">
        <v>15</v>
      </c>
      <c r="F315">
        <v>0</v>
      </c>
      <c r="G315">
        <v>3.7679999999999998</v>
      </c>
      <c r="H315">
        <v>0</v>
      </c>
    </row>
    <row r="316" spans="1:8" x14ac:dyDescent="0.25">
      <c r="A316" s="1"/>
      <c r="C316" s="1">
        <v>43021</v>
      </c>
      <c r="D316" t="s">
        <v>584</v>
      </c>
      <c r="E316">
        <v>14.327999999999999</v>
      </c>
      <c r="F316">
        <v>0</v>
      </c>
      <c r="G316">
        <v>3.4319999999999999</v>
      </c>
      <c r="H316">
        <v>0</v>
      </c>
    </row>
    <row r="317" spans="1:8" x14ac:dyDescent="0.25">
      <c r="A317" s="1"/>
      <c r="C317" s="1">
        <v>43021</v>
      </c>
      <c r="D317" t="s">
        <v>585</v>
      </c>
      <c r="E317">
        <v>14.664</v>
      </c>
      <c r="F317">
        <v>0</v>
      </c>
      <c r="G317">
        <v>3.7440000000000002</v>
      </c>
      <c r="H317">
        <v>0</v>
      </c>
    </row>
    <row r="318" spans="1:8" x14ac:dyDescent="0.25">
      <c r="A318" s="1"/>
      <c r="C318" s="1">
        <v>43022</v>
      </c>
      <c r="D318" t="s">
        <v>562</v>
      </c>
      <c r="E318">
        <v>14.16</v>
      </c>
      <c r="F318">
        <v>0</v>
      </c>
      <c r="G318">
        <v>3.48</v>
      </c>
      <c r="H318">
        <v>0</v>
      </c>
    </row>
    <row r="319" spans="1:8" x14ac:dyDescent="0.25">
      <c r="A319" s="1"/>
      <c r="C319" s="1">
        <v>43022</v>
      </c>
      <c r="D319" t="s">
        <v>563</v>
      </c>
      <c r="E319">
        <v>15.048</v>
      </c>
      <c r="F319">
        <v>0</v>
      </c>
      <c r="G319">
        <v>3.024</v>
      </c>
      <c r="H319">
        <v>0</v>
      </c>
    </row>
    <row r="320" spans="1:8" x14ac:dyDescent="0.25">
      <c r="A320" s="1"/>
      <c r="C320" s="1">
        <v>43022</v>
      </c>
      <c r="D320" t="s">
        <v>564</v>
      </c>
      <c r="E320">
        <v>18.408000000000001</v>
      </c>
      <c r="F320">
        <v>0</v>
      </c>
      <c r="G320">
        <v>3.9359999999999999</v>
      </c>
      <c r="H320">
        <v>0</v>
      </c>
    </row>
    <row r="321" spans="1:11" x14ac:dyDescent="0.25">
      <c r="A321" s="1"/>
      <c r="C321" s="1">
        <v>43022</v>
      </c>
      <c r="D321" t="s">
        <v>565</v>
      </c>
      <c r="E321">
        <v>20.207999999999998</v>
      </c>
      <c r="F321">
        <v>0</v>
      </c>
      <c r="G321">
        <v>3.8879999999999999</v>
      </c>
      <c r="H321">
        <v>0</v>
      </c>
    </row>
    <row r="322" spans="1:11" x14ac:dyDescent="0.25">
      <c r="A322" s="1"/>
      <c r="C322" s="1">
        <v>43022</v>
      </c>
      <c r="D322" t="s">
        <v>566</v>
      </c>
      <c r="E322">
        <v>23.495999999999999</v>
      </c>
      <c r="F322">
        <v>0</v>
      </c>
      <c r="G322">
        <v>3.6720000000000002</v>
      </c>
      <c r="H322">
        <v>0</v>
      </c>
    </row>
    <row r="323" spans="1:11" x14ac:dyDescent="0.25">
      <c r="A323" s="1"/>
      <c r="C323" s="1">
        <v>43022</v>
      </c>
      <c r="D323" t="s">
        <v>567</v>
      </c>
      <c r="E323">
        <v>27.024000000000001</v>
      </c>
      <c r="F323">
        <v>0</v>
      </c>
      <c r="G323">
        <v>3.8639999999999999</v>
      </c>
      <c r="H323">
        <v>0</v>
      </c>
    </row>
    <row r="324" spans="1:11" x14ac:dyDescent="0.25">
      <c r="A324" s="1"/>
      <c r="C324" s="1">
        <v>43022</v>
      </c>
      <c r="D324" t="s">
        <v>568</v>
      </c>
      <c r="E324">
        <v>26.352</v>
      </c>
      <c r="F324">
        <v>0</v>
      </c>
      <c r="G324">
        <v>3.7679999999999998</v>
      </c>
      <c r="H324">
        <v>0</v>
      </c>
    </row>
    <row r="325" spans="1:11" x14ac:dyDescent="0.25">
      <c r="A325" s="1"/>
      <c r="C325" s="1">
        <v>43022</v>
      </c>
      <c r="D325" t="s">
        <v>569</v>
      </c>
      <c r="E325">
        <v>25.847999999999999</v>
      </c>
      <c r="F325">
        <v>0</v>
      </c>
      <c r="G325">
        <v>4.944</v>
      </c>
      <c r="H325">
        <v>0</v>
      </c>
    </row>
    <row r="326" spans="1:11" x14ac:dyDescent="0.25">
      <c r="A326" s="1"/>
      <c r="C326" s="1">
        <v>43022</v>
      </c>
      <c r="D326" t="s">
        <v>570</v>
      </c>
      <c r="E326">
        <v>25.056000000000001</v>
      </c>
      <c r="F326">
        <v>0</v>
      </c>
      <c r="G326">
        <v>4.3920000000000003</v>
      </c>
      <c r="H326">
        <v>0</v>
      </c>
    </row>
    <row r="327" spans="1:11" x14ac:dyDescent="0.25">
      <c r="A327" s="1"/>
      <c r="C327" s="1">
        <v>43022</v>
      </c>
      <c r="D327" t="s">
        <v>571</v>
      </c>
      <c r="E327">
        <v>25.08</v>
      </c>
      <c r="F327">
        <v>0</v>
      </c>
      <c r="G327">
        <v>4.7279999999999998</v>
      </c>
      <c r="H327">
        <v>0</v>
      </c>
    </row>
    <row r="328" spans="1:11" x14ac:dyDescent="0.25">
      <c r="A328" s="1"/>
      <c r="C328" s="1">
        <v>43022</v>
      </c>
      <c r="D328" t="s">
        <v>572</v>
      </c>
      <c r="E328">
        <v>21.431999999999999</v>
      </c>
      <c r="F328">
        <v>0</v>
      </c>
      <c r="G328">
        <v>4.4640000000000004</v>
      </c>
      <c r="H328">
        <v>0</v>
      </c>
    </row>
    <row r="329" spans="1:11" x14ac:dyDescent="0.25">
      <c r="A329" s="1"/>
      <c r="C329" s="1">
        <v>43022</v>
      </c>
      <c r="D329" t="s">
        <v>573</v>
      </c>
      <c r="E329">
        <v>22.584</v>
      </c>
      <c r="F329">
        <v>0</v>
      </c>
      <c r="G329">
        <v>4.3680000000000003</v>
      </c>
      <c r="H329">
        <v>0</v>
      </c>
    </row>
    <row r="330" spans="1:11" x14ac:dyDescent="0.25">
      <c r="A330" s="1"/>
      <c r="C330" s="1">
        <v>43022</v>
      </c>
      <c r="D330" t="s">
        <v>574</v>
      </c>
      <c r="E330">
        <v>24.744</v>
      </c>
      <c r="F330">
        <v>0</v>
      </c>
      <c r="G330">
        <v>3.8879999999999999</v>
      </c>
      <c r="H330">
        <v>0</v>
      </c>
    </row>
    <row r="331" spans="1:11" x14ac:dyDescent="0.25">
      <c r="A331" s="1"/>
      <c r="C331" s="1">
        <v>43022</v>
      </c>
      <c r="D331" t="s">
        <v>575</v>
      </c>
      <c r="E331">
        <v>27.552</v>
      </c>
      <c r="F331">
        <v>0</v>
      </c>
      <c r="G331">
        <v>4.2</v>
      </c>
      <c r="H331">
        <v>0</v>
      </c>
    </row>
    <row r="332" spans="1:11" x14ac:dyDescent="0.25">
      <c r="A332" s="1"/>
      <c r="C332" s="1">
        <v>43022</v>
      </c>
      <c r="D332" t="s">
        <v>576</v>
      </c>
      <c r="E332">
        <v>26.783999999999999</v>
      </c>
      <c r="F332">
        <v>0</v>
      </c>
      <c r="G332">
        <v>4.2720000000000002</v>
      </c>
      <c r="H332">
        <v>0</v>
      </c>
    </row>
    <row r="333" spans="1:11" x14ac:dyDescent="0.25">
      <c r="A333" s="1"/>
      <c r="C333" s="1">
        <v>43022</v>
      </c>
      <c r="D333" t="s">
        <v>577</v>
      </c>
      <c r="E333">
        <v>28.2</v>
      </c>
      <c r="F333">
        <v>0</v>
      </c>
      <c r="G333">
        <v>4.1760000000000002</v>
      </c>
      <c r="H333">
        <v>0</v>
      </c>
      <c r="K333" t="s">
        <v>599</v>
      </c>
    </row>
    <row r="334" spans="1:11" x14ac:dyDescent="0.25">
      <c r="A334" s="1"/>
      <c r="C334" s="1">
        <v>43022</v>
      </c>
      <c r="D334" t="s">
        <v>578</v>
      </c>
      <c r="E334">
        <v>24.456</v>
      </c>
      <c r="F334">
        <v>0</v>
      </c>
      <c r="G334">
        <v>4.08</v>
      </c>
      <c r="H334">
        <v>0</v>
      </c>
    </row>
    <row r="335" spans="1:11" x14ac:dyDescent="0.25">
      <c r="A335" s="1"/>
      <c r="C335" s="1">
        <v>43022</v>
      </c>
      <c r="D335" t="s">
        <v>579</v>
      </c>
      <c r="E335">
        <v>22.728000000000002</v>
      </c>
      <c r="F335">
        <v>0</v>
      </c>
      <c r="G335">
        <v>4.008</v>
      </c>
      <c r="H335">
        <v>0</v>
      </c>
    </row>
    <row r="336" spans="1:11" x14ac:dyDescent="0.25">
      <c r="A336" s="1"/>
      <c r="C336" s="1">
        <v>43022</v>
      </c>
      <c r="D336" t="s">
        <v>580</v>
      </c>
      <c r="E336">
        <v>21.744</v>
      </c>
      <c r="F336">
        <v>0</v>
      </c>
      <c r="G336">
        <v>3.72</v>
      </c>
      <c r="H336">
        <v>0</v>
      </c>
    </row>
    <row r="337" spans="1:8" x14ac:dyDescent="0.25">
      <c r="A337" s="1"/>
      <c r="C337" s="1">
        <v>43022</v>
      </c>
      <c r="D337" t="s">
        <v>581</v>
      </c>
      <c r="E337">
        <v>19.920000000000002</v>
      </c>
      <c r="F337">
        <v>0</v>
      </c>
      <c r="G337">
        <v>3.504</v>
      </c>
      <c r="H337">
        <v>0</v>
      </c>
    </row>
    <row r="338" spans="1:8" x14ac:dyDescent="0.25">
      <c r="A338" s="1"/>
      <c r="C338" s="1">
        <v>43022</v>
      </c>
      <c r="D338" t="s">
        <v>582</v>
      </c>
      <c r="E338">
        <v>19.224</v>
      </c>
      <c r="F338">
        <v>0</v>
      </c>
      <c r="G338">
        <v>3.4319999999999999</v>
      </c>
      <c r="H338">
        <v>0</v>
      </c>
    </row>
    <row r="339" spans="1:8" x14ac:dyDescent="0.25">
      <c r="A339" s="1"/>
      <c r="C339" s="1">
        <v>43022</v>
      </c>
      <c r="D339" t="s">
        <v>583</v>
      </c>
      <c r="E339">
        <v>17.184000000000001</v>
      </c>
      <c r="F339">
        <v>0</v>
      </c>
      <c r="G339">
        <v>3</v>
      </c>
      <c r="H339">
        <v>0</v>
      </c>
    </row>
    <row r="340" spans="1:8" x14ac:dyDescent="0.25">
      <c r="A340" s="1"/>
      <c r="C340" s="1">
        <v>43022</v>
      </c>
      <c r="D340" t="s">
        <v>584</v>
      </c>
      <c r="E340">
        <v>16.608000000000001</v>
      </c>
      <c r="F340">
        <v>0</v>
      </c>
      <c r="G340">
        <v>3.456</v>
      </c>
      <c r="H340">
        <v>0</v>
      </c>
    </row>
    <row r="341" spans="1:8" x14ac:dyDescent="0.25">
      <c r="A341" s="1"/>
      <c r="C341" s="1">
        <v>43022</v>
      </c>
      <c r="D341" t="s">
        <v>585</v>
      </c>
      <c r="E341">
        <v>15.72</v>
      </c>
      <c r="F341">
        <v>0</v>
      </c>
      <c r="G341">
        <v>2.9279999999999999</v>
      </c>
      <c r="H341">
        <v>0</v>
      </c>
    </row>
    <row r="342" spans="1:8" x14ac:dyDescent="0.25">
      <c r="A342" s="1"/>
      <c r="C342" s="1">
        <v>43023</v>
      </c>
      <c r="D342" t="s">
        <v>562</v>
      </c>
      <c r="E342">
        <v>15.912000000000001</v>
      </c>
      <c r="F342">
        <v>0</v>
      </c>
      <c r="G342">
        <v>3.048</v>
      </c>
      <c r="H342">
        <v>0</v>
      </c>
    </row>
    <row r="343" spans="1:8" x14ac:dyDescent="0.25">
      <c r="A343" s="1"/>
      <c r="C343" s="1">
        <v>43023</v>
      </c>
      <c r="D343" t="s">
        <v>563</v>
      </c>
      <c r="E343">
        <v>15.144</v>
      </c>
      <c r="F343">
        <v>0</v>
      </c>
      <c r="G343">
        <v>2.9039999999999999</v>
      </c>
      <c r="H343">
        <v>0</v>
      </c>
    </row>
    <row r="344" spans="1:8" x14ac:dyDescent="0.25">
      <c r="A344" s="1"/>
      <c r="C344" s="1">
        <v>43023</v>
      </c>
      <c r="D344" t="s">
        <v>564</v>
      </c>
      <c r="E344">
        <v>17.111999999999998</v>
      </c>
      <c r="F344">
        <v>0</v>
      </c>
      <c r="G344">
        <v>3.36</v>
      </c>
      <c r="H344">
        <v>0</v>
      </c>
    </row>
    <row r="345" spans="1:8" x14ac:dyDescent="0.25">
      <c r="A345" s="1"/>
      <c r="C345" s="1">
        <v>43023</v>
      </c>
      <c r="D345" t="s">
        <v>565</v>
      </c>
      <c r="E345">
        <v>18.192</v>
      </c>
      <c r="F345">
        <v>0</v>
      </c>
      <c r="G345">
        <v>3.6480000000000001</v>
      </c>
      <c r="H345">
        <v>0</v>
      </c>
    </row>
    <row r="346" spans="1:8" x14ac:dyDescent="0.25">
      <c r="A346" s="1"/>
      <c r="C346" s="1">
        <v>43023</v>
      </c>
      <c r="D346" t="s">
        <v>566</v>
      </c>
      <c r="E346">
        <v>21.047999999999998</v>
      </c>
      <c r="F346">
        <v>0</v>
      </c>
      <c r="G346">
        <v>3.48</v>
      </c>
      <c r="H346">
        <v>0</v>
      </c>
    </row>
    <row r="347" spans="1:8" x14ac:dyDescent="0.25">
      <c r="A347" s="1"/>
      <c r="C347" s="1">
        <v>43023</v>
      </c>
      <c r="D347" t="s">
        <v>567</v>
      </c>
      <c r="E347">
        <v>22.847999999999999</v>
      </c>
      <c r="F347">
        <v>0</v>
      </c>
      <c r="G347">
        <v>4.8719999999999999</v>
      </c>
      <c r="H347">
        <v>0</v>
      </c>
    </row>
    <row r="348" spans="1:8" x14ac:dyDescent="0.25">
      <c r="A348" s="1"/>
      <c r="C348" s="1">
        <v>43023</v>
      </c>
      <c r="D348" t="s">
        <v>568</v>
      </c>
      <c r="E348">
        <v>20.303999999999998</v>
      </c>
      <c r="F348">
        <v>0</v>
      </c>
      <c r="G348">
        <v>4.056</v>
      </c>
      <c r="H348">
        <v>0</v>
      </c>
    </row>
    <row r="349" spans="1:8" x14ac:dyDescent="0.25">
      <c r="A349" s="1"/>
      <c r="C349" s="1">
        <v>43023</v>
      </c>
      <c r="D349" t="s">
        <v>569</v>
      </c>
      <c r="E349">
        <v>21.071999999999999</v>
      </c>
      <c r="F349">
        <v>0</v>
      </c>
      <c r="G349">
        <v>3.4079999999999999</v>
      </c>
      <c r="H349">
        <v>0</v>
      </c>
    </row>
    <row r="350" spans="1:8" x14ac:dyDescent="0.25">
      <c r="A350" s="1"/>
      <c r="C350" s="1">
        <v>43023</v>
      </c>
      <c r="D350" t="s">
        <v>570</v>
      </c>
      <c r="E350">
        <v>26.64</v>
      </c>
      <c r="F350">
        <v>0</v>
      </c>
      <c r="G350">
        <v>4.7039999999999997</v>
      </c>
      <c r="H350">
        <v>0</v>
      </c>
    </row>
    <row r="351" spans="1:8" x14ac:dyDescent="0.25">
      <c r="A351" s="1"/>
      <c r="C351" s="1">
        <v>43023</v>
      </c>
      <c r="D351" t="s">
        <v>571</v>
      </c>
      <c r="E351">
        <v>24.648</v>
      </c>
      <c r="F351">
        <v>0</v>
      </c>
      <c r="G351">
        <v>4.6559999999999997</v>
      </c>
      <c r="H351">
        <v>0</v>
      </c>
    </row>
    <row r="352" spans="1:8" x14ac:dyDescent="0.25">
      <c r="A352" s="1"/>
      <c r="C352" s="1">
        <v>43023</v>
      </c>
      <c r="D352" t="s">
        <v>572</v>
      </c>
      <c r="E352">
        <v>25.536000000000001</v>
      </c>
      <c r="F352">
        <v>0</v>
      </c>
      <c r="G352">
        <v>4.968</v>
      </c>
      <c r="H352">
        <v>0</v>
      </c>
    </row>
    <row r="353" spans="1:8" x14ac:dyDescent="0.25">
      <c r="A353" s="1"/>
      <c r="C353" s="1">
        <v>43023</v>
      </c>
      <c r="D353" t="s">
        <v>573</v>
      </c>
      <c r="E353">
        <v>22.103999999999999</v>
      </c>
      <c r="F353">
        <v>0</v>
      </c>
      <c r="G353">
        <v>5.7359999999999998</v>
      </c>
      <c r="H353">
        <v>0</v>
      </c>
    </row>
    <row r="354" spans="1:8" x14ac:dyDescent="0.25">
      <c r="A354" s="1"/>
      <c r="C354" s="1">
        <v>43023</v>
      </c>
      <c r="D354" t="s">
        <v>574</v>
      </c>
      <c r="E354">
        <v>22.56</v>
      </c>
      <c r="F354">
        <v>0</v>
      </c>
      <c r="G354">
        <v>4.7279999999999998</v>
      </c>
      <c r="H354">
        <v>0</v>
      </c>
    </row>
    <row r="355" spans="1:8" x14ac:dyDescent="0.25">
      <c r="A355" s="1"/>
      <c r="C355" s="1">
        <v>43023</v>
      </c>
      <c r="D355" t="s">
        <v>575</v>
      </c>
      <c r="E355">
        <v>26.64</v>
      </c>
      <c r="F355">
        <v>0</v>
      </c>
      <c r="G355">
        <v>4.6319999999999997</v>
      </c>
      <c r="H355">
        <v>0</v>
      </c>
    </row>
    <row r="356" spans="1:8" x14ac:dyDescent="0.25">
      <c r="A356" s="1"/>
      <c r="C356" s="1">
        <v>43023</v>
      </c>
      <c r="D356" t="s">
        <v>576</v>
      </c>
      <c r="E356">
        <v>30.84</v>
      </c>
      <c r="F356">
        <v>0</v>
      </c>
      <c r="G356">
        <v>4.2960000000000003</v>
      </c>
      <c r="H356">
        <v>0</v>
      </c>
    </row>
    <row r="357" spans="1:8" x14ac:dyDescent="0.25">
      <c r="A357" s="1"/>
      <c r="C357" s="1">
        <v>43023</v>
      </c>
      <c r="D357" t="s">
        <v>577</v>
      </c>
      <c r="E357">
        <v>33.96</v>
      </c>
      <c r="F357">
        <v>0</v>
      </c>
      <c r="G357">
        <v>4.7039999999999997</v>
      </c>
      <c r="H357">
        <v>0</v>
      </c>
    </row>
    <row r="358" spans="1:8" x14ac:dyDescent="0.25">
      <c r="A358" s="1"/>
      <c r="C358" s="1">
        <v>43023</v>
      </c>
      <c r="D358" t="s">
        <v>578</v>
      </c>
      <c r="E358">
        <v>33.024000000000001</v>
      </c>
      <c r="F358">
        <v>0</v>
      </c>
      <c r="G358">
        <v>5.016</v>
      </c>
      <c r="H358">
        <v>0</v>
      </c>
    </row>
    <row r="359" spans="1:8" x14ac:dyDescent="0.25">
      <c r="A359" s="1"/>
      <c r="C359" s="1">
        <v>43023</v>
      </c>
      <c r="D359" t="s">
        <v>579</v>
      </c>
      <c r="E359">
        <v>28.344000000000001</v>
      </c>
      <c r="F359">
        <v>0</v>
      </c>
      <c r="G359">
        <v>3.9359999999999999</v>
      </c>
      <c r="H359">
        <v>0</v>
      </c>
    </row>
    <row r="360" spans="1:8" x14ac:dyDescent="0.25">
      <c r="A360" s="1"/>
      <c r="C360" s="1">
        <v>43023</v>
      </c>
      <c r="D360" t="s">
        <v>580</v>
      </c>
      <c r="E360">
        <v>26.28</v>
      </c>
      <c r="F360">
        <v>0</v>
      </c>
      <c r="G360">
        <v>4.4640000000000004</v>
      </c>
      <c r="H360">
        <v>0</v>
      </c>
    </row>
    <row r="361" spans="1:8" x14ac:dyDescent="0.25">
      <c r="A361" s="1"/>
      <c r="C361" s="1">
        <v>43023</v>
      </c>
      <c r="D361" t="s">
        <v>581</v>
      </c>
      <c r="E361">
        <v>20.64</v>
      </c>
      <c r="F361">
        <v>0</v>
      </c>
      <c r="G361">
        <v>4.1760000000000002</v>
      </c>
      <c r="H361">
        <v>0</v>
      </c>
    </row>
    <row r="362" spans="1:8" x14ac:dyDescent="0.25">
      <c r="A362" s="1"/>
      <c r="C362" s="1">
        <v>43023</v>
      </c>
      <c r="D362" t="s">
        <v>582</v>
      </c>
      <c r="E362">
        <v>17.904</v>
      </c>
      <c r="F362">
        <v>0</v>
      </c>
      <c r="G362">
        <v>4.032</v>
      </c>
      <c r="H362">
        <v>0</v>
      </c>
    </row>
    <row r="363" spans="1:8" x14ac:dyDescent="0.25">
      <c r="A363" s="1"/>
      <c r="C363" s="1">
        <v>43023</v>
      </c>
      <c r="D363" t="s">
        <v>583</v>
      </c>
      <c r="E363">
        <v>15.6</v>
      </c>
      <c r="F363">
        <v>0</v>
      </c>
      <c r="G363">
        <v>3.6480000000000001</v>
      </c>
      <c r="H363">
        <v>0</v>
      </c>
    </row>
    <row r="364" spans="1:8" x14ac:dyDescent="0.25">
      <c r="A364" s="1"/>
      <c r="C364" s="1">
        <v>43023</v>
      </c>
      <c r="D364" t="s">
        <v>584</v>
      </c>
      <c r="E364">
        <v>15.12</v>
      </c>
      <c r="F364">
        <v>0</v>
      </c>
      <c r="G364">
        <v>3.9119999999999999</v>
      </c>
      <c r="H364">
        <v>0</v>
      </c>
    </row>
    <row r="365" spans="1:8" x14ac:dyDescent="0.25">
      <c r="A365" s="1"/>
      <c r="C365" s="1">
        <v>43023</v>
      </c>
      <c r="D365" t="s">
        <v>585</v>
      </c>
      <c r="E365">
        <v>14.904</v>
      </c>
      <c r="F365">
        <v>0</v>
      </c>
      <c r="G365">
        <v>3.9359999999999999</v>
      </c>
      <c r="H365">
        <v>0</v>
      </c>
    </row>
    <row r="366" spans="1:8" x14ac:dyDescent="0.25">
      <c r="A366" s="1"/>
      <c r="C366" s="1">
        <v>43024</v>
      </c>
      <c r="D366" t="s">
        <v>562</v>
      </c>
      <c r="E366">
        <v>15.336</v>
      </c>
      <c r="F366">
        <v>0</v>
      </c>
      <c r="G366">
        <v>3.6480000000000001</v>
      </c>
      <c r="H366">
        <v>0</v>
      </c>
    </row>
    <row r="367" spans="1:8" x14ac:dyDescent="0.25">
      <c r="A367" s="1"/>
      <c r="C367" s="1">
        <v>43024</v>
      </c>
      <c r="D367" t="s">
        <v>563</v>
      </c>
      <c r="E367">
        <v>19.152000000000001</v>
      </c>
      <c r="F367">
        <v>0</v>
      </c>
      <c r="G367">
        <v>3.7679999999999998</v>
      </c>
      <c r="H367">
        <v>0</v>
      </c>
    </row>
    <row r="368" spans="1:8" x14ac:dyDescent="0.25">
      <c r="A368" s="1"/>
      <c r="C368" s="1">
        <v>43024</v>
      </c>
      <c r="D368" t="s">
        <v>564</v>
      </c>
      <c r="E368">
        <v>22.536000000000001</v>
      </c>
      <c r="F368">
        <v>0</v>
      </c>
      <c r="G368">
        <v>4.2720000000000002</v>
      </c>
      <c r="H368">
        <v>0</v>
      </c>
    </row>
    <row r="369" spans="1:8" x14ac:dyDescent="0.25">
      <c r="A369" s="1"/>
      <c r="C369" s="1">
        <v>43024</v>
      </c>
      <c r="D369" t="s">
        <v>565</v>
      </c>
      <c r="E369">
        <v>19.103999999999999</v>
      </c>
      <c r="F369">
        <v>0</v>
      </c>
      <c r="G369">
        <v>5.1120000000000001</v>
      </c>
      <c r="H369">
        <v>0</v>
      </c>
    </row>
    <row r="370" spans="1:8" x14ac:dyDescent="0.25">
      <c r="A370" s="1"/>
      <c r="C370" s="1">
        <v>43024</v>
      </c>
      <c r="D370" t="s">
        <v>566</v>
      </c>
      <c r="E370">
        <v>16.632000000000001</v>
      </c>
      <c r="F370">
        <v>0</v>
      </c>
      <c r="G370">
        <v>4.7279999999999998</v>
      </c>
      <c r="H370">
        <v>0</v>
      </c>
    </row>
    <row r="371" spans="1:8" x14ac:dyDescent="0.25">
      <c r="A371" s="1"/>
      <c r="C371" s="1">
        <v>43024</v>
      </c>
      <c r="D371" t="s">
        <v>567</v>
      </c>
      <c r="E371">
        <v>19.079999999999998</v>
      </c>
      <c r="F371">
        <v>0</v>
      </c>
      <c r="G371">
        <v>5.016</v>
      </c>
      <c r="H371">
        <v>0</v>
      </c>
    </row>
    <row r="372" spans="1:8" x14ac:dyDescent="0.25">
      <c r="A372" s="1"/>
      <c r="C372" s="1">
        <v>43024</v>
      </c>
      <c r="D372" t="s">
        <v>568</v>
      </c>
      <c r="E372">
        <v>22.584</v>
      </c>
      <c r="F372">
        <v>0</v>
      </c>
      <c r="G372">
        <v>5.4240000000000004</v>
      </c>
      <c r="H372">
        <v>0</v>
      </c>
    </row>
    <row r="373" spans="1:8" x14ac:dyDescent="0.25">
      <c r="A373" s="1"/>
      <c r="C373" s="1">
        <v>43024</v>
      </c>
      <c r="D373" t="s">
        <v>569</v>
      </c>
      <c r="E373">
        <v>26.088000000000001</v>
      </c>
      <c r="F373">
        <v>0</v>
      </c>
      <c r="G373">
        <v>5.8319999999999999</v>
      </c>
      <c r="H373">
        <v>0</v>
      </c>
    </row>
    <row r="374" spans="1:8" x14ac:dyDescent="0.25">
      <c r="A374" s="1"/>
      <c r="C374" s="1">
        <v>43024</v>
      </c>
      <c r="D374" t="s">
        <v>570</v>
      </c>
      <c r="E374">
        <v>27.192</v>
      </c>
      <c r="F374">
        <v>0</v>
      </c>
      <c r="G374">
        <v>5.28</v>
      </c>
      <c r="H374">
        <v>0</v>
      </c>
    </row>
    <row r="375" spans="1:8" x14ac:dyDescent="0.25">
      <c r="A375" s="1"/>
      <c r="C375" s="1">
        <v>43024</v>
      </c>
      <c r="D375" t="s">
        <v>571</v>
      </c>
      <c r="E375">
        <v>22.175999999999998</v>
      </c>
      <c r="F375">
        <v>0</v>
      </c>
      <c r="G375">
        <v>5.1840000000000002</v>
      </c>
      <c r="H375">
        <v>0</v>
      </c>
    </row>
    <row r="376" spans="1:8" x14ac:dyDescent="0.25">
      <c r="A376" s="1"/>
      <c r="C376" s="1">
        <v>43024</v>
      </c>
      <c r="D376" t="s">
        <v>572</v>
      </c>
      <c r="E376">
        <v>23.664000000000001</v>
      </c>
      <c r="F376">
        <v>0</v>
      </c>
      <c r="G376">
        <v>4.7519999999999998</v>
      </c>
      <c r="H376">
        <v>0</v>
      </c>
    </row>
    <row r="377" spans="1:8" x14ac:dyDescent="0.25">
      <c r="A377" s="1"/>
      <c r="C377" s="1">
        <v>43024</v>
      </c>
      <c r="D377" t="s">
        <v>573</v>
      </c>
      <c r="E377">
        <v>24.216000000000001</v>
      </c>
      <c r="F377">
        <v>0</v>
      </c>
      <c r="G377">
        <v>4.7519999999999998</v>
      </c>
      <c r="H377">
        <v>0</v>
      </c>
    </row>
    <row r="378" spans="1:8" x14ac:dyDescent="0.25">
      <c r="A378" s="1"/>
      <c r="C378" s="1">
        <v>43024</v>
      </c>
      <c r="D378" t="s">
        <v>574</v>
      </c>
      <c r="E378">
        <v>24.744</v>
      </c>
      <c r="F378">
        <v>0</v>
      </c>
      <c r="G378">
        <v>4.056</v>
      </c>
      <c r="H378">
        <v>0</v>
      </c>
    </row>
    <row r="379" spans="1:8" x14ac:dyDescent="0.25">
      <c r="A379" s="1"/>
      <c r="C379" s="1">
        <v>43024</v>
      </c>
      <c r="D379" t="s">
        <v>575</v>
      </c>
      <c r="E379">
        <v>33</v>
      </c>
      <c r="F379">
        <v>0</v>
      </c>
      <c r="G379">
        <v>4.8719999999999999</v>
      </c>
      <c r="H379">
        <v>0</v>
      </c>
    </row>
    <row r="380" spans="1:8" x14ac:dyDescent="0.25">
      <c r="A380" s="1"/>
      <c r="C380" s="1">
        <v>43024</v>
      </c>
      <c r="D380" t="s">
        <v>576</v>
      </c>
      <c r="E380">
        <v>33.456000000000003</v>
      </c>
      <c r="F380">
        <v>0</v>
      </c>
      <c r="G380">
        <v>5.3760000000000003</v>
      </c>
      <c r="H380">
        <v>0</v>
      </c>
    </row>
    <row r="381" spans="1:8" x14ac:dyDescent="0.25">
      <c r="A381" s="1"/>
      <c r="C381" s="1">
        <v>43024</v>
      </c>
      <c r="D381" t="s">
        <v>577</v>
      </c>
      <c r="E381">
        <v>30.911999999999999</v>
      </c>
      <c r="F381">
        <v>0</v>
      </c>
      <c r="G381">
        <v>5.0880000000000001</v>
      </c>
      <c r="H381">
        <v>0</v>
      </c>
    </row>
    <row r="382" spans="1:8" x14ac:dyDescent="0.25">
      <c r="A382" s="1"/>
      <c r="C382" s="1">
        <v>43024</v>
      </c>
      <c r="D382" t="s">
        <v>578</v>
      </c>
      <c r="E382">
        <v>29.352</v>
      </c>
      <c r="F382">
        <v>0</v>
      </c>
      <c r="G382">
        <v>5.3040000000000003</v>
      </c>
      <c r="H382">
        <v>0</v>
      </c>
    </row>
    <row r="383" spans="1:8" x14ac:dyDescent="0.25">
      <c r="A383" s="1"/>
      <c r="C383" s="1">
        <v>43024</v>
      </c>
      <c r="D383" t="s">
        <v>579</v>
      </c>
      <c r="E383">
        <v>31.584</v>
      </c>
      <c r="F383">
        <v>0</v>
      </c>
      <c r="G383">
        <v>5.2320000000000002</v>
      </c>
      <c r="H383">
        <v>0</v>
      </c>
    </row>
    <row r="384" spans="1:8" x14ac:dyDescent="0.25">
      <c r="A384" s="1"/>
      <c r="C384" s="1">
        <v>43024</v>
      </c>
      <c r="D384" t="s">
        <v>580</v>
      </c>
      <c r="E384">
        <v>30.456</v>
      </c>
      <c r="F384">
        <v>0</v>
      </c>
      <c r="G384">
        <v>5.016</v>
      </c>
      <c r="H384">
        <v>0</v>
      </c>
    </row>
    <row r="385" spans="1:8" x14ac:dyDescent="0.25">
      <c r="A385" s="1"/>
      <c r="C385" s="1">
        <v>43024</v>
      </c>
      <c r="D385" t="s">
        <v>581</v>
      </c>
      <c r="E385">
        <v>24</v>
      </c>
      <c r="F385">
        <v>0</v>
      </c>
      <c r="G385">
        <v>4.008</v>
      </c>
      <c r="H385">
        <v>0</v>
      </c>
    </row>
    <row r="386" spans="1:8" x14ac:dyDescent="0.25">
      <c r="A386" s="1"/>
      <c r="C386" s="1">
        <v>43024</v>
      </c>
      <c r="D386" t="s">
        <v>582</v>
      </c>
      <c r="E386">
        <v>18.552</v>
      </c>
      <c r="F386">
        <v>0</v>
      </c>
      <c r="G386">
        <v>3.9359999999999999</v>
      </c>
      <c r="H386">
        <v>0</v>
      </c>
    </row>
    <row r="387" spans="1:8" x14ac:dyDescent="0.25">
      <c r="A387" s="1"/>
      <c r="C387" s="1">
        <v>43024</v>
      </c>
      <c r="D387" t="s">
        <v>583</v>
      </c>
      <c r="E387">
        <v>16.079999999999998</v>
      </c>
      <c r="F387">
        <v>0</v>
      </c>
      <c r="G387">
        <v>3.7919999999999998</v>
      </c>
      <c r="H387">
        <v>0</v>
      </c>
    </row>
    <row r="388" spans="1:8" x14ac:dyDescent="0.25">
      <c r="A388" s="1"/>
      <c r="C388" s="1">
        <v>43024</v>
      </c>
      <c r="D388" t="s">
        <v>584</v>
      </c>
      <c r="E388">
        <v>15.72</v>
      </c>
      <c r="F388">
        <v>0</v>
      </c>
      <c r="G388">
        <v>3.6</v>
      </c>
      <c r="H388">
        <v>0</v>
      </c>
    </row>
    <row r="389" spans="1:8" x14ac:dyDescent="0.25">
      <c r="A389" s="1"/>
      <c r="C389" s="1">
        <v>43024</v>
      </c>
      <c r="D389" t="s">
        <v>585</v>
      </c>
      <c r="E389">
        <v>15.504</v>
      </c>
      <c r="F389">
        <v>0</v>
      </c>
      <c r="G389">
        <v>3.72</v>
      </c>
      <c r="H389">
        <v>0</v>
      </c>
    </row>
    <row r="390" spans="1:8" x14ac:dyDescent="0.25">
      <c r="A390" s="1"/>
      <c r="C390" s="1">
        <v>43025</v>
      </c>
      <c r="D390" t="s">
        <v>562</v>
      </c>
      <c r="E390">
        <v>14.856</v>
      </c>
      <c r="F390">
        <v>0</v>
      </c>
      <c r="G390">
        <v>3.504</v>
      </c>
      <c r="H390">
        <v>0</v>
      </c>
    </row>
    <row r="391" spans="1:8" x14ac:dyDescent="0.25">
      <c r="A391" s="1"/>
      <c r="C391" s="1">
        <v>43025</v>
      </c>
      <c r="D391" t="s">
        <v>563</v>
      </c>
      <c r="E391">
        <v>17.544</v>
      </c>
      <c r="F391">
        <v>0</v>
      </c>
      <c r="G391">
        <v>3.6</v>
      </c>
      <c r="H391">
        <v>0</v>
      </c>
    </row>
    <row r="392" spans="1:8" x14ac:dyDescent="0.25">
      <c r="A392" s="1"/>
      <c r="C392" s="1">
        <v>43025</v>
      </c>
      <c r="D392" t="s">
        <v>564</v>
      </c>
      <c r="E392">
        <v>22.391999999999999</v>
      </c>
      <c r="F392">
        <v>0</v>
      </c>
      <c r="G392">
        <v>4.4400000000000004</v>
      </c>
      <c r="H392">
        <v>0</v>
      </c>
    </row>
    <row r="393" spans="1:8" x14ac:dyDescent="0.25">
      <c r="A393" s="1"/>
      <c r="C393" s="1">
        <v>43025</v>
      </c>
      <c r="D393" t="s">
        <v>565</v>
      </c>
      <c r="E393">
        <v>22.128</v>
      </c>
      <c r="F393">
        <v>0</v>
      </c>
      <c r="G393">
        <v>4.968</v>
      </c>
      <c r="H393">
        <v>0</v>
      </c>
    </row>
    <row r="394" spans="1:8" x14ac:dyDescent="0.25">
      <c r="A394" s="1"/>
      <c r="C394" s="1">
        <v>43025</v>
      </c>
      <c r="D394" t="s">
        <v>566</v>
      </c>
      <c r="E394">
        <v>21.288</v>
      </c>
      <c r="F394">
        <v>0</v>
      </c>
      <c r="G394">
        <v>5.7119999999999997</v>
      </c>
      <c r="H394">
        <v>0</v>
      </c>
    </row>
    <row r="395" spans="1:8" x14ac:dyDescent="0.25">
      <c r="A395" s="1"/>
      <c r="C395" s="1">
        <v>43025</v>
      </c>
      <c r="D395" t="s">
        <v>567</v>
      </c>
      <c r="E395">
        <v>18.024000000000001</v>
      </c>
      <c r="F395">
        <v>0</v>
      </c>
      <c r="G395">
        <v>5.016</v>
      </c>
      <c r="H395">
        <v>0</v>
      </c>
    </row>
    <row r="396" spans="1:8" x14ac:dyDescent="0.25">
      <c r="A396" s="1"/>
      <c r="C396" s="1">
        <v>43025</v>
      </c>
      <c r="D396" t="s">
        <v>568</v>
      </c>
      <c r="E396">
        <v>24.263999999999999</v>
      </c>
      <c r="F396">
        <v>0</v>
      </c>
      <c r="G396">
        <v>5.4480000000000004</v>
      </c>
      <c r="H396">
        <v>0</v>
      </c>
    </row>
    <row r="397" spans="1:8" x14ac:dyDescent="0.25">
      <c r="A397" s="1"/>
      <c r="C397" s="1">
        <v>43025</v>
      </c>
      <c r="D397" t="s">
        <v>569</v>
      </c>
      <c r="E397">
        <v>23.111999999999998</v>
      </c>
      <c r="F397">
        <v>0</v>
      </c>
      <c r="G397">
        <v>5.5919999999999996</v>
      </c>
      <c r="H397">
        <v>0</v>
      </c>
    </row>
    <row r="398" spans="1:8" x14ac:dyDescent="0.25">
      <c r="A398" s="1"/>
      <c r="C398" s="1">
        <v>43025</v>
      </c>
      <c r="D398" t="s">
        <v>570</v>
      </c>
      <c r="E398">
        <v>20.568000000000001</v>
      </c>
      <c r="F398">
        <v>0</v>
      </c>
      <c r="G398">
        <v>6</v>
      </c>
      <c r="H398">
        <v>0</v>
      </c>
    </row>
    <row r="399" spans="1:8" x14ac:dyDescent="0.25">
      <c r="A399" s="1"/>
      <c r="C399" s="1">
        <v>43025</v>
      </c>
      <c r="D399" t="s">
        <v>571</v>
      </c>
      <c r="E399">
        <v>20.591999999999999</v>
      </c>
      <c r="F399">
        <v>0</v>
      </c>
      <c r="G399">
        <v>5.9279999999999999</v>
      </c>
      <c r="H399">
        <v>0</v>
      </c>
    </row>
    <row r="400" spans="1:8" x14ac:dyDescent="0.25">
      <c r="A400" s="1"/>
      <c r="C400" s="1">
        <v>43025</v>
      </c>
      <c r="D400" t="s">
        <v>572</v>
      </c>
      <c r="E400">
        <v>20.303999999999998</v>
      </c>
      <c r="F400">
        <v>0</v>
      </c>
      <c r="G400">
        <v>5.5679999999999996</v>
      </c>
      <c r="H400">
        <v>0</v>
      </c>
    </row>
    <row r="401" spans="1:8" x14ac:dyDescent="0.25">
      <c r="A401" s="1"/>
      <c r="C401" s="1">
        <v>43025</v>
      </c>
      <c r="D401" t="s">
        <v>573</v>
      </c>
      <c r="E401">
        <v>18.600000000000001</v>
      </c>
      <c r="F401">
        <v>0</v>
      </c>
      <c r="G401">
        <v>5.5919999999999996</v>
      </c>
      <c r="H401">
        <v>0</v>
      </c>
    </row>
    <row r="402" spans="1:8" x14ac:dyDescent="0.25">
      <c r="A402" s="1"/>
      <c r="C402" s="1">
        <v>43025</v>
      </c>
      <c r="D402" t="s">
        <v>574</v>
      </c>
      <c r="E402">
        <v>20.856000000000002</v>
      </c>
      <c r="F402">
        <v>0</v>
      </c>
      <c r="G402">
        <v>4.1040000000000001</v>
      </c>
      <c r="H402">
        <v>0</v>
      </c>
    </row>
    <row r="403" spans="1:8" x14ac:dyDescent="0.25">
      <c r="A403" s="1"/>
      <c r="C403" s="1">
        <v>43025</v>
      </c>
      <c r="D403" t="s">
        <v>575</v>
      </c>
      <c r="E403">
        <v>25.896000000000001</v>
      </c>
      <c r="F403">
        <v>0</v>
      </c>
      <c r="G403">
        <v>4.1280000000000001</v>
      </c>
      <c r="H403">
        <v>0</v>
      </c>
    </row>
    <row r="404" spans="1:8" x14ac:dyDescent="0.25">
      <c r="A404" s="1"/>
      <c r="C404" s="1">
        <v>43025</v>
      </c>
      <c r="D404" t="s">
        <v>576</v>
      </c>
      <c r="E404">
        <v>32.183999999999997</v>
      </c>
      <c r="F404">
        <v>0</v>
      </c>
      <c r="G404">
        <v>4.5839999999999996</v>
      </c>
      <c r="H404">
        <v>0</v>
      </c>
    </row>
    <row r="405" spans="1:8" x14ac:dyDescent="0.25">
      <c r="A405" s="1"/>
      <c r="C405" s="1">
        <v>43025</v>
      </c>
      <c r="D405" t="s">
        <v>577</v>
      </c>
      <c r="E405">
        <v>32.448</v>
      </c>
      <c r="F405">
        <v>0</v>
      </c>
      <c r="G405">
        <v>4.8719999999999999</v>
      </c>
      <c r="H405">
        <v>0</v>
      </c>
    </row>
    <row r="406" spans="1:8" x14ac:dyDescent="0.25">
      <c r="A406" s="1"/>
      <c r="C406" s="1">
        <v>43025</v>
      </c>
      <c r="D406" t="s">
        <v>578</v>
      </c>
      <c r="E406">
        <v>29.207999999999998</v>
      </c>
      <c r="F406">
        <v>0</v>
      </c>
      <c r="G406">
        <v>4.8</v>
      </c>
      <c r="H406">
        <v>0</v>
      </c>
    </row>
    <row r="407" spans="1:8" x14ac:dyDescent="0.25">
      <c r="A407" s="1"/>
      <c r="C407" s="1">
        <v>43025</v>
      </c>
      <c r="D407" t="s">
        <v>579</v>
      </c>
      <c r="E407">
        <v>27.288</v>
      </c>
      <c r="F407">
        <v>0</v>
      </c>
      <c r="G407">
        <v>4.6319999999999997</v>
      </c>
      <c r="H407">
        <v>0</v>
      </c>
    </row>
    <row r="408" spans="1:8" x14ac:dyDescent="0.25">
      <c r="A408" s="1"/>
      <c r="C408" s="1">
        <v>43025</v>
      </c>
      <c r="D408" t="s">
        <v>580</v>
      </c>
      <c r="E408">
        <v>24.768000000000001</v>
      </c>
      <c r="F408">
        <v>0</v>
      </c>
      <c r="G408">
        <v>4.5119999999999996</v>
      </c>
      <c r="H408">
        <v>0</v>
      </c>
    </row>
    <row r="409" spans="1:8" x14ac:dyDescent="0.25">
      <c r="A409" s="1"/>
      <c r="C409" s="1">
        <v>43025</v>
      </c>
      <c r="D409" t="s">
        <v>581</v>
      </c>
      <c r="E409">
        <v>16.704000000000001</v>
      </c>
      <c r="F409">
        <v>0</v>
      </c>
      <c r="G409">
        <v>3.7919999999999998</v>
      </c>
      <c r="H409">
        <v>0</v>
      </c>
    </row>
    <row r="410" spans="1:8" x14ac:dyDescent="0.25">
      <c r="A410" s="1"/>
      <c r="C410" s="1">
        <v>43025</v>
      </c>
      <c r="D410" t="s">
        <v>582</v>
      </c>
      <c r="E410">
        <v>14.664</v>
      </c>
      <c r="F410">
        <v>0</v>
      </c>
      <c r="G410">
        <v>3.6240000000000001</v>
      </c>
      <c r="H410">
        <v>0</v>
      </c>
    </row>
    <row r="411" spans="1:8" x14ac:dyDescent="0.25">
      <c r="A411" s="1"/>
      <c r="C411" s="1">
        <v>43025</v>
      </c>
      <c r="D411" t="s">
        <v>583</v>
      </c>
      <c r="E411">
        <v>13.824</v>
      </c>
      <c r="F411">
        <v>0</v>
      </c>
      <c r="G411">
        <v>3.8639999999999999</v>
      </c>
      <c r="H411">
        <v>0</v>
      </c>
    </row>
    <row r="412" spans="1:8" x14ac:dyDescent="0.25">
      <c r="A412" s="1"/>
      <c r="C412" s="1">
        <v>43025</v>
      </c>
      <c r="D412" t="s">
        <v>584</v>
      </c>
      <c r="E412">
        <v>14.448</v>
      </c>
      <c r="F412">
        <v>0</v>
      </c>
      <c r="G412">
        <v>3.5760000000000001</v>
      </c>
      <c r="H412">
        <v>0</v>
      </c>
    </row>
    <row r="413" spans="1:8" x14ac:dyDescent="0.25">
      <c r="A413" s="1"/>
      <c r="C413" s="1">
        <v>43025</v>
      </c>
      <c r="D413" t="s">
        <v>585</v>
      </c>
      <c r="E413">
        <v>13.416</v>
      </c>
      <c r="F413">
        <v>0</v>
      </c>
      <c r="G413">
        <v>3.504</v>
      </c>
      <c r="H413">
        <v>0</v>
      </c>
    </row>
    <row r="414" spans="1:8" x14ac:dyDescent="0.25">
      <c r="A414" s="1"/>
      <c r="C414" s="1">
        <v>43026</v>
      </c>
      <c r="D414" t="s">
        <v>562</v>
      </c>
      <c r="E414">
        <v>14.4</v>
      </c>
      <c r="F414">
        <v>0</v>
      </c>
      <c r="G414">
        <v>3.504</v>
      </c>
      <c r="H414">
        <v>0</v>
      </c>
    </row>
    <row r="415" spans="1:8" x14ac:dyDescent="0.25">
      <c r="A415" s="1"/>
      <c r="C415" s="1">
        <v>43026</v>
      </c>
      <c r="D415" t="s">
        <v>563</v>
      </c>
      <c r="E415">
        <v>18.576000000000001</v>
      </c>
      <c r="F415">
        <v>0</v>
      </c>
      <c r="G415">
        <v>3.2160000000000002</v>
      </c>
      <c r="H415">
        <v>0</v>
      </c>
    </row>
    <row r="416" spans="1:8" x14ac:dyDescent="0.25">
      <c r="A416" s="1"/>
      <c r="C416" s="1">
        <v>43026</v>
      </c>
      <c r="D416" t="s">
        <v>564</v>
      </c>
      <c r="E416">
        <v>21.288</v>
      </c>
      <c r="F416">
        <v>0</v>
      </c>
      <c r="G416">
        <v>3.2639999999999998</v>
      </c>
      <c r="H416">
        <v>0</v>
      </c>
    </row>
    <row r="417" spans="1:8" x14ac:dyDescent="0.25">
      <c r="A417" s="1"/>
      <c r="C417" s="1">
        <v>43026</v>
      </c>
      <c r="D417" t="s">
        <v>565</v>
      </c>
      <c r="E417">
        <v>20.256</v>
      </c>
      <c r="F417">
        <v>0</v>
      </c>
      <c r="G417">
        <v>3.6</v>
      </c>
      <c r="H417">
        <v>0</v>
      </c>
    </row>
    <row r="418" spans="1:8" x14ac:dyDescent="0.25">
      <c r="A418" s="1"/>
      <c r="C418" s="1">
        <v>43026</v>
      </c>
      <c r="D418" t="s">
        <v>566</v>
      </c>
      <c r="E418">
        <v>19.175999999999998</v>
      </c>
      <c r="F418">
        <v>0</v>
      </c>
      <c r="G418">
        <v>3.5760000000000001</v>
      </c>
      <c r="H418">
        <v>0</v>
      </c>
    </row>
    <row r="419" spans="1:8" x14ac:dyDescent="0.25">
      <c r="A419" s="1"/>
      <c r="C419" s="1">
        <v>43026</v>
      </c>
      <c r="D419" t="s">
        <v>567</v>
      </c>
      <c r="E419">
        <v>23.88</v>
      </c>
      <c r="F419">
        <v>0</v>
      </c>
      <c r="G419">
        <v>4.4880000000000004</v>
      </c>
      <c r="H419">
        <v>0</v>
      </c>
    </row>
    <row r="420" spans="1:8" x14ac:dyDescent="0.25">
      <c r="A420" s="1"/>
      <c r="C420" s="1">
        <v>43026</v>
      </c>
      <c r="D420" t="s">
        <v>568</v>
      </c>
      <c r="E420">
        <v>19.8</v>
      </c>
      <c r="F420">
        <v>0</v>
      </c>
      <c r="G420">
        <v>4.4400000000000004</v>
      </c>
      <c r="H420">
        <v>0</v>
      </c>
    </row>
    <row r="421" spans="1:8" x14ac:dyDescent="0.25">
      <c r="A421" s="1"/>
      <c r="C421" s="1">
        <v>43026</v>
      </c>
      <c r="D421" t="s">
        <v>569</v>
      </c>
      <c r="E421">
        <v>19.992000000000001</v>
      </c>
      <c r="F421">
        <v>0</v>
      </c>
      <c r="G421">
        <v>4.1760000000000002</v>
      </c>
      <c r="H421">
        <v>0</v>
      </c>
    </row>
    <row r="422" spans="1:8" x14ac:dyDescent="0.25">
      <c r="A422" s="1"/>
      <c r="C422" s="1">
        <v>43026</v>
      </c>
      <c r="D422" t="s">
        <v>570</v>
      </c>
      <c r="E422">
        <v>18.047999999999998</v>
      </c>
      <c r="F422">
        <v>0</v>
      </c>
      <c r="G422">
        <v>4.2960000000000003</v>
      </c>
      <c r="H422">
        <v>0</v>
      </c>
    </row>
    <row r="423" spans="1:8" x14ac:dyDescent="0.25">
      <c r="A423" s="1"/>
      <c r="C423" s="1">
        <v>43026</v>
      </c>
      <c r="D423" t="s">
        <v>571</v>
      </c>
      <c r="E423">
        <v>18.192</v>
      </c>
      <c r="F423">
        <v>0</v>
      </c>
      <c r="G423">
        <v>4.08</v>
      </c>
      <c r="H423">
        <v>0</v>
      </c>
    </row>
    <row r="424" spans="1:8" x14ac:dyDescent="0.25">
      <c r="A424" s="1"/>
      <c r="C424" s="1">
        <v>43026</v>
      </c>
      <c r="D424" t="s">
        <v>572</v>
      </c>
      <c r="E424">
        <v>18.984000000000002</v>
      </c>
      <c r="F424">
        <v>0</v>
      </c>
      <c r="G424">
        <v>3.9119999999999999</v>
      </c>
      <c r="H424">
        <v>0</v>
      </c>
    </row>
    <row r="425" spans="1:8" x14ac:dyDescent="0.25">
      <c r="A425" s="1"/>
      <c r="C425" s="1">
        <v>43026</v>
      </c>
      <c r="D425" t="s">
        <v>573</v>
      </c>
      <c r="E425">
        <v>21.24</v>
      </c>
      <c r="F425">
        <v>0</v>
      </c>
      <c r="G425">
        <v>4.32</v>
      </c>
      <c r="H425">
        <v>0</v>
      </c>
    </row>
    <row r="426" spans="1:8" x14ac:dyDescent="0.25">
      <c r="A426" s="1"/>
      <c r="C426" s="1">
        <v>43026</v>
      </c>
      <c r="D426" t="s">
        <v>574</v>
      </c>
      <c r="E426">
        <v>22.007999999999999</v>
      </c>
      <c r="F426">
        <v>0</v>
      </c>
      <c r="G426">
        <v>4.3920000000000003</v>
      </c>
      <c r="H426">
        <v>0</v>
      </c>
    </row>
    <row r="427" spans="1:8" x14ac:dyDescent="0.25">
      <c r="A427" s="1"/>
      <c r="C427" s="1">
        <v>43026</v>
      </c>
      <c r="D427" t="s">
        <v>575</v>
      </c>
      <c r="E427">
        <v>27.792000000000002</v>
      </c>
      <c r="F427">
        <v>0</v>
      </c>
      <c r="G427">
        <v>4.5839999999999996</v>
      </c>
      <c r="H427">
        <v>0</v>
      </c>
    </row>
    <row r="428" spans="1:8" x14ac:dyDescent="0.25">
      <c r="A428" s="1"/>
      <c r="C428" s="1">
        <v>43026</v>
      </c>
      <c r="D428" t="s">
        <v>576</v>
      </c>
      <c r="E428">
        <v>31.152000000000001</v>
      </c>
      <c r="F428">
        <v>0</v>
      </c>
      <c r="G428">
        <v>4.968</v>
      </c>
      <c r="H428">
        <v>0</v>
      </c>
    </row>
    <row r="429" spans="1:8" x14ac:dyDescent="0.25">
      <c r="A429" s="1"/>
      <c r="C429" s="1">
        <v>43026</v>
      </c>
      <c r="D429" t="s">
        <v>577</v>
      </c>
      <c r="E429">
        <v>34.776000000000003</v>
      </c>
      <c r="F429">
        <v>0</v>
      </c>
      <c r="G429">
        <v>4.7039999999999997</v>
      </c>
      <c r="H429">
        <v>0</v>
      </c>
    </row>
    <row r="430" spans="1:8" x14ac:dyDescent="0.25">
      <c r="A430" s="1"/>
      <c r="C430" s="1">
        <v>43026</v>
      </c>
      <c r="D430" t="s">
        <v>578</v>
      </c>
      <c r="E430">
        <v>32.76</v>
      </c>
      <c r="F430">
        <v>0</v>
      </c>
      <c r="G430">
        <v>4.6559999999999997</v>
      </c>
      <c r="H430">
        <v>0</v>
      </c>
    </row>
    <row r="431" spans="1:8" x14ac:dyDescent="0.25">
      <c r="A431" s="1"/>
      <c r="C431" s="1">
        <v>43026</v>
      </c>
      <c r="D431" t="s">
        <v>579</v>
      </c>
      <c r="E431">
        <v>28.463999999999999</v>
      </c>
      <c r="F431">
        <v>0</v>
      </c>
      <c r="G431">
        <v>4.2960000000000003</v>
      </c>
      <c r="H431">
        <v>0</v>
      </c>
    </row>
    <row r="432" spans="1:8" x14ac:dyDescent="0.25">
      <c r="A432" s="1"/>
      <c r="C432" s="1">
        <v>43026</v>
      </c>
      <c r="D432" t="s">
        <v>580</v>
      </c>
      <c r="E432">
        <v>24.143999999999998</v>
      </c>
      <c r="F432">
        <v>0</v>
      </c>
      <c r="G432">
        <v>4.5599999999999996</v>
      </c>
      <c r="H432">
        <v>0</v>
      </c>
    </row>
    <row r="433" spans="1:8" x14ac:dyDescent="0.25">
      <c r="A433" s="1"/>
      <c r="C433" s="1">
        <v>43026</v>
      </c>
      <c r="D433" t="s">
        <v>581</v>
      </c>
      <c r="E433">
        <v>20.448</v>
      </c>
      <c r="F433">
        <v>0</v>
      </c>
      <c r="G433">
        <v>3.7919999999999998</v>
      </c>
      <c r="H433">
        <v>0</v>
      </c>
    </row>
    <row r="434" spans="1:8" x14ac:dyDescent="0.25">
      <c r="A434" s="1"/>
      <c r="C434" s="1">
        <v>43026</v>
      </c>
      <c r="D434" t="s">
        <v>582</v>
      </c>
      <c r="E434">
        <v>17.064</v>
      </c>
      <c r="F434">
        <v>0</v>
      </c>
      <c r="G434">
        <v>3.72</v>
      </c>
      <c r="H434">
        <v>0</v>
      </c>
    </row>
    <row r="435" spans="1:8" x14ac:dyDescent="0.25">
      <c r="A435" s="1"/>
      <c r="C435" s="1">
        <v>43026</v>
      </c>
      <c r="D435" t="s">
        <v>583</v>
      </c>
      <c r="E435">
        <v>16.103999999999999</v>
      </c>
      <c r="F435">
        <v>0</v>
      </c>
      <c r="G435">
        <v>3.552</v>
      </c>
      <c r="H435">
        <v>0</v>
      </c>
    </row>
    <row r="436" spans="1:8" x14ac:dyDescent="0.25">
      <c r="A436" s="1"/>
      <c r="C436" s="1">
        <v>43026</v>
      </c>
      <c r="D436" t="s">
        <v>584</v>
      </c>
      <c r="E436">
        <v>15.167999999999999</v>
      </c>
      <c r="F436">
        <v>0</v>
      </c>
      <c r="G436">
        <v>3.552</v>
      </c>
      <c r="H436">
        <v>0</v>
      </c>
    </row>
    <row r="437" spans="1:8" x14ac:dyDescent="0.25">
      <c r="A437" s="1"/>
      <c r="C437" s="1">
        <v>43026</v>
      </c>
      <c r="D437" t="s">
        <v>585</v>
      </c>
      <c r="E437">
        <v>14.64</v>
      </c>
      <c r="F437">
        <v>0</v>
      </c>
      <c r="G437">
        <v>3.5760000000000001</v>
      </c>
      <c r="H437">
        <v>0</v>
      </c>
    </row>
    <row r="438" spans="1:8" x14ac:dyDescent="0.25">
      <c r="A438" s="1"/>
      <c r="C438" s="1">
        <v>43027</v>
      </c>
      <c r="D438" t="s">
        <v>562</v>
      </c>
      <c r="E438">
        <v>14.375999999999999</v>
      </c>
      <c r="F438">
        <v>0</v>
      </c>
      <c r="G438">
        <v>3.3119999999999998</v>
      </c>
      <c r="H438">
        <v>0</v>
      </c>
    </row>
    <row r="439" spans="1:8" x14ac:dyDescent="0.25">
      <c r="A439" s="1"/>
      <c r="C439" s="1">
        <v>43027</v>
      </c>
      <c r="D439" t="s">
        <v>563</v>
      </c>
      <c r="E439">
        <v>16.704000000000001</v>
      </c>
      <c r="F439">
        <v>0</v>
      </c>
      <c r="G439">
        <v>3.4079999999999999</v>
      </c>
      <c r="H439">
        <v>0</v>
      </c>
    </row>
    <row r="440" spans="1:8" x14ac:dyDescent="0.25">
      <c r="A440" s="1"/>
      <c r="C440" s="1">
        <v>43027</v>
      </c>
      <c r="D440" t="s">
        <v>564</v>
      </c>
      <c r="E440">
        <v>22.463999999999999</v>
      </c>
      <c r="F440">
        <v>0</v>
      </c>
      <c r="G440">
        <v>3.9119999999999999</v>
      </c>
      <c r="H440">
        <v>0</v>
      </c>
    </row>
    <row r="441" spans="1:8" x14ac:dyDescent="0.25">
      <c r="A441" s="1"/>
      <c r="C441" s="1">
        <v>43027</v>
      </c>
      <c r="D441" t="s">
        <v>565</v>
      </c>
      <c r="E441">
        <v>19.007999999999999</v>
      </c>
      <c r="F441">
        <v>0</v>
      </c>
      <c r="G441">
        <v>4.8479999999999999</v>
      </c>
      <c r="H441">
        <v>0</v>
      </c>
    </row>
    <row r="442" spans="1:8" x14ac:dyDescent="0.25">
      <c r="A442" s="1"/>
      <c r="C442" s="1">
        <v>43027</v>
      </c>
      <c r="D442" t="s">
        <v>566</v>
      </c>
      <c r="E442">
        <v>22.007999999999999</v>
      </c>
      <c r="F442">
        <v>0</v>
      </c>
      <c r="G442">
        <v>4.8479999999999999</v>
      </c>
      <c r="H442">
        <v>0</v>
      </c>
    </row>
    <row r="443" spans="1:8" x14ac:dyDescent="0.25">
      <c r="A443" s="1"/>
      <c r="C443" s="1">
        <v>43027</v>
      </c>
      <c r="D443" t="s">
        <v>567</v>
      </c>
      <c r="E443">
        <v>22.344000000000001</v>
      </c>
      <c r="F443">
        <v>0</v>
      </c>
      <c r="G443">
        <v>3.9359999999999999</v>
      </c>
      <c r="H443">
        <v>0</v>
      </c>
    </row>
    <row r="444" spans="1:8" x14ac:dyDescent="0.25">
      <c r="A444" s="1"/>
      <c r="C444" s="1">
        <v>43027</v>
      </c>
      <c r="D444" t="s">
        <v>568</v>
      </c>
      <c r="E444">
        <v>20.16</v>
      </c>
      <c r="F444">
        <v>0</v>
      </c>
      <c r="G444">
        <v>4.6559999999999997</v>
      </c>
      <c r="H444">
        <v>0</v>
      </c>
    </row>
    <row r="445" spans="1:8" x14ac:dyDescent="0.25">
      <c r="A445" s="1"/>
      <c r="C445" s="1">
        <v>43027</v>
      </c>
      <c r="D445" t="s">
        <v>569</v>
      </c>
      <c r="E445">
        <v>21.696000000000002</v>
      </c>
      <c r="F445">
        <v>0</v>
      </c>
      <c r="G445">
        <v>4.4880000000000004</v>
      </c>
      <c r="H445">
        <v>0</v>
      </c>
    </row>
    <row r="446" spans="1:8" x14ac:dyDescent="0.25">
      <c r="A446" s="1"/>
      <c r="C446" s="1">
        <v>43027</v>
      </c>
      <c r="D446" t="s">
        <v>570</v>
      </c>
      <c r="E446">
        <v>18.12</v>
      </c>
      <c r="F446">
        <v>0</v>
      </c>
      <c r="G446">
        <v>4.6079999999999997</v>
      </c>
      <c r="H446">
        <v>0</v>
      </c>
    </row>
    <row r="447" spans="1:8" x14ac:dyDescent="0.25">
      <c r="A447" s="1"/>
      <c r="C447" s="1">
        <v>43027</v>
      </c>
      <c r="D447" t="s">
        <v>571</v>
      </c>
      <c r="E447">
        <v>20.808</v>
      </c>
      <c r="F447">
        <v>0</v>
      </c>
      <c r="G447">
        <v>4.4880000000000004</v>
      </c>
      <c r="H447">
        <v>0</v>
      </c>
    </row>
    <row r="448" spans="1:8" x14ac:dyDescent="0.25">
      <c r="A448" s="1"/>
      <c r="C448" s="1">
        <v>43027</v>
      </c>
      <c r="D448" t="s">
        <v>572</v>
      </c>
      <c r="E448">
        <v>24.672000000000001</v>
      </c>
      <c r="F448">
        <v>0</v>
      </c>
      <c r="G448">
        <v>5.2320000000000002</v>
      </c>
      <c r="H448">
        <v>0</v>
      </c>
    </row>
    <row r="449" spans="1:8" x14ac:dyDescent="0.25">
      <c r="A449" s="1"/>
      <c r="C449" s="1">
        <v>43027</v>
      </c>
      <c r="D449" t="s">
        <v>573</v>
      </c>
      <c r="E449">
        <v>24.36</v>
      </c>
      <c r="F449">
        <v>0</v>
      </c>
      <c r="G449">
        <v>5.4</v>
      </c>
      <c r="H449">
        <v>0</v>
      </c>
    </row>
    <row r="450" spans="1:8" x14ac:dyDescent="0.25">
      <c r="A450" s="1"/>
      <c r="C450" s="1">
        <v>43027</v>
      </c>
      <c r="D450" t="s">
        <v>574</v>
      </c>
      <c r="E450">
        <v>25.367999999999999</v>
      </c>
      <c r="F450">
        <v>0</v>
      </c>
      <c r="G450">
        <v>4.2480000000000002</v>
      </c>
      <c r="H450">
        <v>0</v>
      </c>
    </row>
    <row r="451" spans="1:8" x14ac:dyDescent="0.25">
      <c r="A451" s="1"/>
      <c r="C451" s="1">
        <v>43027</v>
      </c>
      <c r="D451" t="s">
        <v>575</v>
      </c>
      <c r="E451">
        <v>27.288</v>
      </c>
      <c r="F451">
        <v>0</v>
      </c>
      <c r="G451">
        <v>4.4400000000000004</v>
      </c>
      <c r="H451">
        <v>0</v>
      </c>
    </row>
    <row r="452" spans="1:8" x14ac:dyDescent="0.25">
      <c r="A452" s="1"/>
      <c r="C452" s="1">
        <v>43027</v>
      </c>
      <c r="D452" t="s">
        <v>576</v>
      </c>
      <c r="E452">
        <v>32.975999999999999</v>
      </c>
      <c r="F452">
        <v>0</v>
      </c>
      <c r="G452">
        <v>5.016</v>
      </c>
      <c r="H452">
        <v>0</v>
      </c>
    </row>
    <row r="453" spans="1:8" x14ac:dyDescent="0.25">
      <c r="A453" s="1"/>
      <c r="C453" s="1">
        <v>43027</v>
      </c>
      <c r="D453" t="s">
        <v>577</v>
      </c>
      <c r="E453">
        <v>31.007999999999999</v>
      </c>
      <c r="F453">
        <v>0</v>
      </c>
      <c r="G453">
        <v>5.16</v>
      </c>
      <c r="H453">
        <v>0</v>
      </c>
    </row>
    <row r="454" spans="1:8" x14ac:dyDescent="0.25">
      <c r="A454" s="1"/>
      <c r="C454" s="1">
        <v>43027</v>
      </c>
      <c r="D454" t="s">
        <v>578</v>
      </c>
      <c r="E454">
        <v>31.32</v>
      </c>
      <c r="F454">
        <v>0</v>
      </c>
      <c r="G454">
        <v>5.0640000000000001</v>
      </c>
      <c r="H454">
        <v>0</v>
      </c>
    </row>
    <row r="455" spans="1:8" x14ac:dyDescent="0.25">
      <c r="A455" s="1"/>
      <c r="C455" s="1">
        <v>43027</v>
      </c>
      <c r="D455" t="s">
        <v>579</v>
      </c>
      <c r="E455">
        <v>28.44</v>
      </c>
      <c r="F455">
        <v>0</v>
      </c>
      <c r="G455">
        <v>4.8719999999999999</v>
      </c>
      <c r="H455">
        <v>0</v>
      </c>
    </row>
    <row r="456" spans="1:8" x14ac:dyDescent="0.25">
      <c r="A456" s="1"/>
      <c r="C456" s="1">
        <v>43027</v>
      </c>
      <c r="D456" t="s">
        <v>580</v>
      </c>
      <c r="E456">
        <v>24.071999999999999</v>
      </c>
      <c r="F456">
        <v>0</v>
      </c>
      <c r="G456">
        <v>4.1280000000000001</v>
      </c>
      <c r="H456">
        <v>0</v>
      </c>
    </row>
    <row r="457" spans="1:8" x14ac:dyDescent="0.25">
      <c r="A457" s="1"/>
      <c r="C457" s="1">
        <v>43027</v>
      </c>
      <c r="D457" t="s">
        <v>581</v>
      </c>
      <c r="E457">
        <v>19.056000000000001</v>
      </c>
      <c r="F457">
        <v>0</v>
      </c>
      <c r="G457">
        <v>3.7440000000000002</v>
      </c>
      <c r="H457">
        <v>0</v>
      </c>
    </row>
    <row r="458" spans="1:8" x14ac:dyDescent="0.25">
      <c r="A458" s="1"/>
      <c r="C458" s="1">
        <v>43027</v>
      </c>
      <c r="D458" t="s">
        <v>582</v>
      </c>
      <c r="E458">
        <v>14.808</v>
      </c>
      <c r="F458">
        <v>0</v>
      </c>
      <c r="G458">
        <v>3.0720000000000001</v>
      </c>
      <c r="H458">
        <v>0</v>
      </c>
    </row>
    <row r="459" spans="1:8" x14ac:dyDescent="0.25">
      <c r="A459" s="1"/>
      <c r="C459" s="1">
        <v>43027</v>
      </c>
      <c r="D459" t="s">
        <v>583</v>
      </c>
      <c r="E459">
        <v>13.103999999999999</v>
      </c>
      <c r="F459">
        <v>0</v>
      </c>
      <c r="G459">
        <v>2.9039999999999999</v>
      </c>
      <c r="H459">
        <v>0</v>
      </c>
    </row>
    <row r="460" spans="1:8" x14ac:dyDescent="0.25">
      <c r="A460" s="1"/>
      <c r="C460" s="1">
        <v>43027</v>
      </c>
      <c r="D460" t="s">
        <v>584</v>
      </c>
      <c r="E460">
        <v>13.295999999999999</v>
      </c>
      <c r="F460">
        <v>0</v>
      </c>
      <c r="G460">
        <v>3.2639999999999998</v>
      </c>
      <c r="H460">
        <v>0</v>
      </c>
    </row>
    <row r="461" spans="1:8" x14ac:dyDescent="0.25">
      <c r="A461" s="1"/>
      <c r="C461" s="1">
        <v>43027</v>
      </c>
      <c r="D461" t="s">
        <v>585</v>
      </c>
      <c r="E461">
        <v>13.055999999999999</v>
      </c>
      <c r="F461">
        <v>0</v>
      </c>
      <c r="G461">
        <v>2.8319999999999999</v>
      </c>
      <c r="H461">
        <v>0</v>
      </c>
    </row>
    <row r="462" spans="1:8" x14ac:dyDescent="0.25">
      <c r="A462" s="1"/>
      <c r="C462" s="1">
        <v>43028</v>
      </c>
      <c r="D462" t="s">
        <v>562</v>
      </c>
      <c r="E462">
        <v>13.56</v>
      </c>
      <c r="F462">
        <v>0</v>
      </c>
      <c r="G462">
        <v>3.1920000000000002</v>
      </c>
      <c r="H462">
        <v>0</v>
      </c>
    </row>
    <row r="463" spans="1:8" x14ac:dyDescent="0.25">
      <c r="A463" s="1"/>
      <c r="C463" s="1">
        <v>43028</v>
      </c>
      <c r="D463" t="s">
        <v>563</v>
      </c>
      <c r="E463">
        <v>15.96</v>
      </c>
      <c r="F463">
        <v>0</v>
      </c>
      <c r="G463">
        <v>3.0960000000000001</v>
      </c>
      <c r="H463">
        <v>0</v>
      </c>
    </row>
    <row r="464" spans="1:8" x14ac:dyDescent="0.25">
      <c r="A464" s="1"/>
      <c r="C464" s="1">
        <v>43028</v>
      </c>
      <c r="D464" t="s">
        <v>564</v>
      </c>
      <c r="E464">
        <v>23.856000000000002</v>
      </c>
      <c r="F464">
        <v>0</v>
      </c>
      <c r="G464">
        <v>4.3920000000000003</v>
      </c>
      <c r="H464">
        <v>0</v>
      </c>
    </row>
    <row r="465" spans="1:8" x14ac:dyDescent="0.25">
      <c r="A465" s="1"/>
      <c r="C465" s="1">
        <v>43028</v>
      </c>
      <c r="D465" t="s">
        <v>565</v>
      </c>
      <c r="E465">
        <v>20.856000000000002</v>
      </c>
      <c r="F465">
        <v>0</v>
      </c>
      <c r="G465">
        <v>4.8959999999999999</v>
      </c>
      <c r="H465">
        <v>0</v>
      </c>
    </row>
    <row r="466" spans="1:8" x14ac:dyDescent="0.25">
      <c r="A466" s="1"/>
      <c r="C466" s="1">
        <v>43028</v>
      </c>
      <c r="D466" t="s">
        <v>566</v>
      </c>
      <c r="E466">
        <v>18.335999999999999</v>
      </c>
      <c r="F466">
        <v>0</v>
      </c>
      <c r="G466">
        <v>4.2960000000000003</v>
      </c>
      <c r="H466">
        <v>0</v>
      </c>
    </row>
    <row r="467" spans="1:8" x14ac:dyDescent="0.25">
      <c r="A467" s="1"/>
      <c r="C467" s="1">
        <v>43028</v>
      </c>
      <c r="D467" t="s">
        <v>567</v>
      </c>
      <c r="E467">
        <v>18.888000000000002</v>
      </c>
      <c r="F467">
        <v>0</v>
      </c>
      <c r="G467">
        <v>4.6559999999999997</v>
      </c>
      <c r="H467">
        <v>0</v>
      </c>
    </row>
    <row r="468" spans="1:8" x14ac:dyDescent="0.25">
      <c r="A468" s="1"/>
      <c r="C468" s="1">
        <v>43028</v>
      </c>
      <c r="D468" t="s">
        <v>568</v>
      </c>
      <c r="E468">
        <v>20.04</v>
      </c>
      <c r="F468">
        <v>0</v>
      </c>
      <c r="G468">
        <v>4.2</v>
      </c>
      <c r="H468">
        <v>0</v>
      </c>
    </row>
    <row r="469" spans="1:8" x14ac:dyDescent="0.25">
      <c r="A469" s="1"/>
      <c r="C469" s="1">
        <v>43028</v>
      </c>
      <c r="D469" t="s">
        <v>569</v>
      </c>
      <c r="E469">
        <v>21.096</v>
      </c>
      <c r="F469">
        <v>0</v>
      </c>
      <c r="G469">
        <v>4.68</v>
      </c>
      <c r="H469">
        <v>0</v>
      </c>
    </row>
    <row r="470" spans="1:8" x14ac:dyDescent="0.25">
      <c r="A470" s="1"/>
      <c r="C470" s="1">
        <v>43028</v>
      </c>
      <c r="D470" t="s">
        <v>570</v>
      </c>
      <c r="E470">
        <v>18.911999999999999</v>
      </c>
      <c r="F470">
        <v>0</v>
      </c>
      <c r="G470">
        <v>4.6319999999999997</v>
      </c>
      <c r="H470">
        <v>0</v>
      </c>
    </row>
    <row r="471" spans="1:8" x14ac:dyDescent="0.25">
      <c r="A471" s="1"/>
      <c r="C471" s="1">
        <v>43028</v>
      </c>
      <c r="D471" t="s">
        <v>571</v>
      </c>
      <c r="E471">
        <v>18.384</v>
      </c>
      <c r="F471">
        <v>0</v>
      </c>
      <c r="G471">
        <v>4.2</v>
      </c>
      <c r="H471">
        <v>0</v>
      </c>
    </row>
    <row r="472" spans="1:8" x14ac:dyDescent="0.25">
      <c r="A472" s="1"/>
      <c r="C472" s="1">
        <v>43028</v>
      </c>
      <c r="D472" t="s">
        <v>572</v>
      </c>
      <c r="E472">
        <v>19.608000000000001</v>
      </c>
      <c r="F472">
        <v>0</v>
      </c>
      <c r="G472">
        <v>4.3440000000000003</v>
      </c>
      <c r="H472">
        <v>0</v>
      </c>
    </row>
    <row r="473" spans="1:8" x14ac:dyDescent="0.25">
      <c r="A473" s="1"/>
      <c r="C473" s="1">
        <v>43028</v>
      </c>
      <c r="D473" t="s">
        <v>573</v>
      </c>
      <c r="E473">
        <v>19.007999999999999</v>
      </c>
      <c r="F473">
        <v>0</v>
      </c>
      <c r="G473">
        <v>4.3440000000000003</v>
      </c>
      <c r="H473">
        <v>0</v>
      </c>
    </row>
    <row r="474" spans="1:8" x14ac:dyDescent="0.25">
      <c r="A474" s="1"/>
      <c r="C474" s="1">
        <v>43028</v>
      </c>
      <c r="D474" t="s">
        <v>574</v>
      </c>
      <c r="E474">
        <v>23.04</v>
      </c>
      <c r="F474">
        <v>0</v>
      </c>
      <c r="G474">
        <v>3.9359999999999999</v>
      </c>
      <c r="H474">
        <v>0</v>
      </c>
    </row>
    <row r="475" spans="1:8" x14ac:dyDescent="0.25">
      <c r="A475" s="1"/>
      <c r="C475" s="1">
        <v>43028</v>
      </c>
      <c r="D475" t="s">
        <v>575</v>
      </c>
      <c r="E475">
        <v>35.64</v>
      </c>
      <c r="F475">
        <v>0</v>
      </c>
      <c r="G475">
        <v>4.2960000000000003</v>
      </c>
      <c r="H475">
        <v>0</v>
      </c>
    </row>
    <row r="476" spans="1:8" x14ac:dyDescent="0.25">
      <c r="A476" s="1"/>
      <c r="C476" s="1">
        <v>43028</v>
      </c>
      <c r="D476" t="s">
        <v>576</v>
      </c>
      <c r="E476">
        <v>33.192</v>
      </c>
      <c r="F476">
        <v>0</v>
      </c>
      <c r="G476">
        <v>4.5119999999999996</v>
      </c>
      <c r="H476">
        <v>0</v>
      </c>
    </row>
    <row r="477" spans="1:8" x14ac:dyDescent="0.25">
      <c r="A477" s="1"/>
      <c r="C477" s="1">
        <v>43028</v>
      </c>
      <c r="D477" t="s">
        <v>577</v>
      </c>
      <c r="E477">
        <v>34.152000000000001</v>
      </c>
      <c r="F477">
        <v>0</v>
      </c>
      <c r="G477">
        <v>4.5839999999999996</v>
      </c>
      <c r="H477">
        <v>0</v>
      </c>
    </row>
    <row r="478" spans="1:8" x14ac:dyDescent="0.25">
      <c r="A478" s="1"/>
      <c r="C478" s="1">
        <v>43028</v>
      </c>
      <c r="D478" t="s">
        <v>578</v>
      </c>
      <c r="E478">
        <v>31.152000000000001</v>
      </c>
      <c r="F478">
        <v>0</v>
      </c>
      <c r="G478">
        <v>5.0640000000000001</v>
      </c>
      <c r="H478">
        <v>0</v>
      </c>
    </row>
    <row r="479" spans="1:8" x14ac:dyDescent="0.25">
      <c r="A479" s="1"/>
      <c r="C479" s="1">
        <v>43028</v>
      </c>
      <c r="D479" t="s">
        <v>579</v>
      </c>
      <c r="E479">
        <v>29.687999999999999</v>
      </c>
      <c r="F479">
        <v>0</v>
      </c>
      <c r="G479">
        <v>5.16</v>
      </c>
      <c r="H479">
        <v>0</v>
      </c>
    </row>
    <row r="480" spans="1:8" x14ac:dyDescent="0.25">
      <c r="A480" s="1"/>
      <c r="C480" s="1">
        <v>43028</v>
      </c>
      <c r="D480" t="s">
        <v>580</v>
      </c>
      <c r="E480">
        <v>27.263999999999999</v>
      </c>
      <c r="F480">
        <v>0</v>
      </c>
      <c r="G480">
        <v>4.056</v>
      </c>
      <c r="H480">
        <v>0</v>
      </c>
    </row>
    <row r="481" spans="1:8" x14ac:dyDescent="0.25">
      <c r="A481" s="1"/>
      <c r="C481" s="1">
        <v>43028</v>
      </c>
      <c r="D481" t="s">
        <v>581</v>
      </c>
      <c r="E481">
        <v>20.975999999999999</v>
      </c>
      <c r="F481">
        <v>0</v>
      </c>
      <c r="G481">
        <v>3.6240000000000001</v>
      </c>
      <c r="H481">
        <v>0</v>
      </c>
    </row>
    <row r="482" spans="1:8" x14ac:dyDescent="0.25">
      <c r="A482" s="1"/>
      <c r="C482" s="1">
        <v>43028</v>
      </c>
      <c r="D482" t="s">
        <v>582</v>
      </c>
      <c r="E482">
        <v>16.872</v>
      </c>
      <c r="F482">
        <v>0</v>
      </c>
      <c r="G482">
        <v>3.0720000000000001</v>
      </c>
      <c r="H482">
        <v>0</v>
      </c>
    </row>
    <row r="483" spans="1:8" x14ac:dyDescent="0.25">
      <c r="A483" s="1"/>
      <c r="C483" s="1">
        <v>43028</v>
      </c>
      <c r="D483" t="s">
        <v>583</v>
      </c>
      <c r="E483">
        <v>16.152000000000001</v>
      </c>
      <c r="F483">
        <v>0</v>
      </c>
      <c r="G483">
        <v>3.2639999999999998</v>
      </c>
      <c r="H483">
        <v>0</v>
      </c>
    </row>
    <row r="484" spans="1:8" x14ac:dyDescent="0.25">
      <c r="A484" s="1"/>
      <c r="C484" s="1">
        <v>43028</v>
      </c>
      <c r="D484" t="s">
        <v>584</v>
      </c>
      <c r="E484">
        <v>15.144</v>
      </c>
      <c r="F484">
        <v>0</v>
      </c>
      <c r="G484">
        <v>3.504</v>
      </c>
      <c r="H484">
        <v>0</v>
      </c>
    </row>
    <row r="485" spans="1:8" x14ac:dyDescent="0.25">
      <c r="A485" s="1"/>
      <c r="C485" s="1">
        <v>43028</v>
      </c>
      <c r="D485" t="s">
        <v>585</v>
      </c>
      <c r="E485">
        <v>14.423999999999999</v>
      </c>
      <c r="F485">
        <v>0</v>
      </c>
      <c r="G485">
        <v>3.1920000000000002</v>
      </c>
      <c r="H485">
        <v>0</v>
      </c>
    </row>
    <row r="486" spans="1:8" x14ac:dyDescent="0.25">
      <c r="A486" s="1"/>
      <c r="C486" s="1">
        <v>43029</v>
      </c>
      <c r="D486" t="s">
        <v>562</v>
      </c>
      <c r="E486">
        <v>14.496</v>
      </c>
      <c r="F486">
        <v>0</v>
      </c>
      <c r="G486">
        <v>3.36</v>
      </c>
      <c r="H486">
        <v>0</v>
      </c>
    </row>
    <row r="487" spans="1:8" x14ac:dyDescent="0.25">
      <c r="A487" s="1"/>
      <c r="C487" s="1">
        <v>43029</v>
      </c>
      <c r="D487" t="s">
        <v>563</v>
      </c>
      <c r="E487">
        <v>15.72</v>
      </c>
      <c r="F487">
        <v>0</v>
      </c>
      <c r="G487">
        <v>3.36</v>
      </c>
      <c r="H487">
        <v>0</v>
      </c>
    </row>
    <row r="488" spans="1:8" x14ac:dyDescent="0.25">
      <c r="A488" s="1"/>
      <c r="C488" s="1">
        <v>43029</v>
      </c>
      <c r="D488" t="s">
        <v>564</v>
      </c>
      <c r="E488">
        <v>18.216000000000001</v>
      </c>
      <c r="F488">
        <v>0</v>
      </c>
      <c r="G488">
        <v>2.8079999999999998</v>
      </c>
      <c r="H488">
        <v>0</v>
      </c>
    </row>
    <row r="489" spans="1:8" x14ac:dyDescent="0.25">
      <c r="A489" s="1"/>
      <c r="C489" s="1">
        <v>43029</v>
      </c>
      <c r="D489" t="s">
        <v>565</v>
      </c>
      <c r="E489">
        <v>20.52</v>
      </c>
      <c r="F489">
        <v>0</v>
      </c>
      <c r="G489">
        <v>3.528</v>
      </c>
      <c r="H489">
        <v>0</v>
      </c>
    </row>
    <row r="490" spans="1:8" x14ac:dyDescent="0.25">
      <c r="A490" s="1"/>
      <c r="C490" s="1">
        <v>43029</v>
      </c>
      <c r="D490" t="s">
        <v>566</v>
      </c>
      <c r="E490">
        <v>20.184000000000001</v>
      </c>
      <c r="F490">
        <v>0</v>
      </c>
      <c r="G490">
        <v>2.976</v>
      </c>
      <c r="H490">
        <v>0</v>
      </c>
    </row>
    <row r="491" spans="1:8" x14ac:dyDescent="0.25">
      <c r="A491" s="1"/>
      <c r="C491" s="1">
        <v>43029</v>
      </c>
      <c r="D491" t="s">
        <v>567</v>
      </c>
      <c r="E491">
        <v>21.864000000000001</v>
      </c>
      <c r="F491">
        <v>0</v>
      </c>
      <c r="G491">
        <v>3.456</v>
      </c>
      <c r="H491">
        <v>0</v>
      </c>
    </row>
    <row r="492" spans="1:8" x14ac:dyDescent="0.25">
      <c r="A492" s="1"/>
      <c r="C492" s="1">
        <v>43029</v>
      </c>
      <c r="D492" t="s">
        <v>568</v>
      </c>
      <c r="E492">
        <v>23.064</v>
      </c>
      <c r="F492">
        <v>0</v>
      </c>
      <c r="G492">
        <v>4.2960000000000003</v>
      </c>
      <c r="H492">
        <v>0</v>
      </c>
    </row>
    <row r="493" spans="1:8" x14ac:dyDescent="0.25">
      <c r="A493" s="1"/>
      <c r="C493" s="1">
        <v>43029</v>
      </c>
      <c r="D493" t="s">
        <v>569</v>
      </c>
      <c r="E493">
        <v>22.248000000000001</v>
      </c>
      <c r="F493">
        <v>0</v>
      </c>
      <c r="G493">
        <v>3.6240000000000001</v>
      </c>
      <c r="H493">
        <v>0</v>
      </c>
    </row>
    <row r="494" spans="1:8" x14ac:dyDescent="0.25">
      <c r="A494" s="1"/>
      <c r="C494" s="1">
        <v>43029</v>
      </c>
      <c r="D494" t="s">
        <v>570</v>
      </c>
      <c r="E494">
        <v>24.312000000000001</v>
      </c>
      <c r="F494">
        <v>0</v>
      </c>
      <c r="G494">
        <v>4.32</v>
      </c>
      <c r="H494">
        <v>0</v>
      </c>
    </row>
    <row r="495" spans="1:8" x14ac:dyDescent="0.25">
      <c r="A495" s="1"/>
      <c r="C495" s="1">
        <v>43029</v>
      </c>
      <c r="D495" t="s">
        <v>571</v>
      </c>
      <c r="E495">
        <v>24.24</v>
      </c>
      <c r="F495">
        <v>0</v>
      </c>
      <c r="G495">
        <v>4.2480000000000002</v>
      </c>
      <c r="H495">
        <v>0</v>
      </c>
    </row>
    <row r="496" spans="1:8" x14ac:dyDescent="0.25">
      <c r="A496" s="1"/>
      <c r="C496" s="1">
        <v>43029</v>
      </c>
      <c r="D496" t="s">
        <v>572</v>
      </c>
      <c r="E496">
        <v>23.616</v>
      </c>
      <c r="F496">
        <v>0</v>
      </c>
      <c r="G496">
        <v>4.1040000000000001</v>
      </c>
      <c r="H496">
        <v>0</v>
      </c>
    </row>
    <row r="497" spans="1:8" x14ac:dyDescent="0.25">
      <c r="A497" s="1"/>
      <c r="C497" s="1">
        <v>43029</v>
      </c>
      <c r="D497" t="s">
        <v>573</v>
      </c>
      <c r="E497">
        <v>24.24</v>
      </c>
      <c r="F497">
        <v>0</v>
      </c>
      <c r="G497">
        <v>4.5119999999999996</v>
      </c>
      <c r="H497">
        <v>0</v>
      </c>
    </row>
    <row r="498" spans="1:8" x14ac:dyDescent="0.25">
      <c r="A498" s="1"/>
      <c r="C498" s="1">
        <v>43029</v>
      </c>
      <c r="D498" t="s">
        <v>574</v>
      </c>
      <c r="E498">
        <v>27.431999999999999</v>
      </c>
      <c r="F498">
        <v>0</v>
      </c>
      <c r="G498">
        <v>4.1760000000000002</v>
      </c>
      <c r="H498">
        <v>0</v>
      </c>
    </row>
    <row r="499" spans="1:8" x14ac:dyDescent="0.25">
      <c r="A499" s="1"/>
      <c r="C499" s="1">
        <v>43029</v>
      </c>
      <c r="D499" t="s">
        <v>575</v>
      </c>
      <c r="E499">
        <v>29.184000000000001</v>
      </c>
      <c r="F499">
        <v>0</v>
      </c>
      <c r="G499">
        <v>3.5760000000000001</v>
      </c>
      <c r="H499">
        <v>0</v>
      </c>
    </row>
    <row r="500" spans="1:8" x14ac:dyDescent="0.25">
      <c r="A500" s="1"/>
      <c r="C500" s="1">
        <v>43029</v>
      </c>
      <c r="D500" t="s">
        <v>576</v>
      </c>
      <c r="E500">
        <v>25.463999999999999</v>
      </c>
      <c r="F500">
        <v>0</v>
      </c>
      <c r="G500">
        <v>4.4400000000000004</v>
      </c>
      <c r="H500">
        <v>0</v>
      </c>
    </row>
    <row r="501" spans="1:8" x14ac:dyDescent="0.25">
      <c r="A501" s="1"/>
      <c r="C501" s="1">
        <v>43029</v>
      </c>
      <c r="D501" t="s">
        <v>577</v>
      </c>
      <c r="E501">
        <v>25.056000000000001</v>
      </c>
      <c r="F501">
        <v>0</v>
      </c>
      <c r="G501">
        <v>3.528</v>
      </c>
      <c r="H501">
        <v>0</v>
      </c>
    </row>
    <row r="502" spans="1:8" x14ac:dyDescent="0.25">
      <c r="A502" s="1"/>
      <c r="C502" s="1">
        <v>43029</v>
      </c>
      <c r="D502" t="s">
        <v>578</v>
      </c>
      <c r="E502">
        <v>22.943999999999999</v>
      </c>
      <c r="F502">
        <v>0</v>
      </c>
      <c r="G502">
        <v>4.056</v>
      </c>
      <c r="H502">
        <v>0</v>
      </c>
    </row>
    <row r="503" spans="1:8" x14ac:dyDescent="0.25">
      <c r="A503" s="1"/>
      <c r="C503" s="1">
        <v>43029</v>
      </c>
      <c r="D503" t="s">
        <v>579</v>
      </c>
      <c r="E503">
        <v>23.04</v>
      </c>
      <c r="F503">
        <v>0</v>
      </c>
      <c r="G503">
        <v>3.9359999999999999</v>
      </c>
      <c r="H503">
        <v>0</v>
      </c>
    </row>
    <row r="504" spans="1:8" x14ac:dyDescent="0.25">
      <c r="A504" s="1"/>
      <c r="C504" s="1">
        <v>43029</v>
      </c>
      <c r="D504" t="s">
        <v>580</v>
      </c>
      <c r="E504">
        <v>18.888000000000002</v>
      </c>
      <c r="F504">
        <v>0</v>
      </c>
      <c r="G504">
        <v>3.72</v>
      </c>
      <c r="H504">
        <v>0</v>
      </c>
    </row>
    <row r="505" spans="1:8" x14ac:dyDescent="0.25">
      <c r="A505" s="1"/>
      <c r="C505" s="1">
        <v>43029</v>
      </c>
      <c r="D505" t="s">
        <v>581</v>
      </c>
      <c r="E505">
        <v>18.216000000000001</v>
      </c>
      <c r="F505">
        <v>0</v>
      </c>
      <c r="G505">
        <v>3.6</v>
      </c>
      <c r="H505">
        <v>0</v>
      </c>
    </row>
    <row r="506" spans="1:8" x14ac:dyDescent="0.25">
      <c r="A506" s="1"/>
      <c r="C506" s="1">
        <v>43029</v>
      </c>
      <c r="D506" t="s">
        <v>582</v>
      </c>
      <c r="E506">
        <v>15.263999999999999</v>
      </c>
      <c r="F506">
        <v>0</v>
      </c>
      <c r="G506">
        <v>3.504</v>
      </c>
      <c r="H506">
        <v>0</v>
      </c>
    </row>
    <row r="507" spans="1:8" x14ac:dyDescent="0.25">
      <c r="A507" s="1"/>
      <c r="C507" s="1">
        <v>43029</v>
      </c>
      <c r="D507" t="s">
        <v>583</v>
      </c>
      <c r="E507">
        <v>13.68</v>
      </c>
      <c r="F507">
        <v>0</v>
      </c>
      <c r="G507">
        <v>3.2160000000000002</v>
      </c>
      <c r="H507">
        <v>0</v>
      </c>
    </row>
    <row r="508" spans="1:8" x14ac:dyDescent="0.25">
      <c r="A508" s="1"/>
      <c r="C508" s="1">
        <v>43029</v>
      </c>
      <c r="D508" t="s">
        <v>584</v>
      </c>
      <c r="E508">
        <v>12.576000000000001</v>
      </c>
      <c r="F508">
        <v>0</v>
      </c>
      <c r="G508">
        <v>2.976</v>
      </c>
      <c r="H508">
        <v>0</v>
      </c>
    </row>
    <row r="509" spans="1:8" x14ac:dyDescent="0.25">
      <c r="A509" s="1"/>
      <c r="C509" s="1">
        <v>43029</v>
      </c>
      <c r="D509" t="s">
        <v>585</v>
      </c>
      <c r="E509">
        <v>13.032</v>
      </c>
      <c r="F509">
        <v>0</v>
      </c>
      <c r="G509">
        <v>3.2879999999999998</v>
      </c>
      <c r="H509">
        <v>0</v>
      </c>
    </row>
    <row r="510" spans="1:8" x14ac:dyDescent="0.25">
      <c r="A510" s="1"/>
      <c r="C510" s="1">
        <v>43030</v>
      </c>
      <c r="D510" t="s">
        <v>562</v>
      </c>
      <c r="E510">
        <v>11.928000000000001</v>
      </c>
      <c r="F510">
        <v>0</v>
      </c>
      <c r="G510">
        <v>3.048</v>
      </c>
      <c r="H510">
        <v>0</v>
      </c>
    </row>
    <row r="511" spans="1:8" x14ac:dyDescent="0.25">
      <c r="A511" s="1"/>
      <c r="C511" s="1">
        <v>43030</v>
      </c>
      <c r="D511" t="s">
        <v>563</v>
      </c>
      <c r="E511">
        <v>12.144</v>
      </c>
      <c r="F511">
        <v>0</v>
      </c>
      <c r="G511">
        <v>3.2160000000000002</v>
      </c>
      <c r="H511">
        <v>0</v>
      </c>
    </row>
    <row r="512" spans="1:8" x14ac:dyDescent="0.25">
      <c r="A512" s="1"/>
      <c r="C512" s="1">
        <v>43030</v>
      </c>
      <c r="D512" t="s">
        <v>564</v>
      </c>
      <c r="E512">
        <v>13.128</v>
      </c>
      <c r="F512">
        <v>0</v>
      </c>
      <c r="G512">
        <v>3.2879999999999998</v>
      </c>
      <c r="H512">
        <v>0</v>
      </c>
    </row>
    <row r="513" spans="1:8" x14ac:dyDescent="0.25">
      <c r="A513" s="1"/>
      <c r="C513" s="1">
        <v>43030</v>
      </c>
      <c r="D513" t="s">
        <v>565</v>
      </c>
      <c r="E513">
        <v>15.624000000000001</v>
      </c>
      <c r="F513">
        <v>0</v>
      </c>
      <c r="G513">
        <v>2.9279999999999999</v>
      </c>
      <c r="H513">
        <v>0</v>
      </c>
    </row>
    <row r="514" spans="1:8" x14ac:dyDescent="0.25">
      <c r="A514" s="1"/>
      <c r="C514" s="1">
        <v>43030</v>
      </c>
      <c r="D514" t="s">
        <v>566</v>
      </c>
      <c r="E514">
        <v>15.888</v>
      </c>
      <c r="F514">
        <v>0</v>
      </c>
      <c r="G514">
        <v>3.1440000000000001</v>
      </c>
      <c r="H514">
        <v>0</v>
      </c>
    </row>
    <row r="515" spans="1:8" x14ac:dyDescent="0.25">
      <c r="A515" s="1"/>
      <c r="C515" s="1">
        <v>43030</v>
      </c>
      <c r="D515" t="s">
        <v>567</v>
      </c>
      <c r="E515">
        <v>18</v>
      </c>
      <c r="F515">
        <v>0</v>
      </c>
      <c r="G515">
        <v>3.4319999999999999</v>
      </c>
      <c r="H515">
        <v>0</v>
      </c>
    </row>
    <row r="516" spans="1:8" x14ac:dyDescent="0.25">
      <c r="A516" s="1"/>
      <c r="C516" s="1">
        <v>43030</v>
      </c>
      <c r="D516" t="s">
        <v>568</v>
      </c>
      <c r="E516">
        <v>23.64</v>
      </c>
      <c r="F516">
        <v>0</v>
      </c>
      <c r="G516">
        <v>3.96</v>
      </c>
      <c r="H516">
        <v>0</v>
      </c>
    </row>
    <row r="517" spans="1:8" x14ac:dyDescent="0.25">
      <c r="A517" s="1"/>
      <c r="C517" s="1">
        <v>43030</v>
      </c>
      <c r="D517" t="s">
        <v>569</v>
      </c>
      <c r="E517">
        <v>23.64</v>
      </c>
      <c r="F517">
        <v>0</v>
      </c>
      <c r="G517">
        <v>4.5599999999999996</v>
      </c>
      <c r="H517">
        <v>0</v>
      </c>
    </row>
    <row r="518" spans="1:8" x14ac:dyDescent="0.25">
      <c r="A518" s="1"/>
      <c r="C518" s="1">
        <v>43030</v>
      </c>
      <c r="D518" t="s">
        <v>570</v>
      </c>
      <c r="E518">
        <v>21.552</v>
      </c>
      <c r="F518">
        <v>0</v>
      </c>
      <c r="G518">
        <v>4.68</v>
      </c>
      <c r="H518">
        <v>0</v>
      </c>
    </row>
    <row r="519" spans="1:8" x14ac:dyDescent="0.25">
      <c r="A519" s="1"/>
      <c r="C519" s="1">
        <v>43030</v>
      </c>
      <c r="D519" t="s">
        <v>571</v>
      </c>
      <c r="E519">
        <v>22.271999999999998</v>
      </c>
      <c r="F519">
        <v>0</v>
      </c>
      <c r="G519">
        <v>4.3680000000000003</v>
      </c>
      <c r="H519">
        <v>0</v>
      </c>
    </row>
    <row r="520" spans="1:8" x14ac:dyDescent="0.25">
      <c r="A520" s="1"/>
      <c r="C520" s="1">
        <v>43030</v>
      </c>
      <c r="D520" t="s">
        <v>572</v>
      </c>
      <c r="E520">
        <v>23.64</v>
      </c>
      <c r="F520">
        <v>0</v>
      </c>
      <c r="G520">
        <v>4.08</v>
      </c>
      <c r="H520">
        <v>0</v>
      </c>
    </row>
    <row r="521" spans="1:8" x14ac:dyDescent="0.25">
      <c r="A521" s="1"/>
      <c r="C521" s="1">
        <v>43030</v>
      </c>
      <c r="D521" t="s">
        <v>573</v>
      </c>
      <c r="E521">
        <v>22.608000000000001</v>
      </c>
      <c r="F521">
        <v>0</v>
      </c>
      <c r="G521">
        <v>3.7679999999999998</v>
      </c>
      <c r="H521">
        <v>0</v>
      </c>
    </row>
    <row r="522" spans="1:8" x14ac:dyDescent="0.25">
      <c r="A522" s="1"/>
      <c r="C522" s="1">
        <v>43030</v>
      </c>
      <c r="D522" t="s">
        <v>574</v>
      </c>
      <c r="E522">
        <v>23.135999999999999</v>
      </c>
      <c r="F522">
        <v>0</v>
      </c>
      <c r="G522">
        <v>3.48</v>
      </c>
      <c r="H522">
        <v>0</v>
      </c>
    </row>
    <row r="523" spans="1:8" x14ac:dyDescent="0.25">
      <c r="A523" s="1"/>
      <c r="C523" s="1">
        <v>43030</v>
      </c>
      <c r="D523" t="s">
        <v>575</v>
      </c>
      <c r="E523">
        <v>30</v>
      </c>
      <c r="F523">
        <v>0</v>
      </c>
      <c r="G523">
        <v>3.72</v>
      </c>
      <c r="H523">
        <v>0</v>
      </c>
    </row>
    <row r="524" spans="1:8" x14ac:dyDescent="0.25">
      <c r="A524" s="1"/>
      <c r="C524" s="1">
        <v>43030</v>
      </c>
      <c r="D524" t="s">
        <v>576</v>
      </c>
      <c r="E524">
        <v>25.8</v>
      </c>
      <c r="F524">
        <v>0</v>
      </c>
      <c r="G524">
        <v>4.1520000000000001</v>
      </c>
      <c r="H524">
        <v>0</v>
      </c>
    </row>
    <row r="525" spans="1:8" x14ac:dyDescent="0.25">
      <c r="A525" s="1"/>
      <c r="C525" s="1">
        <v>43030</v>
      </c>
      <c r="D525" t="s">
        <v>577</v>
      </c>
      <c r="E525">
        <v>28.896000000000001</v>
      </c>
      <c r="F525">
        <v>0</v>
      </c>
      <c r="G525">
        <v>4.1760000000000002</v>
      </c>
      <c r="H525">
        <v>0</v>
      </c>
    </row>
    <row r="526" spans="1:8" x14ac:dyDescent="0.25">
      <c r="A526" s="1"/>
      <c r="C526" s="1">
        <v>43030</v>
      </c>
      <c r="D526" t="s">
        <v>578</v>
      </c>
      <c r="E526">
        <v>31.68</v>
      </c>
      <c r="F526">
        <v>0</v>
      </c>
      <c r="G526">
        <v>5.16</v>
      </c>
      <c r="H526">
        <v>0</v>
      </c>
    </row>
    <row r="527" spans="1:8" x14ac:dyDescent="0.25">
      <c r="A527" s="1"/>
      <c r="C527" s="1">
        <v>43030</v>
      </c>
      <c r="D527" t="s">
        <v>579</v>
      </c>
      <c r="E527">
        <v>28.175999999999998</v>
      </c>
      <c r="F527">
        <v>0</v>
      </c>
      <c r="G527">
        <v>5.0880000000000001</v>
      </c>
      <c r="H527">
        <v>0</v>
      </c>
    </row>
    <row r="528" spans="1:8" x14ac:dyDescent="0.25">
      <c r="A528" s="1"/>
      <c r="C528" s="1">
        <v>43030</v>
      </c>
      <c r="D528" t="s">
        <v>580</v>
      </c>
      <c r="E528">
        <v>24.527999999999999</v>
      </c>
      <c r="F528">
        <v>0</v>
      </c>
      <c r="G528">
        <v>4.968</v>
      </c>
      <c r="H528">
        <v>0</v>
      </c>
    </row>
    <row r="529" spans="1:8" x14ac:dyDescent="0.25">
      <c r="A529" s="1"/>
      <c r="C529" s="1">
        <v>43030</v>
      </c>
      <c r="D529" t="s">
        <v>581</v>
      </c>
      <c r="E529">
        <v>19.079999999999998</v>
      </c>
      <c r="F529">
        <v>0</v>
      </c>
      <c r="G529">
        <v>3.72</v>
      </c>
      <c r="H529">
        <v>0</v>
      </c>
    </row>
    <row r="530" spans="1:8" x14ac:dyDescent="0.25">
      <c r="A530" s="1"/>
      <c r="C530" s="1">
        <v>43030</v>
      </c>
      <c r="D530" t="s">
        <v>582</v>
      </c>
      <c r="E530">
        <v>14.544</v>
      </c>
      <c r="F530">
        <v>0</v>
      </c>
      <c r="G530">
        <v>3.2879999999999998</v>
      </c>
      <c r="H530">
        <v>0</v>
      </c>
    </row>
    <row r="531" spans="1:8" x14ac:dyDescent="0.25">
      <c r="A531" s="1"/>
      <c r="C531" s="1">
        <v>43030</v>
      </c>
      <c r="D531" t="s">
        <v>583</v>
      </c>
      <c r="E531">
        <v>12.912000000000001</v>
      </c>
      <c r="F531">
        <v>0</v>
      </c>
      <c r="G531">
        <v>3.1920000000000002</v>
      </c>
      <c r="H531">
        <v>0</v>
      </c>
    </row>
    <row r="532" spans="1:8" x14ac:dyDescent="0.25">
      <c r="A532" s="1"/>
      <c r="C532" s="1">
        <v>43030</v>
      </c>
      <c r="D532" t="s">
        <v>584</v>
      </c>
      <c r="E532">
        <v>12.672000000000001</v>
      </c>
      <c r="F532">
        <v>0</v>
      </c>
      <c r="G532">
        <v>3.2879999999999998</v>
      </c>
      <c r="H532">
        <v>0</v>
      </c>
    </row>
    <row r="533" spans="1:8" x14ac:dyDescent="0.25">
      <c r="A533" s="1"/>
      <c r="C533" s="1">
        <v>43030</v>
      </c>
      <c r="D533" t="s">
        <v>585</v>
      </c>
      <c r="E533">
        <v>12.504</v>
      </c>
      <c r="F533">
        <v>0</v>
      </c>
      <c r="G533">
        <v>3.048</v>
      </c>
      <c r="H533">
        <v>0</v>
      </c>
    </row>
    <row r="534" spans="1:8" x14ac:dyDescent="0.25">
      <c r="A534" s="1"/>
      <c r="C534" s="1">
        <v>43031</v>
      </c>
      <c r="D534" t="s">
        <v>562</v>
      </c>
      <c r="E534">
        <v>13.728</v>
      </c>
      <c r="F534">
        <v>0</v>
      </c>
      <c r="G534">
        <v>3.4079999999999999</v>
      </c>
      <c r="H534">
        <v>0</v>
      </c>
    </row>
    <row r="535" spans="1:8" x14ac:dyDescent="0.25">
      <c r="A535" s="1"/>
      <c r="C535" s="1">
        <v>43031</v>
      </c>
      <c r="D535" t="s">
        <v>563</v>
      </c>
      <c r="E535">
        <v>15.384</v>
      </c>
      <c r="F535">
        <v>0</v>
      </c>
      <c r="G535">
        <v>2.976</v>
      </c>
      <c r="H535">
        <v>0</v>
      </c>
    </row>
    <row r="536" spans="1:8" x14ac:dyDescent="0.25">
      <c r="A536" s="1"/>
      <c r="C536" s="1">
        <v>43031</v>
      </c>
      <c r="D536" t="s">
        <v>564</v>
      </c>
      <c r="E536">
        <v>21.192</v>
      </c>
      <c r="F536">
        <v>0</v>
      </c>
      <c r="G536">
        <v>2.8559999999999999</v>
      </c>
      <c r="H536">
        <v>0</v>
      </c>
    </row>
    <row r="537" spans="1:8" x14ac:dyDescent="0.25">
      <c r="A537" s="1"/>
      <c r="C537" s="1">
        <v>43031</v>
      </c>
      <c r="D537" t="s">
        <v>565</v>
      </c>
      <c r="E537">
        <v>22.152000000000001</v>
      </c>
      <c r="F537">
        <v>0</v>
      </c>
      <c r="G537">
        <v>3.5760000000000001</v>
      </c>
      <c r="H537">
        <v>0</v>
      </c>
    </row>
    <row r="538" spans="1:8" x14ac:dyDescent="0.25">
      <c r="A538" s="1"/>
      <c r="C538" s="1">
        <v>43031</v>
      </c>
      <c r="D538" t="s">
        <v>566</v>
      </c>
      <c r="E538">
        <v>21.096</v>
      </c>
      <c r="F538">
        <v>0</v>
      </c>
      <c r="G538">
        <v>3.6480000000000001</v>
      </c>
      <c r="H538">
        <v>0</v>
      </c>
    </row>
    <row r="539" spans="1:8" x14ac:dyDescent="0.25">
      <c r="A539" s="1"/>
      <c r="C539" s="1">
        <v>43031</v>
      </c>
      <c r="D539" t="s">
        <v>567</v>
      </c>
      <c r="E539">
        <v>19.751999999999999</v>
      </c>
      <c r="F539">
        <v>0</v>
      </c>
      <c r="G539">
        <v>3.84</v>
      </c>
      <c r="H539">
        <v>0</v>
      </c>
    </row>
    <row r="540" spans="1:8" x14ac:dyDescent="0.25">
      <c r="A540" s="1"/>
      <c r="C540" s="1">
        <v>43031</v>
      </c>
      <c r="D540" t="s">
        <v>568</v>
      </c>
      <c r="E540">
        <v>22.344000000000001</v>
      </c>
      <c r="F540">
        <v>0</v>
      </c>
      <c r="G540">
        <v>4.1520000000000001</v>
      </c>
      <c r="H540">
        <v>0</v>
      </c>
    </row>
    <row r="541" spans="1:8" x14ac:dyDescent="0.25">
      <c r="A541" s="1"/>
      <c r="C541" s="1">
        <v>43031</v>
      </c>
      <c r="D541" t="s">
        <v>569</v>
      </c>
      <c r="E541">
        <v>20.808</v>
      </c>
      <c r="F541">
        <v>0</v>
      </c>
      <c r="G541">
        <v>4.056</v>
      </c>
      <c r="H541">
        <v>0</v>
      </c>
    </row>
    <row r="542" spans="1:8" x14ac:dyDescent="0.25">
      <c r="A542" s="1"/>
      <c r="C542" s="1">
        <v>43031</v>
      </c>
      <c r="D542" t="s">
        <v>570</v>
      </c>
      <c r="E542">
        <v>20.952000000000002</v>
      </c>
      <c r="F542">
        <v>0</v>
      </c>
      <c r="G542">
        <v>4.6319999999999997</v>
      </c>
      <c r="H542">
        <v>0</v>
      </c>
    </row>
    <row r="543" spans="1:8" x14ac:dyDescent="0.25">
      <c r="A543" s="1"/>
      <c r="C543" s="1">
        <v>43031</v>
      </c>
      <c r="D543" t="s">
        <v>571</v>
      </c>
      <c r="E543">
        <v>18.335999999999999</v>
      </c>
      <c r="F543">
        <v>0</v>
      </c>
      <c r="G543">
        <v>4.2240000000000002</v>
      </c>
      <c r="H543">
        <v>0</v>
      </c>
    </row>
    <row r="544" spans="1:8" x14ac:dyDescent="0.25">
      <c r="A544" s="1"/>
      <c r="C544" s="1">
        <v>43031</v>
      </c>
      <c r="D544" t="s">
        <v>572</v>
      </c>
      <c r="E544">
        <v>21.96</v>
      </c>
      <c r="F544">
        <v>0</v>
      </c>
      <c r="G544">
        <v>4.5119999999999996</v>
      </c>
      <c r="H544">
        <v>0</v>
      </c>
    </row>
    <row r="545" spans="1:8" x14ac:dyDescent="0.25">
      <c r="A545" s="1"/>
      <c r="C545" s="1">
        <v>43031</v>
      </c>
      <c r="D545" t="s">
        <v>573</v>
      </c>
      <c r="E545">
        <v>19.896000000000001</v>
      </c>
      <c r="F545">
        <v>0</v>
      </c>
      <c r="G545">
        <v>4.7039999999999997</v>
      </c>
      <c r="H545">
        <v>0</v>
      </c>
    </row>
    <row r="546" spans="1:8" x14ac:dyDescent="0.25">
      <c r="A546" s="1"/>
      <c r="C546" s="1">
        <v>43031</v>
      </c>
      <c r="D546" t="s">
        <v>574</v>
      </c>
      <c r="E546">
        <v>23.736000000000001</v>
      </c>
      <c r="F546">
        <v>0</v>
      </c>
      <c r="G546">
        <v>3.504</v>
      </c>
      <c r="H546">
        <v>0</v>
      </c>
    </row>
    <row r="547" spans="1:8" x14ac:dyDescent="0.25">
      <c r="A547" s="1"/>
      <c r="C547" s="1">
        <v>43031</v>
      </c>
      <c r="D547" t="s">
        <v>575</v>
      </c>
      <c r="E547">
        <v>28.536000000000001</v>
      </c>
      <c r="F547">
        <v>0</v>
      </c>
      <c r="G547">
        <v>3.1440000000000001</v>
      </c>
      <c r="H547">
        <v>0</v>
      </c>
    </row>
    <row r="548" spans="1:8" x14ac:dyDescent="0.25">
      <c r="A548" s="1"/>
      <c r="C548" s="1">
        <v>43031</v>
      </c>
      <c r="D548" t="s">
        <v>576</v>
      </c>
      <c r="E548">
        <v>37.463999999999999</v>
      </c>
      <c r="F548">
        <v>0</v>
      </c>
      <c r="G548">
        <v>4.008</v>
      </c>
      <c r="H548">
        <v>0</v>
      </c>
    </row>
    <row r="549" spans="1:8" x14ac:dyDescent="0.25">
      <c r="A549" s="1"/>
      <c r="C549" s="1">
        <v>43031</v>
      </c>
      <c r="D549" t="s">
        <v>577</v>
      </c>
      <c r="E549">
        <v>34.08</v>
      </c>
      <c r="F549">
        <v>0</v>
      </c>
      <c r="G549">
        <v>3.7919999999999998</v>
      </c>
      <c r="H549">
        <v>0</v>
      </c>
    </row>
    <row r="550" spans="1:8" x14ac:dyDescent="0.25">
      <c r="A550" s="1"/>
      <c r="C550" s="1">
        <v>43031</v>
      </c>
      <c r="D550" t="s">
        <v>578</v>
      </c>
      <c r="E550">
        <v>34.295999999999999</v>
      </c>
      <c r="F550">
        <v>0</v>
      </c>
      <c r="G550">
        <v>5.1840000000000002</v>
      </c>
      <c r="H550">
        <v>0</v>
      </c>
    </row>
    <row r="551" spans="1:8" x14ac:dyDescent="0.25">
      <c r="A551" s="1"/>
      <c r="C551" s="1">
        <v>43031</v>
      </c>
      <c r="D551" t="s">
        <v>579</v>
      </c>
      <c r="E551">
        <v>33.432000000000002</v>
      </c>
      <c r="F551">
        <v>0</v>
      </c>
      <c r="G551">
        <v>4.7279999999999998</v>
      </c>
      <c r="H551">
        <v>0</v>
      </c>
    </row>
    <row r="552" spans="1:8" x14ac:dyDescent="0.25">
      <c r="A552" s="1"/>
      <c r="C552" s="1">
        <v>43031</v>
      </c>
      <c r="D552" t="s">
        <v>580</v>
      </c>
      <c r="E552">
        <v>28.56</v>
      </c>
      <c r="F552">
        <v>0</v>
      </c>
      <c r="G552">
        <v>4.2720000000000002</v>
      </c>
      <c r="H552">
        <v>0</v>
      </c>
    </row>
    <row r="553" spans="1:8" x14ac:dyDescent="0.25">
      <c r="A553" s="1"/>
      <c r="C553" s="1">
        <v>43031</v>
      </c>
      <c r="D553" t="s">
        <v>581</v>
      </c>
      <c r="E553">
        <v>20.399999999999999</v>
      </c>
      <c r="F553">
        <v>0</v>
      </c>
      <c r="G553">
        <v>4.008</v>
      </c>
      <c r="H553">
        <v>0</v>
      </c>
    </row>
    <row r="554" spans="1:8" x14ac:dyDescent="0.25">
      <c r="A554" s="1"/>
      <c r="C554" s="1">
        <v>43031</v>
      </c>
      <c r="D554" t="s">
        <v>582</v>
      </c>
      <c r="E554">
        <v>16.512</v>
      </c>
      <c r="F554">
        <v>0</v>
      </c>
      <c r="G554">
        <v>3.4319999999999999</v>
      </c>
      <c r="H554">
        <v>0</v>
      </c>
    </row>
    <row r="555" spans="1:8" x14ac:dyDescent="0.25">
      <c r="A555" s="1"/>
      <c r="C555" s="1">
        <v>43031</v>
      </c>
      <c r="D555" t="s">
        <v>583</v>
      </c>
      <c r="E555">
        <v>15.336</v>
      </c>
      <c r="F555">
        <v>0</v>
      </c>
      <c r="G555">
        <v>3.5760000000000001</v>
      </c>
      <c r="H555">
        <v>0</v>
      </c>
    </row>
    <row r="556" spans="1:8" x14ac:dyDescent="0.25">
      <c r="A556" s="1"/>
      <c r="C556" s="1">
        <v>43031</v>
      </c>
      <c r="D556" t="s">
        <v>584</v>
      </c>
      <c r="E556">
        <v>13.968</v>
      </c>
      <c r="F556">
        <v>0</v>
      </c>
      <c r="G556">
        <v>3.3839999999999999</v>
      </c>
      <c r="H556">
        <v>0</v>
      </c>
    </row>
    <row r="557" spans="1:8" x14ac:dyDescent="0.25">
      <c r="A557" s="1"/>
      <c r="C557" s="1">
        <v>43031</v>
      </c>
      <c r="D557" t="s">
        <v>585</v>
      </c>
      <c r="E557">
        <v>13.56</v>
      </c>
      <c r="F557">
        <v>0</v>
      </c>
      <c r="G557">
        <v>3.3359999999999999</v>
      </c>
      <c r="H557">
        <v>0</v>
      </c>
    </row>
    <row r="558" spans="1:8" x14ac:dyDescent="0.25">
      <c r="A558" s="1"/>
      <c r="C558" s="1">
        <v>43032</v>
      </c>
      <c r="D558" t="s">
        <v>562</v>
      </c>
      <c r="E558">
        <v>13.968</v>
      </c>
      <c r="F558">
        <v>0</v>
      </c>
      <c r="G558">
        <v>3.2639999999999998</v>
      </c>
      <c r="H558">
        <v>0</v>
      </c>
    </row>
    <row r="559" spans="1:8" x14ac:dyDescent="0.25">
      <c r="A559" s="1"/>
      <c r="C559" s="1">
        <v>43032</v>
      </c>
      <c r="D559" t="s">
        <v>563</v>
      </c>
      <c r="E559">
        <v>15.84</v>
      </c>
      <c r="F559">
        <v>0</v>
      </c>
      <c r="G559">
        <v>2.8319999999999999</v>
      </c>
      <c r="H559">
        <v>0</v>
      </c>
    </row>
    <row r="560" spans="1:8" x14ac:dyDescent="0.25">
      <c r="A560" s="1"/>
      <c r="C560" s="1">
        <v>43032</v>
      </c>
      <c r="D560" t="s">
        <v>564</v>
      </c>
      <c r="E560">
        <v>21.96</v>
      </c>
      <c r="F560">
        <v>0</v>
      </c>
      <c r="G560">
        <v>3.3119999999999998</v>
      </c>
      <c r="H560">
        <v>0</v>
      </c>
    </row>
    <row r="561" spans="1:8" x14ac:dyDescent="0.25">
      <c r="A561" s="1"/>
      <c r="C561" s="1">
        <v>43032</v>
      </c>
      <c r="D561" t="s">
        <v>565</v>
      </c>
      <c r="E561">
        <v>21.744</v>
      </c>
      <c r="F561">
        <v>0</v>
      </c>
      <c r="G561">
        <v>3.6720000000000002</v>
      </c>
      <c r="H561">
        <v>0</v>
      </c>
    </row>
    <row r="562" spans="1:8" x14ac:dyDescent="0.25">
      <c r="A562" s="1"/>
      <c r="C562" s="1">
        <v>43032</v>
      </c>
      <c r="D562" t="s">
        <v>566</v>
      </c>
      <c r="E562">
        <v>21.48</v>
      </c>
      <c r="F562">
        <v>0</v>
      </c>
      <c r="G562">
        <v>4.7279999999999998</v>
      </c>
      <c r="H562">
        <v>0</v>
      </c>
    </row>
    <row r="563" spans="1:8" x14ac:dyDescent="0.25">
      <c r="A563" s="1"/>
      <c r="C563" s="1">
        <v>43032</v>
      </c>
      <c r="D563" t="s">
        <v>567</v>
      </c>
      <c r="E563">
        <v>22.2</v>
      </c>
      <c r="F563">
        <v>0</v>
      </c>
      <c r="G563">
        <v>5.3280000000000003</v>
      </c>
      <c r="H563">
        <v>0</v>
      </c>
    </row>
    <row r="564" spans="1:8" x14ac:dyDescent="0.25">
      <c r="A564" s="1"/>
      <c r="C564" s="1">
        <v>43032</v>
      </c>
      <c r="D564" t="s">
        <v>568</v>
      </c>
      <c r="E564">
        <v>24.936</v>
      </c>
      <c r="F564">
        <v>0</v>
      </c>
      <c r="G564">
        <v>4.08</v>
      </c>
      <c r="H564">
        <v>0</v>
      </c>
    </row>
    <row r="565" spans="1:8" x14ac:dyDescent="0.25">
      <c r="A565" s="1"/>
      <c r="C565" s="1">
        <v>43032</v>
      </c>
      <c r="D565" t="s">
        <v>569</v>
      </c>
      <c r="E565">
        <v>23.448</v>
      </c>
      <c r="F565">
        <v>0</v>
      </c>
      <c r="G565">
        <v>4.4640000000000004</v>
      </c>
      <c r="H565">
        <v>0</v>
      </c>
    </row>
    <row r="566" spans="1:8" x14ac:dyDescent="0.25">
      <c r="A566" s="1"/>
      <c r="C566" s="1">
        <v>43032</v>
      </c>
      <c r="D566" t="s">
        <v>570</v>
      </c>
      <c r="E566">
        <v>24.96</v>
      </c>
      <c r="F566">
        <v>0</v>
      </c>
      <c r="G566">
        <v>5.2560000000000002</v>
      </c>
      <c r="H566">
        <v>0</v>
      </c>
    </row>
    <row r="567" spans="1:8" x14ac:dyDescent="0.25">
      <c r="A567" s="1"/>
      <c r="C567" s="1">
        <v>43032</v>
      </c>
      <c r="D567" t="s">
        <v>571</v>
      </c>
      <c r="E567">
        <v>25.728000000000002</v>
      </c>
      <c r="F567">
        <v>0</v>
      </c>
      <c r="G567">
        <v>4.7039999999999997</v>
      </c>
      <c r="H567">
        <v>0</v>
      </c>
    </row>
    <row r="568" spans="1:8" x14ac:dyDescent="0.25">
      <c r="A568" s="1"/>
      <c r="C568" s="1">
        <v>43032</v>
      </c>
      <c r="D568" t="s">
        <v>572</v>
      </c>
      <c r="E568">
        <v>25.44</v>
      </c>
      <c r="F568">
        <v>0</v>
      </c>
      <c r="G568">
        <v>5.1120000000000001</v>
      </c>
      <c r="H568">
        <v>0</v>
      </c>
    </row>
    <row r="569" spans="1:8" x14ac:dyDescent="0.25">
      <c r="A569" s="1"/>
      <c r="C569" s="1">
        <v>43032</v>
      </c>
      <c r="D569" t="s">
        <v>573</v>
      </c>
      <c r="E569">
        <v>25.056000000000001</v>
      </c>
      <c r="F569">
        <v>0</v>
      </c>
      <c r="G569">
        <v>5.4</v>
      </c>
      <c r="H569">
        <v>0</v>
      </c>
    </row>
    <row r="570" spans="1:8" x14ac:dyDescent="0.25">
      <c r="A570" s="1"/>
      <c r="C570" s="1">
        <v>43032</v>
      </c>
      <c r="D570" t="s">
        <v>574</v>
      </c>
      <c r="E570">
        <v>27.312000000000001</v>
      </c>
      <c r="F570">
        <v>0</v>
      </c>
      <c r="G570">
        <v>3.7679999999999998</v>
      </c>
      <c r="H570">
        <v>0</v>
      </c>
    </row>
    <row r="571" spans="1:8" x14ac:dyDescent="0.25">
      <c r="A571" s="1"/>
      <c r="C571" s="1">
        <v>43032</v>
      </c>
      <c r="D571" t="s">
        <v>575</v>
      </c>
      <c r="E571">
        <v>32.567999999999998</v>
      </c>
      <c r="F571">
        <v>0</v>
      </c>
      <c r="G571">
        <v>3.6</v>
      </c>
      <c r="H571">
        <v>0</v>
      </c>
    </row>
    <row r="572" spans="1:8" x14ac:dyDescent="0.25">
      <c r="A572" s="1"/>
      <c r="C572" s="1">
        <v>43032</v>
      </c>
      <c r="D572" t="s">
        <v>576</v>
      </c>
      <c r="E572">
        <v>31.152000000000001</v>
      </c>
      <c r="F572">
        <v>0</v>
      </c>
      <c r="G572">
        <v>3.8879999999999999</v>
      </c>
      <c r="H572">
        <v>0</v>
      </c>
    </row>
    <row r="573" spans="1:8" x14ac:dyDescent="0.25">
      <c r="A573" s="1"/>
      <c r="C573" s="1">
        <v>43032</v>
      </c>
      <c r="D573" t="s">
        <v>577</v>
      </c>
      <c r="E573">
        <v>30.96</v>
      </c>
      <c r="F573">
        <v>0</v>
      </c>
      <c r="G573">
        <v>3.4319999999999999</v>
      </c>
      <c r="H573">
        <v>0</v>
      </c>
    </row>
    <row r="574" spans="1:8" x14ac:dyDescent="0.25">
      <c r="A574" s="1"/>
      <c r="C574" s="1">
        <v>43032</v>
      </c>
      <c r="D574" t="s">
        <v>578</v>
      </c>
      <c r="E574">
        <v>33.287999999999997</v>
      </c>
      <c r="F574">
        <v>0</v>
      </c>
      <c r="G574">
        <v>3.984</v>
      </c>
      <c r="H574">
        <v>0</v>
      </c>
    </row>
    <row r="575" spans="1:8" x14ac:dyDescent="0.25">
      <c r="A575" s="1"/>
      <c r="C575" s="1">
        <v>43032</v>
      </c>
      <c r="D575" t="s">
        <v>579</v>
      </c>
      <c r="E575">
        <v>28.248000000000001</v>
      </c>
      <c r="F575">
        <v>0</v>
      </c>
      <c r="G575">
        <v>3.9359999999999999</v>
      </c>
      <c r="H575">
        <v>0</v>
      </c>
    </row>
    <row r="576" spans="1:8" x14ac:dyDescent="0.25">
      <c r="A576" s="1"/>
      <c r="C576" s="1">
        <v>43032</v>
      </c>
      <c r="D576" t="s">
        <v>580</v>
      </c>
      <c r="E576">
        <v>26.111999999999998</v>
      </c>
      <c r="F576">
        <v>0</v>
      </c>
      <c r="G576">
        <v>3.7919999999999998</v>
      </c>
      <c r="H576">
        <v>0</v>
      </c>
    </row>
    <row r="577" spans="1:8" x14ac:dyDescent="0.25">
      <c r="A577" s="1"/>
      <c r="C577" s="1">
        <v>43032</v>
      </c>
      <c r="D577" t="s">
        <v>581</v>
      </c>
      <c r="E577">
        <v>21.815999999999999</v>
      </c>
      <c r="F577">
        <v>0</v>
      </c>
      <c r="G577">
        <v>3.6</v>
      </c>
      <c r="H577">
        <v>0</v>
      </c>
    </row>
    <row r="578" spans="1:8" x14ac:dyDescent="0.25">
      <c r="A578" s="1"/>
      <c r="C578" s="1">
        <v>43032</v>
      </c>
      <c r="D578" t="s">
        <v>582</v>
      </c>
      <c r="E578">
        <v>17.664000000000001</v>
      </c>
      <c r="F578">
        <v>0</v>
      </c>
      <c r="G578">
        <v>2.64</v>
      </c>
      <c r="H578">
        <v>0</v>
      </c>
    </row>
    <row r="579" spans="1:8" x14ac:dyDescent="0.25">
      <c r="A579" s="1"/>
      <c r="C579" s="1">
        <v>43032</v>
      </c>
      <c r="D579" t="s">
        <v>583</v>
      </c>
      <c r="E579">
        <v>15.504</v>
      </c>
      <c r="F579">
        <v>0</v>
      </c>
      <c r="G579">
        <v>2.9039999999999999</v>
      </c>
      <c r="H579">
        <v>0</v>
      </c>
    </row>
    <row r="580" spans="1:8" x14ac:dyDescent="0.25">
      <c r="A580" s="1"/>
      <c r="C580" s="1">
        <v>43032</v>
      </c>
      <c r="D580" t="s">
        <v>584</v>
      </c>
      <c r="E580">
        <v>14.808</v>
      </c>
      <c r="F580">
        <v>0</v>
      </c>
      <c r="G580">
        <v>2.6160000000000001</v>
      </c>
      <c r="H580">
        <v>0</v>
      </c>
    </row>
    <row r="581" spans="1:8" x14ac:dyDescent="0.25">
      <c r="A581" s="1"/>
      <c r="C581" s="1">
        <v>43032</v>
      </c>
      <c r="D581" t="s">
        <v>585</v>
      </c>
      <c r="E581">
        <v>14.784000000000001</v>
      </c>
      <c r="F581">
        <v>0</v>
      </c>
      <c r="G581">
        <v>2.64</v>
      </c>
      <c r="H581">
        <v>0</v>
      </c>
    </row>
    <row r="582" spans="1:8" x14ac:dyDescent="0.25">
      <c r="A582" s="1"/>
      <c r="C582" s="1">
        <v>43033</v>
      </c>
      <c r="D582" t="s">
        <v>562</v>
      </c>
      <c r="E582">
        <v>15.528</v>
      </c>
      <c r="F582">
        <v>0</v>
      </c>
      <c r="G582">
        <v>2.448</v>
      </c>
      <c r="H582">
        <v>0</v>
      </c>
    </row>
    <row r="583" spans="1:8" x14ac:dyDescent="0.25">
      <c r="A583" s="1"/>
      <c r="C583" s="1">
        <v>43033</v>
      </c>
      <c r="D583" t="s">
        <v>563</v>
      </c>
      <c r="E583">
        <v>16.512</v>
      </c>
      <c r="F583">
        <v>0</v>
      </c>
      <c r="G583">
        <v>2.448</v>
      </c>
      <c r="H583">
        <v>0</v>
      </c>
    </row>
    <row r="584" spans="1:8" x14ac:dyDescent="0.25">
      <c r="A584" s="1"/>
      <c r="C584" s="1">
        <v>43033</v>
      </c>
      <c r="D584" t="s">
        <v>564</v>
      </c>
      <c r="E584">
        <v>21.456</v>
      </c>
      <c r="F584">
        <v>0</v>
      </c>
      <c r="G584">
        <v>2.2320000000000002</v>
      </c>
      <c r="H584">
        <v>0</v>
      </c>
    </row>
    <row r="585" spans="1:8" x14ac:dyDescent="0.25">
      <c r="A585" s="1"/>
      <c r="C585" s="1">
        <v>43033</v>
      </c>
      <c r="D585" t="s">
        <v>565</v>
      </c>
      <c r="E585">
        <v>22.032</v>
      </c>
      <c r="F585">
        <v>0</v>
      </c>
      <c r="G585">
        <v>3.0960000000000001</v>
      </c>
      <c r="H585">
        <v>0</v>
      </c>
    </row>
    <row r="586" spans="1:8" x14ac:dyDescent="0.25">
      <c r="A586" s="1"/>
      <c r="C586" s="1">
        <v>43033</v>
      </c>
      <c r="D586" t="s">
        <v>566</v>
      </c>
      <c r="E586">
        <v>20.327999999999999</v>
      </c>
      <c r="F586">
        <v>0</v>
      </c>
      <c r="G586">
        <v>3.504</v>
      </c>
      <c r="H586">
        <v>0</v>
      </c>
    </row>
    <row r="587" spans="1:8" x14ac:dyDescent="0.25">
      <c r="A587" s="1"/>
      <c r="C587" s="1">
        <v>43033</v>
      </c>
      <c r="D587" t="s">
        <v>567</v>
      </c>
      <c r="E587">
        <v>24.672000000000001</v>
      </c>
      <c r="F587">
        <v>0</v>
      </c>
      <c r="G587">
        <v>3.7679999999999998</v>
      </c>
      <c r="H587">
        <v>0</v>
      </c>
    </row>
    <row r="588" spans="1:8" x14ac:dyDescent="0.25">
      <c r="A588" s="1"/>
      <c r="C588" s="1">
        <v>43033</v>
      </c>
      <c r="D588" t="s">
        <v>568</v>
      </c>
      <c r="E588">
        <v>21.936</v>
      </c>
      <c r="F588">
        <v>0</v>
      </c>
      <c r="G588">
        <v>3.984</v>
      </c>
      <c r="H588">
        <v>0</v>
      </c>
    </row>
    <row r="589" spans="1:8" x14ac:dyDescent="0.25">
      <c r="A589" s="1"/>
      <c r="C589" s="1">
        <v>43033</v>
      </c>
      <c r="D589" t="s">
        <v>569</v>
      </c>
      <c r="E589">
        <v>21.768000000000001</v>
      </c>
      <c r="F589">
        <v>0</v>
      </c>
      <c r="G589">
        <v>3.6480000000000001</v>
      </c>
      <c r="H589">
        <v>0</v>
      </c>
    </row>
    <row r="590" spans="1:8" x14ac:dyDescent="0.25">
      <c r="A590" s="1"/>
      <c r="C590" s="1">
        <v>43033</v>
      </c>
      <c r="D590" t="s">
        <v>570</v>
      </c>
      <c r="E590">
        <v>22.32</v>
      </c>
      <c r="F590">
        <v>0</v>
      </c>
      <c r="G590">
        <v>3.3839999999999999</v>
      </c>
      <c r="H590">
        <v>0</v>
      </c>
    </row>
    <row r="591" spans="1:8" x14ac:dyDescent="0.25">
      <c r="A591" s="1"/>
      <c r="C591" s="1">
        <v>43033</v>
      </c>
      <c r="D591" t="s">
        <v>571</v>
      </c>
      <c r="E591">
        <v>17.952000000000002</v>
      </c>
      <c r="F591">
        <v>0</v>
      </c>
      <c r="G591">
        <v>3.24</v>
      </c>
      <c r="H591">
        <v>0</v>
      </c>
    </row>
    <row r="592" spans="1:8" x14ac:dyDescent="0.25">
      <c r="A592" s="1"/>
      <c r="C592" s="1">
        <v>43033</v>
      </c>
      <c r="D592" t="s">
        <v>572</v>
      </c>
      <c r="E592">
        <v>17.423999999999999</v>
      </c>
      <c r="F592">
        <v>0</v>
      </c>
      <c r="G592">
        <v>2.8079999999999998</v>
      </c>
      <c r="H592">
        <v>0</v>
      </c>
    </row>
    <row r="593" spans="1:8" x14ac:dyDescent="0.25">
      <c r="A593" s="1"/>
      <c r="C593" s="1">
        <v>43033</v>
      </c>
      <c r="D593" t="s">
        <v>573</v>
      </c>
      <c r="E593">
        <v>20.687999999999999</v>
      </c>
      <c r="F593">
        <v>0</v>
      </c>
      <c r="G593">
        <v>2.88</v>
      </c>
      <c r="H593">
        <v>0</v>
      </c>
    </row>
    <row r="594" spans="1:8" x14ac:dyDescent="0.25">
      <c r="A594" s="1"/>
      <c r="C594" s="1">
        <v>43033</v>
      </c>
      <c r="D594" t="s">
        <v>574</v>
      </c>
      <c r="E594">
        <v>22.488</v>
      </c>
      <c r="F594">
        <v>0</v>
      </c>
      <c r="G594">
        <v>3.6480000000000001</v>
      </c>
      <c r="H594">
        <v>0</v>
      </c>
    </row>
    <row r="595" spans="1:8" x14ac:dyDescent="0.25">
      <c r="A595" s="1"/>
      <c r="C595" s="1">
        <v>43033</v>
      </c>
      <c r="D595" t="s">
        <v>575</v>
      </c>
      <c r="E595">
        <v>26.88</v>
      </c>
      <c r="F595">
        <v>0</v>
      </c>
      <c r="G595">
        <v>2.8559999999999999</v>
      </c>
      <c r="H595">
        <v>2.4E-2</v>
      </c>
    </row>
    <row r="596" spans="1:8" x14ac:dyDescent="0.25">
      <c r="A596" s="1"/>
      <c r="C596" s="1">
        <v>43033</v>
      </c>
      <c r="D596" t="s">
        <v>576</v>
      </c>
      <c r="E596">
        <v>33.479999999999997</v>
      </c>
      <c r="F596">
        <v>0</v>
      </c>
      <c r="G596">
        <v>3.12</v>
      </c>
      <c r="H596">
        <v>0</v>
      </c>
    </row>
    <row r="597" spans="1:8" x14ac:dyDescent="0.25">
      <c r="A597" s="1"/>
      <c r="C597" s="1">
        <v>43033</v>
      </c>
      <c r="D597" t="s">
        <v>577</v>
      </c>
      <c r="E597">
        <v>30.071999999999999</v>
      </c>
      <c r="F597">
        <v>0</v>
      </c>
      <c r="G597">
        <v>3.3839999999999999</v>
      </c>
      <c r="H597">
        <v>2.4E-2</v>
      </c>
    </row>
    <row r="598" spans="1:8" x14ac:dyDescent="0.25">
      <c r="A598" s="1"/>
      <c r="C598" s="1">
        <v>43033</v>
      </c>
      <c r="D598" t="s">
        <v>578</v>
      </c>
      <c r="E598">
        <v>30.408000000000001</v>
      </c>
      <c r="F598">
        <v>0</v>
      </c>
      <c r="G598">
        <v>3.8879999999999999</v>
      </c>
      <c r="H598">
        <v>0</v>
      </c>
    </row>
    <row r="599" spans="1:8" x14ac:dyDescent="0.25">
      <c r="A599" s="1"/>
      <c r="C599" s="1">
        <v>43033</v>
      </c>
      <c r="D599" t="s">
        <v>579</v>
      </c>
      <c r="E599">
        <v>28.8</v>
      </c>
      <c r="F599">
        <v>0</v>
      </c>
      <c r="G599">
        <v>3.9119999999999999</v>
      </c>
      <c r="H599">
        <v>0</v>
      </c>
    </row>
    <row r="600" spans="1:8" x14ac:dyDescent="0.25">
      <c r="A600" s="1"/>
      <c r="C600" s="1">
        <v>43033</v>
      </c>
      <c r="D600" t="s">
        <v>580</v>
      </c>
      <c r="E600">
        <v>25.872</v>
      </c>
      <c r="F600">
        <v>0</v>
      </c>
      <c r="G600">
        <v>3.6</v>
      </c>
      <c r="H600">
        <v>0</v>
      </c>
    </row>
    <row r="601" spans="1:8" x14ac:dyDescent="0.25">
      <c r="A601" s="1"/>
      <c r="C601" s="1">
        <v>43033</v>
      </c>
      <c r="D601" t="s">
        <v>581</v>
      </c>
      <c r="E601">
        <v>18.143999999999998</v>
      </c>
      <c r="F601">
        <v>0</v>
      </c>
      <c r="G601">
        <v>3.48</v>
      </c>
      <c r="H601">
        <v>0</v>
      </c>
    </row>
    <row r="602" spans="1:8" x14ac:dyDescent="0.25">
      <c r="A602" s="1"/>
      <c r="C602" s="1">
        <v>43033</v>
      </c>
      <c r="D602" t="s">
        <v>582</v>
      </c>
      <c r="E602">
        <v>14.544</v>
      </c>
      <c r="F602">
        <v>0</v>
      </c>
      <c r="G602">
        <v>2.448</v>
      </c>
      <c r="H602">
        <v>0</v>
      </c>
    </row>
    <row r="603" spans="1:8" x14ac:dyDescent="0.25">
      <c r="A603" s="1"/>
      <c r="C603" s="1">
        <v>43033</v>
      </c>
      <c r="D603" t="s">
        <v>583</v>
      </c>
      <c r="E603">
        <v>13.872</v>
      </c>
      <c r="F603">
        <v>0</v>
      </c>
      <c r="G603">
        <v>2.5680000000000001</v>
      </c>
      <c r="H603">
        <v>0</v>
      </c>
    </row>
    <row r="604" spans="1:8" x14ac:dyDescent="0.25">
      <c r="A604" s="1"/>
      <c r="C604" s="1">
        <v>43033</v>
      </c>
      <c r="D604" t="s">
        <v>584</v>
      </c>
      <c r="E604">
        <v>12.984</v>
      </c>
      <c r="F604">
        <v>0</v>
      </c>
      <c r="G604">
        <v>1.944</v>
      </c>
      <c r="H604">
        <v>0</v>
      </c>
    </row>
    <row r="605" spans="1:8" x14ac:dyDescent="0.25">
      <c r="A605" s="1"/>
      <c r="C605" s="1">
        <v>43033</v>
      </c>
      <c r="D605" t="s">
        <v>585</v>
      </c>
      <c r="E605">
        <v>12.84</v>
      </c>
      <c r="F605">
        <v>0</v>
      </c>
      <c r="G605">
        <v>2.52</v>
      </c>
      <c r="H605">
        <v>0</v>
      </c>
    </row>
    <row r="606" spans="1:8" x14ac:dyDescent="0.25">
      <c r="A606" s="1"/>
      <c r="C606" s="1">
        <v>43034</v>
      </c>
      <c r="D606" t="s">
        <v>562</v>
      </c>
      <c r="E606">
        <v>13.272</v>
      </c>
      <c r="F606">
        <v>0</v>
      </c>
      <c r="G606">
        <v>2.3279999999999998</v>
      </c>
      <c r="H606">
        <v>0</v>
      </c>
    </row>
    <row r="607" spans="1:8" x14ac:dyDescent="0.25">
      <c r="A607" s="1"/>
      <c r="C607" s="1">
        <v>43034</v>
      </c>
      <c r="D607" t="s">
        <v>563</v>
      </c>
      <c r="E607">
        <v>14.16</v>
      </c>
      <c r="F607">
        <v>0</v>
      </c>
      <c r="G607">
        <v>2.5920000000000001</v>
      </c>
      <c r="H607">
        <v>0</v>
      </c>
    </row>
    <row r="608" spans="1:8" x14ac:dyDescent="0.25">
      <c r="A608" s="1"/>
      <c r="C608" s="1">
        <v>43034</v>
      </c>
      <c r="D608" t="s">
        <v>564</v>
      </c>
      <c r="E608">
        <v>21.48</v>
      </c>
      <c r="F608">
        <v>0</v>
      </c>
      <c r="G608">
        <v>2.6880000000000002</v>
      </c>
      <c r="H608">
        <v>0</v>
      </c>
    </row>
    <row r="609" spans="1:8" x14ac:dyDescent="0.25">
      <c r="A609" s="1"/>
      <c r="C609" s="1">
        <v>43034</v>
      </c>
      <c r="D609" t="s">
        <v>565</v>
      </c>
      <c r="E609">
        <v>21.384</v>
      </c>
      <c r="F609">
        <v>0</v>
      </c>
      <c r="G609">
        <v>3.2879999999999998</v>
      </c>
      <c r="H609">
        <v>0</v>
      </c>
    </row>
    <row r="610" spans="1:8" x14ac:dyDescent="0.25">
      <c r="A610" s="1"/>
      <c r="C610" s="1">
        <v>43034</v>
      </c>
      <c r="D610" t="s">
        <v>566</v>
      </c>
      <c r="E610">
        <v>20.544</v>
      </c>
      <c r="F610">
        <v>0</v>
      </c>
      <c r="G610">
        <v>3.7440000000000002</v>
      </c>
      <c r="H610">
        <v>0</v>
      </c>
    </row>
    <row r="611" spans="1:8" x14ac:dyDescent="0.25">
      <c r="A611" s="1"/>
      <c r="C611" s="1">
        <v>43034</v>
      </c>
      <c r="D611" t="s">
        <v>567</v>
      </c>
      <c r="E611">
        <v>21.408000000000001</v>
      </c>
      <c r="F611">
        <v>0</v>
      </c>
      <c r="G611">
        <v>3.6240000000000001</v>
      </c>
      <c r="H611">
        <v>0</v>
      </c>
    </row>
    <row r="612" spans="1:8" x14ac:dyDescent="0.25">
      <c r="A612" s="1"/>
      <c r="C612" s="1">
        <v>43034</v>
      </c>
      <c r="D612" t="s">
        <v>568</v>
      </c>
      <c r="E612">
        <v>22.896000000000001</v>
      </c>
      <c r="F612">
        <v>0</v>
      </c>
      <c r="G612">
        <v>4.944</v>
      </c>
      <c r="H612">
        <v>0</v>
      </c>
    </row>
    <row r="613" spans="1:8" x14ac:dyDescent="0.25">
      <c r="A613" s="1"/>
      <c r="C613" s="1">
        <v>43034</v>
      </c>
      <c r="D613" t="s">
        <v>569</v>
      </c>
      <c r="E613">
        <v>24.672000000000001</v>
      </c>
      <c r="F613">
        <v>0</v>
      </c>
      <c r="G613">
        <v>4.944</v>
      </c>
      <c r="H613">
        <v>0</v>
      </c>
    </row>
    <row r="614" spans="1:8" x14ac:dyDescent="0.25">
      <c r="A614" s="1"/>
      <c r="C614" s="1">
        <v>43034</v>
      </c>
      <c r="D614" t="s">
        <v>570</v>
      </c>
      <c r="E614">
        <v>22.536000000000001</v>
      </c>
      <c r="F614">
        <v>0</v>
      </c>
      <c r="G614">
        <v>4.2960000000000003</v>
      </c>
      <c r="H614">
        <v>0</v>
      </c>
    </row>
    <row r="615" spans="1:8" x14ac:dyDescent="0.25">
      <c r="A615" s="1"/>
      <c r="C615" s="1">
        <v>43034</v>
      </c>
      <c r="D615" t="s">
        <v>571</v>
      </c>
      <c r="E615">
        <v>21.984000000000002</v>
      </c>
      <c r="F615">
        <v>0</v>
      </c>
      <c r="G615">
        <v>3.9359999999999999</v>
      </c>
      <c r="H615">
        <v>0</v>
      </c>
    </row>
    <row r="616" spans="1:8" x14ac:dyDescent="0.25">
      <c r="A616" s="1"/>
      <c r="C616" s="1">
        <v>43034</v>
      </c>
      <c r="D616" t="s">
        <v>572</v>
      </c>
      <c r="E616">
        <v>23.928000000000001</v>
      </c>
      <c r="F616">
        <v>0</v>
      </c>
      <c r="G616">
        <v>4.032</v>
      </c>
      <c r="H616">
        <v>0</v>
      </c>
    </row>
    <row r="617" spans="1:8" x14ac:dyDescent="0.25">
      <c r="A617" s="1"/>
      <c r="C617" s="1">
        <v>43034</v>
      </c>
      <c r="D617" t="s">
        <v>573</v>
      </c>
      <c r="E617">
        <v>25.248000000000001</v>
      </c>
      <c r="F617">
        <v>0</v>
      </c>
      <c r="G617">
        <v>3.504</v>
      </c>
      <c r="H617">
        <v>0</v>
      </c>
    </row>
    <row r="618" spans="1:8" x14ac:dyDescent="0.25">
      <c r="A618" s="1"/>
      <c r="C618" s="1">
        <v>43034</v>
      </c>
      <c r="D618" t="s">
        <v>574</v>
      </c>
      <c r="E618">
        <v>28.007999999999999</v>
      </c>
      <c r="F618">
        <v>0</v>
      </c>
      <c r="G618">
        <v>3.0720000000000001</v>
      </c>
      <c r="H618">
        <v>0</v>
      </c>
    </row>
    <row r="619" spans="1:8" x14ac:dyDescent="0.25">
      <c r="A619" s="1"/>
      <c r="C619" s="1">
        <v>43034</v>
      </c>
      <c r="D619" t="s">
        <v>575</v>
      </c>
      <c r="E619">
        <v>38.496000000000002</v>
      </c>
      <c r="F619">
        <v>0</v>
      </c>
      <c r="G619">
        <v>4.2480000000000002</v>
      </c>
      <c r="H619">
        <v>0</v>
      </c>
    </row>
    <row r="620" spans="1:8" x14ac:dyDescent="0.25">
      <c r="A620" s="1"/>
      <c r="C620" s="1">
        <v>43034</v>
      </c>
      <c r="D620" t="s">
        <v>576</v>
      </c>
      <c r="E620">
        <v>40.08</v>
      </c>
      <c r="F620">
        <v>0</v>
      </c>
      <c r="G620">
        <v>4.1040000000000001</v>
      </c>
      <c r="H620">
        <v>0</v>
      </c>
    </row>
    <row r="621" spans="1:8" x14ac:dyDescent="0.25">
      <c r="A621" s="1"/>
      <c r="C621" s="1">
        <v>43034</v>
      </c>
      <c r="D621" t="s">
        <v>577</v>
      </c>
      <c r="E621">
        <v>30.864000000000001</v>
      </c>
      <c r="F621">
        <v>0</v>
      </c>
      <c r="G621">
        <v>4.2480000000000002</v>
      </c>
      <c r="H621">
        <v>0</v>
      </c>
    </row>
    <row r="622" spans="1:8" x14ac:dyDescent="0.25">
      <c r="A622" s="1"/>
      <c r="C622" s="1">
        <v>43034</v>
      </c>
      <c r="D622" t="s">
        <v>578</v>
      </c>
      <c r="E622">
        <v>29.975999999999999</v>
      </c>
      <c r="F622">
        <v>0</v>
      </c>
      <c r="G622">
        <v>3.9359999999999999</v>
      </c>
      <c r="H622">
        <v>0</v>
      </c>
    </row>
    <row r="623" spans="1:8" x14ac:dyDescent="0.25">
      <c r="A623" s="1"/>
      <c r="C623" s="1">
        <v>43034</v>
      </c>
      <c r="D623" t="s">
        <v>579</v>
      </c>
      <c r="E623">
        <v>31.08</v>
      </c>
      <c r="F623">
        <v>0</v>
      </c>
      <c r="G623">
        <v>4.2240000000000002</v>
      </c>
      <c r="H623">
        <v>0</v>
      </c>
    </row>
    <row r="624" spans="1:8" x14ac:dyDescent="0.25">
      <c r="A624" s="1"/>
      <c r="C624" s="1">
        <v>43034</v>
      </c>
      <c r="D624" t="s">
        <v>580</v>
      </c>
      <c r="E624">
        <v>27.984000000000002</v>
      </c>
      <c r="F624">
        <v>0</v>
      </c>
      <c r="G624">
        <v>3.7440000000000002</v>
      </c>
      <c r="H624">
        <v>0</v>
      </c>
    </row>
    <row r="625" spans="1:8" x14ac:dyDescent="0.25">
      <c r="A625" s="1"/>
      <c r="C625" s="1">
        <v>43034</v>
      </c>
      <c r="D625" t="s">
        <v>581</v>
      </c>
      <c r="E625">
        <v>21.167999999999999</v>
      </c>
      <c r="F625">
        <v>0</v>
      </c>
      <c r="G625">
        <v>2.9279999999999999</v>
      </c>
      <c r="H625">
        <v>0</v>
      </c>
    </row>
    <row r="626" spans="1:8" x14ac:dyDescent="0.25">
      <c r="A626" s="1"/>
      <c r="C626" s="1">
        <v>43034</v>
      </c>
      <c r="D626" t="s">
        <v>582</v>
      </c>
      <c r="E626">
        <v>16.463999999999999</v>
      </c>
      <c r="F626">
        <v>0</v>
      </c>
      <c r="G626">
        <v>2.952</v>
      </c>
      <c r="H626">
        <v>0</v>
      </c>
    </row>
    <row r="627" spans="1:8" x14ac:dyDescent="0.25">
      <c r="A627" s="1"/>
      <c r="C627" s="1">
        <v>43034</v>
      </c>
      <c r="D627" t="s">
        <v>583</v>
      </c>
      <c r="E627">
        <v>13.584</v>
      </c>
      <c r="F627">
        <v>0</v>
      </c>
      <c r="G627">
        <v>2.6640000000000001</v>
      </c>
      <c r="H627">
        <v>0</v>
      </c>
    </row>
    <row r="628" spans="1:8" x14ac:dyDescent="0.25">
      <c r="A628" s="1"/>
      <c r="C628" s="1">
        <v>43034</v>
      </c>
      <c r="D628" t="s">
        <v>584</v>
      </c>
      <c r="E628">
        <v>13.295999999999999</v>
      </c>
      <c r="F628">
        <v>0</v>
      </c>
      <c r="G628">
        <v>2.8559999999999999</v>
      </c>
      <c r="H628">
        <v>0</v>
      </c>
    </row>
    <row r="629" spans="1:8" x14ac:dyDescent="0.25">
      <c r="A629" s="1"/>
      <c r="C629" s="1">
        <v>43034</v>
      </c>
      <c r="D629" t="s">
        <v>585</v>
      </c>
      <c r="E629">
        <v>12.936</v>
      </c>
      <c r="F629">
        <v>0</v>
      </c>
      <c r="G629">
        <v>2.1360000000000001</v>
      </c>
      <c r="H629">
        <v>0</v>
      </c>
    </row>
    <row r="630" spans="1:8" x14ac:dyDescent="0.25">
      <c r="A630" s="1"/>
      <c r="C630" s="1">
        <v>43035</v>
      </c>
      <c r="D630" t="s">
        <v>562</v>
      </c>
      <c r="E630">
        <v>12.96</v>
      </c>
      <c r="F630">
        <v>0</v>
      </c>
      <c r="G630">
        <v>2.1360000000000001</v>
      </c>
      <c r="H630">
        <v>0</v>
      </c>
    </row>
    <row r="631" spans="1:8" x14ac:dyDescent="0.25">
      <c r="A631" s="1"/>
      <c r="C631" s="1">
        <v>43035</v>
      </c>
      <c r="D631" t="s">
        <v>563</v>
      </c>
      <c r="E631">
        <v>15.72</v>
      </c>
      <c r="F631">
        <v>0</v>
      </c>
      <c r="G631">
        <v>2.5680000000000001</v>
      </c>
      <c r="H631">
        <v>0</v>
      </c>
    </row>
    <row r="632" spans="1:8" x14ac:dyDescent="0.25">
      <c r="A632" s="1"/>
      <c r="C632" s="1">
        <v>43035</v>
      </c>
      <c r="D632" t="s">
        <v>564</v>
      </c>
      <c r="E632">
        <v>23.928000000000001</v>
      </c>
      <c r="F632">
        <v>0</v>
      </c>
      <c r="G632">
        <v>2.16</v>
      </c>
      <c r="H632">
        <v>2.4E-2</v>
      </c>
    </row>
    <row r="633" spans="1:8" x14ac:dyDescent="0.25">
      <c r="A633" s="1"/>
      <c r="C633" s="1">
        <v>43035</v>
      </c>
      <c r="D633" t="s">
        <v>565</v>
      </c>
      <c r="E633">
        <v>19.824000000000002</v>
      </c>
      <c r="F633">
        <v>0</v>
      </c>
      <c r="G633">
        <v>3.8879999999999999</v>
      </c>
      <c r="H633">
        <v>0</v>
      </c>
    </row>
    <row r="634" spans="1:8" x14ac:dyDescent="0.25">
      <c r="A634" s="1"/>
      <c r="C634" s="1">
        <v>43035</v>
      </c>
      <c r="D634" t="s">
        <v>566</v>
      </c>
      <c r="E634">
        <v>20.568000000000001</v>
      </c>
      <c r="F634">
        <v>0</v>
      </c>
      <c r="G634">
        <v>4.08</v>
      </c>
      <c r="H634">
        <v>0</v>
      </c>
    </row>
    <row r="635" spans="1:8" x14ac:dyDescent="0.25">
      <c r="A635" s="1"/>
      <c r="C635" s="1">
        <v>43035</v>
      </c>
      <c r="D635" t="s">
        <v>567</v>
      </c>
      <c r="E635">
        <v>19.8</v>
      </c>
      <c r="F635">
        <v>0</v>
      </c>
      <c r="G635">
        <v>4.056</v>
      </c>
      <c r="H635">
        <v>0</v>
      </c>
    </row>
    <row r="636" spans="1:8" x14ac:dyDescent="0.25">
      <c r="A636" s="1"/>
      <c r="C636" s="1">
        <v>43035</v>
      </c>
      <c r="D636" t="s">
        <v>568</v>
      </c>
      <c r="E636">
        <v>21.576000000000001</v>
      </c>
      <c r="F636">
        <v>0</v>
      </c>
      <c r="G636">
        <v>4.7039999999999997</v>
      </c>
      <c r="H636">
        <v>0</v>
      </c>
    </row>
    <row r="637" spans="1:8" x14ac:dyDescent="0.25">
      <c r="A637" s="1"/>
      <c r="C637" s="1">
        <v>43035</v>
      </c>
      <c r="D637" t="s">
        <v>569</v>
      </c>
      <c r="E637">
        <v>25.367999999999999</v>
      </c>
      <c r="F637">
        <v>0</v>
      </c>
      <c r="G637">
        <v>4.7519999999999998</v>
      </c>
      <c r="H637">
        <v>0</v>
      </c>
    </row>
    <row r="638" spans="1:8" x14ac:dyDescent="0.25">
      <c r="A638" s="1"/>
      <c r="C638" s="1">
        <v>43035</v>
      </c>
      <c r="D638" t="s">
        <v>570</v>
      </c>
      <c r="E638">
        <v>23.448</v>
      </c>
      <c r="F638">
        <v>0</v>
      </c>
      <c r="G638">
        <v>4.7039999999999997</v>
      </c>
      <c r="H638">
        <v>0</v>
      </c>
    </row>
    <row r="639" spans="1:8" x14ac:dyDescent="0.25">
      <c r="A639" s="1"/>
      <c r="C639" s="1">
        <v>43035</v>
      </c>
      <c r="D639" t="s">
        <v>571</v>
      </c>
      <c r="E639">
        <v>22.584</v>
      </c>
      <c r="F639">
        <v>0</v>
      </c>
      <c r="G639">
        <v>4.3440000000000003</v>
      </c>
      <c r="H639">
        <v>0</v>
      </c>
    </row>
    <row r="640" spans="1:8" x14ac:dyDescent="0.25">
      <c r="A640" s="1"/>
      <c r="C640" s="1">
        <v>43035</v>
      </c>
      <c r="D640" t="s">
        <v>572</v>
      </c>
      <c r="E640">
        <v>21.312000000000001</v>
      </c>
      <c r="F640">
        <v>0</v>
      </c>
      <c r="G640">
        <v>4.4160000000000004</v>
      </c>
      <c r="H640">
        <v>0</v>
      </c>
    </row>
    <row r="641" spans="1:8" x14ac:dyDescent="0.25">
      <c r="A641" s="1"/>
      <c r="C641" s="1">
        <v>43035</v>
      </c>
      <c r="D641" t="s">
        <v>573</v>
      </c>
      <c r="E641">
        <v>21.911999999999999</v>
      </c>
      <c r="F641">
        <v>0</v>
      </c>
      <c r="G641">
        <v>3.2160000000000002</v>
      </c>
      <c r="H641">
        <v>0</v>
      </c>
    </row>
    <row r="642" spans="1:8" x14ac:dyDescent="0.25">
      <c r="A642" s="1"/>
      <c r="C642" s="1">
        <v>43035</v>
      </c>
      <c r="D642" t="s">
        <v>574</v>
      </c>
      <c r="E642">
        <v>22.007999999999999</v>
      </c>
      <c r="F642">
        <v>0</v>
      </c>
      <c r="G642">
        <v>3.3359999999999999</v>
      </c>
      <c r="H642">
        <v>0</v>
      </c>
    </row>
    <row r="643" spans="1:8" x14ac:dyDescent="0.25">
      <c r="A643" s="1"/>
      <c r="C643" s="1">
        <v>43035</v>
      </c>
      <c r="D643" t="s">
        <v>575</v>
      </c>
      <c r="E643">
        <v>25.824000000000002</v>
      </c>
      <c r="F643">
        <v>0</v>
      </c>
      <c r="G643">
        <v>3.4079999999999999</v>
      </c>
      <c r="H643">
        <v>0</v>
      </c>
    </row>
    <row r="644" spans="1:8" x14ac:dyDescent="0.25">
      <c r="A644" s="1"/>
      <c r="C644" s="1">
        <v>43035</v>
      </c>
      <c r="D644" t="s">
        <v>576</v>
      </c>
      <c r="E644">
        <v>27.864000000000001</v>
      </c>
      <c r="F644">
        <v>0</v>
      </c>
      <c r="G644">
        <v>3.8159999999999998</v>
      </c>
      <c r="H644">
        <v>0</v>
      </c>
    </row>
    <row r="645" spans="1:8" x14ac:dyDescent="0.25">
      <c r="A645" s="1"/>
      <c r="C645" s="1">
        <v>43035</v>
      </c>
      <c r="D645" t="s">
        <v>577</v>
      </c>
      <c r="E645">
        <v>29.135999999999999</v>
      </c>
      <c r="F645">
        <v>0</v>
      </c>
      <c r="G645">
        <v>4.2</v>
      </c>
      <c r="H645">
        <v>0</v>
      </c>
    </row>
    <row r="646" spans="1:8" x14ac:dyDescent="0.25">
      <c r="A646" s="1"/>
      <c r="C646" s="1">
        <v>43035</v>
      </c>
      <c r="D646" t="s">
        <v>578</v>
      </c>
      <c r="E646">
        <v>27.263999999999999</v>
      </c>
      <c r="F646">
        <v>0</v>
      </c>
      <c r="G646">
        <v>4.2960000000000003</v>
      </c>
      <c r="H646">
        <v>0</v>
      </c>
    </row>
    <row r="647" spans="1:8" x14ac:dyDescent="0.25">
      <c r="A647" s="1"/>
      <c r="C647" s="1">
        <v>43035</v>
      </c>
      <c r="D647" t="s">
        <v>579</v>
      </c>
      <c r="E647">
        <v>26.495999999999999</v>
      </c>
      <c r="F647">
        <v>0</v>
      </c>
      <c r="G647">
        <v>4.4640000000000004</v>
      </c>
      <c r="H647">
        <v>0</v>
      </c>
    </row>
    <row r="648" spans="1:8" x14ac:dyDescent="0.25">
      <c r="A648" s="1"/>
      <c r="C648" s="1">
        <v>43035</v>
      </c>
      <c r="D648" t="s">
        <v>580</v>
      </c>
      <c r="E648">
        <v>27.408000000000001</v>
      </c>
      <c r="F648">
        <v>0</v>
      </c>
      <c r="G648">
        <v>4.2960000000000003</v>
      </c>
      <c r="H648">
        <v>0</v>
      </c>
    </row>
    <row r="649" spans="1:8" x14ac:dyDescent="0.25">
      <c r="A649" s="1"/>
      <c r="C649" s="1">
        <v>43035</v>
      </c>
      <c r="D649" t="s">
        <v>581</v>
      </c>
      <c r="E649">
        <v>23.088000000000001</v>
      </c>
      <c r="F649">
        <v>0</v>
      </c>
      <c r="G649">
        <v>4.4400000000000004</v>
      </c>
      <c r="H649">
        <v>0</v>
      </c>
    </row>
    <row r="650" spans="1:8" x14ac:dyDescent="0.25">
      <c r="A650" s="1"/>
      <c r="C650" s="1">
        <v>43035</v>
      </c>
      <c r="D650" t="s">
        <v>582</v>
      </c>
      <c r="E650">
        <v>17.808</v>
      </c>
      <c r="F650">
        <v>0</v>
      </c>
      <c r="G650">
        <v>3.48</v>
      </c>
      <c r="H650">
        <v>0</v>
      </c>
    </row>
    <row r="651" spans="1:8" x14ac:dyDescent="0.25">
      <c r="A651" s="1"/>
      <c r="C651" s="1">
        <v>43035</v>
      </c>
      <c r="D651" t="s">
        <v>583</v>
      </c>
      <c r="E651">
        <v>13.776</v>
      </c>
      <c r="F651">
        <v>0</v>
      </c>
      <c r="G651">
        <v>3.6</v>
      </c>
      <c r="H651">
        <v>0</v>
      </c>
    </row>
    <row r="652" spans="1:8" x14ac:dyDescent="0.25">
      <c r="A652" s="1"/>
      <c r="C652" s="1">
        <v>43035</v>
      </c>
      <c r="D652" t="s">
        <v>584</v>
      </c>
      <c r="E652">
        <v>12.96</v>
      </c>
      <c r="F652">
        <v>0</v>
      </c>
      <c r="G652">
        <v>3.2639999999999998</v>
      </c>
      <c r="H652">
        <v>0</v>
      </c>
    </row>
    <row r="653" spans="1:8" x14ac:dyDescent="0.25">
      <c r="A653" s="1"/>
      <c r="C653" s="1">
        <v>43035</v>
      </c>
      <c r="D653" t="s">
        <v>585</v>
      </c>
      <c r="E653">
        <v>12.672000000000001</v>
      </c>
      <c r="F653">
        <v>0</v>
      </c>
      <c r="G653">
        <v>2.8559999999999999</v>
      </c>
      <c r="H653">
        <v>0</v>
      </c>
    </row>
    <row r="654" spans="1:8" x14ac:dyDescent="0.25">
      <c r="A654" s="1"/>
      <c r="C654" s="1">
        <v>43036</v>
      </c>
      <c r="D654" t="s">
        <v>562</v>
      </c>
      <c r="E654">
        <v>12.6</v>
      </c>
      <c r="F654">
        <v>0</v>
      </c>
      <c r="G654">
        <v>3</v>
      </c>
      <c r="H654">
        <v>0</v>
      </c>
    </row>
    <row r="655" spans="1:8" x14ac:dyDescent="0.25">
      <c r="A655" s="1"/>
      <c r="C655" s="1">
        <v>43036</v>
      </c>
      <c r="D655" t="s">
        <v>563</v>
      </c>
      <c r="E655">
        <v>12.96</v>
      </c>
      <c r="F655">
        <v>0</v>
      </c>
      <c r="G655">
        <v>2.9279999999999999</v>
      </c>
      <c r="H655">
        <v>0</v>
      </c>
    </row>
    <row r="656" spans="1:8" x14ac:dyDescent="0.25">
      <c r="A656" s="1"/>
      <c r="C656" s="1">
        <v>43036</v>
      </c>
      <c r="D656" t="s">
        <v>564</v>
      </c>
      <c r="E656">
        <v>18.576000000000001</v>
      </c>
      <c r="F656">
        <v>0</v>
      </c>
      <c r="G656">
        <v>2.4239999999999999</v>
      </c>
      <c r="H656">
        <v>0</v>
      </c>
    </row>
    <row r="657" spans="1:8" x14ac:dyDescent="0.25">
      <c r="A657" s="1"/>
      <c r="C657" s="1">
        <v>43036</v>
      </c>
      <c r="D657" t="s">
        <v>565</v>
      </c>
      <c r="E657">
        <v>19.751999999999999</v>
      </c>
      <c r="F657">
        <v>0</v>
      </c>
      <c r="G657">
        <v>2.2080000000000002</v>
      </c>
      <c r="H657">
        <v>0</v>
      </c>
    </row>
    <row r="658" spans="1:8" x14ac:dyDescent="0.25">
      <c r="A658" s="1"/>
      <c r="C658" s="1">
        <v>43036</v>
      </c>
      <c r="D658" t="s">
        <v>566</v>
      </c>
      <c r="E658">
        <v>20.591999999999999</v>
      </c>
      <c r="F658">
        <v>0</v>
      </c>
      <c r="G658">
        <v>2.7120000000000002</v>
      </c>
      <c r="H658">
        <v>0</v>
      </c>
    </row>
    <row r="659" spans="1:8" x14ac:dyDescent="0.25">
      <c r="A659" s="1"/>
      <c r="C659" s="1">
        <v>43036</v>
      </c>
      <c r="D659" t="s">
        <v>567</v>
      </c>
      <c r="E659">
        <v>23.664000000000001</v>
      </c>
      <c r="F659">
        <v>0</v>
      </c>
      <c r="G659">
        <v>3.2639999999999998</v>
      </c>
      <c r="H659">
        <v>0</v>
      </c>
    </row>
    <row r="660" spans="1:8" x14ac:dyDescent="0.25">
      <c r="A660" s="1"/>
      <c r="C660" s="1">
        <v>43036</v>
      </c>
      <c r="D660" t="s">
        <v>568</v>
      </c>
      <c r="E660">
        <v>22.128</v>
      </c>
      <c r="F660">
        <v>0</v>
      </c>
      <c r="G660">
        <v>2.64</v>
      </c>
      <c r="H660">
        <v>0</v>
      </c>
    </row>
    <row r="661" spans="1:8" x14ac:dyDescent="0.25">
      <c r="A661" s="1"/>
      <c r="C661" s="1">
        <v>43036</v>
      </c>
      <c r="D661" t="s">
        <v>569</v>
      </c>
      <c r="E661">
        <v>24.096</v>
      </c>
      <c r="F661">
        <v>0</v>
      </c>
      <c r="G661">
        <v>3.84</v>
      </c>
      <c r="H661">
        <v>0</v>
      </c>
    </row>
    <row r="662" spans="1:8" x14ac:dyDescent="0.25">
      <c r="A662" s="1"/>
      <c r="C662" s="1">
        <v>43036</v>
      </c>
      <c r="D662" t="s">
        <v>570</v>
      </c>
      <c r="E662">
        <v>21.696000000000002</v>
      </c>
      <c r="F662">
        <v>0</v>
      </c>
      <c r="G662">
        <v>3.4319999999999999</v>
      </c>
      <c r="H662">
        <v>0</v>
      </c>
    </row>
    <row r="663" spans="1:8" x14ac:dyDescent="0.25">
      <c r="A663" s="1"/>
      <c r="C663" s="1">
        <v>43036</v>
      </c>
      <c r="D663" t="s">
        <v>571</v>
      </c>
      <c r="E663">
        <v>21.696000000000002</v>
      </c>
      <c r="F663">
        <v>0</v>
      </c>
      <c r="G663">
        <v>3.0720000000000001</v>
      </c>
      <c r="H663">
        <v>2.4E-2</v>
      </c>
    </row>
    <row r="664" spans="1:8" x14ac:dyDescent="0.25">
      <c r="A664" s="1"/>
      <c r="C664" s="1">
        <v>43036</v>
      </c>
      <c r="D664" t="s">
        <v>572</v>
      </c>
      <c r="E664">
        <v>22.584</v>
      </c>
      <c r="F664">
        <v>0</v>
      </c>
      <c r="G664">
        <v>3.3839999999999999</v>
      </c>
      <c r="H664">
        <v>0</v>
      </c>
    </row>
    <row r="665" spans="1:8" x14ac:dyDescent="0.25">
      <c r="A665" s="1"/>
      <c r="C665" s="1">
        <v>43036</v>
      </c>
      <c r="D665" t="s">
        <v>573</v>
      </c>
      <c r="E665">
        <v>23.975999999999999</v>
      </c>
      <c r="F665">
        <v>0</v>
      </c>
      <c r="G665">
        <v>4.032</v>
      </c>
      <c r="H665">
        <v>0</v>
      </c>
    </row>
    <row r="666" spans="1:8" x14ac:dyDescent="0.25">
      <c r="A666" s="1"/>
      <c r="C666" s="1">
        <v>43036</v>
      </c>
      <c r="D666" t="s">
        <v>574</v>
      </c>
      <c r="E666">
        <v>24.288</v>
      </c>
      <c r="F666">
        <v>0</v>
      </c>
      <c r="G666">
        <v>3.3839999999999999</v>
      </c>
      <c r="H666">
        <v>0</v>
      </c>
    </row>
    <row r="667" spans="1:8" x14ac:dyDescent="0.25">
      <c r="A667" s="1"/>
      <c r="C667" s="1">
        <v>43036</v>
      </c>
      <c r="D667" t="s">
        <v>575</v>
      </c>
      <c r="E667">
        <v>27.143999999999998</v>
      </c>
      <c r="F667">
        <v>0</v>
      </c>
      <c r="G667">
        <v>3.6720000000000002</v>
      </c>
      <c r="H667">
        <v>0</v>
      </c>
    </row>
    <row r="668" spans="1:8" x14ac:dyDescent="0.25">
      <c r="A668" s="1"/>
      <c r="C668" s="1">
        <v>43036</v>
      </c>
      <c r="D668" t="s">
        <v>576</v>
      </c>
      <c r="E668">
        <v>29.495999999999999</v>
      </c>
      <c r="F668">
        <v>0</v>
      </c>
      <c r="G668">
        <v>3.8639999999999999</v>
      </c>
      <c r="H668">
        <v>0</v>
      </c>
    </row>
    <row r="669" spans="1:8" x14ac:dyDescent="0.25">
      <c r="A669" s="1"/>
      <c r="C669" s="1">
        <v>43036</v>
      </c>
      <c r="D669" t="s">
        <v>577</v>
      </c>
      <c r="E669">
        <v>27.12</v>
      </c>
      <c r="F669">
        <v>0</v>
      </c>
      <c r="G669">
        <v>4.4640000000000004</v>
      </c>
      <c r="H669">
        <v>0</v>
      </c>
    </row>
    <row r="670" spans="1:8" x14ac:dyDescent="0.25">
      <c r="A670" s="1"/>
      <c r="C670" s="1">
        <v>43036</v>
      </c>
      <c r="D670" t="s">
        <v>578</v>
      </c>
      <c r="E670">
        <v>30.288</v>
      </c>
      <c r="F670">
        <v>0</v>
      </c>
      <c r="G670">
        <v>4.6559999999999997</v>
      </c>
      <c r="H670">
        <v>0</v>
      </c>
    </row>
    <row r="671" spans="1:8" x14ac:dyDescent="0.25">
      <c r="A671" s="1"/>
      <c r="C671" s="1">
        <v>43036</v>
      </c>
      <c r="D671" t="s">
        <v>579</v>
      </c>
      <c r="E671">
        <v>28.152000000000001</v>
      </c>
      <c r="F671">
        <v>0</v>
      </c>
      <c r="G671">
        <v>4.2720000000000002</v>
      </c>
      <c r="H671">
        <v>0</v>
      </c>
    </row>
    <row r="672" spans="1:8" x14ac:dyDescent="0.25">
      <c r="A672" s="1"/>
      <c r="C672" s="1">
        <v>43036</v>
      </c>
      <c r="D672" t="s">
        <v>580</v>
      </c>
      <c r="E672">
        <v>23.184000000000001</v>
      </c>
      <c r="F672">
        <v>0</v>
      </c>
      <c r="G672">
        <v>4.6559999999999997</v>
      </c>
      <c r="H672">
        <v>0</v>
      </c>
    </row>
    <row r="673" spans="1:9" x14ac:dyDescent="0.25">
      <c r="A673" s="1"/>
      <c r="C673" s="1">
        <v>43036</v>
      </c>
      <c r="D673" t="s">
        <v>581</v>
      </c>
      <c r="E673">
        <v>19.559999999999999</v>
      </c>
      <c r="F673">
        <v>0</v>
      </c>
      <c r="G673">
        <v>3.6720000000000002</v>
      </c>
      <c r="H673">
        <v>0</v>
      </c>
    </row>
    <row r="674" spans="1:9" x14ac:dyDescent="0.25">
      <c r="A674" s="1"/>
      <c r="C674" s="1">
        <v>43036</v>
      </c>
      <c r="D674" t="s">
        <v>582</v>
      </c>
      <c r="E674">
        <v>16.559999999999999</v>
      </c>
      <c r="F674">
        <v>0</v>
      </c>
      <c r="G674">
        <v>3.3359999999999999</v>
      </c>
      <c r="H674">
        <v>0</v>
      </c>
    </row>
    <row r="675" spans="1:9" x14ac:dyDescent="0.25">
      <c r="A675" s="1"/>
      <c r="C675" s="1">
        <v>43036</v>
      </c>
      <c r="D675" t="s">
        <v>583</v>
      </c>
      <c r="E675">
        <v>14.76</v>
      </c>
      <c r="F675">
        <v>0</v>
      </c>
      <c r="G675">
        <v>3.6</v>
      </c>
      <c r="H675">
        <v>0</v>
      </c>
    </row>
    <row r="676" spans="1:9" x14ac:dyDescent="0.25">
      <c r="A676" s="1"/>
      <c r="C676" s="1">
        <v>43036</v>
      </c>
      <c r="D676" t="s">
        <v>584</v>
      </c>
      <c r="E676">
        <v>12.912000000000001</v>
      </c>
      <c r="F676">
        <v>0</v>
      </c>
      <c r="G676">
        <v>2.6160000000000001</v>
      </c>
      <c r="H676">
        <v>0</v>
      </c>
    </row>
    <row r="677" spans="1:9" x14ac:dyDescent="0.25">
      <c r="A677" s="1"/>
      <c r="C677" s="1">
        <v>43036</v>
      </c>
      <c r="D677" t="s">
        <v>585</v>
      </c>
      <c r="E677">
        <v>12.407999999999999</v>
      </c>
      <c r="F677">
        <v>0</v>
      </c>
      <c r="G677">
        <v>2.8319999999999999</v>
      </c>
      <c r="H677">
        <v>0</v>
      </c>
    </row>
    <row r="678" spans="1:9" x14ac:dyDescent="0.25">
      <c r="A678" s="1"/>
      <c r="C678" s="1">
        <v>43037</v>
      </c>
      <c r="D678" t="s">
        <v>562</v>
      </c>
      <c r="E678">
        <v>12.552</v>
      </c>
      <c r="F678">
        <v>0</v>
      </c>
      <c r="G678">
        <v>2.9039999999999999</v>
      </c>
      <c r="H678">
        <v>0</v>
      </c>
    </row>
    <row r="679" spans="1:9" x14ac:dyDescent="0.25">
      <c r="A679" s="1"/>
      <c r="C679" s="1">
        <v>43037</v>
      </c>
      <c r="D679" t="s">
        <v>563</v>
      </c>
      <c r="E679">
        <v>11.976000000000001</v>
      </c>
      <c r="F679">
        <v>0</v>
      </c>
      <c r="G679">
        <v>2.7839999999999998</v>
      </c>
      <c r="H679">
        <v>0</v>
      </c>
    </row>
    <row r="680" spans="1:9" x14ac:dyDescent="0.25">
      <c r="A680" s="1"/>
      <c r="C680" s="1">
        <v>43037</v>
      </c>
      <c r="D680" t="s">
        <v>564</v>
      </c>
      <c r="E680">
        <v>29.856000000000002</v>
      </c>
      <c r="F680">
        <v>0</v>
      </c>
      <c r="G680">
        <v>5.5439999999999996</v>
      </c>
      <c r="H680">
        <v>0</v>
      </c>
      <c r="I680" t="s">
        <v>656</v>
      </c>
    </row>
    <row r="681" spans="1:9" x14ac:dyDescent="0.25">
      <c r="A681" s="1"/>
      <c r="C681" s="1">
        <v>43037</v>
      </c>
      <c r="D681" t="s">
        <v>565</v>
      </c>
      <c r="E681">
        <v>17.256</v>
      </c>
      <c r="F681">
        <v>0</v>
      </c>
      <c r="G681">
        <v>2.8319999999999999</v>
      </c>
      <c r="H681">
        <v>0</v>
      </c>
    </row>
    <row r="682" spans="1:9" x14ac:dyDescent="0.25">
      <c r="A682" s="1"/>
      <c r="C682" s="1">
        <v>43037</v>
      </c>
      <c r="D682" t="s">
        <v>566</v>
      </c>
      <c r="E682">
        <v>19.2</v>
      </c>
      <c r="F682">
        <v>0</v>
      </c>
      <c r="G682">
        <v>3.2639999999999998</v>
      </c>
      <c r="H682">
        <v>0</v>
      </c>
    </row>
    <row r="683" spans="1:9" x14ac:dyDescent="0.25">
      <c r="A683" s="1"/>
      <c r="C683" s="1">
        <v>43037</v>
      </c>
      <c r="D683" t="s">
        <v>567</v>
      </c>
      <c r="E683">
        <v>21.096</v>
      </c>
      <c r="F683">
        <v>0</v>
      </c>
      <c r="G683">
        <v>4.2</v>
      </c>
      <c r="H683">
        <v>0</v>
      </c>
    </row>
    <row r="684" spans="1:9" x14ac:dyDescent="0.25">
      <c r="A684" s="1"/>
      <c r="C684" s="1">
        <v>43037</v>
      </c>
      <c r="D684" t="s">
        <v>568</v>
      </c>
      <c r="E684">
        <v>20.664000000000001</v>
      </c>
      <c r="F684">
        <v>0</v>
      </c>
      <c r="G684">
        <v>3.7679999999999998</v>
      </c>
      <c r="H684">
        <v>0</v>
      </c>
    </row>
    <row r="685" spans="1:9" x14ac:dyDescent="0.25">
      <c r="A685" s="1"/>
      <c r="C685" s="1">
        <v>43037</v>
      </c>
      <c r="D685" t="s">
        <v>569</v>
      </c>
      <c r="E685">
        <v>26.591999999999999</v>
      </c>
      <c r="F685">
        <v>0</v>
      </c>
      <c r="G685">
        <v>3.8639999999999999</v>
      </c>
      <c r="H685">
        <v>0</v>
      </c>
    </row>
    <row r="686" spans="1:9" x14ac:dyDescent="0.25">
      <c r="A686" s="1"/>
      <c r="C686" s="1">
        <v>43037</v>
      </c>
      <c r="D686" t="s">
        <v>570</v>
      </c>
      <c r="E686">
        <v>25.224</v>
      </c>
      <c r="F686">
        <v>0</v>
      </c>
      <c r="G686">
        <v>3.6240000000000001</v>
      </c>
      <c r="H686">
        <v>0</v>
      </c>
    </row>
    <row r="687" spans="1:9" x14ac:dyDescent="0.25">
      <c r="A687" s="1"/>
      <c r="C687" s="1">
        <v>43037</v>
      </c>
      <c r="D687" t="s">
        <v>571</v>
      </c>
      <c r="E687">
        <v>25.103999999999999</v>
      </c>
      <c r="F687">
        <v>0</v>
      </c>
      <c r="G687">
        <v>4.4640000000000004</v>
      </c>
      <c r="H687">
        <v>0</v>
      </c>
    </row>
    <row r="688" spans="1:9" x14ac:dyDescent="0.25">
      <c r="A688" s="1"/>
      <c r="C688" s="1">
        <v>43037</v>
      </c>
      <c r="D688" t="s">
        <v>572</v>
      </c>
      <c r="E688">
        <v>24.623999999999999</v>
      </c>
      <c r="F688">
        <v>0</v>
      </c>
      <c r="G688">
        <v>4.2960000000000003</v>
      </c>
      <c r="H688">
        <v>0</v>
      </c>
    </row>
    <row r="689" spans="1:8" x14ac:dyDescent="0.25">
      <c r="A689" s="1"/>
      <c r="C689" s="1">
        <v>43037</v>
      </c>
      <c r="D689" t="s">
        <v>573</v>
      </c>
      <c r="E689">
        <v>23.04</v>
      </c>
      <c r="F689">
        <v>0</v>
      </c>
      <c r="G689">
        <v>4.4400000000000004</v>
      </c>
      <c r="H689">
        <v>0</v>
      </c>
    </row>
    <row r="690" spans="1:8" x14ac:dyDescent="0.25">
      <c r="A690" s="1"/>
      <c r="C690" s="1">
        <v>43037</v>
      </c>
      <c r="D690" t="s">
        <v>574</v>
      </c>
      <c r="E690">
        <v>26.256</v>
      </c>
      <c r="F690">
        <v>0</v>
      </c>
      <c r="G690">
        <v>4.4880000000000004</v>
      </c>
      <c r="H690">
        <v>0</v>
      </c>
    </row>
    <row r="691" spans="1:8" x14ac:dyDescent="0.25">
      <c r="A691" s="1"/>
      <c r="C691" s="1">
        <v>43037</v>
      </c>
      <c r="D691" t="s">
        <v>575</v>
      </c>
      <c r="E691">
        <v>29.111999999999998</v>
      </c>
      <c r="F691">
        <v>0</v>
      </c>
      <c r="G691">
        <v>4.7519999999999998</v>
      </c>
      <c r="H691">
        <v>0</v>
      </c>
    </row>
    <row r="692" spans="1:8" x14ac:dyDescent="0.25">
      <c r="A692" s="1"/>
      <c r="C692" s="1">
        <v>43037</v>
      </c>
      <c r="D692" t="s">
        <v>576</v>
      </c>
      <c r="E692">
        <v>29.76</v>
      </c>
      <c r="F692">
        <v>0</v>
      </c>
      <c r="G692">
        <v>4.5599999999999996</v>
      </c>
      <c r="H692">
        <v>2.4E-2</v>
      </c>
    </row>
    <row r="693" spans="1:8" x14ac:dyDescent="0.25">
      <c r="A693" s="1"/>
      <c r="C693" s="1">
        <v>43037</v>
      </c>
      <c r="D693" t="s">
        <v>577</v>
      </c>
      <c r="E693">
        <v>29.76</v>
      </c>
      <c r="F693">
        <v>0</v>
      </c>
      <c r="G693">
        <v>4.8239999999999998</v>
      </c>
      <c r="H693">
        <v>0</v>
      </c>
    </row>
    <row r="694" spans="1:8" x14ac:dyDescent="0.25">
      <c r="A694" s="1"/>
      <c r="C694" s="1">
        <v>43037</v>
      </c>
      <c r="D694" t="s">
        <v>578</v>
      </c>
      <c r="E694">
        <v>27.888000000000002</v>
      </c>
      <c r="F694">
        <v>0</v>
      </c>
      <c r="G694">
        <v>4.1040000000000001</v>
      </c>
      <c r="H694">
        <v>0</v>
      </c>
    </row>
    <row r="695" spans="1:8" x14ac:dyDescent="0.25">
      <c r="A695" s="1"/>
      <c r="C695" s="1">
        <v>43037</v>
      </c>
      <c r="D695" t="s">
        <v>579</v>
      </c>
      <c r="E695">
        <v>25.728000000000002</v>
      </c>
      <c r="F695">
        <v>0</v>
      </c>
      <c r="G695">
        <v>4.056</v>
      </c>
      <c r="H695">
        <v>0</v>
      </c>
    </row>
    <row r="696" spans="1:8" x14ac:dyDescent="0.25">
      <c r="A696" s="1"/>
      <c r="C696" s="1">
        <v>43037</v>
      </c>
      <c r="D696" t="s">
        <v>580</v>
      </c>
      <c r="E696">
        <v>22.92</v>
      </c>
      <c r="F696">
        <v>0</v>
      </c>
      <c r="G696">
        <v>3.528</v>
      </c>
      <c r="H696">
        <v>0</v>
      </c>
    </row>
    <row r="697" spans="1:8" x14ac:dyDescent="0.25">
      <c r="A697" s="1"/>
      <c r="C697" s="1">
        <v>43037</v>
      </c>
      <c r="D697" t="s">
        <v>581</v>
      </c>
      <c r="E697">
        <v>17.544</v>
      </c>
      <c r="F697">
        <v>0</v>
      </c>
      <c r="G697">
        <v>3.4079999999999999</v>
      </c>
      <c r="H697">
        <v>0</v>
      </c>
    </row>
    <row r="698" spans="1:8" x14ac:dyDescent="0.25">
      <c r="A698" s="1"/>
      <c r="C698" s="1">
        <v>43037</v>
      </c>
      <c r="D698" t="s">
        <v>582</v>
      </c>
      <c r="E698">
        <v>15.12</v>
      </c>
      <c r="F698">
        <v>0</v>
      </c>
      <c r="G698">
        <v>3.1680000000000001</v>
      </c>
      <c r="H698">
        <v>0</v>
      </c>
    </row>
    <row r="699" spans="1:8" x14ac:dyDescent="0.25">
      <c r="A699" s="1"/>
      <c r="C699" s="1">
        <v>43037</v>
      </c>
      <c r="D699" t="s">
        <v>583</v>
      </c>
      <c r="E699">
        <v>15.023999999999999</v>
      </c>
      <c r="F699">
        <v>0</v>
      </c>
      <c r="G699">
        <v>2.952</v>
      </c>
      <c r="H699">
        <v>0</v>
      </c>
    </row>
    <row r="700" spans="1:8" x14ac:dyDescent="0.25">
      <c r="A700" s="1"/>
      <c r="C700" s="1">
        <v>43037</v>
      </c>
      <c r="D700" t="s">
        <v>584</v>
      </c>
      <c r="E700">
        <v>14.183999999999999</v>
      </c>
      <c r="F700">
        <v>0</v>
      </c>
      <c r="G700">
        <v>2.952</v>
      </c>
      <c r="H700">
        <v>0</v>
      </c>
    </row>
    <row r="701" spans="1:8" x14ac:dyDescent="0.25">
      <c r="A701" s="1"/>
      <c r="C701" s="1">
        <v>43037</v>
      </c>
      <c r="D701" t="s">
        <v>585</v>
      </c>
      <c r="E701">
        <v>13.944000000000001</v>
      </c>
      <c r="F701">
        <v>0</v>
      </c>
      <c r="G701">
        <v>2.5680000000000001</v>
      </c>
      <c r="H701">
        <v>0</v>
      </c>
    </row>
    <row r="702" spans="1:8" x14ac:dyDescent="0.25">
      <c r="A702" s="1"/>
      <c r="C702" s="1">
        <v>43038</v>
      </c>
      <c r="D702" t="s">
        <v>562</v>
      </c>
      <c r="E702">
        <v>15.336</v>
      </c>
      <c r="F702">
        <v>0</v>
      </c>
      <c r="G702">
        <v>2.3279999999999998</v>
      </c>
      <c r="H702">
        <v>0</v>
      </c>
    </row>
    <row r="703" spans="1:8" x14ac:dyDescent="0.25">
      <c r="A703" s="1"/>
      <c r="C703" s="1">
        <v>43038</v>
      </c>
      <c r="D703" t="s">
        <v>563</v>
      </c>
      <c r="E703">
        <v>21.36</v>
      </c>
      <c r="F703">
        <v>0</v>
      </c>
      <c r="G703">
        <v>3.12</v>
      </c>
      <c r="H703">
        <v>0</v>
      </c>
    </row>
    <row r="704" spans="1:8" x14ac:dyDescent="0.25">
      <c r="A704" s="1"/>
      <c r="C704" s="1">
        <v>43038</v>
      </c>
      <c r="D704" t="s">
        <v>564</v>
      </c>
      <c r="E704">
        <v>18.888000000000002</v>
      </c>
      <c r="F704">
        <v>0</v>
      </c>
      <c r="G704">
        <v>4.1280000000000001</v>
      </c>
      <c r="H704">
        <v>0</v>
      </c>
    </row>
    <row r="705" spans="1:8" x14ac:dyDescent="0.25">
      <c r="A705" s="1"/>
      <c r="C705" s="1">
        <v>43038</v>
      </c>
      <c r="D705" t="s">
        <v>565</v>
      </c>
      <c r="E705">
        <v>18.384</v>
      </c>
      <c r="F705">
        <v>0</v>
      </c>
      <c r="G705">
        <v>4.2480000000000002</v>
      </c>
      <c r="H705">
        <v>0</v>
      </c>
    </row>
    <row r="706" spans="1:8" x14ac:dyDescent="0.25">
      <c r="A706" s="1"/>
      <c r="C706" s="1">
        <v>43038</v>
      </c>
      <c r="D706" t="s">
        <v>566</v>
      </c>
      <c r="E706">
        <v>22.032</v>
      </c>
      <c r="F706">
        <v>0</v>
      </c>
      <c r="G706">
        <v>4.4880000000000004</v>
      </c>
      <c r="H706">
        <v>0</v>
      </c>
    </row>
    <row r="707" spans="1:8" x14ac:dyDescent="0.25">
      <c r="A707" s="1"/>
      <c r="C707" s="1">
        <v>43038</v>
      </c>
      <c r="D707" t="s">
        <v>567</v>
      </c>
      <c r="E707">
        <v>21.792000000000002</v>
      </c>
      <c r="F707">
        <v>0</v>
      </c>
      <c r="G707">
        <v>4.6559999999999997</v>
      </c>
      <c r="H707">
        <v>0</v>
      </c>
    </row>
    <row r="708" spans="1:8" x14ac:dyDescent="0.25">
      <c r="A708" s="1"/>
      <c r="C708" s="1">
        <v>43038</v>
      </c>
      <c r="D708" t="s">
        <v>568</v>
      </c>
      <c r="E708">
        <v>22.175999999999998</v>
      </c>
      <c r="F708">
        <v>0</v>
      </c>
      <c r="G708">
        <v>4.5359999999999996</v>
      </c>
      <c r="H708">
        <v>0</v>
      </c>
    </row>
    <row r="709" spans="1:8" x14ac:dyDescent="0.25">
      <c r="A709" s="1"/>
      <c r="C709" s="1">
        <v>43038</v>
      </c>
      <c r="D709" t="s">
        <v>569</v>
      </c>
      <c r="E709">
        <v>23.376000000000001</v>
      </c>
      <c r="F709">
        <v>0</v>
      </c>
      <c r="G709">
        <v>4.32</v>
      </c>
      <c r="H709">
        <v>0</v>
      </c>
    </row>
    <row r="710" spans="1:8" x14ac:dyDescent="0.25">
      <c r="A710" s="1"/>
      <c r="C710" s="1">
        <v>43038</v>
      </c>
      <c r="D710" t="s">
        <v>570</v>
      </c>
      <c r="E710">
        <v>20.52</v>
      </c>
      <c r="F710">
        <v>0</v>
      </c>
      <c r="G710">
        <v>4.7759999999999998</v>
      </c>
      <c r="H710">
        <v>0</v>
      </c>
    </row>
    <row r="711" spans="1:8" x14ac:dyDescent="0.25">
      <c r="A711" s="1"/>
      <c r="C711" s="1">
        <v>43038</v>
      </c>
      <c r="D711" t="s">
        <v>571</v>
      </c>
      <c r="E711">
        <v>20.207999999999998</v>
      </c>
      <c r="F711">
        <v>0</v>
      </c>
      <c r="G711">
        <v>4.2480000000000002</v>
      </c>
      <c r="H711">
        <v>0</v>
      </c>
    </row>
    <row r="712" spans="1:8" x14ac:dyDescent="0.25">
      <c r="A712" s="1"/>
      <c r="C712" s="1">
        <v>43038</v>
      </c>
      <c r="D712" t="s">
        <v>572</v>
      </c>
      <c r="E712">
        <v>22.704000000000001</v>
      </c>
      <c r="F712">
        <v>0</v>
      </c>
      <c r="G712">
        <v>5.2080000000000002</v>
      </c>
      <c r="H712">
        <v>0</v>
      </c>
    </row>
    <row r="713" spans="1:8" x14ac:dyDescent="0.25">
      <c r="A713" s="1"/>
      <c r="C713" s="1">
        <v>43038</v>
      </c>
      <c r="D713" t="s">
        <v>573</v>
      </c>
      <c r="E713">
        <v>22.776</v>
      </c>
      <c r="F713">
        <v>0</v>
      </c>
      <c r="G713">
        <v>4.056</v>
      </c>
      <c r="H713">
        <v>0</v>
      </c>
    </row>
    <row r="714" spans="1:8" x14ac:dyDescent="0.25">
      <c r="A714" s="1"/>
      <c r="C714" s="1">
        <v>43038</v>
      </c>
      <c r="D714" t="s">
        <v>574</v>
      </c>
      <c r="E714">
        <v>29.832000000000001</v>
      </c>
      <c r="F714">
        <v>0</v>
      </c>
      <c r="G714">
        <v>4.08</v>
      </c>
      <c r="H714">
        <v>0</v>
      </c>
    </row>
    <row r="715" spans="1:8" x14ac:dyDescent="0.25">
      <c r="A715" s="1"/>
      <c r="C715" s="1">
        <v>43038</v>
      </c>
      <c r="D715" t="s">
        <v>575</v>
      </c>
      <c r="E715">
        <v>29.687999999999999</v>
      </c>
      <c r="F715">
        <v>0</v>
      </c>
      <c r="G715">
        <v>4.1760000000000002</v>
      </c>
      <c r="H715">
        <v>0</v>
      </c>
    </row>
    <row r="716" spans="1:8" x14ac:dyDescent="0.25">
      <c r="A716" s="1"/>
      <c r="C716" s="1">
        <v>43038</v>
      </c>
      <c r="D716" t="s">
        <v>576</v>
      </c>
      <c r="E716">
        <v>31.367999999999999</v>
      </c>
      <c r="F716">
        <v>0</v>
      </c>
      <c r="G716">
        <v>4.6079999999999997</v>
      </c>
      <c r="H716">
        <v>0</v>
      </c>
    </row>
    <row r="717" spans="1:8" x14ac:dyDescent="0.25">
      <c r="A717" s="1"/>
      <c r="C717" s="1">
        <v>43038</v>
      </c>
      <c r="D717" t="s">
        <v>577</v>
      </c>
      <c r="E717">
        <v>34.415999999999997</v>
      </c>
      <c r="F717">
        <v>0</v>
      </c>
      <c r="G717">
        <v>4.5839999999999996</v>
      </c>
      <c r="H717">
        <v>0</v>
      </c>
    </row>
    <row r="718" spans="1:8" x14ac:dyDescent="0.25">
      <c r="A718" s="1"/>
      <c r="C718" s="1">
        <v>43038</v>
      </c>
      <c r="D718" t="s">
        <v>578</v>
      </c>
      <c r="E718">
        <v>31.007999999999999</v>
      </c>
      <c r="F718">
        <v>0</v>
      </c>
      <c r="G718">
        <v>4.5119999999999996</v>
      </c>
      <c r="H718">
        <v>0</v>
      </c>
    </row>
    <row r="719" spans="1:8" x14ac:dyDescent="0.25">
      <c r="A719" s="1"/>
      <c r="C719" s="1">
        <v>43038</v>
      </c>
      <c r="D719" t="s">
        <v>579</v>
      </c>
      <c r="E719">
        <v>25.68</v>
      </c>
      <c r="F719">
        <v>0</v>
      </c>
      <c r="G719">
        <v>4.5599999999999996</v>
      </c>
      <c r="H719">
        <v>0</v>
      </c>
    </row>
    <row r="720" spans="1:8" x14ac:dyDescent="0.25">
      <c r="A720" s="1"/>
      <c r="C720" s="1">
        <v>43038</v>
      </c>
      <c r="D720" t="s">
        <v>580</v>
      </c>
      <c r="E720">
        <v>19.8</v>
      </c>
      <c r="F720">
        <v>0</v>
      </c>
      <c r="G720">
        <v>3.6240000000000001</v>
      </c>
      <c r="H720">
        <v>0</v>
      </c>
    </row>
    <row r="721" spans="1:8" x14ac:dyDescent="0.25">
      <c r="A721" s="1"/>
      <c r="C721" s="1">
        <v>43038</v>
      </c>
      <c r="D721" t="s">
        <v>581</v>
      </c>
      <c r="E721">
        <v>16.847999999999999</v>
      </c>
      <c r="F721">
        <v>0</v>
      </c>
      <c r="G721">
        <v>3.528</v>
      </c>
      <c r="H721">
        <v>0</v>
      </c>
    </row>
    <row r="722" spans="1:8" x14ac:dyDescent="0.25">
      <c r="A722" s="1"/>
      <c r="C722" s="1">
        <v>43038</v>
      </c>
      <c r="D722" t="s">
        <v>582</v>
      </c>
      <c r="E722">
        <v>14.592000000000001</v>
      </c>
      <c r="F722">
        <v>0</v>
      </c>
      <c r="G722">
        <v>3</v>
      </c>
      <c r="H722">
        <v>0</v>
      </c>
    </row>
    <row r="723" spans="1:8" x14ac:dyDescent="0.25">
      <c r="A723" s="1"/>
      <c r="C723" s="1">
        <v>43038</v>
      </c>
      <c r="D723" t="s">
        <v>583</v>
      </c>
      <c r="E723">
        <v>13.488</v>
      </c>
      <c r="F723">
        <v>0</v>
      </c>
      <c r="G723">
        <v>3.1920000000000002</v>
      </c>
      <c r="H723">
        <v>0</v>
      </c>
    </row>
    <row r="724" spans="1:8" x14ac:dyDescent="0.25">
      <c r="A724" s="1"/>
      <c r="C724" s="1">
        <v>43038</v>
      </c>
      <c r="D724" t="s">
        <v>584</v>
      </c>
      <c r="E724">
        <v>12.984</v>
      </c>
      <c r="F724">
        <v>0</v>
      </c>
      <c r="G724">
        <v>3.1440000000000001</v>
      </c>
      <c r="H724">
        <v>0</v>
      </c>
    </row>
    <row r="725" spans="1:8" x14ac:dyDescent="0.25">
      <c r="A725" s="1"/>
      <c r="C725" s="1">
        <v>43038</v>
      </c>
      <c r="D725" t="s">
        <v>585</v>
      </c>
      <c r="E725">
        <v>13.007999999999999</v>
      </c>
      <c r="F725">
        <v>0</v>
      </c>
      <c r="G725">
        <v>2.6640000000000001</v>
      </c>
      <c r="H725">
        <v>0</v>
      </c>
    </row>
    <row r="726" spans="1:8" x14ac:dyDescent="0.25">
      <c r="C726" s="1">
        <v>43039</v>
      </c>
      <c r="D726" t="s">
        <v>562</v>
      </c>
      <c r="E726">
        <v>14.616</v>
      </c>
      <c r="F726">
        <v>0</v>
      </c>
      <c r="G726">
        <v>3.12</v>
      </c>
      <c r="H726">
        <v>0</v>
      </c>
    </row>
    <row r="727" spans="1:8" x14ac:dyDescent="0.25">
      <c r="C727" s="1">
        <v>43039</v>
      </c>
      <c r="D727" t="s">
        <v>563</v>
      </c>
      <c r="E727">
        <v>19.920000000000002</v>
      </c>
      <c r="F727">
        <v>0</v>
      </c>
      <c r="G727">
        <v>3.0960000000000001</v>
      </c>
      <c r="H727">
        <v>0</v>
      </c>
    </row>
    <row r="728" spans="1:8" x14ac:dyDescent="0.25">
      <c r="C728" s="1">
        <v>43039</v>
      </c>
      <c r="D728" t="s">
        <v>564</v>
      </c>
      <c r="E728">
        <v>18.696000000000002</v>
      </c>
      <c r="F728">
        <v>0</v>
      </c>
      <c r="G728">
        <v>3.96</v>
      </c>
      <c r="H728">
        <v>0</v>
      </c>
    </row>
    <row r="729" spans="1:8" x14ac:dyDescent="0.25">
      <c r="C729" s="1">
        <v>43039</v>
      </c>
      <c r="D729" t="s">
        <v>565</v>
      </c>
      <c r="E729">
        <v>21.6</v>
      </c>
      <c r="F729">
        <v>0</v>
      </c>
      <c r="G729">
        <v>4.4160000000000004</v>
      </c>
      <c r="H729">
        <v>0</v>
      </c>
    </row>
    <row r="730" spans="1:8" x14ac:dyDescent="0.25">
      <c r="C730" s="1">
        <v>43039</v>
      </c>
      <c r="D730" t="s">
        <v>566</v>
      </c>
      <c r="E730">
        <v>18.623999999999999</v>
      </c>
      <c r="F730">
        <v>0</v>
      </c>
      <c r="G730">
        <v>4.1280000000000001</v>
      </c>
      <c r="H730">
        <v>0</v>
      </c>
    </row>
    <row r="731" spans="1:8" x14ac:dyDescent="0.25">
      <c r="C731" s="1">
        <v>43039</v>
      </c>
      <c r="D731" t="s">
        <v>567</v>
      </c>
      <c r="E731">
        <v>18.815999999999999</v>
      </c>
      <c r="F731">
        <v>0</v>
      </c>
      <c r="G731">
        <v>4.4400000000000004</v>
      </c>
      <c r="H731">
        <v>0</v>
      </c>
    </row>
    <row r="732" spans="1:8" x14ac:dyDescent="0.25">
      <c r="C732" s="1">
        <v>43039</v>
      </c>
      <c r="D732" t="s">
        <v>568</v>
      </c>
      <c r="E732">
        <v>19.632000000000001</v>
      </c>
      <c r="F732">
        <v>0</v>
      </c>
      <c r="G732">
        <v>4.7279999999999998</v>
      </c>
      <c r="H732">
        <v>0</v>
      </c>
    </row>
    <row r="733" spans="1:8" x14ac:dyDescent="0.25">
      <c r="C733" s="1">
        <v>43039</v>
      </c>
      <c r="D733" t="s">
        <v>569</v>
      </c>
      <c r="E733">
        <v>21.96</v>
      </c>
      <c r="F733">
        <v>0</v>
      </c>
      <c r="G733">
        <v>4.8239999999999998</v>
      </c>
      <c r="H733">
        <v>0</v>
      </c>
    </row>
    <row r="734" spans="1:8" x14ac:dyDescent="0.25">
      <c r="C734" s="1">
        <v>43039</v>
      </c>
      <c r="D734" t="s">
        <v>570</v>
      </c>
      <c r="E734">
        <v>20.423999999999999</v>
      </c>
      <c r="F734">
        <v>0</v>
      </c>
      <c r="G734">
        <v>4.8959999999999999</v>
      </c>
      <c r="H734">
        <v>0</v>
      </c>
    </row>
    <row r="735" spans="1:8" x14ac:dyDescent="0.25">
      <c r="C735" s="1">
        <v>43039</v>
      </c>
      <c r="D735" t="s">
        <v>571</v>
      </c>
      <c r="E735">
        <v>21.216000000000001</v>
      </c>
      <c r="F735">
        <v>0</v>
      </c>
      <c r="G735">
        <v>5.5439999999999996</v>
      </c>
      <c r="H735">
        <v>0</v>
      </c>
    </row>
    <row r="736" spans="1:8" x14ac:dyDescent="0.25">
      <c r="C736" s="1">
        <v>43039</v>
      </c>
      <c r="D736" t="s">
        <v>572</v>
      </c>
      <c r="E736">
        <v>22.224</v>
      </c>
      <c r="F736">
        <v>0</v>
      </c>
      <c r="G736">
        <v>5.3280000000000003</v>
      </c>
      <c r="H736">
        <v>0</v>
      </c>
    </row>
    <row r="737" spans="3:8" x14ac:dyDescent="0.25">
      <c r="C737" s="1">
        <v>43039</v>
      </c>
      <c r="D737" t="s">
        <v>573</v>
      </c>
      <c r="E737">
        <v>23.064</v>
      </c>
      <c r="F737">
        <v>0</v>
      </c>
      <c r="G737">
        <v>3.48</v>
      </c>
      <c r="H737">
        <v>0</v>
      </c>
    </row>
    <row r="738" spans="3:8" x14ac:dyDescent="0.25">
      <c r="C738" s="1">
        <v>43039</v>
      </c>
      <c r="D738" t="s">
        <v>574</v>
      </c>
      <c r="E738">
        <v>30.504000000000001</v>
      </c>
      <c r="F738">
        <v>0</v>
      </c>
      <c r="G738">
        <v>4.4400000000000004</v>
      </c>
      <c r="H738">
        <v>0</v>
      </c>
    </row>
    <row r="739" spans="3:8" x14ac:dyDescent="0.25">
      <c r="C739" s="1">
        <v>43039</v>
      </c>
      <c r="D739" t="s">
        <v>575</v>
      </c>
      <c r="E739">
        <v>36.119999999999997</v>
      </c>
      <c r="F739">
        <v>0</v>
      </c>
      <c r="G739">
        <v>4.3680000000000003</v>
      </c>
      <c r="H739">
        <v>0</v>
      </c>
    </row>
    <row r="740" spans="3:8" x14ac:dyDescent="0.25">
      <c r="C740" s="1">
        <v>43039</v>
      </c>
      <c r="D740" t="s">
        <v>576</v>
      </c>
      <c r="E740">
        <v>33.887999999999998</v>
      </c>
      <c r="F740">
        <v>0</v>
      </c>
      <c r="G740">
        <v>4.2720000000000002</v>
      </c>
      <c r="H740">
        <v>4.8000000000000001E-2</v>
      </c>
    </row>
    <row r="741" spans="3:8" x14ac:dyDescent="0.25">
      <c r="C741" s="1">
        <v>43039</v>
      </c>
      <c r="D741" t="s">
        <v>577</v>
      </c>
      <c r="E741">
        <v>31.512</v>
      </c>
      <c r="F741">
        <v>0</v>
      </c>
      <c r="G741">
        <v>4.008</v>
      </c>
      <c r="H741">
        <v>0</v>
      </c>
    </row>
    <row r="742" spans="3:8" x14ac:dyDescent="0.25">
      <c r="C742" s="1">
        <v>43039</v>
      </c>
      <c r="D742" t="s">
        <v>578</v>
      </c>
      <c r="E742">
        <v>26.952000000000002</v>
      </c>
      <c r="F742">
        <v>0</v>
      </c>
      <c r="G742">
        <v>3.2639999999999998</v>
      </c>
      <c r="H742">
        <v>4.8000000000000001E-2</v>
      </c>
    </row>
    <row r="743" spans="3:8" x14ac:dyDescent="0.25">
      <c r="C743" s="1">
        <v>43039</v>
      </c>
      <c r="D743" t="s">
        <v>579</v>
      </c>
      <c r="E743">
        <v>24.192</v>
      </c>
      <c r="F743">
        <v>0</v>
      </c>
      <c r="G743">
        <v>3.9119999999999999</v>
      </c>
      <c r="H743">
        <v>0</v>
      </c>
    </row>
    <row r="744" spans="3:8" x14ac:dyDescent="0.25">
      <c r="C744" s="1">
        <v>43039</v>
      </c>
      <c r="D744" t="s">
        <v>580</v>
      </c>
      <c r="E744">
        <v>18.552</v>
      </c>
      <c r="F744">
        <v>0</v>
      </c>
      <c r="G744">
        <v>3.2639999999999998</v>
      </c>
      <c r="H744">
        <v>0</v>
      </c>
    </row>
    <row r="745" spans="3:8" x14ac:dyDescent="0.25">
      <c r="C745" s="1">
        <v>43039</v>
      </c>
      <c r="D745" t="s">
        <v>581</v>
      </c>
      <c r="E745">
        <v>15.384</v>
      </c>
      <c r="F745">
        <v>0</v>
      </c>
      <c r="G745">
        <v>2.976</v>
      </c>
      <c r="H745">
        <v>0</v>
      </c>
    </row>
    <row r="746" spans="3:8" x14ac:dyDescent="0.25">
      <c r="C746" s="1">
        <v>43039</v>
      </c>
      <c r="D746" t="s">
        <v>582</v>
      </c>
      <c r="E746">
        <v>14.808</v>
      </c>
      <c r="F746">
        <v>0</v>
      </c>
      <c r="G746">
        <v>2.9279999999999999</v>
      </c>
      <c r="H746">
        <v>0</v>
      </c>
    </row>
    <row r="747" spans="3:8" x14ac:dyDescent="0.25">
      <c r="C747" s="1">
        <v>43039</v>
      </c>
      <c r="D747" t="s">
        <v>583</v>
      </c>
      <c r="E747">
        <v>14.208</v>
      </c>
      <c r="F747">
        <v>0</v>
      </c>
      <c r="G747">
        <v>2.6640000000000001</v>
      </c>
      <c r="H747">
        <v>0</v>
      </c>
    </row>
    <row r="748" spans="3:8" x14ac:dyDescent="0.25">
      <c r="C748" s="1">
        <v>43039</v>
      </c>
      <c r="D748" t="s">
        <v>584</v>
      </c>
      <c r="E748">
        <v>14.664</v>
      </c>
      <c r="F748">
        <v>0</v>
      </c>
      <c r="G748">
        <v>2.6160000000000001</v>
      </c>
      <c r="H748">
        <v>0</v>
      </c>
    </row>
    <row r="749" spans="3:8" x14ac:dyDescent="0.25">
      <c r="C749" s="1">
        <v>43039</v>
      </c>
      <c r="D749" t="s">
        <v>585</v>
      </c>
      <c r="E749">
        <v>14.472</v>
      </c>
      <c r="F749">
        <v>0</v>
      </c>
      <c r="G749">
        <v>2.7120000000000002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9"/>
  <sheetViews>
    <sheetView zoomScale="55" zoomScaleNormal="55" workbookViewId="0">
      <selection activeCell="N84" sqref="N84"/>
    </sheetView>
  </sheetViews>
  <sheetFormatPr defaultRowHeight="15" x14ac:dyDescent="0.25"/>
  <cols>
    <col min="2" max="2" width="6" customWidth="1"/>
    <col min="3" max="3" width="13" customWidth="1"/>
    <col min="12" max="35" width="10" bestFit="1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6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42887</v>
      </c>
      <c r="D6" t="s">
        <v>562</v>
      </c>
      <c r="E6">
        <v>4.968</v>
      </c>
      <c r="F6">
        <v>0</v>
      </c>
      <c r="G6">
        <v>4.968</v>
      </c>
      <c r="H6">
        <v>0</v>
      </c>
      <c r="K6" s="2" t="s">
        <v>586</v>
      </c>
      <c r="L6" s="26">
        <v>42887</v>
      </c>
      <c r="M6" s="26"/>
    </row>
    <row r="7" spans="1:35" x14ac:dyDescent="0.25">
      <c r="A7" s="1"/>
      <c r="C7" s="1">
        <v>42887</v>
      </c>
      <c r="D7" t="s">
        <v>563</v>
      </c>
      <c r="E7">
        <v>4.7759999999999998</v>
      </c>
      <c r="F7">
        <v>0</v>
      </c>
      <c r="G7">
        <v>4.7759999999999998</v>
      </c>
      <c r="H7">
        <v>0</v>
      </c>
      <c r="K7" s="27"/>
      <c r="L7" s="29" t="s">
        <v>587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</row>
    <row r="8" spans="1:35" x14ac:dyDescent="0.25">
      <c r="A8" s="1"/>
      <c r="C8" s="1">
        <v>42887</v>
      </c>
      <c r="D8" t="s">
        <v>564</v>
      </c>
      <c r="E8">
        <v>5.1840000000000002</v>
      </c>
      <c r="F8">
        <v>0</v>
      </c>
      <c r="G8">
        <v>5.1840000000000002</v>
      </c>
      <c r="H8">
        <v>0</v>
      </c>
      <c r="K8" s="28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42887</v>
      </c>
      <c r="D9" t="s">
        <v>565</v>
      </c>
      <c r="E9">
        <v>5.3280000000000003</v>
      </c>
      <c r="F9">
        <v>0</v>
      </c>
      <c r="G9">
        <v>5.3280000000000003</v>
      </c>
      <c r="H9">
        <v>0</v>
      </c>
      <c r="K9" s="7">
        <f>L6</f>
        <v>42887</v>
      </c>
      <c r="L9" s="15">
        <f>E6</f>
        <v>4.968</v>
      </c>
      <c r="M9" s="15">
        <f>E7</f>
        <v>4.7759999999999998</v>
      </c>
      <c r="N9" s="15">
        <f>E8</f>
        <v>5.1840000000000002</v>
      </c>
      <c r="O9" s="15">
        <f>E9</f>
        <v>5.3280000000000003</v>
      </c>
      <c r="P9" s="15">
        <f>E10</f>
        <v>5.6879999999999997</v>
      </c>
      <c r="Q9" s="15">
        <f>E11</f>
        <v>5.8559999999999999</v>
      </c>
      <c r="R9" s="15">
        <f>E12</f>
        <v>6.12</v>
      </c>
      <c r="S9" s="15">
        <f>E13</f>
        <v>5.5439999999999996</v>
      </c>
      <c r="T9" s="15">
        <f>E14</f>
        <v>6.3840000000000003</v>
      </c>
      <c r="U9" s="15">
        <f>E15</f>
        <v>6.048</v>
      </c>
      <c r="V9" s="15">
        <f>E16</f>
        <v>5.5439999999999996</v>
      </c>
      <c r="W9" s="15">
        <f>E17</f>
        <v>5.64</v>
      </c>
      <c r="X9" s="15">
        <f>E18</f>
        <v>5.5679999999999996</v>
      </c>
      <c r="Y9" s="15">
        <f>E19</f>
        <v>6.12</v>
      </c>
      <c r="Z9" s="15">
        <f>E20</f>
        <v>6.24</v>
      </c>
      <c r="AA9" s="15">
        <f>E21</f>
        <v>6.5759999999999996</v>
      </c>
      <c r="AB9" s="15">
        <f>E22</f>
        <v>5.88</v>
      </c>
      <c r="AC9" s="15">
        <f>E23</f>
        <v>6.1920000000000002</v>
      </c>
      <c r="AD9" s="15">
        <f>E24</f>
        <v>5.76</v>
      </c>
      <c r="AE9" s="15">
        <f>E25</f>
        <v>5.52</v>
      </c>
      <c r="AF9" s="15">
        <f>E26</f>
        <v>5.2080000000000002</v>
      </c>
      <c r="AG9" s="15">
        <f>E27</f>
        <v>4.7519999999999998</v>
      </c>
      <c r="AH9" s="15">
        <f>E28</f>
        <v>4.8719999999999999</v>
      </c>
      <c r="AI9" s="15">
        <f>E29</f>
        <v>4.7039999999999997</v>
      </c>
    </row>
    <row r="10" spans="1:35" ht="15.75" x14ac:dyDescent="0.25">
      <c r="A10" s="1"/>
      <c r="C10" s="1">
        <v>42887</v>
      </c>
      <c r="D10" t="s">
        <v>566</v>
      </c>
      <c r="E10">
        <v>5.6879999999999997</v>
      </c>
      <c r="F10">
        <v>0</v>
      </c>
      <c r="G10">
        <v>5.6879999999999997</v>
      </c>
      <c r="H10">
        <v>0</v>
      </c>
      <c r="K10" s="7">
        <f>K9+1</f>
        <v>42888</v>
      </c>
      <c r="L10" s="15">
        <f>E30</f>
        <v>4.32</v>
      </c>
      <c r="M10" s="15">
        <f>E31</f>
        <v>4.3920000000000003</v>
      </c>
      <c r="N10" s="15">
        <f>E32</f>
        <v>4.5599999999999996</v>
      </c>
      <c r="O10" s="15">
        <f>E33</f>
        <v>5.6159999999999997</v>
      </c>
      <c r="P10" s="15">
        <f>E34</f>
        <v>5.8559999999999999</v>
      </c>
      <c r="Q10" s="15">
        <f>E35</f>
        <v>5.16</v>
      </c>
      <c r="R10" s="15">
        <f>E36</f>
        <v>5.4480000000000004</v>
      </c>
      <c r="S10" s="15">
        <f>E37</f>
        <v>5.6879999999999997</v>
      </c>
      <c r="T10" s="15">
        <f>E38</f>
        <v>6.1920000000000002</v>
      </c>
      <c r="U10" s="15">
        <f>E39</f>
        <v>5.7119999999999997</v>
      </c>
      <c r="V10" s="15">
        <f>E40</f>
        <v>5.1360000000000001</v>
      </c>
      <c r="W10" s="15">
        <f>E41</f>
        <v>5.7119999999999997</v>
      </c>
      <c r="X10" s="15">
        <f>E42</f>
        <v>5.4720000000000004</v>
      </c>
      <c r="Y10" s="15">
        <f>E43</f>
        <v>5.16</v>
      </c>
      <c r="Z10" s="15">
        <f>E44</f>
        <v>6.1680000000000001</v>
      </c>
      <c r="AA10" s="15">
        <f>E45</f>
        <v>5.8079999999999998</v>
      </c>
      <c r="AB10" s="15">
        <f>E46</f>
        <v>6.1440000000000001</v>
      </c>
      <c r="AC10" s="15">
        <f>E47</f>
        <v>5.3520000000000003</v>
      </c>
      <c r="AD10" s="15">
        <f>E48</f>
        <v>5.8559999999999999</v>
      </c>
      <c r="AE10" s="15">
        <f>E49</f>
        <v>5.4240000000000004</v>
      </c>
      <c r="AF10" s="15">
        <f>E50</f>
        <v>4.968</v>
      </c>
      <c r="AG10" s="15">
        <f>E51</f>
        <v>4.68</v>
      </c>
      <c r="AH10" s="15">
        <f>E52</f>
        <v>4.5119999999999996</v>
      </c>
      <c r="AI10" s="15">
        <f>E53</f>
        <v>4.4640000000000004</v>
      </c>
    </row>
    <row r="11" spans="1:35" ht="15.75" x14ac:dyDescent="0.25">
      <c r="A11" s="1"/>
      <c r="C11" s="1">
        <v>42887</v>
      </c>
      <c r="D11" t="s">
        <v>567</v>
      </c>
      <c r="E11">
        <v>5.8559999999999999</v>
      </c>
      <c r="F11">
        <v>0</v>
      </c>
      <c r="G11">
        <v>5.8559999999999999</v>
      </c>
      <c r="H11">
        <v>0</v>
      </c>
      <c r="K11" s="7">
        <f t="shared" ref="K11:K38" si="0">K10+1</f>
        <v>42889</v>
      </c>
      <c r="L11" s="15">
        <f>E54</f>
        <v>4.2960000000000003</v>
      </c>
      <c r="M11" s="15">
        <f>E55</f>
        <v>4.6319999999999997</v>
      </c>
      <c r="N11" s="15">
        <f>E56</f>
        <v>4.4400000000000004</v>
      </c>
      <c r="O11" s="15">
        <f>E57</f>
        <v>4.1760000000000002</v>
      </c>
      <c r="P11" s="15">
        <f>E58</f>
        <v>4.32</v>
      </c>
      <c r="Q11" s="15">
        <f>E59</f>
        <v>4.5119999999999996</v>
      </c>
      <c r="R11" s="15">
        <f>E60</f>
        <v>4.7039999999999997</v>
      </c>
      <c r="S11" s="15">
        <f>E61</f>
        <v>4.5359999999999996</v>
      </c>
      <c r="T11" s="15">
        <f>E62</f>
        <v>5.016</v>
      </c>
      <c r="U11" s="15">
        <f>E63</f>
        <v>5.3040000000000003</v>
      </c>
      <c r="V11" s="15">
        <f>E64</f>
        <v>5.1360000000000001</v>
      </c>
      <c r="W11" s="15">
        <f>E65</f>
        <v>6.4320000000000004</v>
      </c>
      <c r="X11" s="15">
        <f>E66</f>
        <v>6.1920000000000002</v>
      </c>
      <c r="Y11" s="15">
        <f>E67</f>
        <v>5.1840000000000002</v>
      </c>
      <c r="Z11" s="15">
        <f>E68</f>
        <v>5.952</v>
      </c>
      <c r="AA11" s="15">
        <f>E69</f>
        <v>5.88</v>
      </c>
      <c r="AB11" s="15">
        <f>E70</f>
        <v>6</v>
      </c>
      <c r="AC11" s="15">
        <f>E71</f>
        <v>6.0720000000000001</v>
      </c>
      <c r="AD11" s="15">
        <f>E72</f>
        <v>5.976</v>
      </c>
      <c r="AE11" s="15">
        <f>E73</f>
        <v>5.5439999999999996</v>
      </c>
      <c r="AF11" s="15">
        <f>E74</f>
        <v>5.1840000000000002</v>
      </c>
      <c r="AG11" s="15">
        <f>E75</f>
        <v>4.8719999999999999</v>
      </c>
      <c r="AH11" s="15">
        <f>E76</f>
        <v>4.992</v>
      </c>
      <c r="AI11" s="15">
        <f>E77</f>
        <v>4.8</v>
      </c>
    </row>
    <row r="12" spans="1:35" ht="15.75" x14ac:dyDescent="0.25">
      <c r="A12" s="1"/>
      <c r="C12" s="1">
        <v>42887</v>
      </c>
      <c r="D12" t="s">
        <v>568</v>
      </c>
      <c r="E12">
        <v>6.12</v>
      </c>
      <c r="F12">
        <v>0</v>
      </c>
      <c r="G12">
        <v>6.12</v>
      </c>
      <c r="H12">
        <v>0</v>
      </c>
      <c r="K12" s="7">
        <f t="shared" si="0"/>
        <v>42890</v>
      </c>
      <c r="L12" s="15">
        <f>E78</f>
        <v>4.5599999999999996</v>
      </c>
      <c r="M12" s="15">
        <f>E79</f>
        <v>4.7039999999999997</v>
      </c>
      <c r="N12" s="15">
        <f>E80</f>
        <v>4.8239999999999998</v>
      </c>
      <c r="O12" s="15">
        <f>E81</f>
        <v>4.6319999999999997</v>
      </c>
      <c r="P12" s="15">
        <f>E82</f>
        <v>4.5119999999999996</v>
      </c>
      <c r="Q12" s="15">
        <f>E83</f>
        <v>5.016</v>
      </c>
      <c r="R12" s="15">
        <f>E84</f>
        <v>5.3040000000000003</v>
      </c>
      <c r="S12" s="15">
        <f>E85</f>
        <v>4.992</v>
      </c>
      <c r="T12" s="15">
        <f>E86</f>
        <v>4.6559999999999997</v>
      </c>
      <c r="U12" s="15">
        <f>E87</f>
        <v>4.7519999999999998</v>
      </c>
      <c r="V12" s="15">
        <f>E88</f>
        <v>5.4</v>
      </c>
      <c r="W12" s="15">
        <f>E89</f>
        <v>5.3280000000000003</v>
      </c>
      <c r="X12" s="15">
        <f>E90</f>
        <v>6.0720000000000001</v>
      </c>
      <c r="Y12" s="15">
        <f>E91</f>
        <v>5.6879999999999997</v>
      </c>
      <c r="Z12" s="15">
        <f>E92</f>
        <v>5.2080000000000002</v>
      </c>
      <c r="AA12" s="15">
        <f>E93</f>
        <v>5.76</v>
      </c>
      <c r="AB12" s="15">
        <f>E94</f>
        <v>5.76</v>
      </c>
      <c r="AC12" s="15">
        <f>E95</f>
        <v>5.76</v>
      </c>
      <c r="AD12" s="15">
        <f>E96</f>
        <v>5.5439999999999996</v>
      </c>
      <c r="AE12" s="15">
        <f>E97</f>
        <v>4.992</v>
      </c>
      <c r="AF12" s="15">
        <f>E98</f>
        <v>4.2720000000000002</v>
      </c>
      <c r="AG12" s="15">
        <f>E99</f>
        <v>4.7039999999999997</v>
      </c>
      <c r="AH12" s="15">
        <f>E100</f>
        <v>3.96</v>
      </c>
      <c r="AI12" s="15">
        <f>E101</f>
        <v>3.84</v>
      </c>
    </row>
    <row r="13" spans="1:35" ht="15.75" x14ac:dyDescent="0.25">
      <c r="A13" s="1"/>
      <c r="C13" s="1">
        <v>42887</v>
      </c>
      <c r="D13" t="s">
        <v>569</v>
      </c>
      <c r="E13">
        <v>5.5439999999999996</v>
      </c>
      <c r="F13">
        <v>0</v>
      </c>
      <c r="G13">
        <v>5.5439999999999996</v>
      </c>
      <c r="H13">
        <v>0</v>
      </c>
      <c r="K13" s="7">
        <f t="shared" si="0"/>
        <v>42891</v>
      </c>
      <c r="L13" s="15">
        <f>E102</f>
        <v>4.2960000000000003</v>
      </c>
      <c r="M13" s="15">
        <f>E103</f>
        <v>4.3680000000000003</v>
      </c>
      <c r="N13" s="15">
        <f>E104</f>
        <v>3.7919999999999998</v>
      </c>
      <c r="O13" s="15">
        <f>E105</f>
        <v>4.5599999999999996</v>
      </c>
      <c r="P13" s="15">
        <f>E106</f>
        <v>4.5839999999999996</v>
      </c>
      <c r="Q13" s="15">
        <f>E107</f>
        <v>4.4640000000000004</v>
      </c>
      <c r="R13" s="15">
        <f>E108</f>
        <v>4.3440000000000003</v>
      </c>
      <c r="S13" s="15">
        <f>E109</f>
        <v>4.992</v>
      </c>
      <c r="T13" s="15">
        <f>E110</f>
        <v>4.8</v>
      </c>
      <c r="U13" s="15">
        <f>E111</f>
        <v>4.8239999999999998</v>
      </c>
      <c r="V13" s="15">
        <f>E112</f>
        <v>4.2</v>
      </c>
      <c r="W13" s="15">
        <f>E113</f>
        <v>4.2720000000000002</v>
      </c>
      <c r="X13" s="15">
        <f>E114</f>
        <v>5.4480000000000004</v>
      </c>
      <c r="Y13" s="15">
        <f>E115</f>
        <v>5.3760000000000003</v>
      </c>
      <c r="Z13" s="15">
        <f>E116</f>
        <v>5.5679999999999996</v>
      </c>
      <c r="AA13" s="15">
        <f>E117</f>
        <v>6</v>
      </c>
      <c r="AB13" s="15">
        <f>E118</f>
        <v>6.48</v>
      </c>
      <c r="AC13" s="15">
        <f>E119</f>
        <v>6.1680000000000001</v>
      </c>
      <c r="AD13" s="15">
        <f>E120</f>
        <v>6.048</v>
      </c>
      <c r="AE13" s="15">
        <f>E121</f>
        <v>4.8959999999999999</v>
      </c>
      <c r="AF13" s="15">
        <f>E122</f>
        <v>4.6079999999999997</v>
      </c>
      <c r="AG13" s="15">
        <f>E123</f>
        <v>4.3680000000000003</v>
      </c>
      <c r="AH13" s="15">
        <f>E124</f>
        <v>4.7519999999999998</v>
      </c>
      <c r="AI13" s="15">
        <f>E125</f>
        <v>4.08</v>
      </c>
    </row>
    <row r="14" spans="1:35" ht="15.75" x14ac:dyDescent="0.25">
      <c r="A14" s="1"/>
      <c r="C14" s="1">
        <v>42887</v>
      </c>
      <c r="D14" t="s">
        <v>570</v>
      </c>
      <c r="E14">
        <v>6.3840000000000003</v>
      </c>
      <c r="F14">
        <v>0</v>
      </c>
      <c r="G14">
        <v>6.3840000000000003</v>
      </c>
      <c r="H14">
        <v>0</v>
      </c>
      <c r="K14" s="7">
        <f t="shared" si="0"/>
        <v>42892</v>
      </c>
      <c r="L14" s="15">
        <f>E126</f>
        <v>4.7759999999999998</v>
      </c>
      <c r="M14" s="15">
        <f>E127</f>
        <v>4.1520000000000001</v>
      </c>
      <c r="N14" s="15">
        <f>E128</f>
        <v>4.2480000000000002</v>
      </c>
      <c r="O14" s="15">
        <f>E129</f>
        <v>4.4880000000000004</v>
      </c>
      <c r="P14" s="15">
        <f>E130</f>
        <v>5.16</v>
      </c>
      <c r="Q14" s="15">
        <f>E131</f>
        <v>4.92</v>
      </c>
      <c r="R14" s="15">
        <f>E132</f>
        <v>4.8719999999999999</v>
      </c>
      <c r="S14" s="15">
        <f>E133</f>
        <v>4.8</v>
      </c>
      <c r="T14" s="15">
        <f>E134</f>
        <v>5.7119999999999997</v>
      </c>
      <c r="U14" s="15">
        <f>E135</f>
        <v>5.4480000000000004</v>
      </c>
      <c r="V14" s="15">
        <f>E136</f>
        <v>4.8479999999999999</v>
      </c>
      <c r="W14" s="15">
        <f>E137</f>
        <v>4.6079999999999997</v>
      </c>
      <c r="X14" s="15">
        <f>E138</f>
        <v>4.7039999999999997</v>
      </c>
      <c r="Y14" s="15">
        <f>E139</f>
        <v>5.4480000000000004</v>
      </c>
      <c r="Z14" s="15">
        <f>E140</f>
        <v>5.3520000000000003</v>
      </c>
      <c r="AA14" s="15">
        <f>E141</f>
        <v>5.64</v>
      </c>
      <c r="AB14" s="15">
        <f>E142</f>
        <v>5.7359999999999998</v>
      </c>
      <c r="AC14" s="15">
        <f>E143</f>
        <v>6.3120000000000003</v>
      </c>
      <c r="AD14" s="15">
        <f>E144</f>
        <v>5.7839999999999998</v>
      </c>
      <c r="AE14" s="15">
        <f>E145</f>
        <v>5.8079999999999998</v>
      </c>
      <c r="AF14" s="15">
        <f>E146</f>
        <v>4.992</v>
      </c>
      <c r="AG14" s="15">
        <f>E147</f>
        <v>4.8239999999999998</v>
      </c>
      <c r="AH14" s="15">
        <f>E148</f>
        <v>4.32</v>
      </c>
      <c r="AI14" s="15">
        <f>E149</f>
        <v>4.92</v>
      </c>
    </row>
    <row r="15" spans="1:35" ht="15.75" x14ac:dyDescent="0.25">
      <c r="A15" s="1"/>
      <c r="C15" s="1">
        <v>42887</v>
      </c>
      <c r="D15" t="s">
        <v>571</v>
      </c>
      <c r="E15">
        <v>6.048</v>
      </c>
      <c r="F15">
        <v>0</v>
      </c>
      <c r="G15">
        <v>6.048</v>
      </c>
      <c r="H15">
        <v>0</v>
      </c>
      <c r="K15" s="7">
        <f t="shared" si="0"/>
        <v>42893</v>
      </c>
      <c r="L15" s="15">
        <f>E150</f>
        <v>4.056</v>
      </c>
      <c r="M15" s="15">
        <f>E151</f>
        <v>4.08</v>
      </c>
      <c r="N15" s="15">
        <f>E152</f>
        <v>4.6319999999999997</v>
      </c>
      <c r="O15" s="15">
        <f>E153</f>
        <v>4.2720000000000002</v>
      </c>
      <c r="P15" s="15">
        <f>E154</f>
        <v>4.6079999999999997</v>
      </c>
      <c r="Q15" s="15">
        <f>E155</f>
        <v>4.8</v>
      </c>
      <c r="R15" s="15">
        <f>E156</f>
        <v>5.3760000000000003</v>
      </c>
      <c r="S15" s="15">
        <f>E157</f>
        <v>5.8319999999999999</v>
      </c>
      <c r="T15" s="15">
        <f>E158</f>
        <v>5.4240000000000004</v>
      </c>
      <c r="U15" s="15">
        <f>E159</f>
        <v>5.1840000000000002</v>
      </c>
      <c r="V15" s="15">
        <f>E160</f>
        <v>4.4160000000000004</v>
      </c>
      <c r="W15" s="15">
        <f>E161</f>
        <v>4.8719999999999999</v>
      </c>
      <c r="X15" s="15">
        <f>E162</f>
        <v>4.944</v>
      </c>
      <c r="Y15" s="15">
        <f>E163</f>
        <v>4.68</v>
      </c>
      <c r="Z15" s="15">
        <f>E164</f>
        <v>5.1120000000000001</v>
      </c>
      <c r="AA15" s="15">
        <f>E165</f>
        <v>5.6879999999999997</v>
      </c>
      <c r="AB15" s="15">
        <f>E166</f>
        <v>5.6159999999999997</v>
      </c>
      <c r="AC15" s="15">
        <f>E167</f>
        <v>5.9279999999999999</v>
      </c>
      <c r="AD15" s="15">
        <f>E168</f>
        <v>5.3280000000000003</v>
      </c>
      <c r="AE15" s="15">
        <f>E169</f>
        <v>4.968</v>
      </c>
      <c r="AF15" s="15">
        <f>E170</f>
        <v>4.3440000000000003</v>
      </c>
      <c r="AG15" s="15">
        <f>E171</f>
        <v>4.7039999999999997</v>
      </c>
      <c r="AH15" s="15">
        <f>E172</f>
        <v>4.2240000000000002</v>
      </c>
      <c r="AI15" s="15">
        <f>E173</f>
        <v>4.2960000000000003</v>
      </c>
    </row>
    <row r="16" spans="1:35" ht="15.75" x14ac:dyDescent="0.25">
      <c r="A16" s="1"/>
      <c r="C16" s="1">
        <v>42887</v>
      </c>
      <c r="D16" t="s">
        <v>572</v>
      </c>
      <c r="E16">
        <v>5.5439999999999996</v>
      </c>
      <c r="F16">
        <v>0</v>
      </c>
      <c r="G16">
        <v>5.5439999999999996</v>
      </c>
      <c r="H16">
        <v>0</v>
      </c>
      <c r="K16" s="7">
        <f t="shared" si="0"/>
        <v>42894</v>
      </c>
      <c r="L16" s="15">
        <f>E174</f>
        <v>4.2480000000000002</v>
      </c>
      <c r="M16" s="15">
        <f>E175</f>
        <v>4.3680000000000003</v>
      </c>
      <c r="N16" s="15">
        <f>E176</f>
        <v>3.8639999999999999</v>
      </c>
      <c r="O16" s="15">
        <f>E177</f>
        <v>5.0880000000000001</v>
      </c>
      <c r="P16" s="15">
        <f>E178</f>
        <v>5.3040000000000003</v>
      </c>
      <c r="Q16" s="15">
        <f>E179</f>
        <v>5.2560000000000002</v>
      </c>
      <c r="R16" s="15">
        <f>E180</f>
        <v>5.8319999999999999</v>
      </c>
      <c r="S16" s="15">
        <f>E181</f>
        <v>5.4960000000000004</v>
      </c>
      <c r="T16" s="15">
        <f>E182</f>
        <v>5.6639999999999997</v>
      </c>
      <c r="U16" s="15">
        <f>E183</f>
        <v>5.976</v>
      </c>
      <c r="V16" s="15">
        <f>E184</f>
        <v>5.976</v>
      </c>
      <c r="W16" s="15">
        <f>E185</f>
        <v>6.024</v>
      </c>
      <c r="X16" s="15">
        <f>E186</f>
        <v>5.9039999999999999</v>
      </c>
      <c r="Y16" s="15">
        <f>E187</f>
        <v>6.3120000000000003</v>
      </c>
      <c r="Z16" s="15">
        <f>E188</f>
        <v>6.6479999999999997</v>
      </c>
      <c r="AA16" s="15">
        <f>E189</f>
        <v>6.9359999999999999</v>
      </c>
      <c r="AB16" s="15">
        <f>E190</f>
        <v>6.7679999999999998</v>
      </c>
      <c r="AC16" s="15">
        <f>E191</f>
        <v>5.6639999999999997</v>
      </c>
      <c r="AD16" s="15">
        <f>E192</f>
        <v>5.8319999999999999</v>
      </c>
      <c r="AE16" s="15">
        <f>E193</f>
        <v>5.1840000000000002</v>
      </c>
      <c r="AF16" s="15">
        <f>E194</f>
        <v>5.04</v>
      </c>
      <c r="AG16" s="15">
        <f>E195</f>
        <v>5.28</v>
      </c>
      <c r="AH16" s="15">
        <f>E196</f>
        <v>4.8</v>
      </c>
      <c r="AI16" s="15">
        <f>E197</f>
        <v>4.5839999999999996</v>
      </c>
    </row>
    <row r="17" spans="1:35" ht="15.75" x14ac:dyDescent="0.25">
      <c r="A17" s="1"/>
      <c r="C17" s="1">
        <v>42887</v>
      </c>
      <c r="D17" t="s">
        <v>573</v>
      </c>
      <c r="E17">
        <v>5.64</v>
      </c>
      <c r="F17">
        <v>0</v>
      </c>
      <c r="G17">
        <v>5.64</v>
      </c>
      <c r="H17">
        <v>0</v>
      </c>
      <c r="K17" s="7">
        <f t="shared" si="0"/>
        <v>42895</v>
      </c>
      <c r="L17" s="15">
        <f>E198</f>
        <v>4.68</v>
      </c>
      <c r="M17" s="15">
        <f>E199</f>
        <v>4.7759999999999998</v>
      </c>
      <c r="N17" s="15">
        <f>E200</f>
        <v>4.92</v>
      </c>
      <c r="O17" s="15">
        <f>E201</f>
        <v>5.5439999999999996</v>
      </c>
      <c r="P17" s="15">
        <f>E202</f>
        <v>5.3280000000000003</v>
      </c>
      <c r="Q17" s="15">
        <f>E203</f>
        <v>5.7359999999999998</v>
      </c>
      <c r="R17" s="15">
        <f>E204</f>
        <v>5.76</v>
      </c>
      <c r="S17" s="15">
        <f>E205</f>
        <v>6.024</v>
      </c>
      <c r="T17" s="15">
        <f>E206</f>
        <v>5.6879999999999997</v>
      </c>
      <c r="U17" s="15">
        <f>E207</f>
        <v>5.3040000000000003</v>
      </c>
      <c r="V17" s="15">
        <f>E208</f>
        <v>6.0720000000000001</v>
      </c>
      <c r="W17" s="15">
        <f>E209</f>
        <v>6.024</v>
      </c>
      <c r="X17" s="15">
        <f>E210</f>
        <v>6.4080000000000004</v>
      </c>
      <c r="Y17" s="15">
        <f>E211</f>
        <v>5.7839999999999998</v>
      </c>
      <c r="Z17" s="15">
        <f>E212</f>
        <v>5.8319999999999999</v>
      </c>
      <c r="AA17" s="15">
        <f>E213</f>
        <v>5.7359999999999998</v>
      </c>
      <c r="AB17" s="15">
        <f>E214</f>
        <v>5.952</v>
      </c>
      <c r="AC17" s="15">
        <f>E215</f>
        <v>5.76</v>
      </c>
      <c r="AD17" s="15">
        <f>E216</f>
        <v>6.2160000000000002</v>
      </c>
      <c r="AE17" s="15">
        <f>E217</f>
        <v>5.6639999999999997</v>
      </c>
      <c r="AF17" s="15">
        <f>E218</f>
        <v>5.1840000000000002</v>
      </c>
      <c r="AG17" s="15">
        <f>E219</f>
        <v>4.5119999999999996</v>
      </c>
      <c r="AH17" s="15">
        <f>E220</f>
        <v>4.968</v>
      </c>
      <c r="AI17" s="15">
        <f>E221</f>
        <v>4.6319999999999997</v>
      </c>
    </row>
    <row r="18" spans="1:35" ht="15.75" x14ac:dyDescent="0.25">
      <c r="A18" s="1"/>
      <c r="C18" s="1">
        <v>42887</v>
      </c>
      <c r="D18" t="s">
        <v>574</v>
      </c>
      <c r="E18">
        <v>5.5679999999999996</v>
      </c>
      <c r="F18">
        <v>0</v>
      </c>
      <c r="G18">
        <v>5.5679999999999996</v>
      </c>
      <c r="H18">
        <v>0</v>
      </c>
      <c r="K18" s="7">
        <f t="shared" si="0"/>
        <v>42896</v>
      </c>
      <c r="L18" s="15">
        <f>E222</f>
        <v>4.7759999999999998</v>
      </c>
      <c r="M18" s="15">
        <f>E223</f>
        <v>4.8959999999999999</v>
      </c>
      <c r="N18" s="15">
        <f>E224</f>
        <v>4.5359999999999996</v>
      </c>
      <c r="O18" s="15">
        <f>E225</f>
        <v>4.8479999999999999</v>
      </c>
      <c r="P18" s="15">
        <f>E226</f>
        <v>4.8</v>
      </c>
      <c r="Q18" s="15">
        <f>E227</f>
        <v>5.3040000000000003</v>
      </c>
      <c r="R18" s="15">
        <f>E228</f>
        <v>5.28</v>
      </c>
      <c r="S18" s="15">
        <f>E229</f>
        <v>6.1440000000000001</v>
      </c>
      <c r="T18" s="15">
        <f>E230</f>
        <v>5.64</v>
      </c>
      <c r="U18" s="15">
        <f>E231</f>
        <v>5.3040000000000003</v>
      </c>
      <c r="V18" s="15">
        <f>E232</f>
        <v>5.76</v>
      </c>
      <c r="W18" s="15">
        <f>E233</f>
        <v>5.5439999999999996</v>
      </c>
      <c r="X18" s="15">
        <f>E234</f>
        <v>5.5919999999999996</v>
      </c>
      <c r="Y18" s="15">
        <f>E235</f>
        <v>6</v>
      </c>
      <c r="Z18" s="15">
        <f>E236</f>
        <v>5.3040000000000003</v>
      </c>
      <c r="AA18" s="15">
        <f>E237</f>
        <v>5.6879999999999997</v>
      </c>
      <c r="AB18" s="15">
        <f>E238</f>
        <v>5.976</v>
      </c>
      <c r="AC18" s="15">
        <f>E239</f>
        <v>5.88</v>
      </c>
      <c r="AD18" s="15">
        <f>E240</f>
        <v>5.6879999999999997</v>
      </c>
      <c r="AE18" s="15">
        <f>E241</f>
        <v>6</v>
      </c>
      <c r="AF18" s="15">
        <f>E242</f>
        <v>5.28</v>
      </c>
      <c r="AG18" s="15">
        <f>E243</f>
        <v>5.1840000000000002</v>
      </c>
      <c r="AH18" s="15">
        <f>E244</f>
        <v>5.04</v>
      </c>
      <c r="AI18" s="15">
        <f>E245</f>
        <v>5.3760000000000003</v>
      </c>
    </row>
    <row r="19" spans="1:35" ht="15.75" x14ac:dyDescent="0.25">
      <c r="A19" s="1"/>
      <c r="C19" s="1">
        <v>42887</v>
      </c>
      <c r="D19" t="s">
        <v>575</v>
      </c>
      <c r="E19">
        <v>6.12</v>
      </c>
      <c r="F19">
        <v>0</v>
      </c>
      <c r="G19">
        <v>6.12</v>
      </c>
      <c r="H19">
        <v>0</v>
      </c>
      <c r="K19" s="7">
        <f t="shared" si="0"/>
        <v>42897</v>
      </c>
      <c r="L19" s="15">
        <f>E246</f>
        <v>5.16</v>
      </c>
      <c r="M19" s="15">
        <f>E247</f>
        <v>4.968</v>
      </c>
      <c r="N19" s="15">
        <f>E248</f>
        <v>5.2320000000000002</v>
      </c>
      <c r="O19" s="15">
        <f>E249</f>
        <v>5.4960000000000004</v>
      </c>
      <c r="P19" s="15">
        <f>E250</f>
        <v>5.0640000000000001</v>
      </c>
      <c r="Q19" s="15">
        <f>E251</f>
        <v>5.04</v>
      </c>
      <c r="R19" s="15">
        <f>E252</f>
        <v>5.52</v>
      </c>
      <c r="S19" s="15">
        <f>E253</f>
        <v>5.6879999999999997</v>
      </c>
      <c r="T19" s="15">
        <f>E254</f>
        <v>6.72</v>
      </c>
      <c r="U19" s="15">
        <f>E255</f>
        <v>5.8079999999999998</v>
      </c>
      <c r="V19" s="15">
        <f>E256</f>
        <v>6</v>
      </c>
      <c r="W19" s="15">
        <f>E257</f>
        <v>5.8319999999999999</v>
      </c>
      <c r="X19" s="15">
        <f>E258</f>
        <v>5.6159999999999997</v>
      </c>
      <c r="Y19" s="15">
        <f>E259</f>
        <v>5.7839999999999998</v>
      </c>
      <c r="Z19" s="15">
        <f>E260</f>
        <v>6.1440000000000001</v>
      </c>
      <c r="AA19" s="15">
        <f>E261</f>
        <v>5.8559999999999999</v>
      </c>
      <c r="AB19" s="15">
        <f>E262</f>
        <v>6.1680000000000001</v>
      </c>
      <c r="AC19" s="15">
        <f>E263</f>
        <v>6.2640000000000002</v>
      </c>
      <c r="AD19" s="15">
        <f>E264</f>
        <v>6.0960000000000001</v>
      </c>
      <c r="AE19" s="15">
        <f>E265</f>
        <v>6</v>
      </c>
      <c r="AF19" s="15">
        <f>E266</f>
        <v>5.952</v>
      </c>
      <c r="AG19" s="15">
        <f>E267</f>
        <v>4.992</v>
      </c>
      <c r="AH19" s="15">
        <f>E268</f>
        <v>5.4960000000000004</v>
      </c>
      <c r="AI19" s="15">
        <f>E269</f>
        <v>5.04</v>
      </c>
    </row>
    <row r="20" spans="1:35" ht="15.75" x14ac:dyDescent="0.25">
      <c r="A20" s="1"/>
      <c r="C20" s="1">
        <v>42887</v>
      </c>
      <c r="D20" t="s">
        <v>576</v>
      </c>
      <c r="E20">
        <v>6.24</v>
      </c>
      <c r="F20">
        <v>0</v>
      </c>
      <c r="G20">
        <v>6.24</v>
      </c>
      <c r="H20">
        <v>0</v>
      </c>
      <c r="K20" s="7">
        <f t="shared" si="0"/>
        <v>42898</v>
      </c>
      <c r="L20" s="15">
        <f>E270</f>
        <v>5.2320000000000002</v>
      </c>
      <c r="M20" s="15">
        <f>E271</f>
        <v>5.016</v>
      </c>
      <c r="N20" s="15">
        <f>E272</f>
        <v>5.4240000000000004</v>
      </c>
      <c r="O20" s="15">
        <f>E273</f>
        <v>5.4720000000000004</v>
      </c>
      <c r="P20" s="15">
        <f>E274</f>
        <v>5.8319999999999999</v>
      </c>
      <c r="Q20" s="15">
        <f>E275</f>
        <v>5.8079999999999998</v>
      </c>
      <c r="R20" s="15">
        <f>E276</f>
        <v>5.6639999999999997</v>
      </c>
      <c r="S20" s="15">
        <f>E277</f>
        <v>5.64</v>
      </c>
      <c r="T20" s="15">
        <f>E278</f>
        <v>6.048</v>
      </c>
      <c r="U20" s="15">
        <f>E279</f>
        <v>6.6479999999999997</v>
      </c>
      <c r="V20" s="15">
        <f>E280</f>
        <v>6.4320000000000004</v>
      </c>
      <c r="W20" s="15">
        <f>E281</f>
        <v>6.8159999999999998</v>
      </c>
      <c r="X20" s="15">
        <f>E282</f>
        <v>6.36</v>
      </c>
      <c r="Y20" s="15">
        <f>E283</f>
        <v>5.8079999999999998</v>
      </c>
      <c r="Z20" s="15">
        <f>E284</f>
        <v>6.4080000000000004</v>
      </c>
      <c r="AA20" s="15">
        <f>E285</f>
        <v>6.3120000000000003</v>
      </c>
      <c r="AB20" s="15">
        <f>E286</f>
        <v>6.6239999999999997</v>
      </c>
      <c r="AC20" s="15">
        <f>E287</f>
        <v>6.96</v>
      </c>
      <c r="AD20" s="15">
        <f>E288</f>
        <v>6.3840000000000003</v>
      </c>
      <c r="AE20" s="15">
        <f>E289</f>
        <v>6.12</v>
      </c>
      <c r="AF20" s="15">
        <f>E290</f>
        <v>5.976</v>
      </c>
      <c r="AG20" s="15">
        <f>E291</f>
        <v>5.4960000000000004</v>
      </c>
      <c r="AH20" s="15">
        <f>E292</f>
        <v>5.1360000000000001</v>
      </c>
      <c r="AI20" s="15">
        <f>E293</f>
        <v>5.6159999999999997</v>
      </c>
    </row>
    <row r="21" spans="1:35" ht="15.75" x14ac:dyDescent="0.25">
      <c r="A21" s="1"/>
      <c r="C21" s="1">
        <v>42887</v>
      </c>
      <c r="D21" t="s">
        <v>577</v>
      </c>
      <c r="E21">
        <v>6.5759999999999996</v>
      </c>
      <c r="F21">
        <v>0</v>
      </c>
      <c r="G21">
        <v>6.5759999999999996</v>
      </c>
      <c r="H21">
        <v>0</v>
      </c>
      <c r="K21" s="7">
        <f t="shared" si="0"/>
        <v>42899</v>
      </c>
      <c r="L21" s="15">
        <f>E294</f>
        <v>5.3280000000000003</v>
      </c>
      <c r="M21" s="15">
        <f>E295</f>
        <v>5.5439999999999996</v>
      </c>
      <c r="N21" s="15">
        <f>E296</f>
        <v>6</v>
      </c>
      <c r="O21" s="15">
        <f>E297</f>
        <v>5.952</v>
      </c>
      <c r="P21" s="15">
        <f>E298</f>
        <v>6.1920000000000002</v>
      </c>
      <c r="Q21" s="15">
        <f>E299</f>
        <v>6.048</v>
      </c>
      <c r="R21" s="15">
        <f>E300</f>
        <v>6.1680000000000001</v>
      </c>
      <c r="S21" s="15">
        <f>E301</f>
        <v>5.952</v>
      </c>
      <c r="T21" s="15">
        <f>E302</f>
        <v>5.6879999999999997</v>
      </c>
      <c r="U21" s="15">
        <f>E303</f>
        <v>6.2880000000000003</v>
      </c>
      <c r="V21" s="15">
        <f>E304</f>
        <v>5.64</v>
      </c>
      <c r="W21" s="15">
        <f>E305</f>
        <v>5.7359999999999998</v>
      </c>
      <c r="X21" s="15">
        <f>E306</f>
        <v>6</v>
      </c>
      <c r="Y21" s="15">
        <f>E307</f>
        <v>6.7679999999999998</v>
      </c>
      <c r="Z21" s="15">
        <f>E308</f>
        <v>7.008</v>
      </c>
      <c r="AA21" s="15">
        <f>E309</f>
        <v>6.36</v>
      </c>
      <c r="AB21" s="15">
        <f>E310</f>
        <v>6.5279999999999996</v>
      </c>
      <c r="AC21" s="15">
        <f>E311</f>
        <v>6.1440000000000001</v>
      </c>
      <c r="AD21" s="15">
        <f>E312</f>
        <v>5.9039999999999999</v>
      </c>
      <c r="AE21" s="15">
        <f>E313</f>
        <v>6.3840000000000003</v>
      </c>
      <c r="AF21" s="15">
        <f>E314</f>
        <v>5.4960000000000004</v>
      </c>
      <c r="AG21" s="15">
        <f>E315</f>
        <v>5.64</v>
      </c>
      <c r="AH21" s="15">
        <f>E316</f>
        <v>5.76</v>
      </c>
      <c r="AI21" s="15">
        <f>E317</f>
        <v>5.1120000000000001</v>
      </c>
    </row>
    <row r="22" spans="1:35" ht="15.75" x14ac:dyDescent="0.25">
      <c r="A22" s="1"/>
      <c r="C22" s="1">
        <v>42887</v>
      </c>
      <c r="D22" t="s">
        <v>578</v>
      </c>
      <c r="E22">
        <v>5.88</v>
      </c>
      <c r="F22">
        <v>0</v>
      </c>
      <c r="G22">
        <v>5.88</v>
      </c>
      <c r="H22">
        <v>0</v>
      </c>
      <c r="K22" s="7">
        <f t="shared" si="0"/>
        <v>42900</v>
      </c>
      <c r="L22" s="15">
        <f>E318</f>
        <v>5.5679999999999996</v>
      </c>
      <c r="M22" s="15">
        <f>E319</f>
        <v>5.2080000000000002</v>
      </c>
      <c r="N22" s="15">
        <f>E320</f>
        <v>5.3760000000000003</v>
      </c>
      <c r="O22" s="15">
        <f>E321</f>
        <v>5.7839999999999998</v>
      </c>
      <c r="P22" s="15">
        <f>E322</f>
        <v>5.8319999999999999</v>
      </c>
      <c r="Q22" s="15">
        <f>E323</f>
        <v>6.3360000000000003</v>
      </c>
      <c r="R22" s="15">
        <f>E324</f>
        <v>6.48</v>
      </c>
      <c r="S22" s="15">
        <f>E325</f>
        <v>6.0960000000000001</v>
      </c>
      <c r="T22" s="15">
        <f>E326</f>
        <v>6.5519999999999996</v>
      </c>
      <c r="U22" s="15">
        <f>E327</f>
        <v>5.7839999999999998</v>
      </c>
      <c r="V22" s="15">
        <f>E328</f>
        <v>5.3520000000000003</v>
      </c>
      <c r="W22" s="15">
        <f>E329</f>
        <v>5.4720000000000004</v>
      </c>
      <c r="X22" s="15">
        <f>E330</f>
        <v>5.2320000000000002</v>
      </c>
      <c r="Y22" s="15">
        <f>E331</f>
        <v>5.52</v>
      </c>
      <c r="Z22" s="15">
        <f>E332</f>
        <v>5.5679999999999996</v>
      </c>
      <c r="AA22" s="15">
        <f>E333</f>
        <v>6.36</v>
      </c>
      <c r="AB22" s="15">
        <f>E334</f>
        <v>5.8559999999999999</v>
      </c>
      <c r="AC22" s="15">
        <f>E335</f>
        <v>6.1440000000000001</v>
      </c>
      <c r="AD22" s="15">
        <f>E336</f>
        <v>6.2880000000000003</v>
      </c>
      <c r="AE22" s="15">
        <f>E337</f>
        <v>5.7839999999999998</v>
      </c>
      <c r="AF22" s="15">
        <f>E338</f>
        <v>5.1120000000000001</v>
      </c>
      <c r="AG22" s="15">
        <f>E339</f>
        <v>5.1120000000000001</v>
      </c>
      <c r="AH22" s="15">
        <f>E340</f>
        <v>4.92</v>
      </c>
      <c r="AI22" s="15">
        <f>E341</f>
        <v>5.1360000000000001</v>
      </c>
    </row>
    <row r="23" spans="1:35" ht="15.75" x14ac:dyDescent="0.25">
      <c r="A23" s="1"/>
      <c r="C23" s="1">
        <v>42887</v>
      </c>
      <c r="D23" t="s">
        <v>579</v>
      </c>
      <c r="E23">
        <v>6.1920000000000002</v>
      </c>
      <c r="F23">
        <v>0</v>
      </c>
      <c r="G23">
        <v>6.1920000000000002</v>
      </c>
      <c r="H23">
        <v>0</v>
      </c>
      <c r="K23" s="7">
        <f t="shared" si="0"/>
        <v>42901</v>
      </c>
      <c r="L23" s="15">
        <f>E342</f>
        <v>4.968</v>
      </c>
      <c r="M23" s="15">
        <f>E343</f>
        <v>5.5439999999999996</v>
      </c>
      <c r="N23" s="15">
        <f>E344</f>
        <v>5.0640000000000001</v>
      </c>
      <c r="O23" s="15">
        <f>E345</f>
        <v>5.4480000000000004</v>
      </c>
      <c r="P23" s="15">
        <f>E346</f>
        <v>5.76</v>
      </c>
      <c r="Q23" s="15">
        <f>E347</f>
        <v>5.6879999999999997</v>
      </c>
      <c r="R23" s="15">
        <f>E348</f>
        <v>6.1440000000000001</v>
      </c>
      <c r="S23" s="15">
        <f>E349</f>
        <v>5.7119999999999997</v>
      </c>
      <c r="T23" s="15">
        <f>E350</f>
        <v>5.7359999999999998</v>
      </c>
      <c r="U23" s="15">
        <f>E351</f>
        <v>5.7359999999999998</v>
      </c>
      <c r="V23" s="15">
        <f>E352</f>
        <v>5.64</v>
      </c>
      <c r="W23" s="15">
        <f>E353</f>
        <v>5.2560000000000002</v>
      </c>
      <c r="X23" s="15">
        <f>E354</f>
        <v>5.6159999999999997</v>
      </c>
      <c r="Y23" s="15">
        <f>E355</f>
        <v>5.976</v>
      </c>
      <c r="Z23" s="15">
        <f>E356</f>
        <v>6.024</v>
      </c>
      <c r="AA23" s="15">
        <f>E357</f>
        <v>5.8559999999999999</v>
      </c>
      <c r="AB23" s="15">
        <f>E358</f>
        <v>6.24</v>
      </c>
      <c r="AC23" s="15">
        <f>E359</f>
        <v>6.7439999999999998</v>
      </c>
      <c r="AD23" s="15">
        <f>E360</f>
        <v>5.976</v>
      </c>
      <c r="AE23" s="15">
        <f>E361</f>
        <v>5.88</v>
      </c>
      <c r="AF23" s="15">
        <f>E362</f>
        <v>5.0880000000000001</v>
      </c>
      <c r="AG23" s="15">
        <f>E363</f>
        <v>4.992</v>
      </c>
      <c r="AH23" s="15">
        <f>E364</f>
        <v>4.5839999999999996</v>
      </c>
      <c r="AI23" s="15">
        <f>E365</f>
        <v>5.3280000000000003</v>
      </c>
    </row>
    <row r="24" spans="1:35" ht="15.75" x14ac:dyDescent="0.25">
      <c r="A24" s="1"/>
      <c r="C24" s="1">
        <v>42887</v>
      </c>
      <c r="D24" t="s">
        <v>580</v>
      </c>
      <c r="E24">
        <v>5.76</v>
      </c>
      <c r="F24">
        <v>0</v>
      </c>
      <c r="G24">
        <v>5.76</v>
      </c>
      <c r="H24">
        <v>0</v>
      </c>
      <c r="K24" s="7">
        <f t="shared" si="0"/>
        <v>42902</v>
      </c>
      <c r="L24" s="15">
        <f>E366</f>
        <v>4.8959999999999999</v>
      </c>
      <c r="M24" s="15">
        <f>E367</f>
        <v>4.92</v>
      </c>
      <c r="N24" s="15">
        <f>E368</f>
        <v>5.3520000000000003</v>
      </c>
      <c r="O24" s="15">
        <f>E369</f>
        <v>5.6159999999999997</v>
      </c>
      <c r="P24" s="15">
        <f>E370</f>
        <v>5.5439999999999996</v>
      </c>
      <c r="Q24" s="15">
        <f>E371</f>
        <v>5.4240000000000004</v>
      </c>
      <c r="R24" s="15">
        <f>E372</f>
        <v>5.6639999999999997</v>
      </c>
      <c r="S24" s="15">
        <f>E373</f>
        <v>5.76</v>
      </c>
      <c r="T24" s="15">
        <f>E374</f>
        <v>6.1920000000000002</v>
      </c>
      <c r="U24" s="15">
        <f>E375</f>
        <v>6.0720000000000001</v>
      </c>
      <c r="V24" s="15">
        <f>E376</f>
        <v>5.52</v>
      </c>
      <c r="W24" s="15">
        <f>E377</f>
        <v>5.7119999999999997</v>
      </c>
      <c r="X24" s="15">
        <f>E378</f>
        <v>6.024</v>
      </c>
      <c r="Y24" s="15">
        <f>E379</f>
        <v>6.1440000000000001</v>
      </c>
      <c r="Z24" s="15">
        <f>E380</f>
        <v>6.0720000000000001</v>
      </c>
      <c r="AA24" s="15">
        <f>E381</f>
        <v>6.48</v>
      </c>
      <c r="AB24" s="15">
        <f>E382</f>
        <v>6.2160000000000002</v>
      </c>
      <c r="AC24" s="15">
        <f>E383</f>
        <v>6.2880000000000003</v>
      </c>
      <c r="AD24" s="15">
        <f>E384</f>
        <v>6.048</v>
      </c>
      <c r="AE24" s="15">
        <f>E385</f>
        <v>5.8319999999999999</v>
      </c>
      <c r="AF24" s="15">
        <f>E386</f>
        <v>5.1120000000000001</v>
      </c>
      <c r="AG24" s="15">
        <f>E387</f>
        <v>4.4880000000000004</v>
      </c>
      <c r="AH24" s="15">
        <f>E388</f>
        <v>4.5599999999999996</v>
      </c>
      <c r="AI24" s="15">
        <f>E389</f>
        <v>5.0640000000000001</v>
      </c>
    </row>
    <row r="25" spans="1:35" ht="15.75" x14ac:dyDescent="0.25">
      <c r="A25" s="1"/>
      <c r="C25" s="1">
        <v>42887</v>
      </c>
      <c r="D25" t="s">
        <v>581</v>
      </c>
      <c r="E25">
        <v>5.52</v>
      </c>
      <c r="F25">
        <v>0</v>
      </c>
      <c r="G25">
        <v>5.52</v>
      </c>
      <c r="H25">
        <v>0</v>
      </c>
      <c r="K25" s="7">
        <f t="shared" si="0"/>
        <v>42903</v>
      </c>
      <c r="L25" s="15">
        <f>E390</f>
        <v>4.6559999999999997</v>
      </c>
      <c r="M25" s="15">
        <f>E391</f>
        <v>5.2080000000000002</v>
      </c>
      <c r="N25" s="15">
        <f>E392</f>
        <v>5.1840000000000002</v>
      </c>
      <c r="O25" s="15">
        <f>E393</f>
        <v>4.32</v>
      </c>
      <c r="P25" s="15">
        <f>E394</f>
        <v>4.4640000000000004</v>
      </c>
      <c r="Q25" s="15">
        <f>E395</f>
        <v>4.8</v>
      </c>
      <c r="R25" s="15">
        <f>E396</f>
        <v>5.016</v>
      </c>
      <c r="S25" s="15">
        <f>E397</f>
        <v>5.3760000000000003</v>
      </c>
      <c r="T25" s="15">
        <f>E398</f>
        <v>5.4720000000000004</v>
      </c>
      <c r="U25" s="15">
        <f>E399</f>
        <v>6.0960000000000001</v>
      </c>
      <c r="V25" s="15">
        <f>E400</f>
        <v>6.1920000000000002</v>
      </c>
      <c r="W25" s="15">
        <f>E401</f>
        <v>6.4320000000000004</v>
      </c>
      <c r="X25" s="15">
        <f>E402</f>
        <v>6.024</v>
      </c>
      <c r="Y25" s="15">
        <f>E403</f>
        <v>6.36</v>
      </c>
      <c r="Z25" s="15">
        <f>E404</f>
        <v>5.9039999999999999</v>
      </c>
      <c r="AA25" s="15">
        <f>E405</f>
        <v>5.7359999999999998</v>
      </c>
      <c r="AB25" s="15">
        <f>E406</f>
        <v>5.952</v>
      </c>
      <c r="AC25" s="15">
        <f>E407</f>
        <v>5.6879999999999997</v>
      </c>
      <c r="AD25" s="15">
        <f>E408</f>
        <v>5.6879999999999997</v>
      </c>
      <c r="AE25" s="15">
        <f>E409</f>
        <v>5.6639999999999997</v>
      </c>
      <c r="AF25" s="15">
        <f>E410</f>
        <v>5.64</v>
      </c>
      <c r="AG25" s="15">
        <f>E411</f>
        <v>4.5839999999999996</v>
      </c>
      <c r="AH25" s="15">
        <f>E412</f>
        <v>4.6079999999999997</v>
      </c>
      <c r="AI25" s="15">
        <f>E413</f>
        <v>4.4640000000000004</v>
      </c>
    </row>
    <row r="26" spans="1:35" ht="15.75" x14ac:dyDescent="0.25">
      <c r="A26" s="1"/>
      <c r="C26" s="1">
        <v>42887</v>
      </c>
      <c r="D26" t="s">
        <v>582</v>
      </c>
      <c r="E26">
        <v>5.2080000000000002</v>
      </c>
      <c r="F26">
        <v>0</v>
      </c>
      <c r="G26">
        <v>5.2080000000000002</v>
      </c>
      <c r="H26">
        <v>0</v>
      </c>
      <c r="K26" s="7">
        <f t="shared" si="0"/>
        <v>42904</v>
      </c>
      <c r="L26" s="15">
        <f>E414</f>
        <v>4.8719999999999999</v>
      </c>
      <c r="M26" s="15">
        <f>E415</f>
        <v>4.8</v>
      </c>
      <c r="N26" s="15">
        <f>E416</f>
        <v>4.8959999999999999</v>
      </c>
      <c r="O26" s="15">
        <f>E417</f>
        <v>4.7039999999999997</v>
      </c>
      <c r="P26" s="15">
        <f>E418</f>
        <v>5.2560000000000002</v>
      </c>
      <c r="Q26" s="15">
        <f>E419</f>
        <v>4.944</v>
      </c>
      <c r="R26" s="15">
        <f>E420</f>
        <v>5.4</v>
      </c>
      <c r="S26" s="15">
        <f>E421</f>
        <v>5.6639999999999997</v>
      </c>
      <c r="T26" s="15">
        <f>E422</f>
        <v>5.52</v>
      </c>
      <c r="U26" s="15">
        <f>E423</f>
        <v>6</v>
      </c>
      <c r="V26" s="15">
        <f>E424</f>
        <v>6</v>
      </c>
      <c r="W26" s="15">
        <f>E425</f>
        <v>6.1440000000000001</v>
      </c>
      <c r="X26" s="15">
        <f>E426</f>
        <v>5.6879999999999997</v>
      </c>
      <c r="Y26" s="15">
        <f>E427</f>
        <v>6.024</v>
      </c>
      <c r="Z26" s="15">
        <f>E428</f>
        <v>5.52</v>
      </c>
      <c r="AA26" s="15">
        <f>E429</f>
        <v>5.88</v>
      </c>
      <c r="AB26" s="15">
        <f>E430</f>
        <v>6.5759999999999996</v>
      </c>
      <c r="AC26" s="15">
        <f>E431</f>
        <v>6.8159999999999998</v>
      </c>
      <c r="AD26" s="15">
        <f>E432</f>
        <v>7.2</v>
      </c>
      <c r="AE26" s="15">
        <f>E433</f>
        <v>5.5919999999999996</v>
      </c>
      <c r="AF26" s="15">
        <f>E434</f>
        <v>5.16</v>
      </c>
      <c r="AG26" s="15">
        <f>E435</f>
        <v>4.8959999999999999</v>
      </c>
      <c r="AH26" s="15">
        <f>E436</f>
        <v>4.7039999999999997</v>
      </c>
      <c r="AI26" s="15">
        <f>E437</f>
        <v>4.944</v>
      </c>
    </row>
    <row r="27" spans="1:35" ht="15.75" x14ac:dyDescent="0.25">
      <c r="A27" s="1"/>
      <c r="C27" s="1">
        <v>42887</v>
      </c>
      <c r="D27" t="s">
        <v>583</v>
      </c>
      <c r="E27">
        <v>4.7519999999999998</v>
      </c>
      <c r="F27">
        <v>0</v>
      </c>
      <c r="G27">
        <v>4.7519999999999998</v>
      </c>
      <c r="H27">
        <v>0</v>
      </c>
      <c r="K27" s="7">
        <f t="shared" si="0"/>
        <v>42905</v>
      </c>
      <c r="L27" s="15">
        <f>E438</f>
        <v>4.6559999999999997</v>
      </c>
      <c r="M27" s="15">
        <f>E439</f>
        <v>5.2320000000000002</v>
      </c>
      <c r="N27" s="15">
        <f>E440</f>
        <v>5.3520000000000003</v>
      </c>
      <c r="O27" s="15">
        <f>E441</f>
        <v>5.1360000000000001</v>
      </c>
      <c r="P27" s="15">
        <f>E442</f>
        <v>5.2320000000000002</v>
      </c>
      <c r="Q27" s="15">
        <f>E443</f>
        <v>5.1840000000000002</v>
      </c>
      <c r="R27" s="15">
        <f>E444</f>
        <v>5.5679999999999996</v>
      </c>
      <c r="S27" s="15">
        <f>E445</f>
        <v>5.8559999999999999</v>
      </c>
      <c r="T27" s="15">
        <f>E446</f>
        <v>6.12</v>
      </c>
      <c r="U27" s="15">
        <f>E447</f>
        <v>5.76</v>
      </c>
      <c r="V27" s="15">
        <f>E448</f>
        <v>5.4480000000000004</v>
      </c>
      <c r="W27" s="15">
        <f>E449</f>
        <v>5.1840000000000002</v>
      </c>
      <c r="X27" s="15">
        <f>E450</f>
        <v>5.4</v>
      </c>
      <c r="Y27" s="15">
        <f>E451</f>
        <v>5.952</v>
      </c>
      <c r="Z27" s="15">
        <f>E452</f>
        <v>6.2640000000000002</v>
      </c>
      <c r="AA27" s="15">
        <f>E453</f>
        <v>6.5759999999999996</v>
      </c>
      <c r="AB27" s="15">
        <f>E454</f>
        <v>6.3120000000000003</v>
      </c>
      <c r="AC27" s="15">
        <f>E455</f>
        <v>5.7359999999999998</v>
      </c>
      <c r="AD27" s="15">
        <f>E456</f>
        <v>5.28</v>
      </c>
      <c r="AE27" s="15">
        <f>E457</f>
        <v>5.3520000000000003</v>
      </c>
      <c r="AF27" s="15">
        <f>E458</f>
        <v>4.92</v>
      </c>
      <c r="AG27" s="15">
        <f>E459</f>
        <v>4.2</v>
      </c>
      <c r="AH27" s="15">
        <f>E460</f>
        <v>4.8719999999999999</v>
      </c>
      <c r="AI27" s="15">
        <f>E461</f>
        <v>4.2720000000000002</v>
      </c>
    </row>
    <row r="28" spans="1:35" ht="15.75" x14ac:dyDescent="0.25">
      <c r="A28" s="1"/>
      <c r="C28" s="1">
        <v>42887</v>
      </c>
      <c r="D28" t="s">
        <v>584</v>
      </c>
      <c r="E28">
        <v>4.8719999999999999</v>
      </c>
      <c r="F28">
        <v>0</v>
      </c>
      <c r="G28">
        <v>4.8719999999999999</v>
      </c>
      <c r="H28">
        <v>0</v>
      </c>
      <c r="K28" s="7">
        <f t="shared" si="0"/>
        <v>42906</v>
      </c>
      <c r="L28" s="15">
        <f>E462</f>
        <v>4.4400000000000004</v>
      </c>
      <c r="M28" s="15">
        <f>E463</f>
        <v>4.8</v>
      </c>
      <c r="N28" s="15">
        <f>E464</f>
        <v>4.8239999999999998</v>
      </c>
      <c r="O28" s="15">
        <f>E465</f>
        <v>4.7039999999999997</v>
      </c>
      <c r="P28" s="15">
        <f>E466</f>
        <v>5.3280000000000003</v>
      </c>
      <c r="Q28" s="15">
        <f>E467</f>
        <v>5.9279999999999999</v>
      </c>
      <c r="R28" s="15">
        <f>E468</f>
        <v>5.88</v>
      </c>
      <c r="S28" s="15">
        <f>E469</f>
        <v>5.7119999999999997</v>
      </c>
      <c r="T28" s="15">
        <f>E470</f>
        <v>5.5679999999999996</v>
      </c>
      <c r="U28" s="15">
        <f>E471</f>
        <v>5.9279999999999999</v>
      </c>
      <c r="V28" s="15">
        <f>E472</f>
        <v>5.6639999999999997</v>
      </c>
      <c r="W28" s="15">
        <f>E473</f>
        <v>5.2320000000000002</v>
      </c>
      <c r="X28" s="15">
        <f>E474</f>
        <v>5.7839999999999998</v>
      </c>
      <c r="Y28" s="15">
        <f>E475</f>
        <v>5.7119999999999997</v>
      </c>
      <c r="Z28" s="15">
        <f>E476</f>
        <v>5.3280000000000003</v>
      </c>
      <c r="AA28" s="15">
        <f>E477</f>
        <v>5.7119999999999997</v>
      </c>
      <c r="AB28" s="15">
        <f>E478</f>
        <v>5.76</v>
      </c>
      <c r="AC28" s="15">
        <f>E479</f>
        <v>6.2640000000000002</v>
      </c>
      <c r="AD28" s="15">
        <f>E480</f>
        <v>5.76</v>
      </c>
      <c r="AE28" s="15">
        <f>E481</f>
        <v>5.4480000000000004</v>
      </c>
      <c r="AF28" s="15">
        <f>E482</f>
        <v>5.3760000000000003</v>
      </c>
      <c r="AG28" s="15">
        <f>E483</f>
        <v>4.7759999999999998</v>
      </c>
      <c r="AH28" s="15">
        <f>E484</f>
        <v>4.944</v>
      </c>
      <c r="AI28" s="15">
        <f>E485</f>
        <v>4.8719999999999999</v>
      </c>
    </row>
    <row r="29" spans="1:35" ht="15.75" x14ac:dyDescent="0.25">
      <c r="A29" s="1"/>
      <c r="C29" s="1">
        <v>42887</v>
      </c>
      <c r="D29" t="s">
        <v>585</v>
      </c>
      <c r="E29">
        <v>4.7039999999999997</v>
      </c>
      <c r="F29">
        <v>0</v>
      </c>
      <c r="G29">
        <v>4.7039999999999997</v>
      </c>
      <c r="H29">
        <v>0</v>
      </c>
      <c r="K29" s="7">
        <f t="shared" si="0"/>
        <v>42907</v>
      </c>
      <c r="L29" s="15">
        <f>E486</f>
        <v>4.992</v>
      </c>
      <c r="M29" s="15">
        <f>E487</f>
        <v>4.7039999999999997</v>
      </c>
      <c r="N29" s="15">
        <f>E488</f>
        <v>4.968</v>
      </c>
      <c r="O29" s="15">
        <f>E489</f>
        <v>5.1840000000000002</v>
      </c>
      <c r="P29" s="15">
        <f>E490</f>
        <v>5.4960000000000004</v>
      </c>
      <c r="Q29" s="15">
        <f>E491</f>
        <v>5.7119999999999997</v>
      </c>
      <c r="R29" s="15">
        <f>E492</f>
        <v>5.3760000000000003</v>
      </c>
      <c r="S29" s="15">
        <f>E493</f>
        <v>6.0960000000000001</v>
      </c>
      <c r="T29" s="15">
        <f>E494</f>
        <v>5.9039999999999999</v>
      </c>
      <c r="U29" s="15">
        <f>E495</f>
        <v>5.9279999999999999</v>
      </c>
      <c r="V29" s="15">
        <f>E496</f>
        <v>5.4480000000000004</v>
      </c>
      <c r="W29" s="15">
        <f>E497</f>
        <v>5.9279999999999999</v>
      </c>
      <c r="X29" s="15">
        <f>E498</f>
        <v>6.1440000000000001</v>
      </c>
      <c r="Y29" s="15">
        <f>E499</f>
        <v>6.2640000000000002</v>
      </c>
      <c r="Z29" s="15">
        <f>E500</f>
        <v>6.48</v>
      </c>
      <c r="AA29" s="15">
        <f>E501</f>
        <v>6.1680000000000001</v>
      </c>
      <c r="AB29" s="15">
        <f>E502</f>
        <v>6.24</v>
      </c>
      <c r="AC29" s="15">
        <f>E503</f>
        <v>6.3120000000000003</v>
      </c>
      <c r="AD29" s="15">
        <f>E504</f>
        <v>6</v>
      </c>
      <c r="AE29" s="15">
        <f>E505</f>
        <v>5.2560000000000002</v>
      </c>
      <c r="AF29" s="15">
        <f>E506</f>
        <v>5.2080000000000002</v>
      </c>
      <c r="AG29" s="15">
        <f>E507</f>
        <v>4.7279999999999998</v>
      </c>
      <c r="AH29" s="15">
        <f>E508</f>
        <v>4.8239999999999998</v>
      </c>
      <c r="AI29" s="15">
        <f>E509</f>
        <v>4.92</v>
      </c>
    </row>
    <row r="30" spans="1:35" ht="15.75" x14ac:dyDescent="0.25">
      <c r="A30" s="1"/>
      <c r="C30" s="1">
        <v>42888</v>
      </c>
      <c r="D30" t="s">
        <v>562</v>
      </c>
      <c r="E30">
        <v>4.32</v>
      </c>
      <c r="F30">
        <v>0</v>
      </c>
      <c r="G30">
        <v>4.32</v>
      </c>
      <c r="H30">
        <v>0</v>
      </c>
      <c r="K30" s="7">
        <f t="shared" si="0"/>
        <v>42908</v>
      </c>
      <c r="L30" s="15">
        <f>E510</f>
        <v>4.92</v>
      </c>
      <c r="M30" s="15">
        <f>E511</f>
        <v>5.016</v>
      </c>
      <c r="N30" s="15">
        <f>E512</f>
        <v>4.8</v>
      </c>
      <c r="O30" s="15">
        <f>E513</f>
        <v>4.8959999999999999</v>
      </c>
      <c r="P30" s="15">
        <f>E514</f>
        <v>5.2320000000000002</v>
      </c>
      <c r="Q30" s="15">
        <f>E515</f>
        <v>5.7119999999999997</v>
      </c>
      <c r="R30" s="15">
        <f>E516</f>
        <v>5.976</v>
      </c>
      <c r="S30" s="15">
        <f>E517</f>
        <v>5.6639999999999997</v>
      </c>
      <c r="T30" s="15">
        <f>E518</f>
        <v>6.2880000000000003</v>
      </c>
      <c r="U30" s="15">
        <f>E519</f>
        <v>6.24</v>
      </c>
      <c r="V30" s="15">
        <f>E520</f>
        <v>6.1920000000000002</v>
      </c>
      <c r="W30" s="15">
        <f>E521</f>
        <v>5.8319999999999999</v>
      </c>
      <c r="X30" s="15">
        <f>E522</f>
        <v>6.024</v>
      </c>
      <c r="Y30" s="15">
        <f>E523</f>
        <v>6.5039999999999996</v>
      </c>
      <c r="Z30" s="15">
        <f>E524</f>
        <v>6.7439999999999998</v>
      </c>
      <c r="AA30" s="15">
        <f>E525</f>
        <v>6.6719999999999997</v>
      </c>
      <c r="AB30" s="15">
        <f>E526</f>
        <v>7.2960000000000003</v>
      </c>
      <c r="AC30" s="15">
        <f>E527</f>
        <v>6.8159999999999998</v>
      </c>
      <c r="AD30" s="15">
        <f>E528</f>
        <v>6.7679999999999998</v>
      </c>
      <c r="AE30" s="15">
        <f>E529</f>
        <v>5.8079999999999998</v>
      </c>
      <c r="AF30" s="15">
        <f>E530</f>
        <v>5.5439999999999996</v>
      </c>
      <c r="AG30" s="15">
        <f>E531</f>
        <v>5.3280000000000003</v>
      </c>
      <c r="AH30" s="15">
        <f>E532</f>
        <v>5.28</v>
      </c>
      <c r="AI30" s="15">
        <f>E533</f>
        <v>5.2560000000000002</v>
      </c>
    </row>
    <row r="31" spans="1:35" ht="15.75" x14ac:dyDescent="0.25">
      <c r="A31" s="1"/>
      <c r="C31" s="1">
        <v>42888</v>
      </c>
      <c r="D31" t="s">
        <v>563</v>
      </c>
      <c r="E31">
        <v>4.3920000000000003</v>
      </c>
      <c r="F31">
        <v>0</v>
      </c>
      <c r="G31">
        <v>4.3920000000000003</v>
      </c>
      <c r="H31">
        <v>0</v>
      </c>
      <c r="K31" s="7">
        <f t="shared" si="0"/>
        <v>42909</v>
      </c>
      <c r="L31" s="15">
        <f>E534</f>
        <v>5.0640000000000001</v>
      </c>
      <c r="M31" s="15">
        <f>E535</f>
        <v>5.28</v>
      </c>
      <c r="N31" s="15">
        <f>E536</f>
        <v>5.1120000000000001</v>
      </c>
      <c r="O31" s="15">
        <f>E537</f>
        <v>5.1360000000000001</v>
      </c>
      <c r="P31" s="15">
        <f>E538</f>
        <v>5.1120000000000001</v>
      </c>
      <c r="Q31" s="15">
        <f>E539</f>
        <v>5.7359999999999998</v>
      </c>
      <c r="R31" s="15">
        <f>E540</f>
        <v>5.52</v>
      </c>
      <c r="S31" s="15">
        <f>E541</f>
        <v>6.3120000000000003</v>
      </c>
      <c r="T31" s="15">
        <f>E542</f>
        <v>6.0720000000000001</v>
      </c>
      <c r="U31" s="15">
        <f>E543</f>
        <v>6.1440000000000001</v>
      </c>
      <c r="V31" s="15">
        <f>E544</f>
        <v>5.88</v>
      </c>
      <c r="W31" s="15">
        <f>E545</f>
        <v>5.8559999999999999</v>
      </c>
      <c r="X31" s="15">
        <f>E546</f>
        <v>6.0720000000000001</v>
      </c>
      <c r="Y31" s="15">
        <f>E547</f>
        <v>6.4560000000000004</v>
      </c>
      <c r="Z31" s="15">
        <f>E548</f>
        <v>6.1680000000000001</v>
      </c>
      <c r="AA31" s="15">
        <f>E549</f>
        <v>6.1920000000000002</v>
      </c>
      <c r="AB31" s="15">
        <f>E550</f>
        <v>6.048</v>
      </c>
      <c r="AC31" s="15">
        <f>E551</f>
        <v>5.9039999999999999</v>
      </c>
      <c r="AD31" s="15">
        <f>E552</f>
        <v>5.9279999999999999</v>
      </c>
      <c r="AE31" s="15">
        <f>E553</f>
        <v>5.4</v>
      </c>
      <c r="AF31" s="15">
        <f>E554</f>
        <v>5.7359999999999998</v>
      </c>
      <c r="AG31" s="15">
        <f>E555</f>
        <v>5.1360000000000001</v>
      </c>
      <c r="AH31" s="15">
        <f>E556</f>
        <v>4.968</v>
      </c>
      <c r="AI31" s="15">
        <f>E557</f>
        <v>4.8479999999999999</v>
      </c>
    </row>
    <row r="32" spans="1:35" ht="15.75" x14ac:dyDescent="0.25">
      <c r="A32" s="1"/>
      <c r="C32" s="1">
        <v>42888</v>
      </c>
      <c r="D32" t="s">
        <v>564</v>
      </c>
      <c r="E32">
        <v>4.5599999999999996</v>
      </c>
      <c r="F32">
        <v>0</v>
      </c>
      <c r="G32">
        <v>4.5599999999999996</v>
      </c>
      <c r="H32">
        <v>0</v>
      </c>
      <c r="K32" s="7">
        <f t="shared" si="0"/>
        <v>42910</v>
      </c>
      <c r="L32" s="15">
        <f>E558</f>
        <v>4.8479999999999999</v>
      </c>
      <c r="M32" s="15">
        <f>E559</f>
        <v>5.1120000000000001</v>
      </c>
      <c r="N32" s="15">
        <f>E560</f>
        <v>4.8959999999999999</v>
      </c>
      <c r="O32" s="15">
        <f>E561</f>
        <v>5.1360000000000001</v>
      </c>
      <c r="P32" s="15">
        <f>E562</f>
        <v>4.8239999999999998</v>
      </c>
      <c r="Q32" s="15">
        <f>E563</f>
        <v>5.2080000000000002</v>
      </c>
      <c r="R32" s="15">
        <f>E564</f>
        <v>5.5919999999999996</v>
      </c>
      <c r="S32" s="15">
        <f>E565</f>
        <v>5.1360000000000001</v>
      </c>
      <c r="T32" s="15">
        <f>E566</f>
        <v>5.5439999999999996</v>
      </c>
      <c r="U32" s="15">
        <f>E567</f>
        <v>6.2160000000000002</v>
      </c>
      <c r="V32" s="15">
        <f>E568</f>
        <v>5.7359999999999998</v>
      </c>
      <c r="W32" s="15">
        <f>E569</f>
        <v>6.024</v>
      </c>
      <c r="X32" s="15">
        <f>E570</f>
        <v>6.1440000000000001</v>
      </c>
      <c r="Y32" s="15">
        <f>E571</f>
        <v>5.5679999999999996</v>
      </c>
      <c r="Z32" s="15">
        <f>E572</f>
        <v>5.76</v>
      </c>
      <c r="AA32" s="15">
        <f>E573</f>
        <v>5.7839999999999998</v>
      </c>
      <c r="AB32" s="15">
        <f>E574</f>
        <v>5.6879999999999997</v>
      </c>
      <c r="AC32" s="15">
        <f>E575</f>
        <v>6.1680000000000001</v>
      </c>
      <c r="AD32" s="15">
        <f>E576</f>
        <v>6.2640000000000002</v>
      </c>
      <c r="AE32" s="15">
        <f>E577</f>
        <v>5.8559999999999999</v>
      </c>
      <c r="AF32" s="15">
        <f>E578</f>
        <v>5.9039999999999999</v>
      </c>
      <c r="AG32" s="15">
        <f>E579</f>
        <v>5.7359999999999998</v>
      </c>
      <c r="AH32" s="15">
        <f>E580</f>
        <v>5.3280000000000003</v>
      </c>
      <c r="AI32" s="15">
        <f>E581</f>
        <v>5.16</v>
      </c>
    </row>
    <row r="33" spans="1:35" ht="15.75" x14ac:dyDescent="0.25">
      <c r="A33" s="1"/>
      <c r="C33" s="1">
        <v>42888</v>
      </c>
      <c r="D33" t="s">
        <v>565</v>
      </c>
      <c r="E33">
        <v>5.6159999999999997</v>
      </c>
      <c r="F33">
        <v>0</v>
      </c>
      <c r="G33">
        <v>5.6159999999999997</v>
      </c>
      <c r="H33">
        <v>0</v>
      </c>
      <c r="K33" s="7">
        <f t="shared" si="0"/>
        <v>42911</v>
      </c>
      <c r="L33" s="15">
        <f>E582</f>
        <v>4.968</v>
      </c>
      <c r="M33" s="15">
        <f>E583</f>
        <v>5.3520000000000003</v>
      </c>
      <c r="N33" s="15">
        <f>E584</f>
        <v>5.4</v>
      </c>
      <c r="O33" s="15">
        <f>E585</f>
        <v>5.16</v>
      </c>
      <c r="P33" s="15">
        <f>E586</f>
        <v>5.0640000000000001</v>
      </c>
      <c r="Q33" s="15">
        <f>E587</f>
        <v>5.4960000000000004</v>
      </c>
      <c r="R33" s="15">
        <f>E588</f>
        <v>5.952</v>
      </c>
      <c r="S33" s="15">
        <f>E589</f>
        <v>6.36</v>
      </c>
      <c r="T33" s="15">
        <f>E590</f>
        <v>6.36</v>
      </c>
      <c r="U33" s="15">
        <f>E591</f>
        <v>6.4080000000000004</v>
      </c>
      <c r="V33" s="15">
        <f>E592</f>
        <v>7.008</v>
      </c>
      <c r="W33" s="15">
        <f>E593</f>
        <v>6.5759999999999996</v>
      </c>
      <c r="X33" s="15">
        <f>E594</f>
        <v>6.5519999999999996</v>
      </c>
      <c r="Y33" s="15">
        <f>E595</f>
        <v>6.5519999999999996</v>
      </c>
      <c r="Z33" s="15">
        <f>E596</f>
        <v>6.6239999999999997</v>
      </c>
      <c r="AA33" s="15">
        <f>E597</f>
        <v>5.9279999999999999</v>
      </c>
      <c r="AB33" s="15">
        <f>E598</f>
        <v>6.3120000000000003</v>
      </c>
      <c r="AC33" s="15">
        <f>E599</f>
        <v>6.4080000000000004</v>
      </c>
      <c r="AD33" s="15">
        <f>E600</f>
        <v>6.2160000000000002</v>
      </c>
      <c r="AE33" s="15">
        <f>E601</f>
        <v>5.3520000000000003</v>
      </c>
      <c r="AF33" s="15">
        <f>E602</f>
        <v>5.5439999999999996</v>
      </c>
      <c r="AG33" s="15">
        <f>E603</f>
        <v>5.64</v>
      </c>
      <c r="AH33" s="15">
        <f>E604</f>
        <v>5.5679999999999996</v>
      </c>
      <c r="AI33" s="15">
        <f>E605</f>
        <v>5.2560000000000002</v>
      </c>
    </row>
    <row r="34" spans="1:35" ht="15.75" x14ac:dyDescent="0.25">
      <c r="A34" s="1"/>
      <c r="C34" s="1">
        <v>42888</v>
      </c>
      <c r="D34" t="s">
        <v>566</v>
      </c>
      <c r="E34">
        <v>5.8559999999999999</v>
      </c>
      <c r="F34">
        <v>0</v>
      </c>
      <c r="G34">
        <v>5.8559999999999999</v>
      </c>
      <c r="H34">
        <v>0</v>
      </c>
      <c r="K34" s="7">
        <f t="shared" si="0"/>
        <v>42912</v>
      </c>
      <c r="L34" s="15">
        <f>E606</f>
        <v>5.5679999999999996</v>
      </c>
      <c r="M34" s="15">
        <f>E607</f>
        <v>5.4240000000000004</v>
      </c>
      <c r="N34" s="15">
        <f>E608</f>
        <v>5.4240000000000004</v>
      </c>
      <c r="O34" s="15">
        <f>E609</f>
        <v>5.64</v>
      </c>
      <c r="P34" s="15">
        <f>E610</f>
        <v>6.0720000000000001</v>
      </c>
      <c r="Q34" s="15">
        <f>E611</f>
        <v>6.7919999999999998</v>
      </c>
      <c r="R34" s="15">
        <f>E612</f>
        <v>7.1760000000000002</v>
      </c>
      <c r="S34" s="15">
        <f>E613</f>
        <v>6.7679999999999998</v>
      </c>
      <c r="T34" s="15">
        <f>E614</f>
        <v>6.72</v>
      </c>
      <c r="U34" s="15">
        <f>E615</f>
        <v>6.8879999999999999</v>
      </c>
      <c r="V34" s="15">
        <f>E616</f>
        <v>5.88</v>
      </c>
      <c r="W34" s="15">
        <f>E617</f>
        <v>5.8319999999999999</v>
      </c>
      <c r="X34" s="15">
        <f>E618</f>
        <v>6.3840000000000003</v>
      </c>
      <c r="Y34" s="15">
        <f>E619</f>
        <v>6.048</v>
      </c>
      <c r="Z34" s="15">
        <f>E620</f>
        <v>6.4080000000000004</v>
      </c>
      <c r="AA34" s="15">
        <f>E621</f>
        <v>6.0720000000000001</v>
      </c>
      <c r="AB34" s="15">
        <f>E622</f>
        <v>6</v>
      </c>
      <c r="AC34" s="15">
        <f>E623</f>
        <v>5.976</v>
      </c>
      <c r="AD34" s="15">
        <f>E624</f>
        <v>6.3120000000000003</v>
      </c>
      <c r="AE34" s="15">
        <f>E625</f>
        <v>5.9279999999999999</v>
      </c>
      <c r="AF34" s="15">
        <f>E626</f>
        <v>6.1920000000000002</v>
      </c>
      <c r="AG34" s="15">
        <f>E627</f>
        <v>5.5439999999999996</v>
      </c>
      <c r="AH34" s="15">
        <f>E628</f>
        <v>5.6879999999999997</v>
      </c>
      <c r="AI34" s="15">
        <f>E629</f>
        <v>5.4720000000000004</v>
      </c>
    </row>
    <row r="35" spans="1:35" ht="15.75" x14ac:dyDescent="0.25">
      <c r="A35" s="1"/>
      <c r="C35" s="1">
        <v>42888</v>
      </c>
      <c r="D35" t="s">
        <v>567</v>
      </c>
      <c r="E35">
        <v>5.16</v>
      </c>
      <c r="F35">
        <v>0</v>
      </c>
      <c r="G35">
        <v>5.16</v>
      </c>
      <c r="H35">
        <v>0</v>
      </c>
      <c r="K35" s="7">
        <f t="shared" si="0"/>
        <v>42913</v>
      </c>
      <c r="L35" s="15">
        <f>E630</f>
        <v>5.52</v>
      </c>
      <c r="M35" s="15">
        <f>E631</f>
        <v>5.4720000000000004</v>
      </c>
      <c r="N35" s="15">
        <f>E632</f>
        <v>5.6159999999999997</v>
      </c>
      <c r="O35" s="15">
        <f>E633</f>
        <v>5.3760000000000003</v>
      </c>
      <c r="P35" s="15">
        <f>E634</f>
        <v>5.3520000000000003</v>
      </c>
      <c r="Q35" s="15">
        <f>E635</f>
        <v>6.24</v>
      </c>
      <c r="R35" s="15">
        <f>E636</f>
        <v>6.6</v>
      </c>
      <c r="S35" s="15">
        <f>E637</f>
        <v>7.2480000000000002</v>
      </c>
      <c r="T35" s="15">
        <f>E638</f>
        <v>6.72</v>
      </c>
      <c r="U35" s="15">
        <f>E639</f>
        <v>6.2880000000000003</v>
      </c>
      <c r="V35" s="15">
        <f>E640</f>
        <v>5.7119999999999997</v>
      </c>
      <c r="W35" s="15">
        <f>E641</f>
        <v>4.08</v>
      </c>
      <c r="X35" s="15">
        <f>E642</f>
        <v>6.6959999999999997</v>
      </c>
      <c r="Y35" s="15">
        <f>E643</f>
        <v>6.6</v>
      </c>
      <c r="Z35" s="15">
        <f>E644</f>
        <v>6.4320000000000004</v>
      </c>
      <c r="AA35" s="15">
        <f>E645</f>
        <v>6.4080000000000004</v>
      </c>
      <c r="AB35" s="15">
        <f>E646</f>
        <v>5.8319999999999999</v>
      </c>
      <c r="AC35" s="15">
        <f>E647</f>
        <v>6.0720000000000001</v>
      </c>
      <c r="AD35" s="15">
        <f>E648</f>
        <v>5.8559999999999999</v>
      </c>
      <c r="AE35" s="15">
        <f>E649</f>
        <v>5.8079999999999998</v>
      </c>
      <c r="AF35" s="15">
        <f>E650</f>
        <v>5.9279999999999999</v>
      </c>
      <c r="AG35" s="15">
        <f>E651</f>
        <v>5.0640000000000001</v>
      </c>
      <c r="AH35" s="15">
        <f>E652</f>
        <v>5.4480000000000004</v>
      </c>
      <c r="AI35" s="15">
        <f>E653</f>
        <v>5.3520000000000003</v>
      </c>
    </row>
    <row r="36" spans="1:35" ht="15.75" x14ac:dyDescent="0.25">
      <c r="A36" s="1"/>
      <c r="C36" s="1">
        <v>42888</v>
      </c>
      <c r="D36" t="s">
        <v>568</v>
      </c>
      <c r="E36">
        <v>5.4480000000000004</v>
      </c>
      <c r="F36">
        <v>0</v>
      </c>
      <c r="G36">
        <v>5.4480000000000004</v>
      </c>
      <c r="H36">
        <v>0</v>
      </c>
      <c r="K36" s="7">
        <f t="shared" si="0"/>
        <v>42914</v>
      </c>
      <c r="L36" s="15">
        <f>E654</f>
        <v>5.3040000000000003</v>
      </c>
      <c r="M36" s="15">
        <f>E655</f>
        <v>5.0880000000000001</v>
      </c>
      <c r="N36" s="15">
        <f>E656</f>
        <v>5.5439999999999996</v>
      </c>
      <c r="O36" s="15">
        <f>E657</f>
        <v>5.3520000000000003</v>
      </c>
      <c r="P36" s="15">
        <f>E658</f>
        <v>6.0720000000000001</v>
      </c>
      <c r="Q36" s="15">
        <f>E659</f>
        <v>6.2640000000000002</v>
      </c>
      <c r="R36" s="15">
        <f>E660</f>
        <v>6.024</v>
      </c>
      <c r="S36" s="15">
        <f>E661</f>
        <v>6.2160000000000002</v>
      </c>
      <c r="T36" s="15">
        <f>E662</f>
        <v>6.2880000000000003</v>
      </c>
      <c r="U36" s="15">
        <f>E663</f>
        <v>6.8639999999999999</v>
      </c>
      <c r="V36" s="15">
        <f>E664</f>
        <v>5.9039999999999999</v>
      </c>
      <c r="W36" s="15">
        <f>E665</f>
        <v>6</v>
      </c>
      <c r="X36" s="15">
        <f>E666</f>
        <v>5.4720000000000004</v>
      </c>
      <c r="Y36" s="15">
        <f>E667</f>
        <v>5.8559999999999999</v>
      </c>
      <c r="Z36" s="15">
        <f>E668</f>
        <v>5.9039999999999999</v>
      </c>
      <c r="AA36" s="15">
        <f>E669</f>
        <v>5.952</v>
      </c>
      <c r="AB36" s="15">
        <f>E670</f>
        <v>5.976</v>
      </c>
      <c r="AC36" s="15">
        <f>E671</f>
        <v>6.6959999999999997</v>
      </c>
      <c r="AD36" s="15">
        <f>E672</f>
        <v>6.48</v>
      </c>
      <c r="AE36" s="15">
        <f>E673</f>
        <v>5.7359999999999998</v>
      </c>
      <c r="AF36" s="15">
        <f>E674</f>
        <v>5.76</v>
      </c>
      <c r="AG36" s="15">
        <f>E675</f>
        <v>5.2560000000000002</v>
      </c>
      <c r="AH36" s="15">
        <f>E676</f>
        <v>4.992</v>
      </c>
      <c r="AI36" s="15">
        <f>E677</f>
        <v>5.1120000000000001</v>
      </c>
    </row>
    <row r="37" spans="1:35" ht="15.75" x14ac:dyDescent="0.25">
      <c r="A37" s="1"/>
      <c r="C37" s="1">
        <v>42888</v>
      </c>
      <c r="D37" t="s">
        <v>569</v>
      </c>
      <c r="E37">
        <v>5.6879999999999997</v>
      </c>
      <c r="F37">
        <v>0</v>
      </c>
      <c r="G37">
        <v>5.6879999999999997</v>
      </c>
      <c r="H37">
        <v>0</v>
      </c>
      <c r="K37" s="7">
        <f t="shared" si="0"/>
        <v>42915</v>
      </c>
      <c r="L37" s="15">
        <f>E678</f>
        <v>5.2560000000000002</v>
      </c>
      <c r="M37" s="15">
        <f>E679</f>
        <v>5.5679999999999996</v>
      </c>
      <c r="N37" s="15">
        <f>E680</f>
        <v>5.2320000000000002</v>
      </c>
      <c r="O37" s="15">
        <f>E681</f>
        <v>5.4960000000000004</v>
      </c>
      <c r="P37" s="15">
        <f>E682</f>
        <v>5.6639999999999997</v>
      </c>
      <c r="Q37" s="15">
        <f>E683</f>
        <v>6.72</v>
      </c>
      <c r="R37" s="15">
        <f>E684</f>
        <v>6.4560000000000004</v>
      </c>
      <c r="S37" s="15">
        <f>E685</f>
        <v>6.5039999999999996</v>
      </c>
      <c r="T37" s="15">
        <f>E686</f>
        <v>6.36</v>
      </c>
      <c r="U37" s="15">
        <f>E687</f>
        <v>6.4560000000000004</v>
      </c>
      <c r="V37" s="15">
        <f>E688</f>
        <v>6.2880000000000003</v>
      </c>
      <c r="W37" s="15">
        <f>E689</f>
        <v>5.6639999999999997</v>
      </c>
      <c r="X37" s="15">
        <f>E690</f>
        <v>6.3120000000000003</v>
      </c>
      <c r="Y37" s="15">
        <f>E691</f>
        <v>6.48</v>
      </c>
      <c r="Z37" s="15">
        <f>E692</f>
        <v>6.2880000000000003</v>
      </c>
      <c r="AA37" s="15">
        <f>E693</f>
        <v>6.4080000000000004</v>
      </c>
      <c r="AB37" s="15">
        <f>E694</f>
        <v>6.4080000000000004</v>
      </c>
      <c r="AC37" s="15">
        <f>E695</f>
        <v>6.4560000000000004</v>
      </c>
      <c r="AD37" s="15">
        <f>E696</f>
        <v>6.4320000000000004</v>
      </c>
      <c r="AE37" s="15">
        <f>E697</f>
        <v>6.4320000000000004</v>
      </c>
      <c r="AF37" s="15">
        <f>E698</f>
        <v>5.7359999999999998</v>
      </c>
      <c r="AG37" s="15">
        <f>E699</f>
        <v>5.6159999999999997</v>
      </c>
      <c r="AH37" s="15">
        <f>E700</f>
        <v>5.4</v>
      </c>
      <c r="AI37" s="15">
        <f>E701</f>
        <v>5.4240000000000004</v>
      </c>
    </row>
    <row r="38" spans="1:35" ht="15.75" x14ac:dyDescent="0.25">
      <c r="A38" s="1"/>
      <c r="C38" s="1">
        <v>42888</v>
      </c>
      <c r="D38" t="s">
        <v>570</v>
      </c>
      <c r="E38">
        <v>6.1920000000000002</v>
      </c>
      <c r="F38">
        <v>0</v>
      </c>
      <c r="G38">
        <v>6.1920000000000002</v>
      </c>
      <c r="H38">
        <v>0</v>
      </c>
      <c r="K38" s="7">
        <f t="shared" si="0"/>
        <v>42916</v>
      </c>
      <c r="L38" s="15">
        <f>E702</f>
        <v>5.3040000000000003</v>
      </c>
      <c r="M38" s="15">
        <f>E703</f>
        <v>5.4240000000000004</v>
      </c>
      <c r="N38" s="15">
        <f>E704</f>
        <v>5.3040000000000003</v>
      </c>
      <c r="O38" s="15">
        <f>E705</f>
        <v>5.52</v>
      </c>
      <c r="P38" s="15">
        <f>E706</f>
        <v>5.64</v>
      </c>
      <c r="Q38" s="15">
        <f>E707</f>
        <v>5.9279999999999999</v>
      </c>
      <c r="R38" s="15">
        <f>E708</f>
        <v>6.2640000000000002</v>
      </c>
      <c r="S38" s="15">
        <f>E709</f>
        <v>6.1680000000000001</v>
      </c>
      <c r="T38" s="15">
        <f>E710</f>
        <v>6.048</v>
      </c>
      <c r="U38" s="15">
        <f>E711</f>
        <v>6.1440000000000001</v>
      </c>
      <c r="V38" s="15">
        <f>E712</f>
        <v>5.0880000000000001</v>
      </c>
      <c r="W38" s="15">
        <f>E713</f>
        <v>5.6639999999999997</v>
      </c>
      <c r="X38" s="15">
        <f>E714</f>
        <v>5.6639999999999997</v>
      </c>
      <c r="Y38" s="15">
        <f>E715</f>
        <v>5.6879999999999997</v>
      </c>
      <c r="Z38" s="15">
        <f>E716</f>
        <v>5.8319999999999999</v>
      </c>
      <c r="AA38" s="15">
        <f>E717</f>
        <v>5.7359999999999998</v>
      </c>
      <c r="AB38" s="15">
        <f>E718</f>
        <v>6.8879999999999999</v>
      </c>
      <c r="AC38" s="15">
        <f>E719</f>
        <v>6.6</v>
      </c>
      <c r="AD38" s="15">
        <f>E720</f>
        <v>5.9279999999999999</v>
      </c>
      <c r="AE38" s="15">
        <f>E721</f>
        <v>5.4720000000000004</v>
      </c>
      <c r="AF38" s="15">
        <f>E722</f>
        <v>5.3280000000000003</v>
      </c>
      <c r="AG38" s="15">
        <f>E723</f>
        <v>5.1120000000000001</v>
      </c>
      <c r="AH38" s="15">
        <f>E724</f>
        <v>4.8719999999999999</v>
      </c>
      <c r="AI38" s="15">
        <f>E725</f>
        <v>4.5599999999999996</v>
      </c>
    </row>
    <row r="39" spans="1:35" x14ac:dyDescent="0.25">
      <c r="A39" s="1"/>
      <c r="C39" s="1">
        <v>42888</v>
      </c>
      <c r="D39" t="s">
        <v>571</v>
      </c>
      <c r="E39">
        <v>5.7119999999999997</v>
      </c>
      <c r="F39">
        <v>0</v>
      </c>
      <c r="G39">
        <v>5.7119999999999997</v>
      </c>
      <c r="H39">
        <v>0</v>
      </c>
      <c r="K39" t="s">
        <v>599</v>
      </c>
      <c r="L39" s="32">
        <f>SUM(L9:AI38)</f>
        <v>4005.7440000000038</v>
      </c>
      <c r="M39" s="32"/>
    </row>
    <row r="40" spans="1:35" x14ac:dyDescent="0.25">
      <c r="A40" s="1"/>
      <c r="C40" s="1">
        <v>42888</v>
      </c>
      <c r="D40" t="s">
        <v>572</v>
      </c>
      <c r="E40">
        <v>5.1360000000000001</v>
      </c>
      <c r="F40">
        <v>0</v>
      </c>
      <c r="G40">
        <v>5.1360000000000001</v>
      </c>
      <c r="H40">
        <v>0</v>
      </c>
    </row>
    <row r="41" spans="1:35" x14ac:dyDescent="0.25">
      <c r="A41" s="1"/>
      <c r="C41" s="1">
        <v>42888</v>
      </c>
      <c r="D41" t="s">
        <v>573</v>
      </c>
      <c r="E41">
        <v>5.7119999999999997</v>
      </c>
      <c r="F41">
        <v>0</v>
      </c>
      <c r="G41">
        <v>5.7119999999999997</v>
      </c>
      <c r="H41">
        <v>0</v>
      </c>
    </row>
    <row r="42" spans="1:35" x14ac:dyDescent="0.25">
      <c r="A42" s="1"/>
      <c r="C42" s="1">
        <v>42888</v>
      </c>
      <c r="D42" t="s">
        <v>574</v>
      </c>
      <c r="E42">
        <v>5.4720000000000004</v>
      </c>
      <c r="F42">
        <v>0</v>
      </c>
      <c r="G42">
        <v>5.4720000000000004</v>
      </c>
      <c r="H42">
        <v>0</v>
      </c>
    </row>
    <row r="43" spans="1:35" x14ac:dyDescent="0.25">
      <c r="A43" s="1"/>
      <c r="C43" s="1">
        <v>42888</v>
      </c>
      <c r="D43" t="s">
        <v>575</v>
      </c>
      <c r="E43">
        <v>5.16</v>
      </c>
      <c r="F43">
        <v>0</v>
      </c>
      <c r="G43">
        <v>5.16</v>
      </c>
      <c r="H43">
        <v>0</v>
      </c>
      <c r="K43" t="s">
        <v>586</v>
      </c>
      <c r="L43" s="26">
        <v>42887</v>
      </c>
      <c r="M43" s="26"/>
    </row>
    <row r="44" spans="1:35" x14ac:dyDescent="0.25">
      <c r="A44" s="1"/>
      <c r="C44" s="1">
        <v>42888</v>
      </c>
      <c r="D44" t="s">
        <v>576</v>
      </c>
      <c r="E44">
        <v>6.1680000000000001</v>
      </c>
      <c r="F44">
        <v>0</v>
      </c>
      <c r="G44">
        <v>6.1680000000000001</v>
      </c>
      <c r="H44">
        <v>0</v>
      </c>
      <c r="L44" s="33" t="s">
        <v>632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1:35" x14ac:dyDescent="0.25">
      <c r="A45" s="1"/>
      <c r="C45" s="1">
        <v>42888</v>
      </c>
      <c r="D45" t="s">
        <v>577</v>
      </c>
      <c r="E45">
        <v>5.8079999999999998</v>
      </c>
      <c r="F45">
        <v>0</v>
      </c>
      <c r="G45">
        <v>5.8079999999999998</v>
      </c>
      <c r="H45">
        <v>0</v>
      </c>
      <c r="L45" t="s">
        <v>588</v>
      </c>
      <c r="M45" t="s">
        <v>589</v>
      </c>
      <c r="N45" t="s">
        <v>590</v>
      </c>
      <c r="O45" t="s">
        <v>591</v>
      </c>
      <c r="P45" t="s">
        <v>592</v>
      </c>
      <c r="Q45" t="s">
        <v>593</v>
      </c>
      <c r="R45" t="s">
        <v>594</v>
      </c>
      <c r="S45" t="s">
        <v>595</v>
      </c>
      <c r="T45" t="s">
        <v>596</v>
      </c>
      <c r="U45" t="s">
        <v>597</v>
      </c>
      <c r="V45" t="s">
        <v>572</v>
      </c>
      <c r="W45" t="s">
        <v>573</v>
      </c>
      <c r="X45" t="s">
        <v>574</v>
      </c>
      <c r="Y45" t="s">
        <v>575</v>
      </c>
      <c r="Z45" t="s">
        <v>576</v>
      </c>
      <c r="AA45" t="s">
        <v>577</v>
      </c>
      <c r="AB45" t="s">
        <v>578</v>
      </c>
      <c r="AC45" t="s">
        <v>579</v>
      </c>
      <c r="AD45" t="s">
        <v>580</v>
      </c>
      <c r="AE45" t="s">
        <v>581</v>
      </c>
      <c r="AF45" t="s">
        <v>582</v>
      </c>
      <c r="AG45" t="s">
        <v>583</v>
      </c>
      <c r="AH45" t="s">
        <v>584</v>
      </c>
      <c r="AI45" t="s">
        <v>598</v>
      </c>
    </row>
    <row r="46" spans="1:35" x14ac:dyDescent="0.25">
      <c r="A46" s="1"/>
      <c r="C46" s="1">
        <v>42888</v>
      </c>
      <c r="D46" t="s">
        <v>578</v>
      </c>
      <c r="E46">
        <v>6.1440000000000001</v>
      </c>
      <c r="F46">
        <v>0</v>
      </c>
      <c r="G46">
        <v>6.1440000000000001</v>
      </c>
      <c r="H46">
        <v>0</v>
      </c>
      <c r="K46" s="7">
        <f>L43</f>
        <v>42887</v>
      </c>
      <c r="L46" s="16">
        <f>SQRT(L9^2+'Расчетный лист'!L9^2)</f>
        <v>13.276534487583723</v>
      </c>
      <c r="M46" s="16">
        <f>SQRT(M9^2+'Расчетный лист'!M9^2)</f>
        <v>12.55952355784247</v>
      </c>
      <c r="N46" s="16">
        <f>SQRT(N9^2+'Расчетный лист'!N9^2)</f>
        <v>15.508104719790873</v>
      </c>
      <c r="O46" s="16">
        <f>SQRT(O9^2+'Расчетный лист'!O9^2)</f>
        <v>16.076560826246389</v>
      </c>
      <c r="P46" s="16">
        <f>SQRT(P9^2+'Расчетный лист'!P9^2)</f>
        <v>16.379345041850726</v>
      </c>
      <c r="Q46" s="16">
        <f>SQRT(Q9^2+'Расчетный лист'!Q9^2)</f>
        <v>19.843748033070767</v>
      </c>
      <c r="R46" s="16">
        <f>SQRT(R9^2+'Расчетный лист'!R9^2)</f>
        <v>21.643289953239552</v>
      </c>
      <c r="S46" s="16">
        <f>SQRT(S9^2+'Расчетный лист'!S9^2)</f>
        <v>23.301145036242321</v>
      </c>
      <c r="T46" s="16">
        <f>SQRT(T9^2+'Расчетный лист'!T9^2)</f>
        <v>21.23819653360426</v>
      </c>
      <c r="U46" s="16">
        <f>SQRT(U9^2+'Расчетный лист'!U9^2)</f>
        <v>25.449100259144721</v>
      </c>
      <c r="V46" s="16">
        <f>SQRT(V9^2+'Расчетный лист'!V9^2)</f>
        <v>21.97484088679597</v>
      </c>
      <c r="W46" s="16">
        <f>SQRT(W9^2+'Расчетный лист'!W9^2)</f>
        <v>22.602967592774185</v>
      </c>
      <c r="X46" s="16">
        <f>SQRT(X9^2+'Расчетный лист'!X9^2)</f>
        <v>25.222264450282811</v>
      </c>
      <c r="Y46" s="16">
        <f>SQRT(Y9^2+'Расчетный лист'!Y9^2)</f>
        <v>26.30580650730937</v>
      </c>
      <c r="Z46" s="16">
        <f>SQRT(Z9^2+'Расчетный лист'!Z9^2)</f>
        <v>25.844612591408676</v>
      </c>
      <c r="AA46" s="16">
        <f>SQRT(AA9^2+'Расчетный лист'!AA9^2)</f>
        <v>30.407583264705533</v>
      </c>
      <c r="AB46" s="16">
        <f>SQRT(AB9^2+'Расчетный лист'!AB9^2)</f>
        <v>27.585951207090904</v>
      </c>
      <c r="AC46" s="16">
        <f>SQRT(AC9^2+'Расчетный лист'!AC9^2)</f>
        <v>25.646703647837477</v>
      </c>
      <c r="AD46" s="16">
        <f>SQRT(AD9^2+'Расчетный лист'!AD9^2)</f>
        <v>23.237206028264243</v>
      </c>
      <c r="AE46" s="16">
        <f>SQRT(AE9^2+'Расчетный лист'!AE9^2)</f>
        <v>20.347074875765312</v>
      </c>
      <c r="AF46" s="16">
        <f>SQRT(AF9^2+'Расчетный лист'!AF9^2)</f>
        <v>17.611650689245458</v>
      </c>
      <c r="AG46" s="16">
        <f>SQRT(AG9^2+'Расчетный лист'!AG9^2)</f>
        <v>13.062990775469451</v>
      </c>
      <c r="AH46" s="16">
        <f>SQRT(AH9^2+'Расчетный лист'!AH9^2)</f>
        <v>12.574213613582362</v>
      </c>
      <c r="AI46" s="16">
        <f>SQRT(AI9^2+'Расчетный лист'!AI9^2)</f>
        <v>12.44339246347233</v>
      </c>
    </row>
    <row r="47" spans="1:35" x14ac:dyDescent="0.25">
      <c r="A47" s="1"/>
      <c r="C47" s="1">
        <v>42888</v>
      </c>
      <c r="D47" t="s">
        <v>579</v>
      </c>
      <c r="E47">
        <v>5.3520000000000003</v>
      </c>
      <c r="F47">
        <v>0</v>
      </c>
      <c r="G47">
        <v>5.3520000000000003</v>
      </c>
      <c r="H47">
        <v>0</v>
      </c>
      <c r="K47" s="7">
        <f>K46+1</f>
        <v>42888</v>
      </c>
      <c r="L47" s="16">
        <f>SQRT(L10^2+'Расчетный лист'!L10^2)</f>
        <v>12.550898613246783</v>
      </c>
      <c r="M47" s="16">
        <f>SQRT(M10^2+'Расчетный лист'!M10^2)</f>
        <v>14.550671737071109</v>
      </c>
      <c r="N47" s="16">
        <f>SQRT(N10^2+'Расчетный лист'!N10^2)</f>
        <v>19.220748788743897</v>
      </c>
      <c r="O47" s="16">
        <f>SQRT(O10^2+'Расчетный лист'!O10^2)</f>
        <v>21.066368267928858</v>
      </c>
      <c r="P47" s="16">
        <f>SQRT(P10^2+'Расчетный лист'!P10^2)</f>
        <v>20.716880073987976</v>
      </c>
      <c r="Q47" s="16">
        <f>SQRT(Q10^2+'Расчетный лист'!Q10^2)</f>
        <v>21.112280407383757</v>
      </c>
      <c r="R47" s="16">
        <f>SQRT(R10^2+'Расчетный лист'!R10^2)</f>
        <v>21.671946843788632</v>
      </c>
      <c r="S47" s="16">
        <f>SQRT(S10^2+'Расчетный лист'!S10^2)</f>
        <v>23.568659868562744</v>
      </c>
      <c r="T47" s="16">
        <f>SQRT(T10^2+'Расчетный лист'!T10^2)</f>
        <v>21.227182573295025</v>
      </c>
      <c r="U47" s="16">
        <f>SQRT(U10^2+'Расчетный лист'!U10^2)</f>
        <v>20.630509445963764</v>
      </c>
      <c r="V47" s="16">
        <f>SQRT(V10^2+'Расчетный лист'!V10^2)</f>
        <v>20.478512445976151</v>
      </c>
      <c r="W47" s="16">
        <f>SQRT(W10^2+'Расчетный лист'!W10^2)</f>
        <v>22.110552774636819</v>
      </c>
      <c r="X47" s="16">
        <f>SQRT(X10^2+'Расчетный лист'!X10^2)</f>
        <v>20.819955043179128</v>
      </c>
      <c r="Y47" s="16">
        <f>SQRT(Y10^2+'Расчетный лист'!Y10^2)</f>
        <v>21.019204932632444</v>
      </c>
      <c r="Z47" s="16">
        <f>SQRT(Z10^2+'Расчетный лист'!Z10^2)</f>
        <v>28.468218911621431</v>
      </c>
      <c r="AA47" s="16">
        <f>SQRT(AA10^2+'Расчетный лист'!AA10^2)</f>
        <v>32.703863991889399</v>
      </c>
      <c r="AB47" s="16">
        <f>SQRT(AB10^2+'Расчетный лист'!AB10^2)</f>
        <v>30.528641502693826</v>
      </c>
      <c r="AC47" s="16">
        <f>SQRT(AC10^2+'Расчетный лист'!AC10^2)</f>
        <v>25.715112443852934</v>
      </c>
      <c r="AD47" s="16">
        <f>SQRT(AD10^2+'Расчетный лист'!AD10^2)</f>
        <v>21.778092478451825</v>
      </c>
      <c r="AE47" s="16">
        <f>SQRT(AE10^2+'Расчетный лист'!AE10^2)</f>
        <v>17.35724402086921</v>
      </c>
      <c r="AF47" s="16">
        <f>SQRT(AF10^2+'Расчетный лист'!AF10^2)</f>
        <v>14.509047108614681</v>
      </c>
      <c r="AG47" s="16">
        <f>SQRT(AG10^2+'Расчетный лист'!AG10^2)</f>
        <v>12.679316069883265</v>
      </c>
      <c r="AH47" s="16">
        <f>SQRT(AH10^2+'Расчетный лист'!AH10^2)</f>
        <v>12.461524786317282</v>
      </c>
      <c r="AI47" s="16">
        <f>SQRT(AI10^2+'Расчетный лист'!AI10^2)</f>
        <v>12.153506160775169</v>
      </c>
    </row>
    <row r="48" spans="1:35" x14ac:dyDescent="0.25">
      <c r="A48" s="1"/>
      <c r="C48" s="1">
        <v>42888</v>
      </c>
      <c r="D48" t="s">
        <v>580</v>
      </c>
      <c r="E48">
        <v>5.8559999999999999</v>
      </c>
      <c r="F48">
        <v>0</v>
      </c>
      <c r="G48">
        <v>5.8559999999999999</v>
      </c>
      <c r="H48">
        <v>0</v>
      </c>
      <c r="K48" s="7">
        <f t="shared" ref="K48:K75" si="1">K47+1</f>
        <v>42889</v>
      </c>
      <c r="L48" s="16">
        <f>SQRT(L11^2+'Расчетный лист'!L11^2)</f>
        <v>12.384953451668682</v>
      </c>
      <c r="M48" s="16">
        <f>SQRT(M11^2+'Расчетный лист'!M11^2)</f>
        <v>13.898569710585329</v>
      </c>
      <c r="N48" s="16">
        <f>SQRT(N11^2+'Расчетный лист'!N11^2)</f>
        <v>20.104409068659542</v>
      </c>
      <c r="O48" s="16">
        <f>SQRT(O11^2+'Расчетный лист'!O11^2)</f>
        <v>18.080858386702772</v>
      </c>
      <c r="P48" s="16">
        <f>SQRT(P11^2+'Расчетный лист'!P11^2)</f>
        <v>17.672150293611697</v>
      </c>
      <c r="Q48" s="16">
        <f>SQRT(Q11^2+'Расчетный лист'!Q11^2)</f>
        <v>19.536176903375949</v>
      </c>
      <c r="R48" s="16">
        <f>SQRT(R11^2+'Расчетный лист'!R11^2)</f>
        <v>22.692897919833861</v>
      </c>
      <c r="S48" s="16">
        <f>SQRT(S11^2+'Расчетный лист'!S11^2)</f>
        <v>23.270373267311381</v>
      </c>
      <c r="T48" s="16">
        <f>SQRT(T11^2+'Расчетный лист'!T11^2)</f>
        <v>21.777537050823721</v>
      </c>
      <c r="U48" s="16">
        <f>SQRT(U11^2+'Расчетный лист'!U11^2)</f>
        <v>20.382218132480084</v>
      </c>
      <c r="V48" s="16">
        <f>SQRT(V11^2+'Расчетный лист'!V11^2)</f>
        <v>21.549006473617293</v>
      </c>
      <c r="W48" s="16">
        <f>SQRT(W11^2+'Расчетный лист'!W11^2)</f>
        <v>23.274407575704263</v>
      </c>
      <c r="X48" s="16">
        <f>SQRT(X11^2+'Расчетный лист'!X11^2)</f>
        <v>25.483705852956316</v>
      </c>
      <c r="Y48" s="16">
        <f>SQRT(Y11^2+'Расчетный лист'!Y11^2)</f>
        <v>23.101168801599627</v>
      </c>
      <c r="Z48" s="16">
        <f>SQRT(Z11^2+'Расчетный лист'!Z11^2)</f>
        <v>35.399959322010531</v>
      </c>
      <c r="AA48" s="16">
        <f>SQRT(AA11^2+'Расчетный лист'!AA11^2)</f>
        <v>37.401102871439498</v>
      </c>
      <c r="AB48" s="16">
        <f>SQRT(AB11^2+'Расчетный лист'!AB11^2)</f>
        <v>32.101702384764579</v>
      </c>
      <c r="AC48" s="16">
        <f>SQRT(AC11^2+'Расчетный лист'!AC11^2)</f>
        <v>32.846119770834427</v>
      </c>
      <c r="AD48" s="16">
        <f>SQRT(AD11^2+'Расчетный лист'!AD11^2)</f>
        <v>29.202014177107714</v>
      </c>
      <c r="AE48" s="16">
        <f>SQRT(AE11^2+'Расчетный лист'!AE11^2)</f>
        <v>20.65397666310292</v>
      </c>
      <c r="AF48" s="16">
        <f>SQRT(AF11^2+'Расчетный лист'!AF11^2)</f>
        <v>17.375353579136167</v>
      </c>
      <c r="AG48" s="16">
        <f>SQRT(AG11^2+'Расчетный лист'!AG11^2)</f>
        <v>15.58888219212654</v>
      </c>
      <c r="AH48" s="16">
        <f>SQRT(AH11^2+'Расчетный лист'!AH11^2)</f>
        <v>14.742877873739577</v>
      </c>
      <c r="AI48" s="16">
        <f>SQRT(AI11^2+'Расчетный лист'!AI11^2)</f>
        <v>14.678977621074296</v>
      </c>
    </row>
    <row r="49" spans="1:35" x14ac:dyDescent="0.25">
      <c r="A49" s="1"/>
      <c r="C49" s="1">
        <v>42888</v>
      </c>
      <c r="D49" t="s">
        <v>581</v>
      </c>
      <c r="E49">
        <v>5.4240000000000004</v>
      </c>
      <c r="F49">
        <v>0</v>
      </c>
      <c r="G49">
        <v>5.4240000000000004</v>
      </c>
      <c r="H49">
        <v>0</v>
      </c>
      <c r="K49" s="7">
        <f t="shared" si="1"/>
        <v>42890</v>
      </c>
      <c r="L49" s="16">
        <f>SQRT(L12^2+'Расчетный лист'!L12^2)</f>
        <v>14.761951090557101</v>
      </c>
      <c r="M49" s="16">
        <f>SQRT(M12^2+'Расчетный лист'!M12^2)</f>
        <v>16.155975736550239</v>
      </c>
      <c r="N49" s="16">
        <f>SQRT(N12^2+'Расчетный лист'!N12^2)</f>
        <v>19.424542002322731</v>
      </c>
      <c r="O49" s="16">
        <f>SQRT(O12^2+'Расчетный лист'!O12^2)</f>
        <v>20.849052928130813</v>
      </c>
      <c r="P49" s="16">
        <f>SQRT(P12^2+'Расчетный лист'!P12^2)</f>
        <v>21.502714247275854</v>
      </c>
      <c r="Q49" s="16">
        <f>SQRT(Q12^2+'Расчетный лист'!Q12^2)</f>
        <v>20.448746465248181</v>
      </c>
      <c r="R49" s="16">
        <f>SQRT(R12^2+'Расчетный лист'!R12^2)</f>
        <v>22.055268758280867</v>
      </c>
      <c r="S49" s="16">
        <f>SQRT(S12^2+'Расчетный лист'!S12^2)</f>
        <v>22.520250087421324</v>
      </c>
      <c r="T49" s="16">
        <f>SQRT(T12^2+'Расчетный лист'!T12^2)</f>
        <v>21.088408190283118</v>
      </c>
      <c r="U49" s="16">
        <f>SQRT(U12^2+'Расчетный лист'!U12^2)</f>
        <v>19.662855947191392</v>
      </c>
      <c r="V49" s="16">
        <f>SQRT(V12^2+'Расчетный лист'!V12^2)</f>
        <v>18.012491665508136</v>
      </c>
      <c r="W49" s="16">
        <f>SQRT(W12^2+'Расчетный лист'!W12^2)</f>
        <v>20.620232394422718</v>
      </c>
      <c r="X49" s="16">
        <f>SQRT(X12^2+'Расчетный лист'!X12^2)</f>
        <v>29.080969447389474</v>
      </c>
      <c r="Y49" s="16">
        <f>SQRT(Y12^2+'Расчетный лист'!Y12^2)</f>
        <v>33.604876788942406</v>
      </c>
      <c r="Z49" s="16">
        <f>SQRT(Z12^2+'Расчетный лист'!Z12^2)</f>
        <v>33.811502894725045</v>
      </c>
      <c r="AA49" s="16">
        <f>SQRT(AA12^2+'Расчетный лист'!AA12^2)</f>
        <v>32.435536067714374</v>
      </c>
      <c r="AB49" s="16">
        <f>SQRT(AB12^2+'Расчетный лист'!AB12^2)</f>
        <v>32.624502203098821</v>
      </c>
      <c r="AC49" s="16">
        <f>SQRT(AC12^2+'Расчетный лист'!AC12^2)</f>
        <v>26.130743273010815</v>
      </c>
      <c r="AD49" s="16">
        <f>SQRT(AD12^2+'Расчетный лист'!AD12^2)</f>
        <v>25.38089360128993</v>
      </c>
      <c r="AE49" s="16">
        <f>SQRT(AE12^2+'Расчетный лист'!AE12^2)</f>
        <v>20.466146877221416</v>
      </c>
      <c r="AF49" s="16">
        <f>SQRT(AF12^2+'Расчетный лист'!AF12^2)</f>
        <v>15.827431377200787</v>
      </c>
      <c r="AG49" s="16">
        <f>SQRT(AG12^2+'Расчетный лист'!AG12^2)</f>
        <v>14.579698762320159</v>
      </c>
      <c r="AH49" s="16">
        <f>SQRT(AH12^2+'Расчетный лист'!AH12^2)</f>
        <v>14.287742438887957</v>
      </c>
      <c r="AI49" s="16">
        <f>SQRT(AI12^2+'Расчетный лист'!AI12^2)</f>
        <v>14.116325867590334</v>
      </c>
    </row>
    <row r="50" spans="1:35" x14ac:dyDescent="0.25">
      <c r="A50" s="1"/>
      <c r="C50" s="1">
        <v>42888</v>
      </c>
      <c r="D50" t="s">
        <v>582</v>
      </c>
      <c r="E50">
        <v>4.968</v>
      </c>
      <c r="F50">
        <v>0</v>
      </c>
      <c r="G50">
        <v>4.968</v>
      </c>
      <c r="H50">
        <v>0</v>
      </c>
      <c r="K50" s="7">
        <f t="shared" si="1"/>
        <v>42891</v>
      </c>
      <c r="L50" s="16">
        <f>SQRT(L13^2+'Расчетный лист'!L13^2)</f>
        <v>14.682548007753967</v>
      </c>
      <c r="M50" s="16">
        <f>SQRT(M13^2+'Расчетный лист'!M13^2)</f>
        <v>17.079975644010737</v>
      </c>
      <c r="N50" s="16">
        <f>SQRT(N13^2+'Расчетный лист'!N13^2)</f>
        <v>18.512527218075871</v>
      </c>
      <c r="O50" s="16">
        <f>SQRT(O13^2+'Расчетный лист'!O13^2)</f>
        <v>17.778736063061402</v>
      </c>
      <c r="P50" s="16">
        <f>SQRT(P13^2+'Расчетный лист'!P13^2)</f>
        <v>21.705568686399349</v>
      </c>
      <c r="Q50" s="16">
        <f>SQRT(Q13^2+'Расчетный лист'!Q13^2)</f>
        <v>21.704029487632013</v>
      </c>
      <c r="R50" s="16">
        <f>SQRT(R13^2+'Расчетный лист'!R13^2)</f>
        <v>20.974764265659818</v>
      </c>
      <c r="S50" s="16">
        <f>SQRT(S13^2+'Расчетный лист'!S13^2)</f>
        <v>20.442872596579964</v>
      </c>
      <c r="T50" s="16">
        <f>SQRT(T13^2+'Расчетный лист'!T13^2)</f>
        <v>23.158893237803916</v>
      </c>
      <c r="U50" s="16">
        <f>SQRT(U13^2+'Расчетный лист'!U13^2)</f>
        <v>21.617126543553379</v>
      </c>
      <c r="V50" s="16">
        <f>SQRT(V13^2+'Расчетный лист'!V13^2)</f>
        <v>18.951263810099842</v>
      </c>
      <c r="W50" s="16">
        <f>SQRT(W13^2+'Расчетный лист'!W13^2)</f>
        <v>19.271462009925454</v>
      </c>
      <c r="X50" s="16">
        <f>SQRT(X13^2+'Расчетный лист'!X13^2)</f>
        <v>20.258303186594873</v>
      </c>
      <c r="Y50" s="16">
        <f>SQRT(Y13^2+'Расчетный лист'!Y13^2)</f>
        <v>27.106456795383643</v>
      </c>
      <c r="Z50" s="16">
        <f>SQRT(Z13^2+'Расчетный лист'!Z13^2)</f>
        <v>29.828292609534323</v>
      </c>
      <c r="AA50" s="16">
        <f>SQRT(AA13^2+'Расчетный лист'!AA13^2)</f>
        <v>28.526137908942388</v>
      </c>
      <c r="AB50" s="16">
        <f>SQRT(AB13^2+'Расчетный лист'!AB13^2)</f>
        <v>27.137028282404099</v>
      </c>
      <c r="AC50" s="16">
        <f>SQRT(AC13^2+'Расчетный лист'!AC13^2)</f>
        <v>24.338532412616829</v>
      </c>
      <c r="AD50" s="16">
        <f>SQRT(AD13^2+'Расчетный лист'!AD13^2)</f>
        <v>24.540924187976294</v>
      </c>
      <c r="AE50" s="16">
        <f>SQRT(AE13^2+'Расчетный лист'!AE13^2)</f>
        <v>18.630818339514772</v>
      </c>
      <c r="AF50" s="16">
        <f>SQRT(AF13^2+'Расчетный лист'!AF13^2)</f>
        <v>14.868092009400534</v>
      </c>
      <c r="AG50" s="16">
        <f>SQRT(AG13^2+'Расчетный лист'!AG13^2)</f>
        <v>13.426385961978003</v>
      </c>
      <c r="AH50" s="16">
        <f>SQRT(AH13^2+'Расчетный лист'!AH13^2)</f>
        <v>11.953180664576269</v>
      </c>
      <c r="AI50" s="16">
        <f>SQRT(AI13^2+'Расчетный лист'!AI13^2)</f>
        <v>11.904967702602136</v>
      </c>
    </row>
    <row r="51" spans="1:35" x14ac:dyDescent="0.25">
      <c r="A51" s="1"/>
      <c r="C51" s="1">
        <v>42888</v>
      </c>
      <c r="D51" t="s">
        <v>583</v>
      </c>
      <c r="E51">
        <v>4.68</v>
      </c>
      <c r="F51">
        <v>0</v>
      </c>
      <c r="G51">
        <v>4.68</v>
      </c>
      <c r="H51">
        <v>0</v>
      </c>
      <c r="K51" s="7">
        <f t="shared" si="1"/>
        <v>42892</v>
      </c>
      <c r="L51" s="16">
        <f>SQRT(L14^2+'Расчетный лист'!L14^2)</f>
        <v>12.404308928755361</v>
      </c>
      <c r="M51" s="16">
        <f>SQRT(M14^2+'Расчетный лист'!M14^2)</f>
        <v>13.952114678427783</v>
      </c>
      <c r="N51" s="16">
        <f>SQRT(N14^2+'Расчетный лист'!N14^2)</f>
        <v>19.687754569782712</v>
      </c>
      <c r="O51" s="16">
        <f>SQRT(O14^2+'Расчетный лист'!O14^2)</f>
        <v>19.460581697369687</v>
      </c>
      <c r="P51" s="16">
        <f>SQRT(P14^2+'Расчетный лист'!P14^2)</f>
        <v>22.021082262232255</v>
      </c>
      <c r="Q51" s="16">
        <f>SQRT(Q14^2+'Расчетный лист'!Q14^2)</f>
        <v>22.012867509708951</v>
      </c>
      <c r="R51" s="16">
        <f>SQRT(R14^2+'Расчетный лист'!R14^2)</f>
        <v>24.348411036451644</v>
      </c>
      <c r="S51" s="16">
        <f>SQRT(S14^2+'Расчетный лист'!S14^2)</f>
        <v>27.801500966674443</v>
      </c>
      <c r="T51" s="16">
        <f>SQRT(T14^2+'Расчетный лист'!T14^2)</f>
        <v>22.319290311297983</v>
      </c>
      <c r="U51" s="16">
        <f>SQRT(U14^2+'Расчетный лист'!U14^2)</f>
        <v>22.532536475062013</v>
      </c>
      <c r="V51" s="16">
        <f>SQRT(V14^2+'Расчетный лист'!V14^2)</f>
        <v>23.051559600165888</v>
      </c>
      <c r="W51" s="16">
        <f>SQRT(W14^2+'Расчетный лист'!W14^2)</f>
        <v>22.015640985444868</v>
      </c>
      <c r="X51" s="16">
        <f>SQRT(X14^2+'Расчетный лист'!X14^2)</f>
        <v>23.139186502554491</v>
      </c>
      <c r="Y51" s="16">
        <f>SQRT(Y14^2+'Расчетный лист'!Y14^2)</f>
        <v>25.477308492067998</v>
      </c>
      <c r="Z51" s="16">
        <f>SQRT(Z14^2+'Расчетный лист'!Z14^2)</f>
        <v>25.73858737382454</v>
      </c>
      <c r="AA51" s="16">
        <f>SQRT(AA14^2+'Расчетный лист'!AA14^2)</f>
        <v>27.559284751241279</v>
      </c>
      <c r="AB51" s="16">
        <f>SQRT(AB14^2+'Расчетный лист'!AB14^2)</f>
        <v>28.354250475016968</v>
      </c>
      <c r="AC51" s="16">
        <f>SQRT(AC14^2+'Расчетный лист'!AC14^2)</f>
        <v>27.074063751125358</v>
      </c>
      <c r="AD51" s="16">
        <f>SQRT(AD14^2+'Расчетный лист'!AD14^2)</f>
        <v>24.593817759754177</v>
      </c>
      <c r="AE51" s="16">
        <f>SQRT(AE14^2+'Расчетный лист'!AE14^2)</f>
        <v>20.266078061628008</v>
      </c>
      <c r="AF51" s="16">
        <f>SQRT(AF14^2+'Расчетный лист'!AF14^2)</f>
        <v>15.922765588929581</v>
      </c>
      <c r="AG51" s="16">
        <f>SQRT(AG14^2+'Расчетный лист'!AG14^2)</f>
        <v>13.626463664502246</v>
      </c>
      <c r="AH51" s="16">
        <f>SQRT(AH14^2+'Расчетный лист'!AH14^2)</f>
        <v>12.957355285705489</v>
      </c>
      <c r="AI51" s="16">
        <f>SQRT(AI14^2+'Расчетный лист'!AI14^2)</f>
        <v>12.991650241597485</v>
      </c>
    </row>
    <row r="52" spans="1:35" x14ac:dyDescent="0.25">
      <c r="A52" s="1"/>
      <c r="C52" s="1">
        <v>42888</v>
      </c>
      <c r="D52" t="s">
        <v>584</v>
      </c>
      <c r="E52">
        <v>4.5119999999999996</v>
      </c>
      <c r="F52">
        <v>0</v>
      </c>
      <c r="G52">
        <v>4.5119999999999996</v>
      </c>
      <c r="H52">
        <v>0</v>
      </c>
      <c r="K52" s="7">
        <f t="shared" si="1"/>
        <v>42893</v>
      </c>
      <c r="L52" s="16">
        <f>SQRT(L15^2+'Расчетный лист'!L15^2)</f>
        <v>12.666930804263517</v>
      </c>
      <c r="M52" s="16">
        <f>SQRT(M15^2+'Расчетный лист'!M15^2)</f>
        <v>13.10718642577422</v>
      </c>
      <c r="N52" s="16">
        <f>SQRT(N15^2+'Расчетный лист'!N15^2)</f>
        <v>14.784350645192367</v>
      </c>
      <c r="O52" s="16">
        <f>SQRT(O15^2+'Расчетный лист'!O15^2)</f>
        <v>18.033313173124899</v>
      </c>
      <c r="P52" s="16">
        <f>SQRT(P15^2+'Расчетный лист'!P15^2)</f>
        <v>18.975988195611844</v>
      </c>
      <c r="Q52" s="16">
        <f>SQRT(Q15^2+'Расчетный лист'!Q15^2)</f>
        <v>20.326866556358361</v>
      </c>
      <c r="R52" s="16">
        <f>SQRT(R15^2+'Расчетный лист'!R15^2)</f>
        <v>21.514497437774374</v>
      </c>
      <c r="S52" s="16">
        <f>SQRT(S15^2+'Расчетный лист'!S15^2)</f>
        <v>20.894408821500551</v>
      </c>
      <c r="T52" s="16">
        <f>SQRT(T15^2+'Расчетный лист'!T15^2)</f>
        <v>21.13195570693825</v>
      </c>
      <c r="U52" s="16">
        <f>SQRT(U15^2+'Расчетный лист'!U15^2)</f>
        <v>21.933426544888057</v>
      </c>
      <c r="V52" s="16">
        <f>SQRT(V15^2+'Расчетный лист'!V15^2)</f>
        <v>24.922356228896174</v>
      </c>
      <c r="W52" s="16">
        <f>SQRT(W15^2+'Расчетный лист'!W15^2)</f>
        <v>20.880344824738884</v>
      </c>
      <c r="X52" s="16">
        <f>SQRT(X15^2+'Расчетный лист'!X15^2)</f>
        <v>18.643489802072999</v>
      </c>
      <c r="Y52" s="16">
        <f>SQRT(Y15^2+'Расчетный лист'!Y15^2)</f>
        <v>21.843243715162817</v>
      </c>
      <c r="Z52" s="16">
        <f>SQRT(Z15^2+'Расчетный лист'!Z15^2)</f>
        <v>23.483162989682633</v>
      </c>
      <c r="AA52" s="16">
        <f>SQRT(AA15^2+'Расчетный лист'!AA15^2)</f>
        <v>26.39612698863225</v>
      </c>
      <c r="AB52" s="16">
        <f>SQRT(AB15^2+'Расчетный лист'!AB15^2)</f>
        <v>26.826428759713803</v>
      </c>
      <c r="AC52" s="16">
        <f>SQRT(AC15^2+'Расчетный лист'!AC15^2)</f>
        <v>24.465054261129279</v>
      </c>
      <c r="AD52" s="16">
        <f>SQRT(AD15^2+'Расчетный лист'!AD15^2)</f>
        <v>22.853747176338501</v>
      </c>
      <c r="AE52" s="16">
        <f>SQRT(AE15^2+'Расчетный лист'!AE15^2)</f>
        <v>19.92527640962604</v>
      </c>
      <c r="AF52" s="16">
        <f>SQRT(AF15^2+'Расчетный лист'!AF15^2)</f>
        <v>17.120278502407604</v>
      </c>
      <c r="AG52" s="16">
        <f>SQRT(AG15^2+'Расчетный лист'!AG15^2)</f>
        <v>15.766100342189885</v>
      </c>
      <c r="AH52" s="16">
        <f>SQRT(AH15^2+'Расчетный лист'!AH15^2)</f>
        <v>13.745129173638201</v>
      </c>
      <c r="AI52" s="16">
        <f>SQRT(AI15^2+'Расчетный лист'!AI15^2)</f>
        <v>12.655466486858554</v>
      </c>
    </row>
    <row r="53" spans="1:35" x14ac:dyDescent="0.25">
      <c r="A53" s="1"/>
      <c r="C53" s="1">
        <v>42888</v>
      </c>
      <c r="D53" t="s">
        <v>585</v>
      </c>
      <c r="E53">
        <v>4.4640000000000004</v>
      </c>
      <c r="F53">
        <v>0</v>
      </c>
      <c r="G53">
        <v>4.4640000000000004</v>
      </c>
      <c r="H53">
        <v>0</v>
      </c>
      <c r="K53" s="7">
        <f t="shared" si="1"/>
        <v>42894</v>
      </c>
      <c r="L53" s="16">
        <f>SQRT(L16^2+'Расчетный лист'!L16^2)</f>
        <v>11.918724764000551</v>
      </c>
      <c r="M53" s="16">
        <f>SQRT(M16^2+'Расчетный лист'!M16^2)</f>
        <v>12.18576218379466</v>
      </c>
      <c r="N53" s="16">
        <f>SQRT(N16^2+'Расчетный лист'!N16^2)</f>
        <v>13.684841248622506</v>
      </c>
      <c r="O53" s="16">
        <f>SQRT(O16^2+'Расчетный лист'!O16^2)</f>
        <v>15.635037575906239</v>
      </c>
      <c r="P53" s="16">
        <f>SQRT(P16^2+'Расчетный лист'!P16^2)</f>
        <v>16.567945919757221</v>
      </c>
      <c r="Q53" s="16">
        <f>SQRT(Q16^2+'Расчетный лист'!Q16^2)</f>
        <v>18.682577980567888</v>
      </c>
      <c r="R53" s="16">
        <f>SQRT(R16^2+'Расчетный лист'!R16^2)</f>
        <v>20.548962017581328</v>
      </c>
      <c r="S53" s="16">
        <f>SQRT(S16^2+'Расчетный лист'!S16^2)</f>
        <v>23.686443717873733</v>
      </c>
      <c r="T53" s="16">
        <f>SQRT(T16^2+'Расчетный лист'!T16^2)</f>
        <v>26.508181982172975</v>
      </c>
      <c r="U53" s="16">
        <f>SQRT(U16^2+'Расчетный лист'!U16^2)</f>
        <v>23.988297146733863</v>
      </c>
      <c r="V53" s="16">
        <f>SQRT(V16^2+'Расчетный лист'!V16^2)</f>
        <v>26.062386690401169</v>
      </c>
      <c r="W53" s="16">
        <f>SQRT(W16^2+'Расчетный лист'!W16^2)</f>
        <v>26.026735792257931</v>
      </c>
      <c r="X53" s="16">
        <f>SQRT(X16^2+'Расчетный лист'!X16^2)</f>
        <v>25.018604277617086</v>
      </c>
      <c r="Y53" s="16">
        <f>SQRT(Y16^2+'Расчетный лист'!Y16^2)</f>
        <v>30.093406586825626</v>
      </c>
      <c r="Z53" s="16">
        <f>SQRT(Z16^2+'Расчетный лист'!Z16^2)</f>
        <v>31.571860889089198</v>
      </c>
      <c r="AA53" s="16">
        <f>SQRT(AA16^2+'Расчетный лист'!AA16^2)</f>
        <v>32.688334800047556</v>
      </c>
      <c r="AB53" s="16">
        <f>SQRT(AB16^2+'Расчетный лист'!AB16^2)</f>
        <v>30.098794128669009</v>
      </c>
      <c r="AC53" s="16">
        <f>SQRT(AC16^2+'Расчетный лист'!AC16^2)</f>
        <v>26.859978257623364</v>
      </c>
      <c r="AD53" s="16">
        <f>SQRT(AD16^2+'Расчетный лист'!AD16^2)</f>
        <v>24.115808591046662</v>
      </c>
      <c r="AE53" s="16">
        <f>SQRT(AE16^2+'Расчетный лист'!AE16^2)</f>
        <v>18.362933099044934</v>
      </c>
      <c r="AF53" s="16">
        <f>SQRT(AF16^2+'Расчетный лист'!AF16^2)</f>
        <v>16.006200798440585</v>
      </c>
      <c r="AG53" s="16">
        <f>SQRT(AG16^2+'Расчетный лист'!AG16^2)</f>
        <v>14.596440113945592</v>
      </c>
      <c r="AH53" s="16">
        <f>SQRT(AH16^2+'Расчетный лист'!AH16^2)</f>
        <v>13.595528676737805</v>
      </c>
      <c r="AI53" s="16">
        <f>SQRT(AI16^2+'Расчетный лист'!AI16^2)</f>
        <v>12.73371336256632</v>
      </c>
    </row>
    <row r="54" spans="1:35" x14ac:dyDescent="0.25">
      <c r="A54" s="1"/>
      <c r="C54" s="1">
        <v>42889</v>
      </c>
      <c r="D54" t="s">
        <v>562</v>
      </c>
      <c r="E54">
        <v>4.2960000000000003</v>
      </c>
      <c r="F54">
        <v>0</v>
      </c>
      <c r="G54">
        <v>4.2960000000000003</v>
      </c>
      <c r="H54">
        <v>0</v>
      </c>
      <c r="K54" s="7">
        <f t="shared" si="1"/>
        <v>42895</v>
      </c>
      <c r="L54" s="16">
        <f>SQRT(L17^2+'Расчетный лист'!L17^2)</f>
        <v>12.835602985446378</v>
      </c>
      <c r="M54" s="16">
        <f>SQRT(M17^2+'Расчетный лист'!M17^2)</f>
        <v>14.716540897914836</v>
      </c>
      <c r="N54" s="16">
        <f>SQRT(N17^2+'Расчетный лист'!N17^2)</f>
        <v>19.587955482898156</v>
      </c>
      <c r="O54" s="16">
        <f>SQRT(O17^2+'Расчетный лист'!O17^2)</f>
        <v>20.862130284321395</v>
      </c>
      <c r="P54" s="16">
        <f>SQRT(P17^2+'Расчетный лист'!P17^2)</f>
        <v>17.510282236446105</v>
      </c>
      <c r="Q54" s="16">
        <f>SQRT(Q17^2+'Расчетный лист'!Q17^2)</f>
        <v>22.163126133287246</v>
      </c>
      <c r="R54" s="16">
        <f>SQRT(R17^2+'Расчетный лист'!R17^2)</f>
        <v>21.752475169506571</v>
      </c>
      <c r="S54" s="16">
        <f>SQRT(S17^2+'Расчетный лист'!S17^2)</f>
        <v>22.794403523672212</v>
      </c>
      <c r="T54" s="16">
        <f>SQRT(T17^2+'Расчетный лист'!T17^2)</f>
        <v>25.38934579700706</v>
      </c>
      <c r="U54" s="16">
        <f>SQRT(U17^2+'Расчетный лист'!U17^2)</f>
        <v>24.696291543468629</v>
      </c>
      <c r="V54" s="16">
        <f>SQRT(V17^2+'Расчетный лист'!V17^2)</f>
        <v>26.318032753228348</v>
      </c>
      <c r="W54" s="16">
        <f>SQRT(W17^2+'Расчетный лист'!W17^2)</f>
        <v>23.072289873352407</v>
      </c>
      <c r="X54" s="16">
        <f>SQRT(X17^2+'Расчетный лист'!X17^2)</f>
        <v>23.845156489316651</v>
      </c>
      <c r="Y54" s="16">
        <f>SQRT(Y17^2+'Расчетный лист'!Y17^2)</f>
        <v>27.237219241324912</v>
      </c>
      <c r="Z54" s="16">
        <f>SQRT(Z17^2+'Расчетный лист'!Z17^2)</f>
        <v>34.338867541024129</v>
      </c>
      <c r="AA54" s="16">
        <f>SQRT(AA17^2+'Расчетный лист'!AA17^2)</f>
        <v>33.896845870965635</v>
      </c>
      <c r="AB54" s="16">
        <f>SQRT(AB17^2+'Расчетный лист'!AB17^2)</f>
        <v>35.802216691149169</v>
      </c>
      <c r="AC54" s="16">
        <f>SQRT(AC17^2+'Расчетный лист'!AC17^2)</f>
        <v>29.299753992141298</v>
      </c>
      <c r="AD54" s="16">
        <f>SQRT(AD17^2+'Расчетный лист'!AD17^2)</f>
        <v>25.605941810447042</v>
      </c>
      <c r="AE54" s="16">
        <f>SQRT(AE17^2+'Расчетный лист'!AE17^2)</f>
        <v>21.982231369904191</v>
      </c>
      <c r="AF54" s="16">
        <f>SQRT(AF17^2+'Расчетный лист'!AF17^2)</f>
        <v>18.8700448330151</v>
      </c>
      <c r="AG54" s="16">
        <f>SQRT(AG17^2+'Расчетный лист'!AG17^2)</f>
        <v>16.07808346787639</v>
      </c>
      <c r="AH54" s="16">
        <f>SQRT(AH17^2+'Расчетный лист'!AH17^2)</f>
        <v>15.91525758509739</v>
      </c>
      <c r="AI54" s="16">
        <f>SQRT(AI17^2+'Расчетный лист'!AI17^2)</f>
        <v>15.401063859357249</v>
      </c>
    </row>
    <row r="55" spans="1:35" x14ac:dyDescent="0.25">
      <c r="A55" s="1"/>
      <c r="C55" s="1">
        <v>42889</v>
      </c>
      <c r="D55" t="s">
        <v>563</v>
      </c>
      <c r="E55">
        <v>4.6319999999999997</v>
      </c>
      <c r="F55">
        <v>0</v>
      </c>
      <c r="G55">
        <v>4.6319999999999997</v>
      </c>
      <c r="H55">
        <v>0</v>
      </c>
      <c r="K55" s="7">
        <f t="shared" si="1"/>
        <v>42896</v>
      </c>
      <c r="L55" s="16">
        <f>SQRT(L18^2+'Расчетный лист'!L18^2)</f>
        <v>16.131231819052132</v>
      </c>
      <c r="M55" s="16">
        <f>SQRT(M18^2+'Расчетный лист'!M18^2)</f>
        <v>18.422497550549437</v>
      </c>
      <c r="N55" s="16">
        <f>SQRT(N18^2+'Расчетный лист'!N18^2)</f>
        <v>23.670680598580176</v>
      </c>
      <c r="O55" s="16">
        <f>SQRT(O18^2+'Расчетный лист'!O18^2)</f>
        <v>23.121954242667293</v>
      </c>
      <c r="P55" s="16">
        <f>SQRT(P18^2+'Расчетный лист'!P18^2)</f>
        <v>20.070429591814918</v>
      </c>
      <c r="Q55" s="16">
        <f>SQRT(Q18^2+'Расчетный лист'!Q18^2)</f>
        <v>20.127430834560084</v>
      </c>
      <c r="R55" s="16">
        <f>SQRT(R18^2+'Расчетный лист'!R18^2)</f>
        <v>22.515837625991178</v>
      </c>
      <c r="S55" s="16">
        <f>SQRT(S18^2+'Расчетный лист'!S18^2)</f>
        <v>22.272206895590749</v>
      </c>
      <c r="T55" s="16">
        <f>SQRT(T18^2+'Расчетный лист'!T18^2)</f>
        <v>24.070097631708933</v>
      </c>
      <c r="U55" s="16">
        <f>SQRT(U18^2+'Расчетный лист'!U18^2)</f>
        <v>23.10503321789432</v>
      </c>
      <c r="V55" s="16">
        <f>SQRT(V18^2+'Расчетный лист'!V18^2)</f>
        <v>20.068377512893264</v>
      </c>
      <c r="W55" s="16">
        <f>SQRT(W18^2+'Расчетный лист'!W18^2)</f>
        <v>19.846084550862923</v>
      </c>
      <c r="X55" s="16">
        <f>SQRT(X18^2+'Расчетный лист'!X18^2)</f>
        <v>22.033424790531317</v>
      </c>
      <c r="Y55" s="16">
        <f>SQRT(Y18^2+'Расчетный лист'!Y18^2)</f>
        <v>26.745693036449811</v>
      </c>
      <c r="Z55" s="16">
        <f>SQRT(Z18^2+'Расчетный лист'!Z18^2)</f>
        <v>28.482216767660486</v>
      </c>
      <c r="AA55" s="16">
        <f>SQRT(AA18^2+'Расчетный лист'!AA18^2)</f>
        <v>31.076969736446312</v>
      </c>
      <c r="AB55" s="16">
        <f>SQRT(AB18^2+'Расчетный лист'!AB18^2)</f>
        <v>31.484350398253415</v>
      </c>
      <c r="AC55" s="16">
        <f>SQRT(AC18^2+'Расчетный лист'!AC18^2)</f>
        <v>28.994483337352296</v>
      </c>
      <c r="AD55" s="16">
        <f>SQRT(AD18^2+'Расчетный лист'!AD18^2)</f>
        <v>24.011433276670509</v>
      </c>
      <c r="AE55" s="16">
        <f>SQRT(AE18^2+'Расчетный лист'!AE18^2)</f>
        <v>19.703751520966762</v>
      </c>
      <c r="AF55" s="16">
        <f>SQRT(AF18^2+'Расчетный лист'!AF18^2)</f>
        <v>17.015915373555426</v>
      </c>
      <c r="AG55" s="16">
        <f>SQRT(AG18^2+'Расчетный лист'!AG18^2)</f>
        <v>15.25954652012962</v>
      </c>
      <c r="AH55" s="16">
        <f>SQRT(AH18^2+'Расчетный лист'!AH18^2)</f>
        <v>14.917211535672475</v>
      </c>
      <c r="AI55" s="16">
        <f>SQRT(AI18^2+'Расчетный лист'!AI18^2)</f>
        <v>14.141703433462322</v>
      </c>
    </row>
    <row r="56" spans="1:35" x14ac:dyDescent="0.25">
      <c r="A56" s="1"/>
      <c r="C56" s="1">
        <v>42889</v>
      </c>
      <c r="D56" t="s">
        <v>564</v>
      </c>
      <c r="E56">
        <v>4.4400000000000004</v>
      </c>
      <c r="F56">
        <v>0</v>
      </c>
      <c r="G56">
        <v>4.4400000000000004</v>
      </c>
      <c r="H56">
        <v>0</v>
      </c>
      <c r="K56" s="7">
        <f t="shared" si="1"/>
        <v>42897</v>
      </c>
      <c r="L56" s="16">
        <f>SQRT(L19^2+'Расчетный лист'!L19^2)</f>
        <v>13.504665860361003</v>
      </c>
      <c r="M56" s="16">
        <f>SQRT(M19^2+'Расчетный лист'!M19^2)</f>
        <v>16.807027101780967</v>
      </c>
      <c r="N56" s="16">
        <f>SQRT(N19^2+'Расчетный лист'!N19^2)</f>
        <v>18.929413303111115</v>
      </c>
      <c r="O56" s="16">
        <f>SQRT(O19^2+'Расчетный лист'!O19^2)</f>
        <v>19.786613656712461</v>
      </c>
      <c r="P56" s="16">
        <f>SQRT(P19^2+'Расчетный лист'!P19^2)</f>
        <v>18.883669134995984</v>
      </c>
      <c r="Q56" s="16">
        <f>SQRT(Q19^2+'Расчетный лист'!Q19^2)</f>
        <v>23.280111339939939</v>
      </c>
      <c r="R56" s="16">
        <f>SQRT(R19^2+'Расчетный лист'!R19^2)</f>
        <v>21.13363196424126</v>
      </c>
      <c r="S56" s="16">
        <f>SQRT(S19^2+'Расчетный лист'!S19^2)</f>
        <v>20.623877423995712</v>
      </c>
      <c r="T56" s="16">
        <f>SQRT(T19^2+'Расчетный лист'!T19^2)</f>
        <v>19.123587947872124</v>
      </c>
      <c r="U56" s="16">
        <f>SQRT(U19^2+'Расчетный лист'!U19^2)</f>
        <v>18.298217618117892</v>
      </c>
      <c r="V56" s="16">
        <f>SQRT(V19^2+'Расчетный лист'!V19^2)</f>
        <v>17.974958581315285</v>
      </c>
      <c r="W56" s="16">
        <f>SQRT(W19^2+'Расчетный лист'!W19^2)</f>
        <v>19.928456036532285</v>
      </c>
      <c r="X56" s="16">
        <f>SQRT(X19^2+'Расчетный лист'!X19^2)</f>
        <v>25.115928332434777</v>
      </c>
      <c r="Y56" s="16">
        <f>SQRT(Y19^2+'Расчетный лист'!Y19^2)</f>
        <v>27.636049500606994</v>
      </c>
      <c r="Z56" s="16">
        <f>SQRT(Z19^2+'Расчетный лист'!Z19^2)</f>
        <v>32.458791105030393</v>
      </c>
      <c r="AA56" s="16">
        <f>SQRT(AA19^2+'Расчетный лист'!AA19^2)</f>
        <v>33.964638552471015</v>
      </c>
      <c r="AB56" s="16">
        <f>SQRT(AB19^2+'Расчетный лист'!AB19^2)</f>
        <v>30.298467287966897</v>
      </c>
      <c r="AC56" s="16">
        <f>SQRT(AC19^2+'Расчетный лист'!AC19^2)</f>
        <v>28.255095115748595</v>
      </c>
      <c r="AD56" s="16">
        <f>SQRT(AD19^2+'Расчетный лист'!AD19^2)</f>
        <v>24.483058632450316</v>
      </c>
      <c r="AE56" s="16">
        <f>SQRT(AE19^2+'Расчетный лист'!AE19^2)</f>
        <v>21.632721881446173</v>
      </c>
      <c r="AF56" s="16">
        <f>SQRT(AF19^2+'Расчетный лист'!AF19^2)</f>
        <v>18.526150166723795</v>
      </c>
      <c r="AG56" s="16">
        <f>SQRT(AG19^2+'Расчетный лист'!AG19^2)</f>
        <v>17.479976201356795</v>
      </c>
      <c r="AH56" s="16">
        <f>SQRT(AH19^2+'Расчетный лист'!AH19^2)</f>
        <v>18.11009530620974</v>
      </c>
      <c r="AI56" s="16">
        <f>SQRT(AI19^2+'Расчетный лист'!AI19^2)</f>
        <v>17.930891333115593</v>
      </c>
    </row>
    <row r="57" spans="1:35" x14ac:dyDescent="0.25">
      <c r="A57" s="1"/>
      <c r="C57" s="1">
        <v>42889</v>
      </c>
      <c r="D57" t="s">
        <v>565</v>
      </c>
      <c r="E57">
        <v>4.1760000000000002</v>
      </c>
      <c r="F57">
        <v>0</v>
      </c>
      <c r="G57">
        <v>4.1760000000000002</v>
      </c>
      <c r="H57">
        <v>0</v>
      </c>
      <c r="K57" s="7">
        <f t="shared" si="1"/>
        <v>42898</v>
      </c>
      <c r="L57" s="16">
        <f>SQRT(L20^2+'Расчетный лист'!L20^2)</f>
        <v>17.046759222796574</v>
      </c>
      <c r="M57" s="16">
        <f>SQRT(M20^2+'Расчетный лист'!M20^2)</f>
        <v>17.50983814888076</v>
      </c>
      <c r="N57" s="16">
        <f>SQRT(N20^2+'Расчетный лист'!N20^2)</f>
        <v>22.759758170947247</v>
      </c>
      <c r="O57" s="16">
        <f>SQRT(O20^2+'Расчетный лист'!O20^2)</f>
        <v>21.980030209260406</v>
      </c>
      <c r="P57" s="16">
        <f>SQRT(P20^2+'Расчетный лист'!P20^2)</f>
        <v>21.055784193422955</v>
      </c>
      <c r="Q57" s="16">
        <f>SQRT(Q20^2+'Расчетный лист'!Q20^2)</f>
        <v>23.411861609022036</v>
      </c>
      <c r="R57" s="16">
        <f>SQRT(R20^2+'Расчетный лист'!R20^2)</f>
        <v>22.911152218952235</v>
      </c>
      <c r="S57" s="16">
        <f>SQRT(S20^2+'Расчетный лист'!S20^2)</f>
        <v>22.975020870501947</v>
      </c>
      <c r="T57" s="16">
        <f>SQRT(T20^2+'Расчетный лист'!T20^2)</f>
        <v>24.820142787663411</v>
      </c>
      <c r="U57" s="16">
        <f>SQRT(U20^2+'Расчетный лист'!U20^2)</f>
        <v>21.775619394175678</v>
      </c>
      <c r="V57" s="16">
        <f>SQRT(V20^2+'Расчетный лист'!V20^2)</f>
        <v>18.708427192043697</v>
      </c>
      <c r="W57" s="16">
        <f>SQRT(W20^2+'Расчетный лист'!W20^2)</f>
        <v>21.850296473961173</v>
      </c>
      <c r="X57" s="16">
        <f>SQRT(X20^2+'Расчетный лист'!X20^2)</f>
        <v>25.037257357785819</v>
      </c>
      <c r="Y57" s="16">
        <f>SQRT(Y20^2+'Расчетный лист'!Y20^2)</f>
        <v>31.146313810786665</v>
      </c>
      <c r="Z57" s="16">
        <f>SQRT(Z20^2+'Расчетный лист'!Z20^2)</f>
        <v>33.498609881605539</v>
      </c>
      <c r="AA57" s="16">
        <f>SQRT(AA20^2+'Расчетный лист'!AA20^2)</f>
        <v>30.609861940230964</v>
      </c>
      <c r="AB57" s="16">
        <f>SQRT(AB20^2+'Расчетный лист'!AB20^2)</f>
        <v>30.160390448401028</v>
      </c>
      <c r="AC57" s="16">
        <f>SQRT(AC20^2+'Расчетный лист'!AC20^2)</f>
        <v>29.792392048977874</v>
      </c>
      <c r="AD57" s="16">
        <f>SQRT(AD20^2+'Расчетный лист'!AD20^2)</f>
        <v>24.347843272043622</v>
      </c>
      <c r="AE57" s="16">
        <f>SQRT(AE20^2+'Расчетный лист'!AE20^2)</f>
        <v>21.988833529771426</v>
      </c>
      <c r="AF57" s="16">
        <f>SQRT(AF20^2+'Расчетный лист'!AF20^2)</f>
        <v>17.515018469873219</v>
      </c>
      <c r="AG57" s="16">
        <f>SQRT(AG20^2+'Расчетный лист'!AG20^2)</f>
        <v>14.831864077047094</v>
      </c>
      <c r="AH57" s="16">
        <f>SQRT(AH20^2+'Расчетный лист'!AH20^2)</f>
        <v>15.605389838129646</v>
      </c>
      <c r="AI57" s="16">
        <f>SQRT(AI20^2+'Расчетный лист'!AI20^2)</f>
        <v>15.50110189631692</v>
      </c>
    </row>
    <row r="58" spans="1:35" x14ac:dyDescent="0.25">
      <c r="A58" s="1"/>
      <c r="C58" s="1">
        <v>42889</v>
      </c>
      <c r="D58" t="s">
        <v>566</v>
      </c>
      <c r="E58">
        <v>4.32</v>
      </c>
      <c r="F58">
        <v>0</v>
      </c>
      <c r="G58">
        <v>4.32</v>
      </c>
      <c r="H58">
        <v>0</v>
      </c>
      <c r="K58" s="7">
        <f t="shared" si="1"/>
        <v>42899</v>
      </c>
      <c r="L58" s="16">
        <f>SQRT(L21^2+'Расчетный лист'!L21^2)</f>
        <v>14.390656969019865</v>
      </c>
      <c r="M58" s="16">
        <f>SQRT(M21^2+'Расчетный лист'!M21^2)</f>
        <v>17.326886390808937</v>
      </c>
      <c r="N58" s="16">
        <f>SQRT(N21^2+'Расчетный лист'!N21^2)</f>
        <v>22.140491051464963</v>
      </c>
      <c r="O58" s="16">
        <f>SQRT(O21^2+'Расчетный лист'!O21^2)</f>
        <v>22.520761621224093</v>
      </c>
      <c r="P58" s="16">
        <f>SQRT(P21^2+'Расчетный лист'!P21^2)</f>
        <v>22.885582535736336</v>
      </c>
      <c r="Q58" s="16">
        <f>SQRT(Q21^2+'Расчетный лист'!Q21^2)</f>
        <v>24.308398548649805</v>
      </c>
      <c r="R58" s="16">
        <f>SQRT(R21^2+'Расчетный лист'!R21^2)</f>
        <v>24.501085037197843</v>
      </c>
      <c r="S58" s="16">
        <f>SQRT(S21^2+'Расчетный лист'!S21^2)</f>
        <v>28.023378811271133</v>
      </c>
      <c r="T58" s="16">
        <f>SQRT(T21^2+'Расчетный лист'!T21^2)</f>
        <v>26.724331385462197</v>
      </c>
      <c r="U58" s="16">
        <f>SQRT(U21^2+'Расчетный лист'!U21^2)</f>
        <v>22.404485265232051</v>
      </c>
      <c r="V58" s="16">
        <f>SQRT(V21^2+'Расчетный лист'!V21^2)</f>
        <v>22.092061922781223</v>
      </c>
      <c r="W58" s="16">
        <f>SQRT(W21^2+'Расчетный лист'!W21^2)</f>
        <v>22.534261913805832</v>
      </c>
      <c r="X58" s="16">
        <f>SQRT(X21^2+'Расчетный лист'!X21^2)</f>
        <v>26.932833790746937</v>
      </c>
      <c r="Y58" s="16">
        <f>SQRT(Y21^2+'Расчетный лист'!Y21^2)</f>
        <v>29.234216664723551</v>
      </c>
      <c r="Z58" s="16">
        <f>SQRT(Z21^2+'Расчетный лист'!Z21^2)</f>
        <v>32.98505552519201</v>
      </c>
      <c r="AA58" s="16">
        <f>SQRT(AA21^2+'Расчетный лист'!AA21^2)</f>
        <v>31.06599530032798</v>
      </c>
      <c r="AB58" s="16">
        <f>SQRT(AB21^2+'Расчетный лист'!AB21^2)</f>
        <v>29.319956343760129</v>
      </c>
      <c r="AC58" s="16">
        <f>SQRT(AC21^2+'Расчетный лист'!AC21^2)</f>
        <v>24.797203713322194</v>
      </c>
      <c r="AD58" s="16">
        <f>SQRT(AD21^2+'Расчетный лист'!AD21^2)</f>
        <v>25.041927082395233</v>
      </c>
      <c r="AE58" s="16">
        <f>SQRT(AE21^2+'Расчетный лист'!AE21^2)</f>
        <v>18.849964243997917</v>
      </c>
      <c r="AF58" s="16">
        <f>SQRT(AF21^2+'Расчетный лист'!AF21^2)</f>
        <v>17.061451286452744</v>
      </c>
      <c r="AG58" s="16">
        <f>SQRT(AG21^2+'Расчетный лист'!AG21^2)</f>
        <v>16.025280028754569</v>
      </c>
      <c r="AH58" s="16">
        <f>SQRT(AH21^2+'Расчетный лист'!AH21^2)</f>
        <v>15.442447474412855</v>
      </c>
      <c r="AI58" s="16">
        <f>SQRT(AI21^2+'Расчетный лист'!AI21^2)</f>
        <v>15.529502245725714</v>
      </c>
    </row>
    <row r="59" spans="1:35" x14ac:dyDescent="0.25">
      <c r="A59" s="1"/>
      <c r="C59" s="1">
        <v>42889</v>
      </c>
      <c r="D59" t="s">
        <v>567</v>
      </c>
      <c r="E59">
        <v>4.5119999999999996</v>
      </c>
      <c r="F59">
        <v>0</v>
      </c>
      <c r="G59">
        <v>4.5119999999999996</v>
      </c>
      <c r="H59">
        <v>0</v>
      </c>
      <c r="K59" s="7">
        <f t="shared" si="1"/>
        <v>42900</v>
      </c>
      <c r="L59" s="16">
        <f>SQRT(L22^2+'Расчетный лист'!L22^2)</f>
        <v>15.215394309711465</v>
      </c>
      <c r="M59" s="16">
        <f>SQRT(M22^2+'Расчетный лист'!M22^2)</f>
        <v>15.923742273724478</v>
      </c>
      <c r="N59" s="16">
        <f>SQRT(N22^2+'Расчетный лист'!N22^2)</f>
        <v>19.176961177412863</v>
      </c>
      <c r="O59" s="16">
        <f>SQRT(O22^2+'Расчетный лист'!O22^2)</f>
        <v>21.019465264368645</v>
      </c>
      <c r="P59" s="16">
        <f>SQRT(P22^2+'Расчетный лист'!P22^2)</f>
        <v>24.208970238322816</v>
      </c>
      <c r="Q59" s="16">
        <f>SQRT(Q22^2+'Расчетный лист'!Q22^2)</f>
        <v>27.75682748442264</v>
      </c>
      <c r="R59" s="16">
        <f>SQRT(R22^2+'Расчетный лист'!R22^2)</f>
        <v>27.137028282404099</v>
      </c>
      <c r="S59" s="16">
        <f>SQRT(S22^2+'Расчетный лист'!S22^2)</f>
        <v>26.557114301068179</v>
      </c>
      <c r="T59" s="16">
        <f>SQRT(T22^2+'Расчетный лист'!T22^2)</f>
        <v>25.898491075736441</v>
      </c>
      <c r="U59" s="16">
        <f>SQRT(U22^2+'Расчетный лист'!U22^2)</f>
        <v>25.738318826217068</v>
      </c>
      <c r="V59" s="16">
        <f>SQRT(V22^2+'Расчетный лист'!V22^2)</f>
        <v>22.090145495220259</v>
      </c>
      <c r="W59" s="16">
        <f>SQRT(W22^2+'Расчетный лист'!W22^2)</f>
        <v>23.23746629906109</v>
      </c>
      <c r="X59" s="16">
        <f>SQRT(X22^2+'Расчетный лист'!X22^2)</f>
        <v>25.291092503092862</v>
      </c>
      <c r="Y59" s="16">
        <f>SQRT(Y22^2+'Расчетный лист'!Y22^2)</f>
        <v>28.099521419412113</v>
      </c>
      <c r="Z59" s="16">
        <f>SQRT(Z22^2+'Расчетный лист'!Z22^2)</f>
        <v>27.356631371570586</v>
      </c>
      <c r="AA59" s="16">
        <f>SQRT(AA22^2+'Расчетный лист'!AA22^2)</f>
        <v>28.908296387023572</v>
      </c>
      <c r="AB59" s="16">
        <f>SQRT(AB22^2+'Расчетный лист'!AB22^2)</f>
        <v>25.147339262832556</v>
      </c>
      <c r="AC59" s="16">
        <f>SQRT(AC22^2+'Расчетный лист'!AC22^2)</f>
        <v>23.543804280532065</v>
      </c>
      <c r="AD59" s="16">
        <f>SQRT(AD22^2+'Расчетный лист'!AD22^2)</f>
        <v>22.634939363735878</v>
      </c>
      <c r="AE59" s="16">
        <f>SQRT(AE22^2+'Расчетный лист'!AE22^2)</f>
        <v>20.742735017350054</v>
      </c>
      <c r="AF59" s="16">
        <f>SQRT(AF22^2+'Расчетный лист'!AF22^2)</f>
        <v>19.892076814651606</v>
      </c>
      <c r="AG59" s="16">
        <f>SQRT(AG22^2+'Расчетный лист'!AG22^2)</f>
        <v>17.92825702627001</v>
      </c>
      <c r="AH59" s="16">
        <f>SQRT(AH22^2+'Расчетный лист'!AH22^2)</f>
        <v>17.321433658909413</v>
      </c>
      <c r="AI59" s="16">
        <f>SQRT(AI22^2+'Расчетный лист'!AI22^2)</f>
        <v>16.537741562861598</v>
      </c>
    </row>
    <row r="60" spans="1:35" x14ac:dyDescent="0.25">
      <c r="A60" s="1"/>
      <c r="C60" s="1">
        <v>42889</v>
      </c>
      <c r="D60" t="s">
        <v>568</v>
      </c>
      <c r="E60">
        <v>4.7039999999999997</v>
      </c>
      <c r="F60">
        <v>0</v>
      </c>
      <c r="G60">
        <v>4.7039999999999997</v>
      </c>
      <c r="H60">
        <v>0</v>
      </c>
      <c r="K60" s="7">
        <f t="shared" si="1"/>
        <v>42901</v>
      </c>
      <c r="L60" s="16">
        <f>SQRT(L23^2+'Расчетный лист'!L23^2)</f>
        <v>16.669516129750139</v>
      </c>
      <c r="M60" s="16">
        <f>SQRT(M23^2+'Расчетный лист'!M23^2)</f>
        <v>16.126892819139091</v>
      </c>
      <c r="N60" s="16">
        <f>SQRT(N23^2+'Расчетный лист'!N23^2)</f>
        <v>17.845577603428808</v>
      </c>
      <c r="O60" s="16">
        <f>SQRT(O23^2+'Расчетный лист'!O23^2)</f>
        <v>18.990249287463289</v>
      </c>
      <c r="P60" s="16">
        <f>SQRT(P23^2+'Расчетный лист'!P23^2)</f>
        <v>21.821913389984847</v>
      </c>
      <c r="Q60" s="16">
        <f>SQRT(Q23^2+'Расчетный лист'!Q23^2)</f>
        <v>23.545369990722165</v>
      </c>
      <c r="R60" s="16">
        <f>SQRT(R23^2+'Расчетный лист'!R23^2)</f>
        <v>21.213230588479444</v>
      </c>
      <c r="S60" s="16">
        <f>SQRT(S23^2+'Расчетный лист'!S23^2)</f>
        <v>21.832455839872893</v>
      </c>
      <c r="T60" s="16">
        <f>SQRT(T23^2+'Расчетный лист'!T23^2)</f>
        <v>27.250528361850161</v>
      </c>
      <c r="U60" s="16">
        <f>SQRT(U23^2+'Расчетный лист'!U23^2)</f>
        <v>25.306631541949631</v>
      </c>
      <c r="V60" s="16">
        <f>SQRT(V23^2+'Расчетный лист'!V23^2)</f>
        <v>26.151422446972173</v>
      </c>
      <c r="W60" s="16">
        <f>SQRT(W23^2+'Расчетный лист'!W23^2)</f>
        <v>22.720307040178835</v>
      </c>
      <c r="X60" s="16">
        <f>SQRT(X23^2+'Расчетный лист'!X23^2)</f>
        <v>23.248506532678608</v>
      </c>
      <c r="Y60" s="16">
        <f>SQRT(Y23^2+'Расчетный лист'!Y23^2)</f>
        <v>27.302054428192761</v>
      </c>
      <c r="Z60" s="16">
        <f>SQRT(Z23^2+'Расчетный лист'!Z23^2)</f>
        <v>31.422828898748122</v>
      </c>
      <c r="AA60" s="16">
        <f>SQRT(AA23^2+'Расчетный лист'!AA23^2)</f>
        <v>34.46120044339721</v>
      </c>
      <c r="AB60" s="16">
        <f>SQRT(AB23^2+'Расчетный лист'!AB23^2)</f>
        <v>33.608364673098869</v>
      </c>
      <c r="AC60" s="16">
        <f>SQRT(AC23^2+'Расчетный лист'!AC23^2)</f>
        <v>29.135268524590607</v>
      </c>
      <c r="AD60" s="16">
        <f>SQRT(AD23^2+'Расчетный лист'!AD23^2)</f>
        <v>26.950899354195958</v>
      </c>
      <c r="AE60" s="16">
        <f>SQRT(AE23^2+'Расчетный лист'!AE23^2)</f>
        <v>21.461220841322145</v>
      </c>
      <c r="AF60" s="16">
        <f>SQRT(AF23^2+'Расчетный лист'!AF23^2)</f>
        <v>18.612924541833827</v>
      </c>
      <c r="AG60" s="16">
        <f>SQRT(AG23^2+'Расчетный лист'!AG23^2)</f>
        <v>16.379257126011545</v>
      </c>
      <c r="AH60" s="16">
        <f>SQRT(AH23^2+'Расчетный лист'!AH23^2)</f>
        <v>15.799603032987886</v>
      </c>
      <c r="AI60" s="16">
        <f>SQRT(AI23^2+'Расчетный лист'!AI23^2)</f>
        <v>15.827722514626037</v>
      </c>
    </row>
    <row r="61" spans="1:35" x14ac:dyDescent="0.25">
      <c r="A61" s="1"/>
      <c r="C61" s="1">
        <v>42889</v>
      </c>
      <c r="D61" t="s">
        <v>569</v>
      </c>
      <c r="E61">
        <v>4.5359999999999996</v>
      </c>
      <c r="F61">
        <v>0</v>
      </c>
      <c r="G61">
        <v>4.5359999999999996</v>
      </c>
      <c r="H61">
        <v>0</v>
      </c>
      <c r="K61" s="7">
        <f t="shared" si="1"/>
        <v>42902</v>
      </c>
      <c r="L61" s="16">
        <f>SQRT(L24^2+'Расчетный лист'!L24^2)</f>
        <v>16.098562420290826</v>
      </c>
      <c r="M61" s="16">
        <f>SQRT(M24^2+'Расчетный лист'!M24^2)</f>
        <v>19.77385910741755</v>
      </c>
      <c r="N61" s="16">
        <f>SQRT(N24^2+'Расчетный лист'!N24^2)</f>
        <v>23.162797758474689</v>
      </c>
      <c r="O61" s="16">
        <f>SQRT(O24^2+'Расчетный лист'!O24^2)</f>
        <v>19.912364801800916</v>
      </c>
      <c r="P61" s="16">
        <f>SQRT(P24^2+'Расчетный лист'!P24^2)</f>
        <v>17.531667347973496</v>
      </c>
      <c r="Q61" s="16">
        <f>SQRT(Q24^2+'Расчетный лист'!Q24^2)</f>
        <v>19.835981851171368</v>
      </c>
      <c r="R61" s="16">
        <f>SQRT(R24^2+'Расчетный лист'!R24^2)</f>
        <v>23.283426551948921</v>
      </c>
      <c r="S61" s="16">
        <f>SQRT(S24^2+'Расчетный лист'!S24^2)</f>
        <v>26.71631232037835</v>
      </c>
      <c r="T61" s="16">
        <f>SQRT(T24^2+'Расчетный лист'!T24^2)</f>
        <v>27.888092943046498</v>
      </c>
      <c r="U61" s="16">
        <f>SQRT(U24^2+'Расчетный лист'!U24^2)</f>
        <v>22.992263046511972</v>
      </c>
      <c r="V61" s="16">
        <f>SQRT(V24^2+'Расчетный лист'!V24^2)</f>
        <v>24.299285915433813</v>
      </c>
      <c r="W61" s="16">
        <f>SQRT(W24^2+'Расчетный лист'!W24^2)</f>
        <v>24.88054661778957</v>
      </c>
      <c r="X61" s="16">
        <f>SQRT(X24^2+'Расчетный лист'!X24^2)</f>
        <v>25.466725584574082</v>
      </c>
      <c r="Y61" s="16">
        <f>SQRT(Y24^2+'Расчетный лист'!Y24^2)</f>
        <v>33.567078157027609</v>
      </c>
      <c r="Z61" s="16">
        <f>SQRT(Z24^2+'Расчетный лист'!Z24^2)</f>
        <v>34.002545787043651</v>
      </c>
      <c r="AA61" s="16">
        <f>SQRT(AA24^2+'Расчетный лист'!AA24^2)</f>
        <v>31.583890577318051</v>
      </c>
      <c r="AB61" s="16">
        <f>SQRT(AB24^2+'Расчетный лист'!AB24^2)</f>
        <v>30.00297585240504</v>
      </c>
      <c r="AC61" s="16">
        <f>SQRT(AC24^2+'Расчетный лист'!AC24^2)</f>
        <v>32.203850701430099</v>
      </c>
      <c r="AD61" s="16">
        <f>SQRT(AD24^2+'Расчетный лист'!AD24^2)</f>
        <v>31.050704339837445</v>
      </c>
      <c r="AE61" s="16">
        <f>SQRT(AE24^2+'Расчетный лист'!AE24^2)</f>
        <v>24.698425536863681</v>
      </c>
      <c r="AF61" s="16">
        <f>SQRT(AF24^2+'Расчетный лист'!AF24^2)</f>
        <v>19.243420901700404</v>
      </c>
      <c r="AG61" s="16">
        <f>SQRT(AG24^2+'Расчетный лист'!AG24^2)</f>
        <v>16.694566301644375</v>
      </c>
      <c r="AH61" s="16">
        <f>SQRT(AH24^2+'Расчетный лист'!AH24^2)</f>
        <v>16.368017595298461</v>
      </c>
      <c r="AI61" s="16">
        <f>SQRT(AI24^2+'Расчетный лист'!AI24^2)</f>
        <v>16.310061679834323</v>
      </c>
    </row>
    <row r="62" spans="1:35" x14ac:dyDescent="0.25">
      <c r="A62" s="1"/>
      <c r="C62" s="1">
        <v>42889</v>
      </c>
      <c r="D62" t="s">
        <v>570</v>
      </c>
      <c r="E62">
        <v>5.016</v>
      </c>
      <c r="F62">
        <v>0</v>
      </c>
      <c r="G62">
        <v>5.016</v>
      </c>
      <c r="H62">
        <v>0</v>
      </c>
      <c r="K62" s="7">
        <f t="shared" si="1"/>
        <v>42903</v>
      </c>
      <c r="L62" s="16">
        <f>SQRT(L25^2+'Расчетный лист'!L25^2)</f>
        <v>15.56852825414143</v>
      </c>
      <c r="M62" s="16">
        <f>SQRT(M25^2+'Расчетный лист'!M25^2)</f>
        <v>18.300688511638025</v>
      </c>
      <c r="N62" s="16">
        <f>SQRT(N25^2+'Расчетный лист'!N25^2)</f>
        <v>22.984245038721635</v>
      </c>
      <c r="O62" s="16">
        <f>SQRT(O25^2+'Расчетный лист'!O25^2)</f>
        <v>22.545748690163297</v>
      </c>
      <c r="P62" s="16">
        <f>SQRT(P25^2+'Расчетный лист'!P25^2)</f>
        <v>21.751005493999582</v>
      </c>
      <c r="Q62" s="16">
        <f>SQRT(Q25^2+'Расчетный лист'!Q25^2)</f>
        <v>18.65220029916042</v>
      </c>
      <c r="R62" s="16">
        <f>SQRT(R25^2+'Расчетный лист'!R25^2)</f>
        <v>24.77704486011195</v>
      </c>
      <c r="S62" s="16">
        <f>SQRT(S25^2+'Расчетный лист'!S25^2)</f>
        <v>23.729010093132835</v>
      </c>
      <c r="T62" s="16">
        <f>SQRT(T25^2+'Расчетный лист'!T25^2)</f>
        <v>21.283453855048997</v>
      </c>
      <c r="U62" s="16">
        <f>SQRT(U25^2+'Расчетный лист'!U25^2)</f>
        <v>21.475373803498741</v>
      </c>
      <c r="V62" s="16">
        <f>SQRT(V25^2+'Расчетный лист'!V25^2)</f>
        <v>21.227182573295025</v>
      </c>
      <c r="W62" s="16">
        <f>SQRT(W25^2+'Расчетный лист'!W25^2)</f>
        <v>19.680717060107337</v>
      </c>
      <c r="X62" s="16">
        <f>SQRT(X25^2+'Расчетный лист'!X25^2)</f>
        <v>21.708553890114377</v>
      </c>
      <c r="Y62" s="16">
        <f>SQRT(Y25^2+'Расчетный лист'!Y25^2)</f>
        <v>26.665566110622894</v>
      </c>
      <c r="Z62" s="16">
        <f>SQRT(Z25^2+'Расчетный лист'!Z25^2)</f>
        <v>32.721049371925709</v>
      </c>
      <c r="AA62" s="16">
        <f>SQRT(AA25^2+'Расчетный лист'!AA25^2)</f>
        <v>32.951091028978084</v>
      </c>
      <c r="AB62" s="16">
        <f>SQRT(AB25^2+'Расчетный лист'!AB25^2)</f>
        <v>29.808280191919824</v>
      </c>
      <c r="AC62" s="16">
        <f>SQRT(AC25^2+'Расчетный лист'!AC25^2)</f>
        <v>27.874509645911264</v>
      </c>
      <c r="AD62" s="16">
        <f>SQRT(AD25^2+'Расчетный лист'!AD25^2)</f>
        <v>25.412736334365885</v>
      </c>
      <c r="AE62" s="16">
        <f>SQRT(AE25^2+'Расчетный лист'!AE25^2)</f>
        <v>17.638155005555429</v>
      </c>
      <c r="AF62" s="16">
        <f>SQRT(AF25^2+'Расчетный лист'!AF25^2)</f>
        <v>15.711221976663687</v>
      </c>
      <c r="AG62" s="16">
        <f>SQRT(AG25^2+'Расчетный лист'!AG25^2)</f>
        <v>14.564203788741766</v>
      </c>
      <c r="AH62" s="16">
        <f>SQRT(AH25^2+'Расчетный лист'!AH25^2)</f>
        <v>15.165037685413116</v>
      </c>
      <c r="AI62" s="16">
        <f>SQRT(AI25^2+'Расчетный лист'!AI25^2)</f>
        <v>14.139177911038535</v>
      </c>
    </row>
    <row r="63" spans="1:35" x14ac:dyDescent="0.25">
      <c r="A63" s="1"/>
      <c r="C63" s="1">
        <v>42889</v>
      </c>
      <c r="D63" t="s">
        <v>571</v>
      </c>
      <c r="E63">
        <v>5.3040000000000003</v>
      </c>
      <c r="F63">
        <v>0</v>
      </c>
      <c r="G63">
        <v>5.3040000000000003</v>
      </c>
      <c r="H63">
        <v>0</v>
      </c>
      <c r="K63" s="7">
        <f t="shared" si="1"/>
        <v>42904</v>
      </c>
      <c r="L63" s="16">
        <f>SQRT(L26^2+'Расчетный лист'!L26^2)</f>
        <v>15.201854623696413</v>
      </c>
      <c r="M63" s="16">
        <f>SQRT(M26^2+'Расчетный лист'!M26^2)</f>
        <v>19.186134993791743</v>
      </c>
      <c r="N63" s="16">
        <f>SQRT(N26^2+'Расчетный лист'!N26^2)</f>
        <v>21.843757918453502</v>
      </c>
      <c r="O63" s="16">
        <f>SQRT(O26^2+'Расчетный лист'!O26^2)</f>
        <v>20.795027097842407</v>
      </c>
      <c r="P63" s="16">
        <f>SQRT(P26^2+'Расчетный лист'!P26^2)</f>
        <v>19.883272165315244</v>
      </c>
      <c r="Q63" s="16">
        <f>SQRT(Q26^2+'Расчетный лист'!Q26^2)</f>
        <v>24.386421139642444</v>
      </c>
      <c r="R63" s="16">
        <f>SQRT(R26^2+'Расчетный лист'!R26^2)</f>
        <v>20.523157651784484</v>
      </c>
      <c r="S63" s="16">
        <f>SQRT(S26^2+'Расчетный лист'!S26^2)</f>
        <v>20.778858486452041</v>
      </c>
      <c r="T63" s="16">
        <f>SQRT(T26^2+'Расчетный лист'!T26^2)</f>
        <v>18.873280160056968</v>
      </c>
      <c r="U63" s="16">
        <f>SQRT(U26^2+'Расчетный лист'!U26^2)</f>
        <v>19.155909375438171</v>
      </c>
      <c r="V63" s="16">
        <f>SQRT(V26^2+'Расчетный лист'!V26^2)</f>
        <v>19.909602105516829</v>
      </c>
      <c r="W63" s="16">
        <f>SQRT(W26^2+'Расчетный лист'!W26^2)</f>
        <v>22.110774206255194</v>
      </c>
      <c r="X63" s="16">
        <f>SQRT(X26^2+'Расчетный лист'!X26^2)</f>
        <v>22.731155008050077</v>
      </c>
      <c r="Y63" s="16">
        <f>SQRT(Y26^2+'Расчетный лист'!Y26^2)</f>
        <v>28.4373669667218</v>
      </c>
      <c r="Z63" s="16">
        <f>SQRT(Z26^2+'Расчетный лист'!Z26^2)</f>
        <v>31.637280287660634</v>
      </c>
      <c r="AA63" s="16">
        <f>SQRT(AA26^2+'Расчетный лист'!AA26^2)</f>
        <v>35.26959846666815</v>
      </c>
      <c r="AB63" s="16">
        <f>SQRT(AB26^2+'Расчетный лист'!AB26^2)</f>
        <v>33.413490928066764</v>
      </c>
      <c r="AC63" s="16">
        <f>SQRT(AC26^2+'Расчетный лист'!AC26^2)</f>
        <v>29.268706018544787</v>
      </c>
      <c r="AD63" s="16">
        <f>SQRT(AD26^2+'Расчетный лист'!AD26^2)</f>
        <v>25.194696584797367</v>
      </c>
      <c r="AE63" s="16">
        <f>SQRT(AE26^2+'Расчетный лист'!AE26^2)</f>
        <v>21.198848270601871</v>
      </c>
      <c r="AF63" s="16">
        <f>SQRT(AF26^2+'Расчетный лист'!AF26^2)</f>
        <v>17.827105654031449</v>
      </c>
      <c r="AG63" s="16">
        <f>SQRT(AG26^2+'Расчетный лист'!AG26^2)</f>
        <v>16.831804181370455</v>
      </c>
      <c r="AH63" s="16">
        <f>SQRT(AH26^2+'Расчетный лист'!AH26^2)</f>
        <v>15.880675048624349</v>
      </c>
      <c r="AI63" s="16">
        <f>SQRT(AI26^2+'Расчетный лист'!AI26^2)</f>
        <v>15.45227284253032</v>
      </c>
    </row>
    <row r="64" spans="1:35" x14ac:dyDescent="0.25">
      <c r="A64" s="1"/>
      <c r="C64" s="1">
        <v>42889</v>
      </c>
      <c r="D64" t="s">
        <v>572</v>
      </c>
      <c r="E64">
        <v>5.1360000000000001</v>
      </c>
      <c r="F64">
        <v>0</v>
      </c>
      <c r="G64">
        <v>5.1360000000000001</v>
      </c>
      <c r="H64">
        <v>0</v>
      </c>
      <c r="K64" s="7">
        <f t="shared" si="1"/>
        <v>42905</v>
      </c>
      <c r="L64" s="16">
        <f>SQRT(L27^2+'Расчетный лист'!L27^2)</f>
        <v>15.111178378935243</v>
      </c>
      <c r="M64" s="16">
        <f>SQRT(M27^2+'Расчетный лист'!M27^2)</f>
        <v>17.504212064528925</v>
      </c>
      <c r="N64" s="16">
        <f>SQRT(N27^2+'Расчетный лист'!N27^2)</f>
        <v>23.092752109698832</v>
      </c>
      <c r="O64" s="16">
        <f>SQRT(O27^2+'Расчетный лист'!O27^2)</f>
        <v>19.689656167642948</v>
      </c>
      <c r="P64" s="16">
        <f>SQRT(P27^2+'Расчетный лист'!P27^2)</f>
        <v>22.621359110362931</v>
      </c>
      <c r="Q64" s="16">
        <f>SQRT(Q27^2+'Расчетный лист'!Q27^2)</f>
        <v>22.937484430512431</v>
      </c>
      <c r="R64" s="16">
        <f>SQRT(R27^2+'Расчетный лист'!R27^2)</f>
        <v>20.914784818400594</v>
      </c>
      <c r="S64" s="16">
        <f>SQRT(S27^2+'Расчетный лист'!S27^2)</f>
        <v>22.472408682649043</v>
      </c>
      <c r="T64" s="16">
        <f>SQRT(T27^2+'Расчетный лист'!T27^2)</f>
        <v>19.125605872756033</v>
      </c>
      <c r="U64" s="16">
        <f>SQRT(U27^2+'Расчетный лист'!U27^2)</f>
        <v>21.590517918753129</v>
      </c>
      <c r="V64" s="16">
        <f>SQRT(V27^2+'Расчетный лист'!V27^2)</f>
        <v>25.266346946086212</v>
      </c>
      <c r="W64" s="16">
        <f>SQRT(W27^2+'Расчетный лист'!W27^2)</f>
        <v>24.90549047900884</v>
      </c>
      <c r="X64" s="16">
        <f>SQRT(X27^2+'Расчетный лист'!X27^2)</f>
        <v>25.936372606823799</v>
      </c>
      <c r="Y64" s="16">
        <f>SQRT(Y27^2+'Расчетный лист'!Y27^2)</f>
        <v>27.929576581108421</v>
      </c>
      <c r="Z64" s="16">
        <f>SQRT(Z27^2+'Расчетный лист'!Z27^2)</f>
        <v>33.565671034555528</v>
      </c>
      <c r="AA64" s="16">
        <f>SQRT(AA27^2+'Расчетный лист'!AA27^2)</f>
        <v>31.697631457255603</v>
      </c>
      <c r="AB64" s="16">
        <f>SQRT(AB27^2+'Расчетный лист'!AB27^2)</f>
        <v>31.949706477524956</v>
      </c>
      <c r="AC64" s="16">
        <f>SQRT(AC27^2+'Расчетный лист'!AC27^2)</f>
        <v>29.012674747427202</v>
      </c>
      <c r="AD64" s="16">
        <f>SQRT(AD27^2+'Расчетный лист'!AD27^2)</f>
        <v>24.644260670590224</v>
      </c>
      <c r="AE64" s="16">
        <f>SQRT(AE27^2+'Расчетный лист'!AE27^2)</f>
        <v>19.793307960015174</v>
      </c>
      <c r="AF64" s="16">
        <f>SQRT(AF27^2+'Расчетный лист'!AF27^2)</f>
        <v>15.603950269082505</v>
      </c>
      <c r="AG64" s="16">
        <f>SQRT(AG27^2+'Расчетный лист'!AG27^2)</f>
        <v>13.760625567175351</v>
      </c>
      <c r="AH64" s="16">
        <f>SQRT(AH27^2+'Расчетный лист'!AH27^2)</f>
        <v>14.160508465447135</v>
      </c>
      <c r="AI64" s="16">
        <f>SQRT(AI27^2+'Расчетный лист'!AI27^2)</f>
        <v>13.737143807939116</v>
      </c>
    </row>
    <row r="65" spans="1:35" x14ac:dyDescent="0.25">
      <c r="A65" s="1"/>
      <c r="C65" s="1">
        <v>42889</v>
      </c>
      <c r="D65" t="s">
        <v>573</v>
      </c>
      <c r="E65">
        <v>6.4320000000000004</v>
      </c>
      <c r="F65">
        <v>0</v>
      </c>
      <c r="G65">
        <v>6.4320000000000004</v>
      </c>
      <c r="H65">
        <v>0</v>
      </c>
      <c r="K65" s="7">
        <f t="shared" si="1"/>
        <v>42906</v>
      </c>
      <c r="L65" s="16">
        <f>SQRT(L28^2+'Расчетный лист'!L28^2)</f>
        <v>14.268398648762236</v>
      </c>
      <c r="M65" s="16">
        <f>SQRT(M28^2+'Расчетный лист'!M28^2)</f>
        <v>16.666181326266674</v>
      </c>
      <c r="N65" s="16">
        <f>SQRT(N28^2+'Расчетный лист'!N28^2)</f>
        <v>24.338851903900483</v>
      </c>
      <c r="O65" s="16">
        <f>SQRT(O28^2+'Расчетный лист'!O28^2)</f>
        <v>21.379905331876472</v>
      </c>
      <c r="P65" s="16">
        <f>SQRT(P28^2+'Расчетный лист'!P28^2)</f>
        <v>19.094409653089564</v>
      </c>
      <c r="Q65" s="16">
        <f>SQRT(Q28^2+'Расчетный лист'!Q28^2)</f>
        <v>19.796406946716367</v>
      </c>
      <c r="R65" s="16">
        <f>SQRT(R28^2+'Расчетный лист'!R28^2)</f>
        <v>20.884827028251873</v>
      </c>
      <c r="S65" s="16">
        <f>SQRT(S28^2+'Расчетный лист'!S28^2)</f>
        <v>21.855620787339809</v>
      </c>
      <c r="T65" s="16">
        <f>SQRT(T28^2+'Расчетный лист'!T28^2)</f>
        <v>19.714623202080226</v>
      </c>
      <c r="U65" s="16">
        <f>SQRT(U28^2+'Расчетный лист'!U28^2)</f>
        <v>19.316123834765609</v>
      </c>
      <c r="V65" s="16">
        <f>SQRT(V28^2+'Расчетный лист'!V28^2)</f>
        <v>20.409668297157602</v>
      </c>
      <c r="W65" s="16">
        <f>SQRT(W28^2+'Расчетный лист'!W28^2)</f>
        <v>19.71491536882672</v>
      </c>
      <c r="X65" s="16">
        <f>SQRT(X28^2+'Расчетный лист'!X28^2)</f>
        <v>23.754920669200306</v>
      </c>
      <c r="Y65" s="16">
        <f>SQRT(Y28^2+'Расчетный лист'!Y28^2)</f>
        <v>36.094827108603809</v>
      </c>
      <c r="Z65" s="16">
        <f>SQRT(Z28^2+'Расчетный лист'!Z28^2)</f>
        <v>33.616907174813093</v>
      </c>
      <c r="AA65" s="16">
        <f>SQRT(AA28^2+'Расчетный лист'!AA28^2)</f>
        <v>34.626377922040881</v>
      </c>
      <c r="AB65" s="16">
        <f>SQRT(AB28^2+'Расчетный лист'!AB28^2)</f>
        <v>31.680036363615496</v>
      </c>
      <c r="AC65" s="16">
        <f>SQRT(AC28^2+'Расчетный лист'!AC28^2)</f>
        <v>30.341638716456959</v>
      </c>
      <c r="AD65" s="16">
        <f>SQRT(AD28^2+'Расчетный лист'!AD28^2)</f>
        <v>27.865808726825065</v>
      </c>
      <c r="AE65" s="16">
        <f>SQRT(AE28^2+'Расчетный лист'!AE28^2)</f>
        <v>21.671946843788632</v>
      </c>
      <c r="AF65" s="16">
        <f>SQRT(AF28^2+'Расчетный лист'!AF28^2)</f>
        <v>17.707788117096953</v>
      </c>
      <c r="AG65" s="16">
        <f>SQRT(AG28^2+'Расчетный лист'!AG28^2)</f>
        <v>16.843315588090132</v>
      </c>
      <c r="AH65" s="16">
        <f>SQRT(AH28^2+'Расчетный лист'!AH28^2)</f>
        <v>15.930595469096565</v>
      </c>
      <c r="AI65" s="16">
        <f>SQRT(AI28^2+'Расчетный лист'!AI28^2)</f>
        <v>15.224590634890646</v>
      </c>
    </row>
    <row r="66" spans="1:35" x14ac:dyDescent="0.25">
      <c r="A66" s="1"/>
      <c r="C66" s="1">
        <v>42889</v>
      </c>
      <c r="D66" t="s">
        <v>574</v>
      </c>
      <c r="E66">
        <v>6.1920000000000002</v>
      </c>
      <c r="F66">
        <v>0</v>
      </c>
      <c r="G66">
        <v>6.1920000000000002</v>
      </c>
      <c r="H66">
        <v>0</v>
      </c>
      <c r="K66" s="7">
        <f t="shared" si="1"/>
        <v>42907</v>
      </c>
      <c r="L66" s="16">
        <f>SQRT(L29^2+'Расчетный лист'!L29^2)</f>
        <v>15.33147351039684</v>
      </c>
      <c r="M66" s="16">
        <f>SQRT(M29^2+'Расчетный лист'!M29^2)</f>
        <v>16.408717682987906</v>
      </c>
      <c r="N66" s="16">
        <f>SQRT(N29^2+'Расчетный лист'!N29^2)</f>
        <v>18.881305039641727</v>
      </c>
      <c r="O66" s="16">
        <f>SQRT(O29^2+'Расчетный лист'!O29^2)</f>
        <v>21.164693619327448</v>
      </c>
      <c r="P66" s="16">
        <f>SQRT(P29^2+'Расчетный лист'!P29^2)</f>
        <v>20.918887924552777</v>
      </c>
      <c r="Q66" s="16">
        <f>SQRT(Q29^2+'Расчетный лист'!Q29^2)</f>
        <v>22.597819363823582</v>
      </c>
      <c r="R66" s="16">
        <f>SQRT(R29^2+'Расчетный лист'!R29^2)</f>
        <v>23.682260702897434</v>
      </c>
      <c r="S66" s="16">
        <f>SQRT(S29^2+'Расчетный лист'!S29^2)</f>
        <v>23.068045430855211</v>
      </c>
      <c r="T66" s="16">
        <f>SQRT(T29^2+'Расчетный лист'!T29^2)</f>
        <v>25.018604277617086</v>
      </c>
      <c r="U66" s="16">
        <f>SQRT(U29^2+'Расчетный лист'!U29^2)</f>
        <v>24.954333972278242</v>
      </c>
      <c r="V66" s="16">
        <f>SQRT(V29^2+'Расчетный лист'!V29^2)</f>
        <v>24.236257136777535</v>
      </c>
      <c r="W66" s="16">
        <f>SQRT(W29^2+'Расчетный лист'!W29^2)</f>
        <v>24.954333972278242</v>
      </c>
      <c r="X66" s="16">
        <f>SQRT(X29^2+'Расчетный лист'!X29^2)</f>
        <v>28.111623218875142</v>
      </c>
      <c r="Y66" s="16">
        <f>SQRT(Y29^2+'Расчетный лист'!Y29^2)</f>
        <v>29.848677558645711</v>
      </c>
      <c r="Z66" s="16">
        <f>SQRT(Z29^2+'Расчетный лист'!Z29^2)</f>
        <v>26.275572229734596</v>
      </c>
      <c r="AA66" s="16">
        <f>SQRT(AA29^2+'Расчетный лист'!AA29^2)</f>
        <v>25.804018291731232</v>
      </c>
      <c r="AB66" s="16">
        <f>SQRT(AB29^2+'Расчетный лист'!AB29^2)</f>
        <v>23.777399689621234</v>
      </c>
      <c r="AC66" s="16">
        <f>SQRT(AC29^2+'Расчетный лист'!AC29^2)</f>
        <v>23.888971179186434</v>
      </c>
      <c r="AD66" s="16">
        <f>SQRT(AD29^2+'Расчетный лист'!AD29^2)</f>
        <v>19.818086285007443</v>
      </c>
      <c r="AE66" s="16">
        <f>SQRT(AE29^2+'Расчетный лист'!AE29^2)</f>
        <v>18.959118966871852</v>
      </c>
      <c r="AF66" s="16">
        <f>SQRT(AF29^2+'Расчетный лист'!AF29^2)</f>
        <v>16.128017857132971</v>
      </c>
      <c r="AG66" s="16">
        <f>SQRT(AG29^2+'Расчетный лист'!AG29^2)</f>
        <v>14.473989912943837</v>
      </c>
      <c r="AH66" s="16">
        <f>SQRT(AH29^2+'Расчетный лист'!AH29^2)</f>
        <v>13.469474822724159</v>
      </c>
      <c r="AI66" s="16">
        <f>SQRT(AI29^2+'Расчетный лист'!AI29^2)</f>
        <v>13.929803444413707</v>
      </c>
    </row>
    <row r="67" spans="1:35" x14ac:dyDescent="0.25">
      <c r="A67" s="1"/>
      <c r="C67" s="1">
        <v>42889</v>
      </c>
      <c r="D67" t="s">
        <v>575</v>
      </c>
      <c r="E67">
        <v>5.1840000000000002</v>
      </c>
      <c r="F67">
        <v>0</v>
      </c>
      <c r="G67">
        <v>5.1840000000000002</v>
      </c>
      <c r="H67">
        <v>0</v>
      </c>
      <c r="K67" s="7">
        <f t="shared" si="1"/>
        <v>42908</v>
      </c>
      <c r="L67" s="16">
        <f>SQRT(L30^2+'Расчетный лист'!L30^2)</f>
        <v>12.902851777804782</v>
      </c>
      <c r="M67" s="16">
        <f>SQRT(M30^2+'Расчетный лист'!M30^2)</f>
        <v>13.139139697864545</v>
      </c>
      <c r="N67" s="16">
        <f>SQRT(N30^2+'Расчетный лист'!N30^2)</f>
        <v>13.977996422949893</v>
      </c>
      <c r="O67" s="16">
        <f>SQRT(O30^2+'Расчетный лист'!O30^2)</f>
        <v>16.373154613574012</v>
      </c>
      <c r="P67" s="16">
        <f>SQRT(P30^2+'Расчетный лист'!P30^2)</f>
        <v>16.727294102753142</v>
      </c>
      <c r="Q67" s="16">
        <f>SQRT(Q30^2+'Расчетный лист'!Q30^2)</f>
        <v>18.884568938686421</v>
      </c>
      <c r="R67" s="16">
        <f>SQRT(R30^2+'Расчетный лист'!R30^2)</f>
        <v>24.383645666716863</v>
      </c>
      <c r="S67" s="16">
        <f>SQRT(S30^2+'Расчетный лист'!S30^2)</f>
        <v>24.30906201398976</v>
      </c>
      <c r="T67" s="16">
        <f>SQRT(T30^2+'Расчетный лист'!T30^2)</f>
        <v>22.450560082100402</v>
      </c>
      <c r="U67" s="16">
        <f>SQRT(U30^2+'Расчетный лист'!U30^2)</f>
        <v>23.129625677904947</v>
      </c>
      <c r="V67" s="16">
        <f>SQRT(V30^2+'Расчетный лист'!V30^2)</f>
        <v>24.437480721220016</v>
      </c>
      <c r="W67" s="16">
        <f>SQRT(W30^2+'Расчетный лист'!W30^2)</f>
        <v>23.34810244966387</v>
      </c>
      <c r="X67" s="16">
        <f>SQRT(X30^2+'Расчетный лист'!X30^2)</f>
        <v>23.907385302454134</v>
      </c>
      <c r="Y67" s="16">
        <f>SQRT(Y30^2+'Расчетный лист'!Y30^2)</f>
        <v>30.696938218656271</v>
      </c>
      <c r="Z67" s="16">
        <f>SQRT(Z30^2+'Расчетный лист'!Z30^2)</f>
        <v>26.666862132616952</v>
      </c>
      <c r="AA67" s="16">
        <f>SQRT(AA30^2+'Расчетный лист'!AA30^2)</f>
        <v>29.656270837716601</v>
      </c>
      <c r="AB67" s="16">
        <f>SQRT(AB30^2+'Расчетный лист'!AB30^2)</f>
        <v>32.50929122574037</v>
      </c>
      <c r="AC67" s="16">
        <f>SQRT(AC30^2+'Расчетный лист'!AC30^2)</f>
        <v>28.988701799149265</v>
      </c>
      <c r="AD67" s="16">
        <f>SQRT(AD30^2+'Расчетный лист'!AD30^2)</f>
        <v>25.444618448701483</v>
      </c>
      <c r="AE67" s="16">
        <f>SQRT(AE30^2+'Расчетный лист'!AE30^2)</f>
        <v>19.944404328031457</v>
      </c>
      <c r="AF67" s="16">
        <f>SQRT(AF30^2+'Расчетный лист'!AF30^2)</f>
        <v>15.564828042737895</v>
      </c>
      <c r="AG67" s="16">
        <f>SQRT(AG30^2+'Расчетный лист'!AG30^2)</f>
        <v>13.968082473983321</v>
      </c>
      <c r="AH67" s="16">
        <f>SQRT(AH30^2+'Расчетный лист'!AH30^2)</f>
        <v>13.728</v>
      </c>
      <c r="AI67" s="16">
        <f>SQRT(AI30^2+'Расчетный лист'!AI30^2)</f>
        <v>13.56375877107817</v>
      </c>
    </row>
    <row r="68" spans="1:35" x14ac:dyDescent="0.25">
      <c r="A68" s="1"/>
      <c r="C68" s="1">
        <v>42889</v>
      </c>
      <c r="D68" t="s">
        <v>576</v>
      </c>
      <c r="E68">
        <v>5.952</v>
      </c>
      <c r="F68">
        <v>0</v>
      </c>
      <c r="G68">
        <v>5.952</v>
      </c>
      <c r="H68">
        <v>0</v>
      </c>
      <c r="K68" s="7">
        <f t="shared" si="1"/>
        <v>42909</v>
      </c>
      <c r="L68" s="16">
        <f>SQRT(L31^2+'Расчетный лист'!L31^2)</f>
        <v>14.632227444924439</v>
      </c>
      <c r="M68" s="16">
        <f>SQRT(M31^2+'Расчетный лист'!M31^2)</f>
        <v>16.264865692651753</v>
      </c>
      <c r="N68" s="16">
        <f>SQRT(N31^2+'Расчетный лист'!N31^2)</f>
        <v>21.799848806815152</v>
      </c>
      <c r="O68" s="16">
        <f>SQRT(O31^2+'Расчетный лист'!O31^2)</f>
        <v>22.739604218191662</v>
      </c>
      <c r="P68" s="16">
        <f>SQRT(P31^2+'Расчетный лист'!P31^2)</f>
        <v>21.706537264151553</v>
      </c>
      <c r="Q68" s="16">
        <f>SQRT(Q31^2+'Расчетный лист'!Q31^2)</f>
        <v>20.568014002328955</v>
      </c>
      <c r="R68" s="16">
        <f>SQRT(R31^2+'Расчетный лист'!R31^2)</f>
        <v>23.015749737951186</v>
      </c>
      <c r="S68" s="16">
        <f>SQRT(S31^2+'Расчетный лист'!S31^2)</f>
        <v>21.744291388776045</v>
      </c>
      <c r="T68" s="16">
        <f>SQRT(T31^2+'Расчетный лист'!T31^2)</f>
        <v>21.814112129536699</v>
      </c>
      <c r="U68" s="16">
        <f>SQRT(U31^2+'Расчетный лист'!U31^2)</f>
        <v>19.337984176226847</v>
      </c>
      <c r="V68" s="16">
        <f>SQRT(V31^2+'Расчетный лист'!V31^2)</f>
        <v>22.733587486360353</v>
      </c>
      <c r="W68" s="16">
        <f>SQRT(W31^2+'Расчетный лист'!W31^2)</f>
        <v>20.739902410570789</v>
      </c>
      <c r="X68" s="16">
        <f>SQRT(X31^2+'Расчетный лист'!X31^2)</f>
        <v>24.500344487374051</v>
      </c>
      <c r="Y68" s="16">
        <f>SQRT(Y31^2+'Расчетный лист'!Y31^2)</f>
        <v>29.257191116031628</v>
      </c>
      <c r="Z68" s="16">
        <f>SQRT(Z31^2+'Расчетный лист'!Z31^2)</f>
        <v>37.968348923807575</v>
      </c>
      <c r="AA68" s="16">
        <f>SQRT(AA31^2+'Расчетный лист'!AA31^2)</f>
        <v>34.637945435605729</v>
      </c>
      <c r="AB68" s="16">
        <f>SQRT(AB31^2+'Расчетный лист'!AB31^2)</f>
        <v>34.825190882463232</v>
      </c>
      <c r="AC68" s="16">
        <f>SQRT(AC31^2+'Расчетный лист'!AC31^2)</f>
        <v>33.949312806005373</v>
      </c>
      <c r="AD68" s="16">
        <f>SQRT(AD31^2+'Расчетный лист'!AD31^2)</f>
        <v>29.16872955752444</v>
      </c>
      <c r="AE68" s="16">
        <f>SQRT(AE31^2+'Расчетный лист'!AE31^2)</f>
        <v>21.102606474082769</v>
      </c>
      <c r="AF68" s="16">
        <f>SQRT(AF31^2+'Расчетный лист'!AF31^2)</f>
        <v>17.479926773301997</v>
      </c>
      <c r="AG68" s="16">
        <f>SQRT(AG31^2+'Расчетный лист'!AG31^2)</f>
        <v>16.173168891716923</v>
      </c>
      <c r="AH68" s="16">
        <f>SQRT(AH31^2+'Расчетный лист'!AH31^2)</f>
        <v>14.825182899377667</v>
      </c>
      <c r="AI68" s="16">
        <f>SQRT(AI31^2+'Расчетный лист'!AI31^2)</f>
        <v>14.400579988319915</v>
      </c>
    </row>
    <row r="69" spans="1:35" x14ac:dyDescent="0.25">
      <c r="A69" s="1"/>
      <c r="C69" s="1">
        <v>42889</v>
      </c>
      <c r="D69" t="s">
        <v>577</v>
      </c>
      <c r="E69">
        <v>5.88</v>
      </c>
      <c r="F69">
        <v>0</v>
      </c>
      <c r="G69">
        <v>5.88</v>
      </c>
      <c r="H69">
        <v>0</v>
      </c>
      <c r="K69" s="7">
        <f t="shared" si="1"/>
        <v>42910</v>
      </c>
      <c r="L69" s="16">
        <f>SQRT(L32^2+'Расчетный лист'!L32^2)</f>
        <v>14.785402530874835</v>
      </c>
      <c r="M69" s="16">
        <f>SQRT(M32^2+'Расчетный лист'!M32^2)</f>
        <v>16.644462863066504</v>
      </c>
      <c r="N69" s="16">
        <f>SQRT(N32^2+'Расчетный лист'!N32^2)</f>
        <v>22.499164784498113</v>
      </c>
      <c r="O69" s="16">
        <f>SQRT(O32^2+'Расчетный лист'!O32^2)</f>
        <v>22.34233720988026</v>
      </c>
      <c r="P69" s="16">
        <f>SQRT(P32^2+'Расчетный лист'!P32^2)</f>
        <v>22.015026141251798</v>
      </c>
      <c r="Q69" s="16">
        <f>SQRT(Q32^2+'Расчетный лист'!Q32^2)</f>
        <v>22.80270299767113</v>
      </c>
      <c r="R69" s="16">
        <f>SQRT(R32^2+'Расчетный лист'!R32^2)</f>
        <v>25.555323515854774</v>
      </c>
      <c r="S69" s="16">
        <f>SQRT(S32^2+'Расчетный лист'!S32^2)</f>
        <v>24.003899683176485</v>
      </c>
      <c r="T69" s="16">
        <f>SQRT(T32^2+'Расчетный лист'!T32^2)</f>
        <v>25.56829161285517</v>
      </c>
      <c r="U69" s="16">
        <f>SQRT(U32^2+'Расчетный лист'!U32^2)</f>
        <v>26.468257215011345</v>
      </c>
      <c r="V69" s="16">
        <f>SQRT(V32^2+'Расчетный лист'!V32^2)</f>
        <v>26.078636774187412</v>
      </c>
      <c r="W69" s="16">
        <f>SQRT(W32^2+'Расчетный лист'!W32^2)</f>
        <v>25.769976949931486</v>
      </c>
      <c r="X69" s="16">
        <f>SQRT(X32^2+'Расчетный лист'!X32^2)</f>
        <v>27.994536609845859</v>
      </c>
      <c r="Y69" s="16">
        <f>SQRT(Y32^2+'Расчетный лист'!Y32^2)</f>
        <v>33.040539462908285</v>
      </c>
      <c r="Z69" s="16">
        <f>SQRT(Z32^2+'Расчетный лист'!Z32^2)</f>
        <v>31.680036363615496</v>
      </c>
      <c r="AA69" s="16">
        <f>SQRT(AA32^2+'Расчетный лист'!AA32^2)</f>
        <v>31.495654557414742</v>
      </c>
      <c r="AB69" s="16">
        <f>SQRT(AB32^2+'Расчетный лист'!AB32^2)</f>
        <v>33.770464728812954</v>
      </c>
      <c r="AC69" s="16">
        <f>SQRT(AC32^2+'Расчетный лист'!AC32^2)</f>
        <v>28.913556128570558</v>
      </c>
      <c r="AD69" s="16">
        <f>SQRT(AD32^2+'Расчетный лист'!AD32^2)</f>
        <v>26.852825549651193</v>
      </c>
      <c r="AE69" s="16">
        <f>SQRT(AE32^2+'Расчетный лист'!AE32^2)</f>
        <v>22.588284397005452</v>
      </c>
      <c r="AF69" s="16">
        <f>SQRT(AF32^2+'Расчетный лист'!AF32^2)</f>
        <v>18.624556692710836</v>
      </c>
      <c r="AG69" s="16">
        <f>SQRT(AG32^2+'Расчетный лист'!AG32^2)</f>
        <v>16.531052961018545</v>
      </c>
      <c r="AH69" s="16">
        <f>SQRT(AH32^2+'Расчетный лист'!AH32^2)</f>
        <v>15.737358355200533</v>
      </c>
      <c r="AI69" s="16">
        <f>SQRT(AI32^2+'Расчетный лист'!AI32^2)</f>
        <v>15.658616030799147</v>
      </c>
    </row>
    <row r="70" spans="1:35" x14ac:dyDescent="0.25">
      <c r="A70" s="1"/>
      <c r="C70" s="1">
        <v>42889</v>
      </c>
      <c r="D70" t="s">
        <v>578</v>
      </c>
      <c r="E70">
        <v>6</v>
      </c>
      <c r="F70">
        <v>0</v>
      </c>
      <c r="G70">
        <v>6</v>
      </c>
      <c r="H70">
        <v>0</v>
      </c>
      <c r="K70" s="7">
        <f t="shared" si="1"/>
        <v>42911</v>
      </c>
      <c r="L70" s="16">
        <f>SQRT(L33^2+'Расчетный лист'!L33^2)</f>
        <v>16.303367995601398</v>
      </c>
      <c r="M70" s="16">
        <f>SQRT(M33^2+'Расчетный лист'!M33^2)</f>
        <v>17.357708604536487</v>
      </c>
      <c r="N70" s="16">
        <f>SQRT(N33^2+'Расчетный лист'!N33^2)</f>
        <v>22.125097423514319</v>
      </c>
      <c r="O70" s="16">
        <f>SQRT(O33^2+'Расчетный лист'!O33^2)</f>
        <v>22.628182074572408</v>
      </c>
      <c r="P70" s="16">
        <f>SQRT(P33^2+'Расчетный лист'!P33^2)</f>
        <v>20.949264426227476</v>
      </c>
      <c r="Q70" s="16">
        <f>SQRT(Q33^2+'Расчетный лист'!Q33^2)</f>
        <v>25.276740296169521</v>
      </c>
      <c r="R70" s="16">
        <f>SQRT(R33^2+'Расчетный лист'!R33^2)</f>
        <v>22.729153085849898</v>
      </c>
      <c r="S70" s="16">
        <f>SQRT(S33^2+'Расчетный лист'!S33^2)</f>
        <v>22.678082458620704</v>
      </c>
      <c r="T70" s="16">
        <f>SQRT(T33^2+'Расчетный лист'!T33^2)</f>
        <v>23.208446738202884</v>
      </c>
      <c r="U70" s="16">
        <f>SQRT(U33^2+'Расчетный лист'!U33^2)</f>
        <v>19.061394702382092</v>
      </c>
      <c r="V70" s="16">
        <f>SQRT(V33^2+'Расчетный лист'!V33^2)</f>
        <v>18.780517564753108</v>
      </c>
      <c r="W70" s="16">
        <f>SQRT(W33^2+'Расчетный лист'!W33^2)</f>
        <v>21.707996683250162</v>
      </c>
      <c r="X70" s="16">
        <f>SQRT(X33^2+'Расчетный лист'!X33^2)</f>
        <v>23.423040963973911</v>
      </c>
      <c r="Y70" s="16">
        <f>SQRT(Y33^2+'Расчетный лист'!Y33^2)</f>
        <v>27.667003885495081</v>
      </c>
      <c r="Z70" s="16">
        <f>SQRT(Z33^2+'Расчетный лист'!Z33^2)</f>
        <v>34.128987327490393</v>
      </c>
      <c r="AA70" s="16">
        <f>SQRT(AA33^2+'Расчетный лист'!AA33^2)</f>
        <v>30.650715619704542</v>
      </c>
      <c r="AB70" s="16">
        <f>SQRT(AB33^2+'Расчетный лист'!AB33^2)</f>
        <v>31.056204017877008</v>
      </c>
      <c r="AC70" s="16">
        <f>SQRT(AC33^2+'Расчетный лист'!AC33^2)</f>
        <v>29.504278740548802</v>
      </c>
      <c r="AD70" s="16">
        <f>SQRT(AD33^2+'Расчетный лист'!AD33^2)</f>
        <v>26.608251351789352</v>
      </c>
      <c r="AE70" s="16">
        <f>SQRT(AE33^2+'Расчетный лист'!AE33^2)</f>
        <v>18.916887693275552</v>
      </c>
      <c r="AF70" s="16">
        <f>SQRT(AF33^2+'Расчетный лист'!AF33^2)</f>
        <v>15.564828042737895</v>
      </c>
      <c r="AG70" s="16">
        <f>SQRT(AG33^2+'Расчетный лист'!AG33^2)</f>
        <v>14.974711483030315</v>
      </c>
      <c r="AH70" s="16">
        <f>SQRT(AH33^2+'Расчетный лист'!AH33^2)</f>
        <v>14.12752207572156</v>
      </c>
      <c r="AI70" s="16">
        <f>SQRT(AI33^2+'Расчетный лист'!AI33^2)</f>
        <v>13.874117485447499</v>
      </c>
    </row>
    <row r="71" spans="1:35" x14ac:dyDescent="0.25">
      <c r="A71" s="1"/>
      <c r="C71" s="1">
        <v>42889</v>
      </c>
      <c r="D71" t="s">
        <v>579</v>
      </c>
      <c r="E71">
        <v>6.0720000000000001</v>
      </c>
      <c r="F71">
        <v>0</v>
      </c>
      <c r="G71">
        <v>6.0720000000000001</v>
      </c>
      <c r="H71">
        <v>0</v>
      </c>
      <c r="K71" s="7">
        <f t="shared" si="1"/>
        <v>42912</v>
      </c>
      <c r="L71" s="16">
        <f>SQRT(L34^2+'Расчетный лист'!L34^2)</f>
        <v>14.392658128365309</v>
      </c>
      <c r="M71" s="16">
        <f>SQRT(M34^2+'Расчетный лист'!M34^2)</f>
        <v>15.163290408087555</v>
      </c>
      <c r="N71" s="16">
        <f>SQRT(N34^2+'Расчетный лист'!N34^2)</f>
        <v>22.154236073491678</v>
      </c>
      <c r="O71" s="16">
        <f>SQRT(O34^2+'Расчетный лист'!O34^2)</f>
        <v>22.115267486512572</v>
      </c>
      <c r="P71" s="16">
        <f>SQRT(P34^2+'Расчетный лист'!P34^2)</f>
        <v>21.422537664805262</v>
      </c>
      <c r="Q71" s="16">
        <f>SQRT(Q34^2+'Расчетный лист'!Q34^2)</f>
        <v>22.459602133608691</v>
      </c>
      <c r="R71" s="16">
        <f>SQRT(R34^2+'Расчетный лист'!R34^2)</f>
        <v>23.994203299963928</v>
      </c>
      <c r="S71" s="16">
        <f>SQRT(S34^2+'Расчетный лист'!S34^2)</f>
        <v>25.583459656582807</v>
      </c>
      <c r="T71" s="16">
        <f>SQRT(T34^2+'Расчетный лист'!T34^2)</f>
        <v>23.516583425319251</v>
      </c>
      <c r="U71" s="16">
        <f>SQRT(U34^2+'Расчетный лист'!U34^2)</f>
        <v>23.037812396145604</v>
      </c>
      <c r="V71" s="16">
        <f>SQRT(V34^2+'Расчетный лист'!V34^2)</f>
        <v>24.639877921775508</v>
      </c>
      <c r="W71" s="16">
        <f>SQRT(W34^2+'Расчетный лист'!W34^2)</f>
        <v>25.91281011391856</v>
      </c>
      <c r="X71" s="16">
        <f>SQRT(X34^2+'Расчетный лист'!X34^2)</f>
        <v>28.726355842675204</v>
      </c>
      <c r="Y71" s="16">
        <f>SQRT(Y34^2+'Расчетный лист'!Y34^2)</f>
        <v>38.968196263106663</v>
      </c>
      <c r="Z71" s="16">
        <f>SQRT(Z34^2+'Расчетный лист'!Z34^2)</f>
        <v>40.589023935049241</v>
      </c>
      <c r="AA71" s="16">
        <f>SQRT(AA34^2+'Расчетный лист'!AA34^2)</f>
        <v>31.455614443211882</v>
      </c>
      <c r="AB71" s="16">
        <f>SQRT(AB34^2+'Расчетный лист'!AB34^2)</f>
        <v>30.570583507679405</v>
      </c>
      <c r="AC71" s="16">
        <f>SQRT(AC34^2+'Расчетный лист'!AC34^2)</f>
        <v>31.649312409592724</v>
      </c>
      <c r="AD71" s="16">
        <f>SQRT(AD34^2+'Расчетный лист'!AD34^2)</f>
        <v>28.687028427496635</v>
      </c>
      <c r="AE71" s="16">
        <f>SQRT(AE34^2+'Расчетный лист'!AE34^2)</f>
        <v>21.98238858723046</v>
      </c>
      <c r="AF71" s="16">
        <f>SQRT(AF34^2+'Расчетный лист'!AF34^2)</f>
        <v>17.589888004191497</v>
      </c>
      <c r="AG71" s="16">
        <f>SQRT(AG34^2+'Расчетный лист'!AG34^2)</f>
        <v>14.671775352696756</v>
      </c>
      <c r="AH71" s="16">
        <f>SQRT(AH34^2+'Расчетный лист'!AH34^2)</f>
        <v>14.461568379674453</v>
      </c>
      <c r="AI71" s="16">
        <f>SQRT(AI34^2+'Расчетный лист'!AI34^2)</f>
        <v>14.045742415408307</v>
      </c>
    </row>
    <row r="72" spans="1:35" x14ac:dyDescent="0.25">
      <c r="A72" s="1"/>
      <c r="C72" s="1">
        <v>42889</v>
      </c>
      <c r="D72" t="s">
        <v>580</v>
      </c>
      <c r="E72">
        <v>5.976</v>
      </c>
      <c r="F72">
        <v>0</v>
      </c>
      <c r="G72">
        <v>5.976</v>
      </c>
      <c r="H72">
        <v>0</v>
      </c>
      <c r="K72" s="7">
        <f t="shared" si="1"/>
        <v>42913</v>
      </c>
      <c r="L72" s="16">
        <f>SQRT(L35^2+'Расчетный лист'!L35^2)</f>
        <v>14.086589367196021</v>
      </c>
      <c r="M72" s="16">
        <f>SQRT(M35^2+'Расчетный лист'!M35^2)</f>
        <v>16.645154970741487</v>
      </c>
      <c r="N72" s="16">
        <f>SQRT(N35^2+'Расчетный лист'!N35^2)</f>
        <v>24.578214743955673</v>
      </c>
      <c r="O72" s="16">
        <f>SQRT(O35^2+'Расчетный лист'!O35^2)</f>
        <v>20.540018305736734</v>
      </c>
      <c r="P72" s="16">
        <f>SQRT(P35^2+'Расчетный лист'!P35^2)</f>
        <v>21.252918105521417</v>
      </c>
      <c r="Q72" s="16">
        <f>SQRT(Q35^2+'Расчетный лист'!Q35^2)</f>
        <v>20.76</v>
      </c>
      <c r="R72" s="16">
        <f>SQRT(R35^2+'Расчетный лист'!R35^2)</f>
        <v>22.562884921924322</v>
      </c>
      <c r="S72" s="16">
        <f>SQRT(S35^2+'Расчетный лист'!S35^2)</f>
        <v>26.383118238752598</v>
      </c>
      <c r="T72" s="16">
        <f>SQRT(T35^2+'Расчетный лист'!T35^2)</f>
        <v>24.391947523721843</v>
      </c>
      <c r="U72" s="16">
        <f>SQRT(U35^2+'Расчетный лист'!U35^2)</f>
        <v>23.443037345873083</v>
      </c>
      <c r="V72" s="16">
        <f>SQRT(V35^2+'Расчетный лист'!V35^2)</f>
        <v>22.06418564098843</v>
      </c>
      <c r="W72" s="16">
        <f>SQRT(W35^2+'Расчетный лист'!W35^2)</f>
        <v>22.288610185473654</v>
      </c>
      <c r="X72" s="16">
        <f>SQRT(X35^2+'Расчетный лист'!X35^2)</f>
        <v>23.00409702639945</v>
      </c>
      <c r="Y72" s="16">
        <f>SQRT(Y35^2+'Расчетный лист'!Y35^2)</f>
        <v>26.65406115397802</v>
      </c>
      <c r="Z72" s="16">
        <f>SQRT(Z35^2+'Расчетный лист'!Z35^2)</f>
        <v>28.596732680500409</v>
      </c>
      <c r="AA72" s="16">
        <f>SQRT(AA35^2+'Расчетный лист'!AA35^2)</f>
        <v>29.832347544234597</v>
      </c>
      <c r="AB72" s="16">
        <f>SQRT(AB35^2+'Расчетный лист'!AB35^2)</f>
        <v>27.880780476880485</v>
      </c>
      <c r="AC72" s="16">
        <f>SQRT(AC35^2+'Расчетный лист'!AC35^2)</f>
        <v>27.182847532957251</v>
      </c>
      <c r="AD72" s="16">
        <f>SQRT(AD35^2+'Расчетный лист'!AD35^2)</f>
        <v>28.026615921298813</v>
      </c>
      <c r="AE72" s="16">
        <f>SQRT(AE35^2+'Расчетный лист'!AE35^2)</f>
        <v>23.807322571007433</v>
      </c>
      <c r="AF72" s="16">
        <f>SQRT(AF35^2+'Расчетный лист'!AF35^2)</f>
        <v>18.768751903096806</v>
      </c>
      <c r="AG72" s="16">
        <f>SQRT(AG35^2+'Расчетный лист'!AG35^2)</f>
        <v>14.677270590951165</v>
      </c>
      <c r="AH72" s="16">
        <f>SQRT(AH35^2+'Расчетный лист'!AH35^2)</f>
        <v>14.058531359996321</v>
      </c>
      <c r="AI72" s="16">
        <f>SQRT(AI35^2+'Расчетный лист'!AI35^2)</f>
        <v>13.755852863417811</v>
      </c>
    </row>
    <row r="73" spans="1:35" x14ac:dyDescent="0.25">
      <c r="A73" s="1"/>
      <c r="C73" s="1">
        <v>42889</v>
      </c>
      <c r="D73" t="s">
        <v>581</v>
      </c>
      <c r="E73">
        <v>5.5439999999999996</v>
      </c>
      <c r="F73">
        <v>0</v>
      </c>
      <c r="G73">
        <v>5.5439999999999996</v>
      </c>
      <c r="H73">
        <v>0</v>
      </c>
      <c r="K73" s="7">
        <f t="shared" si="1"/>
        <v>42914</v>
      </c>
      <c r="L73" s="16">
        <f>SQRT(L36^2+'Расчетный лист'!L36^2)</f>
        <v>13.670860104616681</v>
      </c>
      <c r="M73" s="16">
        <f>SQRT(M36^2+'Расчетный лист'!M36^2)</f>
        <v>13.92297899158079</v>
      </c>
      <c r="N73" s="16">
        <f>SQRT(N36^2+'Расчетный лист'!N36^2)</f>
        <v>19.385657378587915</v>
      </c>
      <c r="O73" s="16">
        <f>SQRT(O36^2+'Расчетный лист'!O36^2)</f>
        <v>20.464247066530447</v>
      </c>
      <c r="P73" s="16">
        <f>SQRT(P36^2+'Расчетный лист'!P36^2)</f>
        <v>21.468573497091043</v>
      </c>
      <c r="Q73" s="16">
        <f>SQRT(Q36^2+'Расчетный лист'!Q36^2)</f>
        <v>24.479023509936013</v>
      </c>
      <c r="R73" s="16">
        <f>SQRT(R36^2+'Расчетный лист'!R36^2)</f>
        <v>22.933315503869039</v>
      </c>
      <c r="S73" s="16">
        <f>SQRT(S36^2+'Расчетный лист'!S36^2)</f>
        <v>24.884852259959271</v>
      </c>
      <c r="T73" s="16">
        <f>SQRT(T36^2+'Расчетный лист'!T36^2)</f>
        <v>22.58883263916044</v>
      </c>
      <c r="U73" s="16">
        <f>SQRT(U36^2+'Расчетный лист'!U36^2)</f>
        <v>22.755898400195058</v>
      </c>
      <c r="V73" s="16">
        <f>SQRT(V36^2+'Расчетный лист'!V36^2)</f>
        <v>23.342970505057835</v>
      </c>
      <c r="W73" s="16">
        <f>SQRT(W36^2+'Расчетный лист'!W36^2)</f>
        <v>24.715351019154067</v>
      </c>
      <c r="X73" s="16">
        <f>SQRT(X36^2+'Расчетный лист'!X36^2)</f>
        <v>24.896781478737367</v>
      </c>
      <c r="Y73" s="16">
        <f>SQRT(Y36^2+'Расчетный лист'!Y36^2)</f>
        <v>27.768497834776728</v>
      </c>
      <c r="Z73" s="16">
        <f>SQRT(Z36^2+'Расчетный лист'!Z36^2)</f>
        <v>30.081077640270802</v>
      </c>
      <c r="AA73" s="16">
        <f>SQRT(AA36^2+'Расчетный лист'!AA36^2)</f>
        <v>27.765458829272028</v>
      </c>
      <c r="AB73" s="16">
        <f>SQRT(AB36^2+'Расчетный лист'!AB36^2)</f>
        <v>30.871921223014287</v>
      </c>
      <c r="AC73" s="16">
        <f>SQRT(AC36^2+'Расчетный лист'!AC36^2)</f>
        <v>28.937372375528501</v>
      </c>
      <c r="AD73" s="16">
        <f>SQRT(AD36^2+'Расчетный лист'!AD36^2)</f>
        <v>24.072562306493261</v>
      </c>
      <c r="AE73" s="16">
        <f>SQRT(AE36^2+'Расчетный лист'!AE36^2)</f>
        <v>20.383701724662277</v>
      </c>
      <c r="AF73" s="16">
        <f>SQRT(AF36^2+'Расчетный лист'!AF36^2)</f>
        <v>17.533145753115726</v>
      </c>
      <c r="AG73" s="16">
        <f>SQRT(AG36^2+'Расчетный лист'!AG36^2)</f>
        <v>15.667901454885399</v>
      </c>
      <c r="AH73" s="16">
        <f>SQRT(AH36^2+'Расчетный лист'!AH36^2)</f>
        <v>13.843403049828463</v>
      </c>
      <c r="AI73" s="16">
        <f>SQRT(AI36^2+'Расчетный лист'!AI36^2)</f>
        <v>13.419799104308529</v>
      </c>
    </row>
    <row r="74" spans="1:35" x14ac:dyDescent="0.25">
      <c r="A74" s="1"/>
      <c r="C74" s="1">
        <v>42889</v>
      </c>
      <c r="D74" t="s">
        <v>582</v>
      </c>
      <c r="E74">
        <v>5.1840000000000002</v>
      </c>
      <c r="F74">
        <v>0</v>
      </c>
      <c r="G74">
        <v>5.1840000000000002</v>
      </c>
      <c r="H74">
        <v>0</v>
      </c>
      <c r="K74" s="7">
        <f t="shared" si="1"/>
        <v>42915</v>
      </c>
      <c r="L74" s="16">
        <f>SQRT(L37^2+'Расчетный лист'!L37^2)</f>
        <v>13.608021164004706</v>
      </c>
      <c r="M74" s="16">
        <f>SQRT(M37^2+'Расчетный лист'!M37^2)</f>
        <v>13.207089005530326</v>
      </c>
      <c r="N74" s="16">
        <f>SQRT(N37^2+'Расчетный лист'!N37^2)</f>
        <v>30.310964352854235</v>
      </c>
      <c r="O74" s="16">
        <f>SQRT(O37^2+'Расчетный лист'!O37^2)</f>
        <v>18.11009530620974</v>
      </c>
      <c r="P74" s="16">
        <f>SQRT(P37^2+'Расчетный лист'!P37^2)</f>
        <v>20.018014287136474</v>
      </c>
      <c r="Q74" s="16">
        <f>SQRT(Q37^2+'Расчетный лист'!Q37^2)</f>
        <v>22.140452027905845</v>
      </c>
      <c r="R74" s="16">
        <f>SQRT(R37^2+'Расчетный лист'!R37^2)</f>
        <v>21.649037669143635</v>
      </c>
      <c r="S74" s="16">
        <f>SQRT(S37^2+'Расчетный лист'!S37^2)</f>
        <v>27.375837521434846</v>
      </c>
      <c r="T74" s="16">
        <f>SQRT(T37^2+'Расчетный лист'!T37^2)</f>
        <v>26.013453749934861</v>
      </c>
      <c r="U74" s="16">
        <f>SQRT(U37^2+'Расчетный лист'!U37^2)</f>
        <v>25.920855541436126</v>
      </c>
      <c r="V74" s="16">
        <f>SQRT(V37^2+'Расчетный лист'!V37^2)</f>
        <v>25.414175571912615</v>
      </c>
      <c r="W74" s="16">
        <f>SQRT(W37^2+'Расчетный лист'!W37^2)</f>
        <v>23.725987777118995</v>
      </c>
      <c r="X74" s="16">
        <f>SQRT(X37^2+'Расчетный лист'!X37^2)</f>
        <v>27.004053029128794</v>
      </c>
      <c r="Y74" s="16">
        <f>SQRT(Y37^2+'Расчетный лист'!Y37^2)</f>
        <v>29.824468880434399</v>
      </c>
      <c r="Z74" s="16">
        <f>SQRT(Z37^2+'Расчетный лист'!Z37^2)</f>
        <v>30.417043643326025</v>
      </c>
      <c r="AA74" s="16">
        <f>SQRT(AA37^2+'Расчетный лист'!AA37^2)</f>
        <v>30.442077195881364</v>
      </c>
      <c r="AB74" s="16">
        <f>SQRT(AB37^2+'Расчетный лист'!AB37^2)</f>
        <v>28.614734106749971</v>
      </c>
      <c r="AC74" s="16">
        <f>SQRT(AC37^2+'Расчетный лист'!AC37^2)</f>
        <v>26.525646457720878</v>
      </c>
      <c r="AD74" s="16">
        <f>SQRT(AD37^2+'Расчетный лист'!AD37^2)</f>
        <v>23.805399051475696</v>
      </c>
      <c r="AE74" s="16">
        <f>SQRT(AE37^2+'Расчетный лист'!AE37^2)</f>
        <v>18.685892004397328</v>
      </c>
      <c r="AF74" s="16">
        <f>SQRT(AF37^2+'Расчетный лист'!AF37^2)</f>
        <v>16.171459303352929</v>
      </c>
      <c r="AG74" s="16">
        <f>SQRT(AG37^2+'Расчетный лист'!AG37^2)</f>
        <v>16.03932766670723</v>
      </c>
      <c r="AH74" s="16">
        <f>SQRT(AH37^2+'Расчетный лист'!AH37^2)</f>
        <v>15.177149139413501</v>
      </c>
      <c r="AI74" s="16">
        <f>SQRT(AI37^2+'Расчетный лист'!AI37^2)</f>
        <v>14.961781712082288</v>
      </c>
    </row>
    <row r="75" spans="1:35" x14ac:dyDescent="0.25">
      <c r="A75" s="1"/>
      <c r="C75" s="1">
        <v>42889</v>
      </c>
      <c r="D75" t="s">
        <v>583</v>
      </c>
      <c r="E75">
        <v>4.8719999999999999</v>
      </c>
      <c r="F75">
        <v>0</v>
      </c>
      <c r="G75">
        <v>4.8719999999999999</v>
      </c>
      <c r="H75">
        <v>0</v>
      </c>
      <c r="K75" s="7">
        <f t="shared" si="1"/>
        <v>42916</v>
      </c>
      <c r="L75" s="16">
        <f>SQRT(L38^2+'Расчетный лист'!L38^2)</f>
        <v>16.227301439241213</v>
      </c>
      <c r="M75" s="16">
        <f>SQRT(M38^2+'Расчетный лист'!M38^2)</f>
        <v>22.037907704680133</v>
      </c>
      <c r="N75" s="16">
        <f>SQRT(N38^2+'Расчетный лист'!N38^2)</f>
        <v>19.618587105089908</v>
      </c>
      <c r="O75" s="16">
        <f>SQRT(O38^2+'Расчетный лист'!O38^2)</f>
        <v>19.194839306438592</v>
      </c>
      <c r="P75" s="16">
        <f>SQRT(P38^2+'Расчетный лист'!P38^2)</f>
        <v>22.742441029933438</v>
      </c>
      <c r="Q75" s="16">
        <f>SQRT(Q38^2+'Расчетный лист'!Q38^2)</f>
        <v>22.583897980640987</v>
      </c>
      <c r="R75" s="16">
        <f>SQRT(R38^2+'Расчетный лист'!R38^2)</f>
        <v>23.0437122009454</v>
      </c>
      <c r="S75" s="16">
        <f>SQRT(S38^2+'Расчетный лист'!S38^2)</f>
        <v>24.176054268635319</v>
      </c>
      <c r="T75" s="16">
        <f>SQRT(T38^2+'Расчетный лист'!T38^2)</f>
        <v>21.392725492559382</v>
      </c>
      <c r="U75" s="16">
        <f>SQRT(U38^2+'Расчетный лист'!U38^2)</f>
        <v>21.121363592344125</v>
      </c>
      <c r="V75" s="16">
        <f>SQRT(V38^2+'Расчетный лист'!V38^2)</f>
        <v>23.267130463381168</v>
      </c>
      <c r="W75" s="16">
        <f>SQRT(W38^2+'Расчетный лист'!W38^2)</f>
        <v>23.469705409314368</v>
      </c>
      <c r="X75" s="16">
        <f>SQRT(X38^2+'Расчетный лист'!X38^2)</f>
        <v>30.36493240565505</v>
      </c>
      <c r="Y75" s="16">
        <f>SQRT(Y38^2+'Расчетный лист'!Y38^2)</f>
        <v>30.227978562914192</v>
      </c>
      <c r="Z75" s="16">
        <f>SQRT(Z38^2+'Расчетный лист'!Z38^2)</f>
        <v>31.905542590590741</v>
      </c>
      <c r="AA75" s="16">
        <f>SQRT(AA38^2+'Расчетный лист'!AA38^2)</f>
        <v>34.890725873790586</v>
      </c>
      <c r="AB75" s="16">
        <f>SQRT(AB38^2+'Расчетный лист'!AB38^2)</f>
        <v>31.763825462308532</v>
      </c>
      <c r="AC75" s="16">
        <f>SQRT(AC38^2+'Расчетный лист'!AC38^2)</f>
        <v>26.514569579761236</v>
      </c>
      <c r="AD75" s="16">
        <f>SQRT(AD38^2+'Расчетный лист'!AD38^2)</f>
        <v>20.66836190896608</v>
      </c>
      <c r="AE75" s="16">
        <f>SQRT(AE38^2+'Расчетный лист'!AE38^2)</f>
        <v>17.714341308668523</v>
      </c>
      <c r="AF75" s="16">
        <f>SQRT(AF38^2+'Расчетный лист'!AF38^2)</f>
        <v>15.534286208255596</v>
      </c>
      <c r="AG75" s="16">
        <f>SQRT(AG38^2+'Расчетный лист'!AG38^2)</f>
        <v>14.424239598675557</v>
      </c>
      <c r="AH75" s="16">
        <f>SQRT(AH38^2+'Расчетный лист'!AH38^2)</f>
        <v>13.867971733458358</v>
      </c>
      <c r="AI75" s="16">
        <f>SQRT(AI38^2+'Расчетный лист'!AI38^2)</f>
        <v>13.784109111582074</v>
      </c>
    </row>
    <row r="76" spans="1:35" x14ac:dyDescent="0.25">
      <c r="A76" s="1"/>
      <c r="C76" s="1">
        <v>42889</v>
      </c>
      <c r="D76" t="s">
        <v>584</v>
      </c>
      <c r="E76">
        <v>4.992</v>
      </c>
      <c r="F76">
        <v>0</v>
      </c>
      <c r="G76">
        <v>4.992</v>
      </c>
      <c r="H76">
        <v>0</v>
      </c>
      <c r="K76" t="s">
        <v>599</v>
      </c>
    </row>
    <row r="77" spans="1:35" x14ac:dyDescent="0.25">
      <c r="A77" s="1"/>
      <c r="C77" s="1">
        <v>42889</v>
      </c>
      <c r="D77" t="s">
        <v>585</v>
      </c>
      <c r="E77">
        <v>4.8</v>
      </c>
      <c r="F77">
        <v>0</v>
      </c>
      <c r="G77">
        <v>4.8</v>
      </c>
      <c r="H77">
        <v>0</v>
      </c>
    </row>
    <row r="78" spans="1:35" x14ac:dyDescent="0.25">
      <c r="A78" s="1"/>
      <c r="C78" s="1">
        <v>42890</v>
      </c>
      <c r="D78" t="s">
        <v>562</v>
      </c>
      <c r="E78">
        <v>4.5599999999999996</v>
      </c>
      <c r="F78">
        <v>0</v>
      </c>
      <c r="G78">
        <v>4.5599999999999996</v>
      </c>
      <c r="H78">
        <v>0</v>
      </c>
      <c r="K78" s="18" t="s">
        <v>586</v>
      </c>
      <c r="L78" s="34">
        <v>42887</v>
      </c>
      <c r="M78" s="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25">
      <c r="A79" s="1"/>
      <c r="C79" s="1">
        <v>42890</v>
      </c>
      <c r="D79" t="s">
        <v>563</v>
      </c>
      <c r="E79">
        <v>4.7039999999999997</v>
      </c>
      <c r="F79">
        <v>0</v>
      </c>
      <c r="G79">
        <v>4.7039999999999997</v>
      </c>
      <c r="H79">
        <v>0</v>
      </c>
      <c r="K79" s="18"/>
      <c r="L79" s="35" t="s">
        <v>633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1"/>
      <c r="C80" s="1">
        <v>42890</v>
      </c>
      <c r="D80" t="s">
        <v>564</v>
      </c>
      <c r="E80">
        <v>4.8239999999999998</v>
      </c>
      <c r="F80">
        <v>0</v>
      </c>
      <c r="G80">
        <v>4.8239999999999998</v>
      </c>
      <c r="H80">
        <v>0</v>
      </c>
      <c r="K80" s="18"/>
      <c r="L80" s="18" t="s">
        <v>588</v>
      </c>
      <c r="M80" s="18" t="s">
        <v>589</v>
      </c>
      <c r="N80" s="18" t="s">
        <v>590</v>
      </c>
      <c r="O80" s="18" t="s">
        <v>591</v>
      </c>
      <c r="P80" s="18" t="s">
        <v>592</v>
      </c>
      <c r="Q80" s="18" t="s">
        <v>593</v>
      </c>
      <c r="R80" s="18" t="s">
        <v>594</v>
      </c>
      <c r="S80" s="18" t="s">
        <v>595</v>
      </c>
      <c r="T80" s="18" t="s">
        <v>596</v>
      </c>
      <c r="U80" s="18" t="s">
        <v>597</v>
      </c>
      <c r="V80" s="18" t="s">
        <v>572</v>
      </c>
      <c r="W80" s="18" t="s">
        <v>573</v>
      </c>
      <c r="X80" s="18" t="s">
        <v>574</v>
      </c>
      <c r="Y80" s="18" t="s">
        <v>575</v>
      </c>
      <c r="Z80" s="18" t="s">
        <v>576</v>
      </c>
      <c r="AA80" s="18" t="s">
        <v>577</v>
      </c>
      <c r="AB80" s="18" t="s">
        <v>578</v>
      </c>
      <c r="AC80" s="18" t="s">
        <v>579</v>
      </c>
      <c r="AD80" s="18" t="s">
        <v>580</v>
      </c>
      <c r="AE80" s="18" t="s">
        <v>581</v>
      </c>
      <c r="AF80" s="18" t="s">
        <v>582</v>
      </c>
      <c r="AG80" s="18" t="s">
        <v>583</v>
      </c>
      <c r="AH80" s="18" t="s">
        <v>584</v>
      </c>
      <c r="AI80" s="18" t="s">
        <v>598</v>
      </c>
    </row>
    <row r="81" spans="1:35" x14ac:dyDescent="0.25">
      <c r="A81" s="1"/>
      <c r="C81" s="1">
        <v>42890</v>
      </c>
      <c r="D81" t="s">
        <v>565</v>
      </c>
      <c r="E81">
        <v>4.6319999999999997</v>
      </c>
      <c r="F81">
        <v>0</v>
      </c>
      <c r="G81">
        <v>4.6319999999999997</v>
      </c>
      <c r="H81">
        <v>0</v>
      </c>
      <c r="K81" s="17">
        <f>L78</f>
        <v>42887</v>
      </c>
      <c r="L81" s="19">
        <f>L46/(1.732*0.38)</f>
        <v>20.172198990494291</v>
      </c>
      <c r="M81" s="19">
        <f t="shared" ref="M81:AI81" si="2">M46/(1.732*0.38)</f>
        <v>19.08278163036719</v>
      </c>
      <c r="N81" s="19">
        <f t="shared" si="2"/>
        <v>23.562818645604221</v>
      </c>
      <c r="O81" s="19">
        <f t="shared" si="2"/>
        <v>24.426523681546115</v>
      </c>
      <c r="P81" s="19">
        <f t="shared" si="2"/>
        <v>24.886570198509066</v>
      </c>
      <c r="Q81" s="19">
        <f t="shared" si="2"/>
        <v>30.1503403930211</v>
      </c>
      <c r="R81" s="19">
        <f t="shared" si="2"/>
        <v>32.884541681718055</v>
      </c>
      <c r="S81" s="19">
        <f t="shared" si="2"/>
        <v>35.403465777686769</v>
      </c>
      <c r="T81" s="19">
        <f t="shared" si="2"/>
        <v>32.269047850984961</v>
      </c>
      <c r="U81" s="19">
        <f t="shared" si="2"/>
        <v>38.667041842629033</v>
      </c>
      <c r="V81" s="19">
        <f t="shared" si="2"/>
        <v>33.38829598698792</v>
      </c>
      <c r="W81" s="19">
        <f t="shared" si="2"/>
        <v>34.342663778981077</v>
      </c>
      <c r="X81" s="19">
        <f t="shared" si="2"/>
        <v>38.322390376630018</v>
      </c>
      <c r="Y81" s="19">
        <f t="shared" si="2"/>
        <v>39.968710507033812</v>
      </c>
      <c r="Z81" s="19">
        <f t="shared" si="2"/>
        <v>39.267978290094625</v>
      </c>
      <c r="AA81" s="19">
        <f t="shared" si="2"/>
        <v>46.200898360133607</v>
      </c>
      <c r="AB81" s="19">
        <f t="shared" si="2"/>
        <v>41.913746212305377</v>
      </c>
      <c r="AC81" s="19">
        <f t="shared" si="2"/>
        <v>38.967277938248266</v>
      </c>
      <c r="AD81" s="19">
        <f t="shared" si="2"/>
        <v>35.306317655682882</v>
      </c>
      <c r="AE81" s="19">
        <f t="shared" si="2"/>
        <v>30.915088847340026</v>
      </c>
      <c r="AF81" s="19">
        <f t="shared" si="2"/>
        <v>26.758919851169107</v>
      </c>
      <c r="AG81" s="19">
        <f t="shared" si="2"/>
        <v>19.847743368587352</v>
      </c>
      <c r="AH81" s="19">
        <f t="shared" si="2"/>
        <v>19.105101515714054</v>
      </c>
      <c r="AI81" s="19">
        <f t="shared" si="2"/>
        <v>18.906333510806384</v>
      </c>
    </row>
    <row r="82" spans="1:35" x14ac:dyDescent="0.25">
      <c r="A82" s="1"/>
      <c r="C82" s="1">
        <v>42890</v>
      </c>
      <c r="D82" t="s">
        <v>566</v>
      </c>
      <c r="E82">
        <v>4.5119999999999996</v>
      </c>
      <c r="F82">
        <v>0</v>
      </c>
      <c r="G82">
        <v>4.5119999999999996</v>
      </c>
      <c r="H82">
        <v>0</v>
      </c>
      <c r="K82" s="17">
        <f>K81+1</f>
        <v>42888</v>
      </c>
      <c r="L82" s="19">
        <f t="shared" ref="L82:AI82" si="3">L47/(1.732*0.38)</f>
        <v>19.069676998369371</v>
      </c>
      <c r="M82" s="19">
        <f t="shared" si="3"/>
        <v>22.108107051584888</v>
      </c>
      <c r="N82" s="19">
        <f t="shared" si="3"/>
        <v>29.203763201567853</v>
      </c>
      <c r="O82" s="19">
        <f t="shared" si="3"/>
        <v>32.00797415207375</v>
      </c>
      <c r="P82" s="19">
        <f t="shared" si="3"/>
        <v>31.476966199690011</v>
      </c>
      <c r="Q82" s="19">
        <f t="shared" si="3"/>
        <v>32.077732477488389</v>
      </c>
      <c r="R82" s="19">
        <f t="shared" si="3"/>
        <v>32.928082599654545</v>
      </c>
      <c r="S82" s="19">
        <f t="shared" si="3"/>
        <v>35.809924438681698</v>
      </c>
      <c r="T82" s="19">
        <f t="shared" si="3"/>
        <v>32.252313378654165</v>
      </c>
      <c r="U82" s="19">
        <f t="shared" si="3"/>
        <v>31.345735757207617</v>
      </c>
      <c r="V82" s="19">
        <f t="shared" si="3"/>
        <v>31.114793433171496</v>
      </c>
      <c r="W82" s="19">
        <f t="shared" si="3"/>
        <v>33.594494917097393</v>
      </c>
      <c r="X82" s="19">
        <f t="shared" si="3"/>
        <v>31.6335770073829</v>
      </c>
      <c r="Y82" s="19">
        <f t="shared" si="3"/>
        <v>31.936314775483844</v>
      </c>
      <c r="Z82" s="19">
        <f t="shared" si="3"/>
        <v>43.254252631003759</v>
      </c>
      <c r="AA82" s="19">
        <f t="shared" si="3"/>
        <v>49.689838324859309</v>
      </c>
      <c r="AB82" s="19">
        <f t="shared" si="3"/>
        <v>46.384832719542096</v>
      </c>
      <c r="AC82" s="19">
        <f t="shared" si="3"/>
        <v>39.071217399800865</v>
      </c>
      <c r="AD82" s="19">
        <f t="shared" si="3"/>
        <v>33.089358937723084</v>
      </c>
      <c r="AE82" s="19">
        <f t="shared" si="3"/>
        <v>26.372377569085344</v>
      </c>
      <c r="AF82" s="19">
        <f t="shared" si="3"/>
        <v>22.044863116285828</v>
      </c>
      <c r="AG82" s="19">
        <f t="shared" si="3"/>
        <v>19.264792861740709</v>
      </c>
      <c r="AH82" s="19">
        <f t="shared" si="3"/>
        <v>18.93388353336162</v>
      </c>
      <c r="AI82" s="19">
        <f t="shared" si="3"/>
        <v>18.465883919981721</v>
      </c>
    </row>
    <row r="83" spans="1:35" x14ac:dyDescent="0.25">
      <c r="A83" s="1"/>
      <c r="C83" s="1">
        <v>42890</v>
      </c>
      <c r="D83" t="s">
        <v>567</v>
      </c>
      <c r="E83">
        <v>5.016</v>
      </c>
      <c r="F83">
        <v>0</v>
      </c>
      <c r="G83">
        <v>5.016</v>
      </c>
      <c r="H83">
        <v>0</v>
      </c>
      <c r="K83" s="17">
        <f t="shared" ref="K83:K110" si="4">K82+1</f>
        <v>42889</v>
      </c>
      <c r="L83" s="19">
        <f t="shared" ref="L83:AI83" si="5">L48/(1.732*0.38)</f>
        <v>18.817542013596515</v>
      </c>
      <c r="M83" s="19">
        <f t="shared" si="5"/>
        <v>21.117311460108986</v>
      </c>
      <c r="N83" s="19">
        <f t="shared" si="5"/>
        <v>30.546385481736269</v>
      </c>
      <c r="O83" s="19">
        <f t="shared" si="5"/>
        <v>27.471828106695597</v>
      </c>
      <c r="P83" s="19">
        <f t="shared" si="5"/>
        <v>26.850842186720094</v>
      </c>
      <c r="Q83" s="19">
        <f t="shared" si="5"/>
        <v>29.683020699185533</v>
      </c>
      <c r="R83" s="19">
        <f t="shared" si="5"/>
        <v>34.479302783265261</v>
      </c>
      <c r="S83" s="19">
        <f t="shared" si="5"/>
        <v>35.356711540220282</v>
      </c>
      <c r="T83" s="19">
        <f t="shared" si="5"/>
        <v>33.08851502799277</v>
      </c>
      <c r="U83" s="19">
        <f t="shared" si="5"/>
        <v>30.968485068190233</v>
      </c>
      <c r="V83" s="19">
        <f t="shared" si="5"/>
        <v>32.741288552353979</v>
      </c>
      <c r="W83" s="19">
        <f t="shared" si="5"/>
        <v>35.362841217491592</v>
      </c>
      <c r="X83" s="19">
        <f t="shared" si="5"/>
        <v>38.719621145247835</v>
      </c>
      <c r="Y83" s="19">
        <f t="shared" si="5"/>
        <v>35.099624409869378</v>
      </c>
      <c r="Z83" s="19">
        <f t="shared" si="5"/>
        <v>53.78625155282991</v>
      </c>
      <c r="AA83" s="19">
        <f t="shared" si="5"/>
        <v>56.826763813418466</v>
      </c>
      <c r="AB83" s="19">
        <f t="shared" si="5"/>
        <v>48.774921576462532</v>
      </c>
      <c r="AC83" s="19">
        <f t="shared" si="5"/>
        <v>49.905979960548237</v>
      </c>
      <c r="AD83" s="19">
        <f t="shared" si="5"/>
        <v>44.369171899094013</v>
      </c>
      <c r="AE83" s="19">
        <f t="shared" si="5"/>
        <v>31.381391550843141</v>
      </c>
      <c r="AF83" s="19">
        <f t="shared" si="5"/>
        <v>26.399893003427994</v>
      </c>
      <c r="AG83" s="19">
        <f t="shared" si="5"/>
        <v>23.685550917902244</v>
      </c>
      <c r="AH83" s="19">
        <f t="shared" si="5"/>
        <v>22.400142630575509</v>
      </c>
      <c r="AI83" s="19">
        <f t="shared" si="5"/>
        <v>22.303053392904911</v>
      </c>
    </row>
    <row r="84" spans="1:35" x14ac:dyDescent="0.25">
      <c r="A84" s="1"/>
      <c r="C84" s="1">
        <v>42890</v>
      </c>
      <c r="D84" t="s">
        <v>568</v>
      </c>
      <c r="E84">
        <v>5.3040000000000003</v>
      </c>
      <c r="F84">
        <v>0</v>
      </c>
      <c r="G84">
        <v>5.3040000000000003</v>
      </c>
      <c r="H84">
        <v>0</v>
      </c>
      <c r="K84" s="17">
        <f t="shared" si="4"/>
        <v>42890</v>
      </c>
      <c r="L84" s="19">
        <f t="shared" ref="L84:AI84" si="6">L49/(1.732*0.38)</f>
        <v>22.429122235561415</v>
      </c>
      <c r="M84" s="19">
        <f t="shared" si="6"/>
        <v>24.54718569428443</v>
      </c>
      <c r="N84" s="19">
        <f t="shared" si="6"/>
        <v>29.513404039022021</v>
      </c>
      <c r="O84" s="19">
        <f t="shared" si="6"/>
        <v>31.677787966650683</v>
      </c>
      <c r="P84" s="19">
        <f t="shared" si="6"/>
        <v>32.670952727719481</v>
      </c>
      <c r="Q84" s="19">
        <f t="shared" si="6"/>
        <v>31.069567377610586</v>
      </c>
      <c r="R84" s="19">
        <f t="shared" si="6"/>
        <v>33.5104970801642</v>
      </c>
      <c r="S84" s="19">
        <f t="shared" si="6"/>
        <v>34.216983844994111</v>
      </c>
      <c r="T84" s="19">
        <f t="shared" si="6"/>
        <v>32.041461332021271</v>
      </c>
      <c r="U84" s="19">
        <f t="shared" si="6"/>
        <v>29.875495240050128</v>
      </c>
      <c r="V84" s="19">
        <f t="shared" si="6"/>
        <v>27.367952573094897</v>
      </c>
      <c r="W84" s="19">
        <f t="shared" si="6"/>
        <v>31.330120934761638</v>
      </c>
      <c r="X84" s="19">
        <f t="shared" si="6"/>
        <v>44.185258063980605</v>
      </c>
      <c r="Y84" s="19">
        <f t="shared" si="6"/>
        <v>51.058825800629648</v>
      </c>
      <c r="Z84" s="19">
        <f t="shared" si="6"/>
        <v>51.372770898755689</v>
      </c>
      <c r="AA84" s="19">
        <f t="shared" si="6"/>
        <v>49.282144262359267</v>
      </c>
      <c r="AB84" s="19">
        <f t="shared" si="6"/>
        <v>49.569257024278023</v>
      </c>
      <c r="AC84" s="19">
        <f t="shared" si="6"/>
        <v>39.702721637612157</v>
      </c>
      <c r="AD84" s="19">
        <f t="shared" si="6"/>
        <v>38.563409507247371</v>
      </c>
      <c r="AE84" s="19">
        <f t="shared" si="6"/>
        <v>31.096005344021844</v>
      </c>
      <c r="AF84" s="19">
        <f t="shared" si="6"/>
        <v>24.047999539930696</v>
      </c>
      <c r="AG84" s="19">
        <f t="shared" si="6"/>
        <v>22.152210347514526</v>
      </c>
      <c r="AH84" s="19">
        <f t="shared" si="6"/>
        <v>21.708615593302476</v>
      </c>
      <c r="AI84" s="19">
        <f t="shared" si="6"/>
        <v>21.448167417634519</v>
      </c>
    </row>
    <row r="85" spans="1:35" x14ac:dyDescent="0.25">
      <c r="A85" s="1"/>
      <c r="C85" s="1">
        <v>42890</v>
      </c>
      <c r="D85" t="s">
        <v>569</v>
      </c>
      <c r="E85">
        <v>4.992</v>
      </c>
      <c r="F85">
        <v>0</v>
      </c>
      <c r="G85">
        <v>4.992</v>
      </c>
      <c r="H85">
        <v>0</v>
      </c>
      <c r="K85" s="17">
        <f t="shared" si="4"/>
        <v>42891</v>
      </c>
      <c r="L85" s="19">
        <f t="shared" ref="L85:AI85" si="7">L50/(1.732*0.38)</f>
        <v>22.308478193378459</v>
      </c>
      <c r="M85" s="19">
        <f t="shared" si="7"/>
        <v>25.951099495579705</v>
      </c>
      <c r="N85" s="19">
        <f t="shared" si="7"/>
        <v>28.127700282721332</v>
      </c>
      <c r="O85" s="19">
        <f t="shared" si="7"/>
        <v>27.012787260030088</v>
      </c>
      <c r="P85" s="19">
        <f t="shared" si="7"/>
        <v>32.97916720311072</v>
      </c>
      <c r="Q85" s="19">
        <f t="shared" si="7"/>
        <v>32.976828563923689</v>
      </c>
      <c r="R85" s="19">
        <f t="shared" si="7"/>
        <v>31.868792186793211</v>
      </c>
      <c r="S85" s="19">
        <f t="shared" si="7"/>
        <v>31.060642695666655</v>
      </c>
      <c r="T85" s="19">
        <f t="shared" si="7"/>
        <v>35.187330189929376</v>
      </c>
      <c r="U85" s="19">
        <f t="shared" si="7"/>
        <v>32.844789327144433</v>
      </c>
      <c r="V85" s="19">
        <f t="shared" si="7"/>
        <v>28.79431112510612</v>
      </c>
      <c r="W85" s="19">
        <f t="shared" si="7"/>
        <v>29.280816229982761</v>
      </c>
      <c r="X85" s="19">
        <f t="shared" si="7"/>
        <v>30.780210262846229</v>
      </c>
      <c r="Y85" s="19">
        <f t="shared" si="7"/>
        <v>41.185208452934916</v>
      </c>
      <c r="Z85" s="19">
        <f t="shared" si="7"/>
        <v>45.320731447572513</v>
      </c>
      <c r="AA85" s="19">
        <f t="shared" si="7"/>
        <v>43.342254024769645</v>
      </c>
      <c r="AB85" s="19">
        <f t="shared" si="7"/>
        <v>41.231658384593565</v>
      </c>
      <c r="AC85" s="19">
        <f t="shared" si="7"/>
        <v>36.979659068641105</v>
      </c>
      <c r="AD85" s="19">
        <f t="shared" si="7"/>
        <v>37.2871705785467</v>
      </c>
      <c r="AE85" s="19">
        <f t="shared" si="7"/>
        <v>28.307430320157366</v>
      </c>
      <c r="AF85" s="19">
        <f t="shared" si="7"/>
        <v>22.590391408472918</v>
      </c>
      <c r="AG85" s="19">
        <f t="shared" si="7"/>
        <v>20.399881430013984</v>
      </c>
      <c r="AH85" s="19">
        <f t="shared" si="7"/>
        <v>18.161511888562462</v>
      </c>
      <c r="AI85" s="19">
        <f t="shared" si="7"/>
        <v>18.088257722441558</v>
      </c>
    </row>
    <row r="86" spans="1:35" x14ac:dyDescent="0.25">
      <c r="A86" s="1"/>
      <c r="C86" s="1">
        <v>42890</v>
      </c>
      <c r="D86" t="s">
        <v>570</v>
      </c>
      <c r="E86">
        <v>4.6559999999999997</v>
      </c>
      <c r="F86">
        <v>0</v>
      </c>
      <c r="G86">
        <v>4.6559999999999997</v>
      </c>
      <c r="H86">
        <v>0</v>
      </c>
      <c r="K86" s="17">
        <f t="shared" si="4"/>
        <v>42892</v>
      </c>
      <c r="L86" s="19">
        <f t="shared" ref="L86:AI86" si="8">L51/(1.732*0.38)</f>
        <v>18.846950481274099</v>
      </c>
      <c r="M86" s="19">
        <f t="shared" si="8"/>
        <v>21.198667008672334</v>
      </c>
      <c r="N86" s="19">
        <f t="shared" si="8"/>
        <v>29.913325893069636</v>
      </c>
      <c r="O86" s="19">
        <f t="shared" si="8"/>
        <v>29.568162296963788</v>
      </c>
      <c r="P86" s="19">
        <f t="shared" si="8"/>
        <v>33.458554549398713</v>
      </c>
      <c r="Q86" s="19">
        <f t="shared" si="8"/>
        <v>33.44607315806028</v>
      </c>
      <c r="R86" s="19">
        <f t="shared" si="8"/>
        <v>36.9946685250572</v>
      </c>
      <c r="S86" s="19">
        <f t="shared" si="8"/>
        <v>42.241249797426832</v>
      </c>
      <c r="T86" s="19">
        <f t="shared" si="8"/>
        <v>33.911648096660365</v>
      </c>
      <c r="U86" s="19">
        <f t="shared" si="8"/>
        <v>34.235651627358109</v>
      </c>
      <c r="V86" s="19">
        <f t="shared" si="8"/>
        <v>35.024248815129894</v>
      </c>
      <c r="W86" s="19">
        <f t="shared" si="8"/>
        <v>33.450287142100507</v>
      </c>
      <c r="X86" s="19">
        <f t="shared" si="8"/>
        <v>35.157388025031132</v>
      </c>
      <c r="Y86" s="19">
        <f t="shared" si="8"/>
        <v>38.709901075829585</v>
      </c>
      <c r="Z86" s="19">
        <f t="shared" si="8"/>
        <v>39.106884912216699</v>
      </c>
      <c r="AA86" s="19">
        <f t="shared" si="8"/>
        <v>41.873229535737934</v>
      </c>
      <c r="AB86" s="19">
        <f t="shared" si="8"/>
        <v>43.081090426365883</v>
      </c>
      <c r="AC86" s="19">
        <f t="shared" si="8"/>
        <v>41.135990870191684</v>
      </c>
      <c r="AD86" s="19">
        <f t="shared" si="8"/>
        <v>37.367536404148197</v>
      </c>
      <c r="AE86" s="19">
        <f t="shared" si="8"/>
        <v>30.792023309876033</v>
      </c>
      <c r="AF86" s="19">
        <f t="shared" si="8"/>
        <v>24.192849138400362</v>
      </c>
      <c r="AG86" s="19">
        <f t="shared" si="8"/>
        <v>20.70387696685038</v>
      </c>
      <c r="AH86" s="19">
        <f t="shared" si="8"/>
        <v>19.687242138242205</v>
      </c>
      <c r="AI86" s="19">
        <f t="shared" si="8"/>
        <v>19.73934946152529</v>
      </c>
    </row>
    <row r="87" spans="1:35" x14ac:dyDescent="0.25">
      <c r="A87" s="1"/>
      <c r="C87" s="1">
        <v>42890</v>
      </c>
      <c r="D87" t="s">
        <v>571</v>
      </c>
      <c r="E87">
        <v>4.7519999999999998</v>
      </c>
      <c r="F87">
        <v>0</v>
      </c>
      <c r="G87">
        <v>4.7519999999999998</v>
      </c>
      <c r="H87">
        <v>0</v>
      </c>
      <c r="K87" s="17">
        <f t="shared" si="4"/>
        <v>42893</v>
      </c>
      <c r="L87" s="19">
        <f t="shared" ref="L87:AI87" si="9">L52/(1.732*0.38)</f>
        <v>19.245974845422872</v>
      </c>
      <c r="M87" s="19">
        <f t="shared" si="9"/>
        <v>19.914893682044216</v>
      </c>
      <c r="N87" s="19">
        <f t="shared" si="9"/>
        <v>22.463155836259219</v>
      </c>
      <c r="O87" s="19">
        <f t="shared" si="9"/>
        <v>27.399588509062994</v>
      </c>
      <c r="P87" s="19">
        <f t="shared" si="9"/>
        <v>28.83187704450566</v>
      </c>
      <c r="Q87" s="19">
        <f t="shared" si="9"/>
        <v>30.884384581801328</v>
      </c>
      <c r="R87" s="19">
        <f t="shared" si="9"/>
        <v>32.688855958694504</v>
      </c>
      <c r="S87" s="19">
        <f t="shared" si="9"/>
        <v>31.746701138781685</v>
      </c>
      <c r="T87" s="19">
        <f t="shared" si="9"/>
        <v>32.10762687938837</v>
      </c>
      <c r="U87" s="19">
        <f t="shared" si="9"/>
        <v>33.325371558417494</v>
      </c>
      <c r="V87" s="19">
        <f t="shared" si="9"/>
        <v>37.866713608995042</v>
      </c>
      <c r="W87" s="19">
        <f t="shared" si="9"/>
        <v>31.725332479547351</v>
      </c>
      <c r="X87" s="19">
        <f t="shared" si="9"/>
        <v>28.326683180492584</v>
      </c>
      <c r="Y87" s="19">
        <f t="shared" si="9"/>
        <v>33.188348904769079</v>
      </c>
      <c r="Z87" s="19">
        <f t="shared" si="9"/>
        <v>35.680021559624763</v>
      </c>
      <c r="AA87" s="19">
        <f t="shared" si="9"/>
        <v>40.105942306782929</v>
      </c>
      <c r="AB87" s="19">
        <f t="shared" si="9"/>
        <v>40.759737388649881</v>
      </c>
      <c r="AC87" s="19">
        <f t="shared" si="9"/>
        <v>37.17189476894567</v>
      </c>
      <c r="AD87" s="19">
        <f t="shared" si="9"/>
        <v>34.723695114164492</v>
      </c>
      <c r="AE87" s="19">
        <f t="shared" si="9"/>
        <v>30.274213579716239</v>
      </c>
      <c r="AF87" s="19">
        <f t="shared" si="9"/>
        <v>26.012335150127029</v>
      </c>
      <c r="AG87" s="19">
        <f t="shared" si="9"/>
        <v>23.954813939148362</v>
      </c>
      <c r="AH87" s="19">
        <f t="shared" si="9"/>
        <v>20.884175844229674</v>
      </c>
      <c r="AI87" s="19">
        <f t="shared" si="9"/>
        <v>19.228556106202983</v>
      </c>
    </row>
    <row r="88" spans="1:35" x14ac:dyDescent="0.25">
      <c r="A88" s="1"/>
      <c r="C88" s="1">
        <v>42890</v>
      </c>
      <c r="D88" t="s">
        <v>572</v>
      </c>
      <c r="E88">
        <v>5.4</v>
      </c>
      <c r="F88">
        <v>0</v>
      </c>
      <c r="G88">
        <v>5.4</v>
      </c>
      <c r="H88">
        <v>0</v>
      </c>
      <c r="K88" s="17">
        <f t="shared" si="4"/>
        <v>42894</v>
      </c>
      <c r="L88" s="19">
        <f t="shared" ref="L88:AI88" si="10">L53/(1.732*0.38)</f>
        <v>18.109160027957564</v>
      </c>
      <c r="M88" s="19">
        <f t="shared" si="10"/>
        <v>18.514893314383524</v>
      </c>
      <c r="N88" s="19">
        <f t="shared" si="10"/>
        <v>20.792575131613145</v>
      </c>
      <c r="O88" s="19">
        <f t="shared" si="10"/>
        <v>23.755678825674973</v>
      </c>
      <c r="P88" s="19">
        <f t="shared" si="10"/>
        <v>25.17312799282427</v>
      </c>
      <c r="Q88" s="19">
        <f t="shared" si="10"/>
        <v>28.386073265722452</v>
      </c>
      <c r="R88" s="19">
        <f t="shared" si="10"/>
        <v>31.221833623406663</v>
      </c>
      <c r="S88" s="19">
        <f t="shared" si="10"/>
        <v>35.98888373324683</v>
      </c>
      <c r="T88" s="19">
        <f t="shared" si="10"/>
        <v>40.276197250171656</v>
      </c>
      <c r="U88" s="19">
        <f t="shared" si="10"/>
        <v>36.447516024574369</v>
      </c>
      <c r="V88" s="19">
        <f t="shared" si="10"/>
        <v>39.598861508449573</v>
      </c>
      <c r="W88" s="19">
        <f t="shared" si="10"/>
        <v>39.544693983617861</v>
      </c>
      <c r="X88" s="19">
        <f t="shared" si="10"/>
        <v>38.012951679860656</v>
      </c>
      <c r="Y88" s="19">
        <f t="shared" si="10"/>
        <v>45.723542279727766</v>
      </c>
      <c r="Z88" s="19">
        <f t="shared" si="10"/>
        <v>47.969887092939707</v>
      </c>
      <c r="AA88" s="19">
        <f t="shared" si="10"/>
        <v>49.666243466706511</v>
      </c>
      <c r="AB88" s="19">
        <f t="shared" si="10"/>
        <v>45.731728042830028</v>
      </c>
      <c r="AC88" s="19">
        <f t="shared" si="10"/>
        <v>40.810712072479895</v>
      </c>
      <c r="AD88" s="19">
        <f t="shared" si="10"/>
        <v>36.641255304252255</v>
      </c>
      <c r="AE88" s="19">
        <f t="shared" si="10"/>
        <v>27.900408865693652</v>
      </c>
      <c r="AF88" s="19">
        <f t="shared" si="10"/>
        <v>24.31961954302994</v>
      </c>
      <c r="AG88" s="19">
        <f t="shared" si="10"/>
        <v>22.177646945948695</v>
      </c>
      <c r="AH88" s="19">
        <f t="shared" si="10"/>
        <v>20.656874736747607</v>
      </c>
      <c r="AI88" s="19">
        <f t="shared" si="10"/>
        <v>19.347443421913091</v>
      </c>
    </row>
    <row r="89" spans="1:35" x14ac:dyDescent="0.25">
      <c r="A89" s="1"/>
      <c r="C89" s="1">
        <v>42890</v>
      </c>
      <c r="D89" t="s">
        <v>573</v>
      </c>
      <c r="E89">
        <v>5.3280000000000003</v>
      </c>
      <c r="F89">
        <v>0</v>
      </c>
      <c r="G89">
        <v>5.3280000000000003</v>
      </c>
      <c r="H89">
        <v>0</v>
      </c>
      <c r="K89" s="17">
        <f t="shared" si="4"/>
        <v>42895</v>
      </c>
      <c r="L89" s="19">
        <f t="shared" ref="L89:AI89" si="11">L54/(1.732*0.38)</f>
        <v>19.502253229376411</v>
      </c>
      <c r="M89" s="19">
        <f t="shared" si="11"/>
        <v>22.360126561800833</v>
      </c>
      <c r="N89" s="19">
        <f t="shared" si="11"/>
        <v>29.761692419621607</v>
      </c>
      <c r="O89" s="19">
        <f t="shared" si="11"/>
        <v>31.697657536649746</v>
      </c>
      <c r="P89" s="19">
        <f t="shared" si="11"/>
        <v>26.604901902950811</v>
      </c>
      <c r="Q89" s="19">
        <f t="shared" si="11"/>
        <v>33.674374214913165</v>
      </c>
      <c r="R89" s="19">
        <f t="shared" si="11"/>
        <v>33.050436321725073</v>
      </c>
      <c r="S89" s="19">
        <f t="shared" si="11"/>
        <v>34.633529117041775</v>
      </c>
      <c r="T89" s="19">
        <f t="shared" si="11"/>
        <v>38.576251666778688</v>
      </c>
      <c r="U89" s="19">
        <f t="shared" si="11"/>
        <v>37.523233778212941</v>
      </c>
      <c r="V89" s="19">
        <f t="shared" si="11"/>
        <v>39.987286910824643</v>
      </c>
      <c r="W89" s="19">
        <f t="shared" si="11"/>
        <v>35.055746130655777</v>
      </c>
      <c r="X89" s="19">
        <f t="shared" si="11"/>
        <v>36.230029915699298</v>
      </c>
      <c r="Y89" s="19">
        <f t="shared" si="11"/>
        <v>41.383887263469234</v>
      </c>
      <c r="Z89" s="19">
        <f t="shared" si="11"/>
        <v>52.17404208858656</v>
      </c>
      <c r="AA89" s="19">
        <f t="shared" si="11"/>
        <v>51.502439940083924</v>
      </c>
      <c r="AB89" s="19">
        <f t="shared" si="11"/>
        <v>54.397436324220813</v>
      </c>
      <c r="AC89" s="19">
        <f t="shared" si="11"/>
        <v>44.517676540873495</v>
      </c>
      <c r="AD89" s="19">
        <f t="shared" si="11"/>
        <v>38.905344916809049</v>
      </c>
      <c r="AE89" s="19">
        <f t="shared" si="11"/>
        <v>33.399524993776879</v>
      </c>
      <c r="AF89" s="19">
        <f t="shared" si="11"/>
        <v>28.670908036062812</v>
      </c>
      <c r="AG89" s="19">
        <f t="shared" si="11"/>
        <v>24.428837164027577</v>
      </c>
      <c r="AH89" s="19">
        <f t="shared" si="11"/>
        <v>24.181441572106159</v>
      </c>
      <c r="AI89" s="19">
        <f t="shared" si="11"/>
        <v>23.400182112795139</v>
      </c>
    </row>
    <row r="90" spans="1:35" x14ac:dyDescent="0.25">
      <c r="A90" s="1"/>
      <c r="C90" s="1">
        <v>42890</v>
      </c>
      <c r="D90" t="s">
        <v>574</v>
      </c>
      <c r="E90">
        <v>6.0720000000000001</v>
      </c>
      <c r="F90">
        <v>0</v>
      </c>
      <c r="G90">
        <v>6.0720000000000001</v>
      </c>
      <c r="H90">
        <v>0</v>
      </c>
      <c r="K90" s="17">
        <f t="shared" si="4"/>
        <v>42896</v>
      </c>
      <c r="L90" s="19">
        <f t="shared" ref="L90:AI90" si="12">L55/(1.732*0.38)</f>
        <v>24.509590098231637</v>
      </c>
      <c r="M90" s="19">
        <f t="shared" si="12"/>
        <v>27.990910341785337</v>
      </c>
      <c r="N90" s="19">
        <f t="shared" si="12"/>
        <v>35.964933448675367</v>
      </c>
      <c r="O90" s="19">
        <f t="shared" si="12"/>
        <v>35.131205546777828</v>
      </c>
      <c r="P90" s="19">
        <f t="shared" si="12"/>
        <v>30.494757493337364</v>
      </c>
      <c r="Q90" s="19">
        <f t="shared" si="12"/>
        <v>30.581364462380098</v>
      </c>
      <c r="R90" s="19">
        <f t="shared" si="12"/>
        <v>34.210279606769141</v>
      </c>
      <c r="S90" s="19">
        <f t="shared" si="12"/>
        <v>33.840110148885913</v>
      </c>
      <c r="T90" s="19">
        <f t="shared" si="12"/>
        <v>36.571802649369353</v>
      </c>
      <c r="U90" s="19">
        <f t="shared" si="12"/>
        <v>35.105495955230218</v>
      </c>
      <c r="V90" s="19">
        <f t="shared" si="12"/>
        <v>30.491639590514868</v>
      </c>
      <c r="W90" s="19">
        <f t="shared" si="12"/>
        <v>30.153890468674675</v>
      </c>
      <c r="X90" s="19">
        <f t="shared" si="12"/>
        <v>33.477307631170717</v>
      </c>
      <c r="Y90" s="19">
        <f t="shared" si="12"/>
        <v>40.637068549364614</v>
      </c>
      <c r="Z90" s="19">
        <f t="shared" si="12"/>
        <v>43.27552079685865</v>
      </c>
      <c r="AA90" s="19">
        <f t="shared" si="12"/>
        <v>47.217955719652231</v>
      </c>
      <c r="AB90" s="19">
        <f t="shared" si="12"/>
        <v>47.836924757283057</v>
      </c>
      <c r="AC90" s="19">
        <f t="shared" si="12"/>
        <v>44.05385215958475</v>
      </c>
      <c r="AD90" s="19">
        <f t="shared" si="12"/>
        <v>36.48266876849172</v>
      </c>
      <c r="AE90" s="19">
        <f t="shared" si="12"/>
        <v>29.937631458865265</v>
      </c>
      <c r="AF90" s="19">
        <f t="shared" si="12"/>
        <v>25.853767128897879</v>
      </c>
      <c r="AG90" s="19">
        <f t="shared" si="12"/>
        <v>23.185162453095934</v>
      </c>
      <c r="AH90" s="19">
        <f t="shared" si="12"/>
        <v>22.665022996949794</v>
      </c>
      <c r="AI90" s="19">
        <f t="shared" si="12"/>
        <v>21.48672577103185</v>
      </c>
    </row>
    <row r="91" spans="1:35" x14ac:dyDescent="0.25">
      <c r="A91" s="1"/>
      <c r="C91" s="1">
        <v>42890</v>
      </c>
      <c r="D91" t="s">
        <v>575</v>
      </c>
      <c r="E91">
        <v>5.6879999999999997</v>
      </c>
      <c r="F91">
        <v>0</v>
      </c>
      <c r="G91">
        <v>5.6879999999999997</v>
      </c>
      <c r="H91">
        <v>0</v>
      </c>
      <c r="K91" s="17">
        <f t="shared" si="4"/>
        <v>42897</v>
      </c>
      <c r="L91" s="19">
        <f t="shared" ref="L91:AI91" si="13">L56/(1.732*0.38)</f>
        <v>20.518818919960196</v>
      </c>
      <c r="M91" s="19">
        <f t="shared" si="13"/>
        <v>25.53638492430559</v>
      </c>
      <c r="N91" s="19">
        <f t="shared" si="13"/>
        <v>28.761111740475137</v>
      </c>
      <c r="O91" s="19">
        <f t="shared" si="13"/>
        <v>30.063531142446308</v>
      </c>
      <c r="P91" s="19">
        <f t="shared" si="13"/>
        <v>28.691608628594846</v>
      </c>
      <c r="Q91" s="19">
        <f t="shared" si="13"/>
        <v>35.371507444906925</v>
      </c>
      <c r="R91" s="19">
        <f t="shared" si="13"/>
        <v>32.110173763585237</v>
      </c>
      <c r="S91" s="19">
        <f t="shared" si="13"/>
        <v>31.335659146705531</v>
      </c>
      <c r="T91" s="19">
        <f t="shared" si="13"/>
        <v>29.056138245824915</v>
      </c>
      <c r="U91" s="19">
        <f t="shared" si="13"/>
        <v>27.802080980487865</v>
      </c>
      <c r="V91" s="19">
        <f t="shared" si="13"/>
        <v>27.310925278526931</v>
      </c>
      <c r="W91" s="19">
        <f t="shared" si="13"/>
        <v>30.27904466472026</v>
      </c>
      <c r="X91" s="19">
        <f t="shared" si="13"/>
        <v>38.160824620813749</v>
      </c>
      <c r="Y91" s="19">
        <f t="shared" si="13"/>
        <v>41.989864927383913</v>
      </c>
      <c r="Z91" s="19">
        <f t="shared" si="13"/>
        <v>49.317477672648586</v>
      </c>
      <c r="AA91" s="19">
        <f t="shared" si="13"/>
        <v>51.605443285023426</v>
      </c>
      <c r="AB91" s="19">
        <f t="shared" si="13"/>
        <v>46.035108921792421</v>
      </c>
      <c r="AC91" s="19">
        <f t="shared" si="13"/>
        <v>42.930435024535974</v>
      </c>
      <c r="AD91" s="19">
        <f t="shared" si="13"/>
        <v>37.199250383569826</v>
      </c>
      <c r="AE91" s="19">
        <f t="shared" si="13"/>
        <v>32.868484686772476</v>
      </c>
      <c r="AF91" s="19">
        <f t="shared" si="13"/>
        <v>28.148398819016343</v>
      </c>
      <c r="AG91" s="19">
        <f t="shared" si="13"/>
        <v>26.558855295607142</v>
      </c>
      <c r="AH91" s="19">
        <f t="shared" si="13"/>
        <v>27.516250313312479</v>
      </c>
      <c r="AI91" s="19">
        <f t="shared" si="13"/>
        <v>27.243970057608475</v>
      </c>
    </row>
    <row r="92" spans="1:35" x14ac:dyDescent="0.25">
      <c r="A92" s="1"/>
      <c r="C92" s="1">
        <v>42890</v>
      </c>
      <c r="D92" t="s">
        <v>576</v>
      </c>
      <c r="E92">
        <v>5.2080000000000002</v>
      </c>
      <c r="F92">
        <v>0</v>
      </c>
      <c r="G92">
        <v>5.2080000000000002</v>
      </c>
      <c r="H92">
        <v>0</v>
      </c>
      <c r="K92" s="17">
        <f t="shared" si="4"/>
        <v>42898</v>
      </c>
      <c r="L92" s="19">
        <f t="shared" ref="L92:AI92" si="14">L57/(1.732*0.38)</f>
        <v>25.900630884278254</v>
      </c>
      <c r="M92" s="19">
        <f t="shared" si="14"/>
        <v>26.604227161907076</v>
      </c>
      <c r="N92" s="19">
        <f t="shared" si="14"/>
        <v>34.58088940523163</v>
      </c>
      <c r="O92" s="19">
        <f t="shared" si="14"/>
        <v>33.39618057806674</v>
      </c>
      <c r="P92" s="19">
        <f t="shared" si="14"/>
        <v>31.991892842808674</v>
      </c>
      <c r="Q92" s="19">
        <f t="shared" si="14"/>
        <v>35.571687141458064</v>
      </c>
      <c r="R92" s="19">
        <f t="shared" si="14"/>
        <v>34.810915611632787</v>
      </c>
      <c r="S92" s="19">
        <f t="shared" si="14"/>
        <v>34.907956834967102</v>
      </c>
      <c r="T92" s="19">
        <f t="shared" si="14"/>
        <v>37.711411796012236</v>
      </c>
      <c r="U92" s="19">
        <f t="shared" si="14"/>
        <v>33.085601364676791</v>
      </c>
      <c r="V92" s="19">
        <f t="shared" si="14"/>
        <v>28.425348231499481</v>
      </c>
      <c r="W92" s="19">
        <f t="shared" si="14"/>
        <v>33.199064777502699</v>
      </c>
      <c r="X92" s="19">
        <f t="shared" si="14"/>
        <v>38.041292934523248</v>
      </c>
      <c r="Y92" s="19">
        <f t="shared" si="14"/>
        <v>47.32331623129128</v>
      </c>
      <c r="Z92" s="19">
        <f t="shared" si="14"/>
        <v>50.897365202390816</v>
      </c>
      <c r="AA92" s="19">
        <f t="shared" si="14"/>
        <v>46.508238027578351</v>
      </c>
      <c r="AB92" s="19">
        <f t="shared" si="14"/>
        <v>45.825316713870535</v>
      </c>
      <c r="AC92" s="19">
        <f t="shared" si="14"/>
        <v>45.26618458882016</v>
      </c>
      <c r="AD92" s="19">
        <f t="shared" si="14"/>
        <v>36.993805870979131</v>
      </c>
      <c r="AE92" s="19">
        <f t="shared" si="14"/>
        <v>33.409556232179753</v>
      </c>
      <c r="AF92" s="19">
        <f t="shared" si="14"/>
        <v>26.612098076262946</v>
      </c>
      <c r="AG92" s="19">
        <f t="shared" si="14"/>
        <v>22.535347145142662</v>
      </c>
      <c r="AH92" s="19">
        <f t="shared" si="14"/>
        <v>23.710632426962512</v>
      </c>
      <c r="AI92" s="19">
        <f t="shared" si="14"/>
        <v>23.552178643972468</v>
      </c>
    </row>
    <row r="93" spans="1:35" x14ac:dyDescent="0.25">
      <c r="A93" s="1"/>
      <c r="C93" s="1">
        <v>42890</v>
      </c>
      <c r="D93" t="s">
        <v>577</v>
      </c>
      <c r="E93">
        <v>5.76</v>
      </c>
      <c r="F93">
        <v>0</v>
      </c>
      <c r="G93">
        <v>5.76</v>
      </c>
      <c r="H93">
        <v>0</v>
      </c>
      <c r="K93" s="17">
        <f t="shared" si="4"/>
        <v>42899</v>
      </c>
      <c r="L93" s="19">
        <f t="shared" ref="L93:AI93" si="15">L58/(1.732*0.38)</f>
        <v>21.864982631913009</v>
      </c>
      <c r="M93" s="19">
        <f t="shared" si="15"/>
        <v>26.326252568993766</v>
      </c>
      <c r="N93" s="19">
        <f t="shared" si="15"/>
        <v>33.639982757179048</v>
      </c>
      <c r="O93" s="19">
        <f t="shared" si="15"/>
        <v>34.217761063000019</v>
      </c>
      <c r="P93" s="19">
        <f t="shared" si="15"/>
        <v>34.772065357567065</v>
      </c>
      <c r="Q93" s="19">
        <f t="shared" si="15"/>
        <v>36.933874055928356</v>
      </c>
      <c r="R93" s="19">
        <f t="shared" si="15"/>
        <v>37.2266394755042</v>
      </c>
      <c r="S93" s="19">
        <f t="shared" si="15"/>
        <v>42.578368195075868</v>
      </c>
      <c r="T93" s="19">
        <f t="shared" si="15"/>
        <v>40.604611926373828</v>
      </c>
      <c r="U93" s="19">
        <f t="shared" si="15"/>
        <v>34.04109223476366</v>
      </c>
      <c r="V93" s="19">
        <f t="shared" si="15"/>
        <v>33.566400150086949</v>
      </c>
      <c r="W93" s="19">
        <f t="shared" si="15"/>
        <v>34.238273237215623</v>
      </c>
      <c r="X93" s="19">
        <f t="shared" si="15"/>
        <v>40.921407850290109</v>
      </c>
      <c r="Y93" s="19">
        <f t="shared" si="15"/>
        <v>44.418099952478961</v>
      </c>
      <c r="Z93" s="19">
        <f t="shared" si="15"/>
        <v>50.117077192767731</v>
      </c>
      <c r="AA93" s="19">
        <f t="shared" si="15"/>
        <v>47.201281299878424</v>
      </c>
      <c r="AB93" s="19">
        <f t="shared" si="15"/>
        <v>44.548371739030223</v>
      </c>
      <c r="AC93" s="19">
        <f t="shared" si="15"/>
        <v>37.676558455880325</v>
      </c>
      <c r="AD93" s="19">
        <f t="shared" si="15"/>
        <v>38.048388055176908</v>
      </c>
      <c r="AE93" s="19">
        <f t="shared" si="15"/>
        <v>28.640397842466754</v>
      </c>
      <c r="AF93" s="19">
        <f t="shared" si="15"/>
        <v>25.922953820427775</v>
      </c>
      <c r="AG93" s="19">
        <f t="shared" si="15"/>
        <v>24.348608284846495</v>
      </c>
      <c r="AH93" s="19">
        <f t="shared" si="15"/>
        <v>23.463059855373853</v>
      </c>
      <c r="AI93" s="19">
        <f t="shared" si="15"/>
        <v>23.595329776537188</v>
      </c>
    </row>
    <row r="94" spans="1:35" x14ac:dyDescent="0.25">
      <c r="A94" s="1"/>
      <c r="C94" s="1">
        <v>42890</v>
      </c>
      <c r="D94" t="s">
        <v>578</v>
      </c>
      <c r="E94">
        <v>5.76</v>
      </c>
      <c r="F94">
        <v>0</v>
      </c>
      <c r="G94">
        <v>5.76</v>
      </c>
      <c r="H94">
        <v>0</v>
      </c>
      <c r="K94" s="17">
        <f t="shared" si="4"/>
        <v>42900</v>
      </c>
      <c r="L94" s="19">
        <f t="shared" ref="L94:AI94" si="16">L59/(1.732*0.38)</f>
        <v>23.118078141654713</v>
      </c>
      <c r="M94" s="19">
        <f t="shared" si="16"/>
        <v>24.194333100954903</v>
      </c>
      <c r="N94" s="19">
        <f t="shared" si="16"/>
        <v>29.137232857379459</v>
      </c>
      <c r="O94" s="19">
        <f t="shared" si="16"/>
        <v>31.936710320239222</v>
      </c>
      <c r="P94" s="19">
        <f t="shared" si="16"/>
        <v>36.782803935703804</v>
      </c>
      <c r="Q94" s="19">
        <f t="shared" si="16"/>
        <v>42.173373472138451</v>
      </c>
      <c r="R94" s="19">
        <f t="shared" si="16"/>
        <v>41.231658384593565</v>
      </c>
      <c r="S94" s="19">
        <f t="shared" si="16"/>
        <v>40.35054439812231</v>
      </c>
      <c r="T94" s="19">
        <f t="shared" si="16"/>
        <v>39.349840579397778</v>
      </c>
      <c r="U94" s="19">
        <f t="shared" si="16"/>
        <v>39.106476884370167</v>
      </c>
      <c r="V94" s="19">
        <f t="shared" si="16"/>
        <v>33.563488354230373</v>
      </c>
      <c r="W94" s="19">
        <f t="shared" si="16"/>
        <v>35.306713107847777</v>
      </c>
      <c r="X94" s="19">
        <f t="shared" si="16"/>
        <v>38.426966851666563</v>
      </c>
      <c r="Y94" s="19">
        <f t="shared" si="16"/>
        <v>42.694058313194532</v>
      </c>
      <c r="Z94" s="19">
        <f t="shared" si="16"/>
        <v>41.565320547542527</v>
      </c>
      <c r="AA94" s="19">
        <f t="shared" si="16"/>
        <v>43.922900794675421</v>
      </c>
      <c r="AB94" s="19">
        <f t="shared" si="16"/>
        <v>38.208549992148654</v>
      </c>
      <c r="AC94" s="19">
        <f t="shared" si="16"/>
        <v>35.772159171830658</v>
      </c>
      <c r="AD94" s="19">
        <f t="shared" si="16"/>
        <v>34.39124128439267</v>
      </c>
      <c r="AE94" s="19">
        <f t="shared" si="16"/>
        <v>31.516249874422716</v>
      </c>
      <c r="AF94" s="19">
        <f t="shared" si="16"/>
        <v>30.223770533991136</v>
      </c>
      <c r="AG94" s="19">
        <f t="shared" si="16"/>
        <v>27.239967525024326</v>
      </c>
      <c r="AH94" s="19">
        <f t="shared" si="16"/>
        <v>26.317967756942711</v>
      </c>
      <c r="AI94" s="19">
        <f t="shared" si="16"/>
        <v>25.127235874045216</v>
      </c>
    </row>
    <row r="95" spans="1:35" x14ac:dyDescent="0.25">
      <c r="A95" s="1"/>
      <c r="C95" s="1">
        <v>42890</v>
      </c>
      <c r="D95" t="s">
        <v>579</v>
      </c>
      <c r="E95">
        <v>5.76</v>
      </c>
      <c r="F95">
        <v>0</v>
      </c>
      <c r="G95">
        <v>5.76</v>
      </c>
      <c r="H95">
        <v>0</v>
      </c>
      <c r="K95" s="17">
        <f t="shared" si="4"/>
        <v>42901</v>
      </c>
      <c r="L95" s="19">
        <f t="shared" ref="L95:AI95" si="17">L60/(1.732*0.38)</f>
        <v>25.327452488376899</v>
      </c>
      <c r="M95" s="19">
        <f t="shared" si="17"/>
        <v>24.502997476508892</v>
      </c>
      <c r="N95" s="19">
        <f t="shared" si="17"/>
        <v>27.11434545312509</v>
      </c>
      <c r="O95" s="19">
        <f t="shared" si="17"/>
        <v>28.853545167532651</v>
      </c>
      <c r="P95" s="19">
        <f t="shared" si="17"/>
        <v>33.155939877818234</v>
      </c>
      <c r="Q95" s="19">
        <f t="shared" si="17"/>
        <v>35.77453809213894</v>
      </c>
      <c r="R95" s="19">
        <f t="shared" si="17"/>
        <v>32.231114908957466</v>
      </c>
      <c r="S95" s="19">
        <f t="shared" si="17"/>
        <v>33.171957943164117</v>
      </c>
      <c r="T95" s="19">
        <f t="shared" si="17"/>
        <v>41.404108973274226</v>
      </c>
      <c r="U95" s="19">
        <f t="shared" si="17"/>
        <v>38.450576671249593</v>
      </c>
      <c r="V95" s="19">
        <f t="shared" si="17"/>
        <v>39.734141313620057</v>
      </c>
      <c r="W95" s="19">
        <f t="shared" si="17"/>
        <v>34.520947854896733</v>
      </c>
      <c r="X95" s="19">
        <f t="shared" si="17"/>
        <v>35.323487499511685</v>
      </c>
      <c r="Y95" s="19">
        <f t="shared" si="17"/>
        <v>41.48239702837116</v>
      </c>
      <c r="Z95" s="19">
        <f t="shared" si="17"/>
        <v>47.743449767151034</v>
      </c>
      <c r="AA95" s="19">
        <f t="shared" si="17"/>
        <v>52.35991315697887</v>
      </c>
      <c r="AB95" s="19">
        <f t="shared" si="17"/>
        <v>51.064125247810367</v>
      </c>
      <c r="AC95" s="19">
        <f t="shared" si="17"/>
        <v>44.267759396788939</v>
      </c>
      <c r="AD95" s="19">
        <f t="shared" si="17"/>
        <v>40.948856439461466</v>
      </c>
      <c r="AE95" s="19">
        <f t="shared" si="17"/>
        <v>32.607908170235426</v>
      </c>
      <c r="AF95" s="19">
        <f t="shared" si="17"/>
        <v>28.280242709726856</v>
      </c>
      <c r="AG95" s="19">
        <f t="shared" si="17"/>
        <v>24.886436620292248</v>
      </c>
      <c r="AH95" s="19">
        <f t="shared" si="17"/>
        <v>24.005717504843634</v>
      </c>
      <c r="AI95" s="19">
        <f t="shared" si="17"/>
        <v>24.048441890461344</v>
      </c>
    </row>
    <row r="96" spans="1:35" x14ac:dyDescent="0.25">
      <c r="A96" s="1"/>
      <c r="C96" s="1">
        <v>42890</v>
      </c>
      <c r="D96" t="s">
        <v>580</v>
      </c>
      <c r="E96">
        <v>5.5439999999999996</v>
      </c>
      <c r="F96">
        <v>0</v>
      </c>
      <c r="G96">
        <v>5.5439999999999996</v>
      </c>
      <c r="H96">
        <v>0</v>
      </c>
      <c r="K96" s="17">
        <f t="shared" si="4"/>
        <v>42902</v>
      </c>
      <c r="L96" s="19">
        <f t="shared" ref="L96:AI96" si="18">L61/(1.732*0.38)</f>
        <v>24.459952625943277</v>
      </c>
      <c r="M96" s="19">
        <f t="shared" si="18"/>
        <v>30.044152041171678</v>
      </c>
      <c r="N96" s="19">
        <f t="shared" si="18"/>
        <v>35.19326266937324</v>
      </c>
      <c r="O96" s="19">
        <f t="shared" si="18"/>
        <v>30.25459584569241</v>
      </c>
      <c r="P96" s="19">
        <f t="shared" si="18"/>
        <v>26.63739417158973</v>
      </c>
      <c r="Q96" s="19">
        <f t="shared" si="18"/>
        <v>30.138540554229017</v>
      </c>
      <c r="R96" s="19">
        <f t="shared" si="18"/>
        <v>35.376544536205365</v>
      </c>
      <c r="S96" s="19">
        <f t="shared" si="18"/>
        <v>40.592427860061917</v>
      </c>
      <c r="T96" s="19">
        <f t="shared" si="18"/>
        <v>42.372816553796191</v>
      </c>
      <c r="U96" s="19">
        <f t="shared" si="18"/>
        <v>34.934154379652327</v>
      </c>
      <c r="V96" s="19">
        <f t="shared" si="18"/>
        <v>36.920028435994006</v>
      </c>
      <c r="W96" s="19">
        <f t="shared" si="18"/>
        <v>37.803188613391228</v>
      </c>
      <c r="X96" s="19">
        <f t="shared" si="18"/>
        <v>38.693821539707798</v>
      </c>
      <c r="Y96" s="19">
        <f t="shared" si="18"/>
        <v>51.00139503620337</v>
      </c>
      <c r="Z96" s="19">
        <f t="shared" si="18"/>
        <v>51.663039058957779</v>
      </c>
      <c r="AA96" s="19">
        <f t="shared" si="18"/>
        <v>47.98816484945614</v>
      </c>
      <c r="AB96" s="19">
        <f t="shared" si="18"/>
        <v>45.586142962813057</v>
      </c>
      <c r="AC96" s="19">
        <f t="shared" si="18"/>
        <v>48.930124439999545</v>
      </c>
      <c r="AD96" s="19">
        <f t="shared" si="18"/>
        <v>47.178048407435043</v>
      </c>
      <c r="AE96" s="19">
        <f t="shared" si="18"/>
        <v>37.526476140852807</v>
      </c>
      <c r="AF96" s="19">
        <f t="shared" si="18"/>
        <v>29.238210923940084</v>
      </c>
      <c r="AG96" s="19">
        <f t="shared" si="18"/>
        <v>25.365513403495161</v>
      </c>
      <c r="AH96" s="19">
        <f t="shared" si="18"/>
        <v>24.869359419135868</v>
      </c>
      <c r="AI96" s="19">
        <f t="shared" si="18"/>
        <v>24.781301932409026</v>
      </c>
    </row>
    <row r="97" spans="1:35" x14ac:dyDescent="0.25">
      <c r="A97" s="1"/>
      <c r="C97" s="1">
        <v>42890</v>
      </c>
      <c r="D97" t="s">
        <v>581</v>
      </c>
      <c r="E97">
        <v>4.992</v>
      </c>
      <c r="F97">
        <v>0</v>
      </c>
      <c r="G97">
        <v>4.992</v>
      </c>
      <c r="H97">
        <v>0</v>
      </c>
      <c r="K97" s="17">
        <f t="shared" si="4"/>
        <v>42903</v>
      </c>
      <c r="L97" s="19">
        <f t="shared" ref="L97:AI97" si="19">L62/(1.732*0.38)</f>
        <v>23.654625401333156</v>
      </c>
      <c r="M97" s="19">
        <f t="shared" si="19"/>
        <v>27.805835224927108</v>
      </c>
      <c r="N97" s="19">
        <f t="shared" si="19"/>
        <v>34.921971919778834</v>
      </c>
      <c r="O97" s="19">
        <f t="shared" si="19"/>
        <v>34.255726100284576</v>
      </c>
      <c r="P97" s="19">
        <f t="shared" si="19"/>
        <v>33.048203315302636</v>
      </c>
      <c r="Q97" s="19">
        <f t="shared" si="19"/>
        <v>28.339917799866932</v>
      </c>
      <c r="R97" s="19">
        <f t="shared" si="19"/>
        <v>37.645929348656786</v>
      </c>
      <c r="S97" s="19">
        <f t="shared" si="19"/>
        <v>36.053558546755859</v>
      </c>
      <c r="T97" s="19">
        <f t="shared" si="19"/>
        <v>32.337811254176792</v>
      </c>
      <c r="U97" s="19">
        <f t="shared" si="19"/>
        <v>32.629412002398723</v>
      </c>
      <c r="V97" s="19">
        <f t="shared" si="19"/>
        <v>32.252313378654165</v>
      </c>
      <c r="W97" s="19">
        <f t="shared" si="19"/>
        <v>29.902633189661081</v>
      </c>
      <c r="X97" s="19">
        <f t="shared" si="19"/>
        <v>32.983702883971034</v>
      </c>
      <c r="Y97" s="19">
        <f t="shared" si="19"/>
        <v>40.515324709224039</v>
      </c>
      <c r="Z97" s="19">
        <f t="shared" si="19"/>
        <v>49.715949574458655</v>
      </c>
      <c r="AA97" s="19">
        <f t="shared" si="19"/>
        <v>50.065471965750099</v>
      </c>
      <c r="AB97" s="19">
        <f t="shared" si="19"/>
        <v>45.290324832745569</v>
      </c>
      <c r="AC97" s="19">
        <f t="shared" si="19"/>
        <v>42.352178263509273</v>
      </c>
      <c r="AD97" s="19">
        <f t="shared" si="19"/>
        <v>38.611790954123443</v>
      </c>
      <c r="AE97" s="19">
        <f t="shared" si="19"/>
        <v>26.799190174965709</v>
      </c>
      <c r="AF97" s="19">
        <f t="shared" si="19"/>
        <v>23.871432442967802</v>
      </c>
      <c r="AG97" s="19">
        <f t="shared" si="19"/>
        <v>22.128667480159486</v>
      </c>
      <c r="AH97" s="19">
        <f t="shared" si="19"/>
        <v>23.041566922044968</v>
      </c>
      <c r="AI97" s="19">
        <f t="shared" si="19"/>
        <v>21.482888524125649</v>
      </c>
    </row>
    <row r="98" spans="1:35" x14ac:dyDescent="0.25">
      <c r="A98" s="1"/>
      <c r="C98" s="1">
        <v>42890</v>
      </c>
      <c r="D98" t="s">
        <v>582</v>
      </c>
      <c r="E98">
        <v>4.2720000000000002</v>
      </c>
      <c r="F98">
        <v>0</v>
      </c>
      <c r="G98">
        <v>4.2720000000000002</v>
      </c>
      <c r="H98">
        <v>0</v>
      </c>
      <c r="K98" s="17">
        <f t="shared" si="4"/>
        <v>42904</v>
      </c>
      <c r="L98" s="19">
        <f t="shared" ref="L98:AI98" si="20">L63/(1.732*0.38)</f>
        <v>23.097506113553564</v>
      </c>
      <c r="M98" s="19">
        <f t="shared" si="20"/>
        <v>29.151171438239555</v>
      </c>
      <c r="N98" s="19">
        <f t="shared" si="20"/>
        <v>33.189130178761246</v>
      </c>
      <c r="O98" s="19">
        <f t="shared" si="20"/>
        <v>31.595701801753993</v>
      </c>
      <c r="P98" s="19">
        <f t="shared" si="20"/>
        <v>30.210392860877665</v>
      </c>
      <c r="Q98" s="19">
        <f t="shared" si="20"/>
        <v>37.0524205962721</v>
      </c>
      <c r="R98" s="19">
        <f t="shared" si="20"/>
        <v>31.182626795588437</v>
      </c>
      <c r="S98" s="19">
        <f t="shared" si="20"/>
        <v>31.571135417606726</v>
      </c>
      <c r="T98" s="19">
        <f t="shared" si="20"/>
        <v>28.67582375115013</v>
      </c>
      <c r="U98" s="19">
        <f t="shared" si="20"/>
        <v>29.105247015069544</v>
      </c>
      <c r="V98" s="19">
        <f t="shared" si="20"/>
        <v>30.250398239815286</v>
      </c>
      <c r="W98" s="19">
        <f t="shared" si="20"/>
        <v>33.594831357504553</v>
      </c>
      <c r="X98" s="19">
        <f t="shared" si="20"/>
        <v>34.537430120411571</v>
      </c>
      <c r="Y98" s="19">
        <f t="shared" si="20"/>
        <v>43.207376575182025</v>
      </c>
      <c r="Z98" s="19">
        <f t="shared" si="20"/>
        <v>48.069284501733065</v>
      </c>
      <c r="AA98" s="19">
        <f t="shared" si="20"/>
        <v>53.588182913984674</v>
      </c>
      <c r="AB98" s="19">
        <f t="shared" si="20"/>
        <v>50.768036538329227</v>
      </c>
      <c r="AC98" s="19">
        <f t="shared" si="20"/>
        <v>44.470502641523019</v>
      </c>
      <c r="AD98" s="19">
        <f t="shared" si="20"/>
        <v>38.280504109634997</v>
      </c>
      <c r="AE98" s="19">
        <f t="shared" si="20"/>
        <v>32.209262596635881</v>
      </c>
      <c r="AF98" s="19">
        <f t="shared" si="20"/>
        <v>27.086279406271196</v>
      </c>
      <c r="AG98" s="19">
        <f t="shared" si="20"/>
        <v>25.574030906421623</v>
      </c>
      <c r="AH98" s="19">
        <f t="shared" si="20"/>
        <v>24.128897302516638</v>
      </c>
      <c r="AI98" s="19">
        <f t="shared" si="20"/>
        <v>23.477988395724932</v>
      </c>
    </row>
    <row r="99" spans="1:35" x14ac:dyDescent="0.25">
      <c r="A99" s="1"/>
      <c r="C99" s="1">
        <v>42890</v>
      </c>
      <c r="D99" t="s">
        <v>583</v>
      </c>
      <c r="E99">
        <v>4.7039999999999997</v>
      </c>
      <c r="F99">
        <v>0</v>
      </c>
      <c r="G99">
        <v>4.7039999999999997</v>
      </c>
      <c r="H99">
        <v>0</v>
      </c>
      <c r="K99" s="17">
        <f t="shared" si="4"/>
        <v>42905</v>
      </c>
      <c r="L99" s="19">
        <f t="shared" ref="L99:AI99" si="21">L64/(1.732*0.38)</f>
        <v>22.959733771324974</v>
      </c>
      <c r="M99" s="19">
        <f t="shared" si="21"/>
        <v>26.595678960327163</v>
      </c>
      <c r="N99" s="19">
        <f t="shared" si="21"/>
        <v>35.086836194388653</v>
      </c>
      <c r="O99" s="19">
        <f t="shared" si="21"/>
        <v>29.916215156866034</v>
      </c>
      <c r="P99" s="19">
        <f t="shared" si="21"/>
        <v>34.37060761875977</v>
      </c>
      <c r="Q99" s="19">
        <f t="shared" si="21"/>
        <v>34.850924441644025</v>
      </c>
      <c r="R99" s="19">
        <f t="shared" si="21"/>
        <v>31.777660171387801</v>
      </c>
      <c r="S99" s="19">
        <f t="shared" si="21"/>
        <v>34.144294218197771</v>
      </c>
      <c r="T99" s="19">
        <f t="shared" si="21"/>
        <v>29.059204255433382</v>
      </c>
      <c r="U99" s="19">
        <f t="shared" si="21"/>
        <v>32.804360518343763</v>
      </c>
      <c r="V99" s="19">
        <f t="shared" si="21"/>
        <v>38.38936876456517</v>
      </c>
      <c r="W99" s="19">
        <f t="shared" si="21"/>
        <v>37.841088001411272</v>
      </c>
      <c r="X99" s="19">
        <f t="shared" si="21"/>
        <v>39.407397299780904</v>
      </c>
      <c r="Y99" s="19">
        <f t="shared" si="21"/>
        <v>42.435846270068708</v>
      </c>
      <c r="Z99" s="19">
        <f t="shared" si="21"/>
        <v>50.999257072072943</v>
      </c>
      <c r="AA99" s="19">
        <f t="shared" si="21"/>
        <v>48.16098130736539</v>
      </c>
      <c r="AB99" s="19">
        <f t="shared" si="21"/>
        <v>48.543980912733922</v>
      </c>
      <c r="AC99" s="19">
        <f t="shared" si="21"/>
        <v>44.081491958531672</v>
      </c>
      <c r="AD99" s="19">
        <f t="shared" si="21"/>
        <v>37.444178726434643</v>
      </c>
      <c r="AE99" s="19">
        <f t="shared" si="21"/>
        <v>30.073702382422471</v>
      </c>
      <c r="AF99" s="19">
        <f t="shared" si="21"/>
        <v>23.708445163915318</v>
      </c>
      <c r="AG99" s="19">
        <f t="shared" si="21"/>
        <v>20.907720869052135</v>
      </c>
      <c r="AH99" s="19">
        <f t="shared" si="21"/>
        <v>21.515297899366622</v>
      </c>
      <c r="AI99" s="19">
        <f t="shared" si="21"/>
        <v>20.872042980337785</v>
      </c>
    </row>
    <row r="100" spans="1:35" x14ac:dyDescent="0.25">
      <c r="A100" s="1"/>
      <c r="C100" s="1">
        <v>42890</v>
      </c>
      <c r="D100" t="s">
        <v>584</v>
      </c>
      <c r="E100">
        <v>3.96</v>
      </c>
      <c r="F100">
        <v>0</v>
      </c>
      <c r="G100">
        <v>3.96</v>
      </c>
      <c r="H100">
        <v>0</v>
      </c>
      <c r="K100" s="17">
        <f t="shared" si="4"/>
        <v>42906</v>
      </c>
      <c r="L100" s="19">
        <f t="shared" ref="L100:AI100" si="22">L65/(1.732*0.38)</f>
        <v>21.679224882645919</v>
      </c>
      <c r="M100" s="19">
        <f t="shared" si="22"/>
        <v>25.322385630039314</v>
      </c>
      <c r="N100" s="19">
        <f t="shared" si="22"/>
        <v>36.980144499666473</v>
      </c>
      <c r="O100" s="19">
        <f t="shared" si="22"/>
        <v>32.484358411140867</v>
      </c>
      <c r="P100" s="19">
        <f t="shared" si="22"/>
        <v>29.011805112874626</v>
      </c>
      <c r="Q100" s="19">
        <f t="shared" si="22"/>
        <v>30.078410943716374</v>
      </c>
      <c r="R100" s="19">
        <f t="shared" si="22"/>
        <v>31.732142683013059</v>
      </c>
      <c r="S100" s="19">
        <f t="shared" si="22"/>
        <v>33.20715447207337</v>
      </c>
      <c r="T100" s="19">
        <f t="shared" si="22"/>
        <v>29.954149753981138</v>
      </c>
      <c r="U100" s="19">
        <f t="shared" si="22"/>
        <v>29.34867484314697</v>
      </c>
      <c r="V100" s="19">
        <f t="shared" si="22"/>
        <v>31.010192502062726</v>
      </c>
      <c r="W100" s="19">
        <f t="shared" si="22"/>
        <v>29.954593668449498</v>
      </c>
      <c r="X100" s="19">
        <f t="shared" si="22"/>
        <v>36.092926749119222</v>
      </c>
      <c r="Y100" s="19">
        <f t="shared" si="22"/>
        <v>54.842024900637853</v>
      </c>
      <c r="Z100" s="19">
        <f t="shared" si="22"/>
        <v>51.077104617134275</v>
      </c>
      <c r="AA100" s="19">
        <f t="shared" si="22"/>
        <v>52.610881733987</v>
      </c>
      <c r="AB100" s="19">
        <f t="shared" si="22"/>
        <v>48.134247544085781</v>
      </c>
      <c r="AC100" s="19">
        <f t="shared" si="22"/>
        <v>46.100703045546616</v>
      </c>
      <c r="AD100" s="19">
        <f t="shared" si="22"/>
        <v>42.33895819682914</v>
      </c>
      <c r="AE100" s="19">
        <f t="shared" si="22"/>
        <v>32.928082599654545</v>
      </c>
      <c r="AF100" s="19">
        <f t="shared" si="22"/>
        <v>26.904989846081431</v>
      </c>
      <c r="AG100" s="19">
        <f t="shared" si="22"/>
        <v>25.591521192552165</v>
      </c>
      <c r="AH100" s="19">
        <f t="shared" si="22"/>
        <v>24.204745759536536</v>
      </c>
      <c r="AI100" s="19">
        <f t="shared" si="22"/>
        <v>23.132050922101993</v>
      </c>
    </row>
    <row r="101" spans="1:35" x14ac:dyDescent="0.25">
      <c r="A101" s="1"/>
      <c r="C101" s="1">
        <v>42890</v>
      </c>
      <c r="D101" t="s">
        <v>585</v>
      </c>
      <c r="E101">
        <v>3.84</v>
      </c>
      <c r="F101">
        <v>0</v>
      </c>
      <c r="G101">
        <v>3.84</v>
      </c>
      <c r="H101">
        <v>0</v>
      </c>
      <c r="K101" s="17">
        <f t="shared" si="4"/>
        <v>42907</v>
      </c>
      <c r="L101" s="19">
        <f t="shared" ref="L101:AI101" si="23">L66/(1.732*0.38)</f>
        <v>23.294447414605628</v>
      </c>
      <c r="M101" s="19">
        <f t="shared" si="23"/>
        <v>24.931198618858495</v>
      </c>
      <c r="N101" s="19">
        <f t="shared" si="23"/>
        <v>28.688016651941364</v>
      </c>
      <c r="O101" s="19">
        <f t="shared" si="23"/>
        <v>32.157368450418517</v>
      </c>
      <c r="P101" s="19">
        <f t="shared" si="23"/>
        <v>31.783894379106567</v>
      </c>
      <c r="Q101" s="19">
        <f t="shared" si="23"/>
        <v>34.334841624868702</v>
      </c>
      <c r="R101" s="19">
        <f t="shared" si="23"/>
        <v>35.982528113068909</v>
      </c>
      <c r="S101" s="19">
        <f t="shared" si="23"/>
        <v>35.049297178277641</v>
      </c>
      <c r="T101" s="19">
        <f t="shared" si="23"/>
        <v>38.012951679860656</v>
      </c>
      <c r="U101" s="19">
        <f t="shared" si="23"/>
        <v>37.915300188826798</v>
      </c>
      <c r="V101" s="19">
        <f t="shared" si="23"/>
        <v>36.824263304937304</v>
      </c>
      <c r="W101" s="19">
        <f t="shared" si="23"/>
        <v>37.915300188826798</v>
      </c>
      <c r="X101" s="19">
        <f t="shared" si="23"/>
        <v>42.71244563461034</v>
      </c>
      <c r="Y101" s="19">
        <f t="shared" si="23"/>
        <v>45.351704082055598</v>
      </c>
      <c r="Z101" s="19">
        <f t="shared" si="23"/>
        <v>39.922772927152359</v>
      </c>
      <c r="AA101" s="19">
        <f t="shared" si="23"/>
        <v>39.206299823342704</v>
      </c>
      <c r="AB101" s="19">
        <f t="shared" si="23"/>
        <v>36.127081089129142</v>
      </c>
      <c r="AC101" s="19">
        <f t="shared" si="23"/>
        <v>36.296601402677823</v>
      </c>
      <c r="AD101" s="19">
        <f t="shared" si="23"/>
        <v>30.111350256787777</v>
      </c>
      <c r="AE101" s="19">
        <f t="shared" si="23"/>
        <v>28.806246151197055</v>
      </c>
      <c r="AF101" s="19">
        <f t="shared" si="23"/>
        <v>24.504706845042197</v>
      </c>
      <c r="AG101" s="19">
        <f t="shared" si="23"/>
        <v>21.991597655499938</v>
      </c>
      <c r="AH101" s="19">
        <f t="shared" si="23"/>
        <v>20.465350101379848</v>
      </c>
      <c r="AI101" s="19">
        <f t="shared" si="23"/>
        <v>21.164767601212027</v>
      </c>
    </row>
    <row r="102" spans="1:35" x14ac:dyDescent="0.25">
      <c r="A102" s="1"/>
      <c r="C102" s="1">
        <v>42891</v>
      </c>
      <c r="D102" t="s">
        <v>562</v>
      </c>
      <c r="E102">
        <v>4.2960000000000003</v>
      </c>
      <c r="F102">
        <v>0</v>
      </c>
      <c r="G102">
        <v>4.2960000000000003</v>
      </c>
      <c r="H102">
        <v>0</v>
      </c>
      <c r="K102" s="17">
        <f t="shared" si="4"/>
        <v>42908</v>
      </c>
      <c r="L102" s="19">
        <f t="shared" ref="L102:AI102" si="24">L67/(1.732*0.38)</f>
        <v>19.604430196008241</v>
      </c>
      <c r="M102" s="19">
        <f t="shared" si="24"/>
        <v>19.963443080504049</v>
      </c>
      <c r="N102" s="19">
        <f t="shared" si="24"/>
        <v>21.237991404749444</v>
      </c>
      <c r="O102" s="19">
        <f t="shared" si="24"/>
        <v>24.877164539890018</v>
      </c>
      <c r="P102" s="19">
        <f t="shared" si="24"/>
        <v>25.415239611573391</v>
      </c>
      <c r="Q102" s="19">
        <f t="shared" si="24"/>
        <v>28.692975778969281</v>
      </c>
      <c r="R102" s="19">
        <f t="shared" si="24"/>
        <v>37.048203577727094</v>
      </c>
      <c r="S102" s="19">
        <f t="shared" si="24"/>
        <v>36.934882116794945</v>
      </c>
      <c r="T102" s="19">
        <f t="shared" si="24"/>
        <v>34.111097730187801</v>
      </c>
      <c r="U102" s="19">
        <f t="shared" si="24"/>
        <v>35.142861428687475</v>
      </c>
      <c r="V102" s="19">
        <f t="shared" si="24"/>
        <v>37.129999880302691</v>
      </c>
      <c r="W102" s="19">
        <f t="shared" si="24"/>
        <v>35.474812279178117</v>
      </c>
      <c r="X102" s="19">
        <f t="shared" si="24"/>
        <v>36.324579589239903</v>
      </c>
      <c r="Y102" s="19">
        <f t="shared" si="24"/>
        <v>46.640540626376982</v>
      </c>
      <c r="Z102" s="19">
        <f t="shared" si="24"/>
        <v>40.517293868689912</v>
      </c>
      <c r="AA102" s="19">
        <f t="shared" si="24"/>
        <v>45.059363737870129</v>
      </c>
      <c r="AB102" s="19">
        <f t="shared" si="24"/>
        <v>49.394206918895662</v>
      </c>
      <c r="AC102" s="19">
        <f t="shared" si="24"/>
        <v>44.045067763384687</v>
      </c>
      <c r="AD102" s="19">
        <f t="shared" si="24"/>
        <v>38.660232236388545</v>
      </c>
      <c r="AE102" s="19">
        <f t="shared" si="24"/>
        <v>30.303276297604622</v>
      </c>
      <c r="AF102" s="19">
        <f t="shared" si="24"/>
        <v>23.649003346812169</v>
      </c>
      <c r="AG102" s="19">
        <f t="shared" si="24"/>
        <v>21.222928275773857</v>
      </c>
      <c r="AH102" s="19">
        <f t="shared" si="24"/>
        <v>20.858149993922453</v>
      </c>
      <c r="AI102" s="19">
        <f t="shared" si="24"/>
        <v>20.60860394292903</v>
      </c>
    </row>
    <row r="103" spans="1:35" x14ac:dyDescent="0.25">
      <c r="A103" s="1"/>
      <c r="C103" s="1">
        <v>42891</v>
      </c>
      <c r="D103" t="s">
        <v>563</v>
      </c>
      <c r="E103">
        <v>4.3680000000000003</v>
      </c>
      <c r="F103">
        <v>0</v>
      </c>
      <c r="G103">
        <v>4.3680000000000003</v>
      </c>
      <c r="H103">
        <v>0</v>
      </c>
      <c r="K103" s="17">
        <f t="shared" si="4"/>
        <v>42909</v>
      </c>
      <c r="L103" s="19">
        <f t="shared" ref="L103:AI103" si="25">L68/(1.732*0.38)</f>
        <v>22.232021765109454</v>
      </c>
      <c r="M103" s="19">
        <f t="shared" si="25"/>
        <v>24.712631719721273</v>
      </c>
      <c r="N103" s="19">
        <f t="shared" si="25"/>
        <v>33.122415228538884</v>
      </c>
      <c r="O103" s="19">
        <f t="shared" si="25"/>
        <v>34.55026774369707</v>
      </c>
      <c r="P103" s="19">
        <f t="shared" si="25"/>
        <v>32.980638847926876</v>
      </c>
      <c r="Q103" s="19">
        <f t="shared" si="25"/>
        <v>31.250780968653451</v>
      </c>
      <c r="R103" s="19">
        <f t="shared" si="25"/>
        <v>34.969839762293645</v>
      </c>
      <c r="S103" s="19">
        <f t="shared" si="25"/>
        <v>33.038001988537815</v>
      </c>
      <c r="T103" s="19">
        <f t="shared" si="25"/>
        <v>33.144086741121761</v>
      </c>
      <c r="U103" s="19">
        <f t="shared" si="25"/>
        <v>29.381889170151403</v>
      </c>
      <c r="V103" s="19">
        <f t="shared" si="25"/>
        <v>34.541125997265638</v>
      </c>
      <c r="W103" s="19">
        <f t="shared" si="25"/>
        <v>31.511946047421279</v>
      </c>
      <c r="X103" s="19">
        <f t="shared" si="25"/>
        <v>37.225514293445443</v>
      </c>
      <c r="Y103" s="19">
        <f t="shared" si="25"/>
        <v>44.453007043927961</v>
      </c>
      <c r="Z103" s="19">
        <f t="shared" si="25"/>
        <v>57.688630308447152</v>
      </c>
      <c r="AA103" s="19">
        <f t="shared" si="25"/>
        <v>52.628457268150193</v>
      </c>
      <c r="AB103" s="19">
        <f t="shared" si="25"/>
        <v>52.912955637631022</v>
      </c>
      <c r="AC103" s="19">
        <f t="shared" si="25"/>
        <v>51.58215753920836</v>
      </c>
      <c r="AD103" s="19">
        <f t="shared" si="25"/>
        <v>44.318599668050993</v>
      </c>
      <c r="AE103" s="19">
        <f t="shared" si="25"/>
        <v>32.063034025286818</v>
      </c>
      <c r="AF103" s="19">
        <f t="shared" si="25"/>
        <v>26.558780195244314</v>
      </c>
      <c r="AG103" s="19">
        <f t="shared" si="25"/>
        <v>24.573308757318774</v>
      </c>
      <c r="AH103" s="19">
        <f t="shared" si="25"/>
        <v>22.525195848088106</v>
      </c>
      <c r="AI103" s="19">
        <f t="shared" si="25"/>
        <v>21.880059542238843</v>
      </c>
    </row>
    <row r="104" spans="1:35" x14ac:dyDescent="0.25">
      <c r="A104" s="1"/>
      <c r="C104" s="1">
        <v>42891</v>
      </c>
      <c r="D104" t="s">
        <v>564</v>
      </c>
      <c r="E104">
        <v>3.7919999999999998</v>
      </c>
      <c r="F104">
        <v>0</v>
      </c>
      <c r="G104">
        <v>3.7919999999999998</v>
      </c>
      <c r="H104">
        <v>0</v>
      </c>
      <c r="K104" s="17">
        <f t="shared" si="4"/>
        <v>42910</v>
      </c>
      <c r="L104" s="19">
        <f t="shared" ref="L104:AI104" si="26">L69/(1.732*0.38)</f>
        <v>22.464754058093526</v>
      </c>
      <c r="M104" s="19">
        <f t="shared" si="26"/>
        <v>25.289386871074672</v>
      </c>
      <c r="N104" s="19">
        <f t="shared" si="26"/>
        <v>34.184947101765701</v>
      </c>
      <c r="O104" s="19">
        <f t="shared" si="26"/>
        <v>33.946665263583718</v>
      </c>
      <c r="P104" s="19">
        <f t="shared" si="26"/>
        <v>33.449352955591038</v>
      </c>
      <c r="Q104" s="19">
        <f t="shared" si="26"/>
        <v>34.646139233121325</v>
      </c>
      <c r="R104" s="19">
        <f t="shared" si="26"/>
        <v>38.828436118656214</v>
      </c>
      <c r="S104" s="19">
        <f t="shared" si="26"/>
        <v>36.471222321588193</v>
      </c>
      <c r="T104" s="19">
        <f t="shared" si="26"/>
        <v>38.848139681620232</v>
      </c>
      <c r="U104" s="19">
        <f t="shared" si="26"/>
        <v>40.215536062676776</v>
      </c>
      <c r="V104" s="19">
        <f t="shared" si="26"/>
        <v>39.623551680727196</v>
      </c>
      <c r="W104" s="19">
        <f t="shared" si="26"/>
        <v>39.154577838111535</v>
      </c>
      <c r="X104" s="19">
        <f t="shared" si="26"/>
        <v>42.534545718132158</v>
      </c>
      <c r="Y104" s="19">
        <f t="shared" si="26"/>
        <v>50.2013787876934</v>
      </c>
      <c r="Z104" s="19">
        <f t="shared" si="26"/>
        <v>48.134247544085781</v>
      </c>
      <c r="AA104" s="19">
        <f t="shared" si="26"/>
        <v>47.854100154088279</v>
      </c>
      <c r="AB104" s="19">
        <f t="shared" si="26"/>
        <v>51.310418027247103</v>
      </c>
      <c r="AC104" s="19">
        <f t="shared" si="26"/>
        <v>43.930892379619792</v>
      </c>
      <c r="AD104" s="19">
        <f t="shared" si="26"/>
        <v>40.799844338232639</v>
      </c>
      <c r="AE104" s="19">
        <f t="shared" si="26"/>
        <v>34.320354316587839</v>
      </c>
      <c r="AF104" s="19">
        <f t="shared" si="26"/>
        <v>28.297916453006621</v>
      </c>
      <c r="AG104" s="19">
        <f t="shared" si="26"/>
        <v>25.117073296794924</v>
      </c>
      <c r="AH104" s="19">
        <f t="shared" si="26"/>
        <v>23.911143726754183</v>
      </c>
      <c r="AI104" s="19">
        <f t="shared" si="26"/>
        <v>23.791503632550061</v>
      </c>
    </row>
    <row r="105" spans="1:35" x14ac:dyDescent="0.25">
      <c r="A105" s="1"/>
      <c r="C105" s="1">
        <v>42891</v>
      </c>
      <c r="D105" t="s">
        <v>565</v>
      </c>
      <c r="E105">
        <v>4.5599999999999996</v>
      </c>
      <c r="F105">
        <v>0</v>
      </c>
      <c r="G105">
        <v>4.5599999999999996</v>
      </c>
      <c r="H105">
        <v>0</v>
      </c>
      <c r="K105" s="17">
        <f t="shared" si="4"/>
        <v>42911</v>
      </c>
      <c r="L105" s="19">
        <f t="shared" ref="L105:AI105" si="27">L70/(1.732*0.38)</f>
        <v>24.771131633039687</v>
      </c>
      <c r="M105" s="19">
        <f t="shared" si="27"/>
        <v>26.373083451647759</v>
      </c>
      <c r="N105" s="19">
        <f t="shared" si="27"/>
        <v>33.616593873092135</v>
      </c>
      <c r="O105" s="19">
        <f t="shared" si="27"/>
        <v>34.380974344494362</v>
      </c>
      <c r="P105" s="19">
        <f t="shared" si="27"/>
        <v>31.830048052491001</v>
      </c>
      <c r="Q105" s="19">
        <f t="shared" si="27"/>
        <v>38.405160289548931</v>
      </c>
      <c r="R105" s="19">
        <f t="shared" si="27"/>
        <v>34.534388425078852</v>
      </c>
      <c r="S105" s="19">
        <f t="shared" si="27"/>
        <v>34.456792358424558</v>
      </c>
      <c r="T105" s="19">
        <f t="shared" si="27"/>
        <v>35.262621153219406</v>
      </c>
      <c r="U105" s="19">
        <f t="shared" si="27"/>
        <v>28.961642613319093</v>
      </c>
      <c r="V105" s="19">
        <f t="shared" si="27"/>
        <v>28.534881434230442</v>
      </c>
      <c r="W105" s="19">
        <f t="shared" si="27"/>
        <v>32.982856270891823</v>
      </c>
      <c r="X105" s="19">
        <f t="shared" si="27"/>
        <v>35.588672912322096</v>
      </c>
      <c r="Y105" s="19">
        <f t="shared" si="27"/>
        <v>42.03689662923162</v>
      </c>
      <c r="Z105" s="19">
        <f t="shared" si="27"/>
        <v>51.855152740200552</v>
      </c>
      <c r="AA105" s="19">
        <f t="shared" si="27"/>
        <v>46.57031059271992</v>
      </c>
      <c r="AB105" s="19">
        <f t="shared" si="27"/>
        <v>47.186404548858953</v>
      </c>
      <c r="AC105" s="19">
        <f t="shared" si="27"/>
        <v>44.828428863116571</v>
      </c>
      <c r="AD105" s="19">
        <f t="shared" si="27"/>
        <v>40.428241387792262</v>
      </c>
      <c r="AE105" s="19">
        <f t="shared" si="27"/>
        <v>28.742080486926511</v>
      </c>
      <c r="AF105" s="19">
        <f t="shared" si="27"/>
        <v>23.649003346812169</v>
      </c>
      <c r="AG105" s="19">
        <f t="shared" si="27"/>
        <v>22.752387691488874</v>
      </c>
      <c r="AH105" s="19">
        <f t="shared" si="27"/>
        <v>21.465178795006626</v>
      </c>
      <c r="AI105" s="19">
        <f t="shared" si="27"/>
        <v>21.080159057748116</v>
      </c>
    </row>
    <row r="106" spans="1:35" x14ac:dyDescent="0.25">
      <c r="A106" s="1"/>
      <c r="C106" s="1">
        <v>42891</v>
      </c>
      <c r="D106" t="s">
        <v>566</v>
      </c>
      <c r="E106">
        <v>4.5839999999999996</v>
      </c>
      <c r="F106">
        <v>0</v>
      </c>
      <c r="G106">
        <v>4.5839999999999996</v>
      </c>
      <c r="H106">
        <v>0</v>
      </c>
      <c r="K106" s="17">
        <f t="shared" si="4"/>
        <v>42912</v>
      </c>
      <c r="L106" s="19">
        <f t="shared" ref="L106:AI106" si="28">L71/(1.732*0.38)</f>
        <v>21.868023168173863</v>
      </c>
      <c r="M106" s="19">
        <f t="shared" si="28"/>
        <v>23.038912130921897</v>
      </c>
      <c r="N106" s="19">
        <f t="shared" si="28"/>
        <v>33.660866770225596</v>
      </c>
      <c r="O106" s="19">
        <f t="shared" si="28"/>
        <v>33.601658390835922</v>
      </c>
      <c r="P106" s="19">
        <f t="shared" si="28"/>
        <v>32.549133439901034</v>
      </c>
      <c r="Q106" s="19">
        <f t="shared" si="28"/>
        <v>34.124836109165997</v>
      </c>
      <c r="R106" s="19">
        <f t="shared" si="28"/>
        <v>36.456489759274234</v>
      </c>
      <c r="S106" s="19">
        <f t="shared" si="28"/>
        <v>38.871185815884907</v>
      </c>
      <c r="T106" s="19">
        <f t="shared" si="28"/>
        <v>35.730800147865644</v>
      </c>
      <c r="U106" s="19">
        <f t="shared" si="28"/>
        <v>35.003361486789849</v>
      </c>
      <c r="V106" s="19">
        <f t="shared" si="28"/>
        <v>37.437519633182674</v>
      </c>
      <c r="W106" s="19">
        <f t="shared" si="28"/>
        <v>39.371596745348491</v>
      </c>
      <c r="X106" s="19">
        <f t="shared" si="28"/>
        <v>43.646462627135051</v>
      </c>
      <c r="Y106" s="19">
        <f t="shared" si="28"/>
        <v>59.207785740711472</v>
      </c>
      <c r="Z106" s="19">
        <f t="shared" si="28"/>
        <v>61.670450855489918</v>
      </c>
      <c r="AA106" s="19">
        <f t="shared" si="28"/>
        <v>47.793263709754292</v>
      </c>
      <c r="AB106" s="19">
        <f t="shared" si="28"/>
        <v>46.448558872735212</v>
      </c>
      <c r="AC106" s="19">
        <f t="shared" si="28"/>
        <v>48.087565955987486</v>
      </c>
      <c r="AD106" s="19">
        <f t="shared" si="28"/>
        <v>43.586709048706446</v>
      </c>
      <c r="AE106" s="19">
        <f t="shared" si="28"/>
        <v>33.399763867798804</v>
      </c>
      <c r="AF106" s="19">
        <f t="shared" si="28"/>
        <v>26.725853902077759</v>
      </c>
      <c r="AG106" s="19">
        <f t="shared" si="28"/>
        <v>22.292110357203047</v>
      </c>
      <c r="AH106" s="19">
        <f t="shared" si="28"/>
        <v>21.97272453457283</v>
      </c>
      <c r="AI106" s="19">
        <f t="shared" si="28"/>
        <v>21.340923810940058</v>
      </c>
    </row>
    <row r="107" spans="1:35" x14ac:dyDescent="0.25">
      <c r="A107" s="1"/>
      <c r="C107" s="1">
        <v>42891</v>
      </c>
      <c r="D107" t="s">
        <v>567</v>
      </c>
      <c r="E107">
        <v>4.4640000000000004</v>
      </c>
      <c r="F107">
        <v>0</v>
      </c>
      <c r="G107">
        <v>4.4640000000000004</v>
      </c>
      <c r="H107">
        <v>0</v>
      </c>
      <c r="K107" s="17">
        <f t="shared" si="4"/>
        <v>42913</v>
      </c>
      <c r="L107" s="19">
        <f t="shared" ref="L107:AI107" si="29">L72/(1.732*0.38)</f>
        <v>21.402986154120612</v>
      </c>
      <c r="M107" s="19">
        <f t="shared" si="29"/>
        <v>25.290438450743721</v>
      </c>
      <c r="N107" s="19">
        <f t="shared" si="29"/>
        <v>37.343829378807087</v>
      </c>
      <c r="O107" s="19">
        <f t="shared" si="29"/>
        <v>31.208244660472733</v>
      </c>
      <c r="P107" s="19">
        <f t="shared" si="29"/>
        <v>32.291415621613922</v>
      </c>
      <c r="Q107" s="19">
        <f t="shared" si="29"/>
        <v>31.542482071228886</v>
      </c>
      <c r="R107" s="19">
        <f t="shared" si="29"/>
        <v>34.281762674614569</v>
      </c>
      <c r="S107" s="19">
        <f t="shared" si="29"/>
        <v>40.08617697634709</v>
      </c>
      <c r="T107" s="19">
        <f t="shared" si="29"/>
        <v>37.060817314515987</v>
      </c>
      <c r="U107" s="19">
        <f t="shared" si="29"/>
        <v>35.619055162685491</v>
      </c>
      <c r="V107" s="19">
        <f t="shared" si="29"/>
        <v>33.524045279245826</v>
      </c>
      <c r="W107" s="19">
        <f t="shared" si="29"/>
        <v>33.865033100573804</v>
      </c>
      <c r="X107" s="19">
        <f t="shared" si="29"/>
        <v>34.952134779384117</v>
      </c>
      <c r="Y107" s="19">
        <f t="shared" si="29"/>
        <v>40.497844223255775</v>
      </c>
      <c r="Z107" s="19">
        <f t="shared" si="29"/>
        <v>43.449514829981176</v>
      </c>
      <c r="AA107" s="19">
        <f t="shared" si="29"/>
        <v>45.326892464195026</v>
      </c>
      <c r="AB107" s="19">
        <f t="shared" si="29"/>
        <v>42.361706084964879</v>
      </c>
      <c r="AC107" s="19">
        <f t="shared" si="29"/>
        <v>41.301275575782867</v>
      </c>
      <c r="AD107" s="19">
        <f t="shared" si="29"/>
        <v>42.583286619209332</v>
      </c>
      <c r="AE107" s="19">
        <f t="shared" si="29"/>
        <v>36.172545537570549</v>
      </c>
      <c r="AF107" s="19">
        <f t="shared" si="29"/>
        <v>28.517004836357128</v>
      </c>
      <c r="AG107" s="19">
        <f t="shared" si="29"/>
        <v>22.300459752873415</v>
      </c>
      <c r="AH107" s="19">
        <f t="shared" si="29"/>
        <v>21.360355171989063</v>
      </c>
      <c r="AI107" s="19">
        <f t="shared" si="29"/>
        <v>20.900469283180094</v>
      </c>
    </row>
    <row r="108" spans="1:35" x14ac:dyDescent="0.25">
      <c r="A108" s="1"/>
      <c r="C108" s="1">
        <v>42891</v>
      </c>
      <c r="D108" t="s">
        <v>568</v>
      </c>
      <c r="E108">
        <v>4.3440000000000003</v>
      </c>
      <c r="F108">
        <v>0</v>
      </c>
      <c r="G108">
        <v>4.3440000000000003</v>
      </c>
      <c r="H108">
        <v>0</v>
      </c>
      <c r="K108" s="17">
        <f t="shared" si="4"/>
        <v>42914</v>
      </c>
      <c r="L108" s="19">
        <f t="shared" ref="L108:AI108" si="30">L73/(1.732*0.38)</f>
        <v>20.771332357810685</v>
      </c>
      <c r="M108" s="19">
        <f t="shared" si="30"/>
        <v>21.154398613681764</v>
      </c>
      <c r="N108" s="19">
        <f t="shared" si="30"/>
        <v>29.45432323232636</v>
      </c>
      <c r="O108" s="19">
        <f t="shared" si="30"/>
        <v>31.093118795627884</v>
      </c>
      <c r="P108" s="19">
        <f t="shared" si="30"/>
        <v>32.619079702642281</v>
      </c>
      <c r="Q108" s="19">
        <f t="shared" si="30"/>
        <v>37.193119469332707</v>
      </c>
      <c r="R108" s="19">
        <f t="shared" si="30"/>
        <v>34.844590227101371</v>
      </c>
      <c r="S108" s="19">
        <f t="shared" si="30"/>
        <v>37.809730551779616</v>
      </c>
      <c r="T108" s="19">
        <f t="shared" si="30"/>
        <v>34.321187308800965</v>
      </c>
      <c r="U108" s="19">
        <f t="shared" si="30"/>
        <v>34.575024918249454</v>
      </c>
      <c r="V108" s="19">
        <f t="shared" si="30"/>
        <v>35.467014867293415</v>
      </c>
      <c r="W108" s="19">
        <f t="shared" si="30"/>
        <v>37.55219250509613</v>
      </c>
      <c r="X108" s="19">
        <f t="shared" si="30"/>
        <v>37.827855656280185</v>
      </c>
      <c r="Y108" s="19">
        <f t="shared" si="30"/>
        <v>42.191105255221721</v>
      </c>
      <c r="Z108" s="19">
        <f t="shared" si="30"/>
        <v>45.7048098338866</v>
      </c>
      <c r="AA108" s="19">
        <f t="shared" si="30"/>
        <v>42.186487828600995</v>
      </c>
      <c r="AB108" s="19">
        <f t="shared" si="30"/>
        <v>46.906407595439234</v>
      </c>
      <c r="AC108" s="19">
        <f t="shared" si="30"/>
        <v>43.967078484758268</v>
      </c>
      <c r="AD108" s="19">
        <f t="shared" si="30"/>
        <v>36.575547445139875</v>
      </c>
      <c r="AE108" s="19">
        <f t="shared" si="30"/>
        <v>30.970739219433387</v>
      </c>
      <c r="AF108" s="19">
        <f t="shared" si="30"/>
        <v>26.639640441709808</v>
      </c>
      <c r="AG108" s="19">
        <f t="shared" si="30"/>
        <v>23.805611788752582</v>
      </c>
      <c r="AH108" s="19">
        <f t="shared" si="30"/>
        <v>21.033491931792366</v>
      </c>
      <c r="AI108" s="19">
        <f t="shared" si="30"/>
        <v>20.389873441577322</v>
      </c>
    </row>
    <row r="109" spans="1:35" x14ac:dyDescent="0.25">
      <c r="A109" s="1"/>
      <c r="C109" s="1">
        <v>42891</v>
      </c>
      <c r="D109" t="s">
        <v>569</v>
      </c>
      <c r="E109">
        <v>4.992</v>
      </c>
      <c r="F109">
        <v>0</v>
      </c>
      <c r="G109">
        <v>4.992</v>
      </c>
      <c r="H109">
        <v>0</v>
      </c>
      <c r="K109" s="17">
        <f t="shared" si="4"/>
        <v>42915</v>
      </c>
      <c r="L109" s="19">
        <f t="shared" ref="L109:AI109" si="31">L74/(1.732*0.38)</f>
        <v>20.675855664283315</v>
      </c>
      <c r="M109" s="19">
        <f t="shared" si="31"/>
        <v>20.066684401255511</v>
      </c>
      <c r="N109" s="19">
        <f t="shared" si="31"/>
        <v>46.054096804506862</v>
      </c>
      <c r="O109" s="19">
        <f t="shared" si="31"/>
        <v>27.516250313312479</v>
      </c>
      <c r="P109" s="19">
        <f t="shared" si="31"/>
        <v>30.415118340732459</v>
      </c>
      <c r="Q109" s="19">
        <f t="shared" si="31"/>
        <v>33.639923465275686</v>
      </c>
      <c r="R109" s="19">
        <f t="shared" si="31"/>
        <v>32.893274688743823</v>
      </c>
      <c r="S109" s="19">
        <f t="shared" si="31"/>
        <v>41.594502129322429</v>
      </c>
      <c r="T109" s="19">
        <f t="shared" si="31"/>
        <v>39.524513416091622</v>
      </c>
      <c r="U109" s="19">
        <f t="shared" si="31"/>
        <v>39.383820866409579</v>
      </c>
      <c r="V109" s="19">
        <f t="shared" si="31"/>
        <v>38.613977713493099</v>
      </c>
      <c r="W109" s="19">
        <f t="shared" si="31"/>
        <v>36.048966477936972</v>
      </c>
      <c r="X109" s="19">
        <f t="shared" si="31"/>
        <v>41.029617462514885</v>
      </c>
      <c r="Y109" s="19">
        <f t="shared" si="31"/>
        <v>45.314921721822053</v>
      </c>
      <c r="Z109" s="19">
        <f t="shared" si="31"/>
        <v>46.215272340048053</v>
      </c>
      <c r="AA109" s="19">
        <f t="shared" si="31"/>
        <v>46.253308003952483</v>
      </c>
      <c r="AB109" s="19">
        <f t="shared" si="31"/>
        <v>43.476865969900892</v>
      </c>
      <c r="AC109" s="19">
        <f t="shared" si="31"/>
        <v>40.302732553969975</v>
      </c>
      <c r="AD109" s="19">
        <f t="shared" si="31"/>
        <v>36.169622966263063</v>
      </c>
      <c r="AE109" s="19">
        <f t="shared" si="31"/>
        <v>28.391108551715888</v>
      </c>
      <c r="AF109" s="19">
        <f t="shared" si="31"/>
        <v>24.570711230328385</v>
      </c>
      <c r="AG109" s="19">
        <f t="shared" si="31"/>
        <v>24.369952088712822</v>
      </c>
      <c r="AH109" s="19">
        <f t="shared" si="31"/>
        <v>23.059968912443026</v>
      </c>
      <c r="AI109" s="19">
        <f t="shared" si="31"/>
        <v>22.732742360645268</v>
      </c>
    </row>
    <row r="110" spans="1:35" x14ac:dyDescent="0.25">
      <c r="A110" s="1"/>
      <c r="C110" s="1">
        <v>42891</v>
      </c>
      <c r="D110" t="s">
        <v>570</v>
      </c>
      <c r="E110">
        <v>4.8</v>
      </c>
      <c r="F110">
        <v>0</v>
      </c>
      <c r="G110">
        <v>4.8</v>
      </c>
      <c r="H110">
        <v>0</v>
      </c>
      <c r="K110" s="17">
        <f t="shared" si="4"/>
        <v>42916</v>
      </c>
      <c r="L110" s="19">
        <f t="shared" ref="L110:AI110" si="32">L75/(1.732*0.38)</f>
        <v>24.655557067037215</v>
      </c>
      <c r="M110" s="19">
        <f t="shared" si="32"/>
        <v>33.484118914367535</v>
      </c>
      <c r="N110" s="19">
        <f t="shared" si="32"/>
        <v>29.808233719900798</v>
      </c>
      <c r="O110" s="19">
        <f t="shared" si="32"/>
        <v>29.164396661052926</v>
      </c>
      <c r="P110" s="19">
        <f t="shared" si="32"/>
        <v>34.554577959665494</v>
      </c>
      <c r="Q110" s="19">
        <f t="shared" si="32"/>
        <v>34.313689650907058</v>
      </c>
      <c r="R110" s="19">
        <f t="shared" si="32"/>
        <v>35.012325575764862</v>
      </c>
      <c r="S110" s="19">
        <f t="shared" si="32"/>
        <v>36.732791826661177</v>
      </c>
      <c r="T110" s="19">
        <f t="shared" si="32"/>
        <v>32.503837201530608</v>
      </c>
      <c r="U110" s="19">
        <f t="shared" si="32"/>
        <v>32.091533354114695</v>
      </c>
      <c r="V110" s="19">
        <f t="shared" si="32"/>
        <v>35.351784464843149</v>
      </c>
      <c r="W110" s="19">
        <f t="shared" si="32"/>
        <v>35.659574281807416</v>
      </c>
      <c r="X110" s="19">
        <f t="shared" si="32"/>
        <v>46.136095183017886</v>
      </c>
      <c r="Y110" s="19">
        <f t="shared" si="32"/>
        <v>45.928009242303077</v>
      </c>
      <c r="Z110" s="19">
        <f t="shared" si="32"/>
        <v>48.476878860141518</v>
      </c>
      <c r="AA110" s="19">
        <f t="shared" si="32"/>
        <v>53.012528676599288</v>
      </c>
      <c r="AB110" s="19">
        <f t="shared" si="32"/>
        <v>48.261555643473521</v>
      </c>
      <c r="AC110" s="19">
        <f t="shared" si="32"/>
        <v>40.285902485354988</v>
      </c>
      <c r="AD110" s="19">
        <f t="shared" si="32"/>
        <v>31.403248311909081</v>
      </c>
      <c r="AE110" s="19">
        <f t="shared" si="32"/>
        <v>26.914946682673701</v>
      </c>
      <c r="AF110" s="19">
        <f t="shared" si="32"/>
        <v>23.602598468845869</v>
      </c>
      <c r="AG110" s="19">
        <f t="shared" si="32"/>
        <v>21.916007655700071</v>
      </c>
      <c r="AH110" s="19">
        <f t="shared" si="32"/>
        <v>21.070821279716725</v>
      </c>
      <c r="AI110" s="19">
        <f t="shared" si="32"/>
        <v>20.943401470131995</v>
      </c>
    </row>
    <row r="111" spans="1:35" x14ac:dyDescent="0.25">
      <c r="A111" s="1"/>
      <c r="C111" s="1">
        <v>42891</v>
      </c>
      <c r="D111" t="s">
        <v>571</v>
      </c>
      <c r="E111">
        <v>4.8239999999999998</v>
      </c>
      <c r="F111">
        <v>0</v>
      </c>
      <c r="G111">
        <v>4.8239999999999998</v>
      </c>
      <c r="H111">
        <v>0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25">
      <c r="A112" s="1"/>
      <c r="C112" s="1">
        <v>42891</v>
      </c>
      <c r="D112" t="s">
        <v>572</v>
      </c>
      <c r="E112">
        <v>4.2</v>
      </c>
      <c r="F112">
        <v>0</v>
      </c>
      <c r="G112">
        <v>4.2</v>
      </c>
      <c r="H112">
        <v>0</v>
      </c>
    </row>
    <row r="113" spans="1:8" x14ac:dyDescent="0.25">
      <c r="A113" s="1"/>
      <c r="C113" s="1">
        <v>42891</v>
      </c>
      <c r="D113" t="s">
        <v>573</v>
      </c>
      <c r="E113">
        <v>4.2720000000000002</v>
      </c>
      <c r="F113">
        <v>0</v>
      </c>
      <c r="G113">
        <v>4.2720000000000002</v>
      </c>
      <c r="H113">
        <v>0</v>
      </c>
    </row>
    <row r="114" spans="1:8" x14ac:dyDescent="0.25">
      <c r="A114" s="1"/>
      <c r="C114" s="1">
        <v>42891</v>
      </c>
      <c r="D114" t="s">
        <v>574</v>
      </c>
      <c r="E114">
        <v>5.4480000000000004</v>
      </c>
      <c r="F114">
        <v>0</v>
      </c>
      <c r="G114">
        <v>5.4480000000000004</v>
      </c>
      <c r="H114">
        <v>0</v>
      </c>
    </row>
    <row r="115" spans="1:8" x14ac:dyDescent="0.25">
      <c r="A115" s="1"/>
      <c r="C115" s="1">
        <v>42891</v>
      </c>
      <c r="D115" t="s">
        <v>575</v>
      </c>
      <c r="E115">
        <v>5.3760000000000003</v>
      </c>
      <c r="F115">
        <v>0</v>
      </c>
      <c r="G115">
        <v>5.3760000000000003</v>
      </c>
      <c r="H115">
        <v>0</v>
      </c>
    </row>
    <row r="116" spans="1:8" x14ac:dyDescent="0.25">
      <c r="A116" s="1"/>
      <c r="C116" s="1">
        <v>42891</v>
      </c>
      <c r="D116" t="s">
        <v>576</v>
      </c>
      <c r="E116">
        <v>5.5679999999999996</v>
      </c>
      <c r="F116">
        <v>0</v>
      </c>
      <c r="G116">
        <v>5.5679999999999996</v>
      </c>
      <c r="H116">
        <v>0</v>
      </c>
    </row>
    <row r="117" spans="1:8" x14ac:dyDescent="0.25">
      <c r="A117" s="1"/>
      <c r="C117" s="1">
        <v>42891</v>
      </c>
      <c r="D117" t="s">
        <v>577</v>
      </c>
      <c r="E117">
        <v>6</v>
      </c>
      <c r="F117">
        <v>0</v>
      </c>
      <c r="G117">
        <v>6</v>
      </c>
      <c r="H117">
        <v>0</v>
      </c>
    </row>
    <row r="118" spans="1:8" x14ac:dyDescent="0.25">
      <c r="A118" s="1"/>
      <c r="C118" s="1">
        <v>42891</v>
      </c>
      <c r="D118" t="s">
        <v>578</v>
      </c>
      <c r="E118">
        <v>6.48</v>
      </c>
      <c r="F118">
        <v>0</v>
      </c>
      <c r="G118">
        <v>6.48</v>
      </c>
      <c r="H118">
        <v>0</v>
      </c>
    </row>
    <row r="119" spans="1:8" x14ac:dyDescent="0.25">
      <c r="A119" s="1"/>
      <c r="C119" s="1">
        <v>42891</v>
      </c>
      <c r="D119" t="s">
        <v>579</v>
      </c>
      <c r="E119">
        <v>6.1680000000000001</v>
      </c>
      <c r="F119">
        <v>0</v>
      </c>
      <c r="G119">
        <v>6.1680000000000001</v>
      </c>
      <c r="H119">
        <v>0</v>
      </c>
    </row>
    <row r="120" spans="1:8" x14ac:dyDescent="0.25">
      <c r="A120" s="1"/>
      <c r="C120" s="1">
        <v>42891</v>
      </c>
      <c r="D120" t="s">
        <v>580</v>
      </c>
      <c r="E120">
        <v>6.048</v>
      </c>
      <c r="F120">
        <v>0</v>
      </c>
      <c r="G120">
        <v>6.048</v>
      </c>
      <c r="H120">
        <v>0</v>
      </c>
    </row>
    <row r="121" spans="1:8" x14ac:dyDescent="0.25">
      <c r="A121" s="1"/>
      <c r="C121" s="1">
        <v>42891</v>
      </c>
      <c r="D121" t="s">
        <v>581</v>
      </c>
      <c r="E121">
        <v>4.8959999999999999</v>
      </c>
      <c r="F121">
        <v>0</v>
      </c>
      <c r="G121">
        <v>4.8959999999999999</v>
      </c>
      <c r="H121">
        <v>0</v>
      </c>
    </row>
    <row r="122" spans="1:8" x14ac:dyDescent="0.25">
      <c r="A122" s="1"/>
      <c r="C122" s="1">
        <v>42891</v>
      </c>
      <c r="D122" t="s">
        <v>582</v>
      </c>
      <c r="E122">
        <v>4.6079999999999997</v>
      </c>
      <c r="F122">
        <v>0</v>
      </c>
      <c r="G122">
        <v>4.6079999999999997</v>
      </c>
      <c r="H122">
        <v>0</v>
      </c>
    </row>
    <row r="123" spans="1:8" x14ac:dyDescent="0.25">
      <c r="A123" s="1"/>
      <c r="C123" s="1">
        <v>42891</v>
      </c>
      <c r="D123" t="s">
        <v>583</v>
      </c>
      <c r="E123">
        <v>4.3680000000000003</v>
      </c>
      <c r="F123">
        <v>0</v>
      </c>
      <c r="G123">
        <v>4.3680000000000003</v>
      </c>
      <c r="H123">
        <v>0</v>
      </c>
    </row>
    <row r="124" spans="1:8" x14ac:dyDescent="0.25">
      <c r="A124" s="1"/>
      <c r="C124" s="1">
        <v>42891</v>
      </c>
      <c r="D124" t="s">
        <v>584</v>
      </c>
      <c r="E124">
        <v>4.7519999999999998</v>
      </c>
      <c r="F124">
        <v>0</v>
      </c>
      <c r="G124">
        <v>4.7519999999999998</v>
      </c>
      <c r="H124">
        <v>0</v>
      </c>
    </row>
    <row r="125" spans="1:8" x14ac:dyDescent="0.25">
      <c r="A125" s="1"/>
      <c r="C125" s="1">
        <v>42891</v>
      </c>
      <c r="D125" t="s">
        <v>585</v>
      </c>
      <c r="E125">
        <v>4.08</v>
      </c>
      <c r="F125">
        <v>0</v>
      </c>
      <c r="G125">
        <v>4.08</v>
      </c>
      <c r="H125">
        <v>0</v>
      </c>
    </row>
    <row r="126" spans="1:8" x14ac:dyDescent="0.25">
      <c r="A126" s="1"/>
      <c r="C126" s="1">
        <v>42892</v>
      </c>
      <c r="D126" t="s">
        <v>562</v>
      </c>
      <c r="E126">
        <v>4.7759999999999998</v>
      </c>
      <c r="F126">
        <v>0</v>
      </c>
      <c r="G126">
        <v>4.7759999999999998</v>
      </c>
      <c r="H126">
        <v>0</v>
      </c>
    </row>
    <row r="127" spans="1:8" x14ac:dyDescent="0.25">
      <c r="A127" s="1"/>
      <c r="C127" s="1">
        <v>42892</v>
      </c>
      <c r="D127" t="s">
        <v>563</v>
      </c>
      <c r="E127">
        <v>4.1520000000000001</v>
      </c>
      <c r="F127">
        <v>0</v>
      </c>
      <c r="G127">
        <v>4.1520000000000001</v>
      </c>
      <c r="H127">
        <v>0</v>
      </c>
    </row>
    <row r="128" spans="1:8" x14ac:dyDescent="0.25">
      <c r="A128" s="1"/>
      <c r="C128" s="1">
        <v>42892</v>
      </c>
      <c r="D128" t="s">
        <v>564</v>
      </c>
      <c r="E128">
        <v>4.2480000000000002</v>
      </c>
      <c r="F128">
        <v>0</v>
      </c>
      <c r="G128">
        <v>4.2480000000000002</v>
      </c>
      <c r="H128">
        <v>0</v>
      </c>
    </row>
    <row r="129" spans="1:8" x14ac:dyDescent="0.25">
      <c r="A129" s="1"/>
      <c r="C129" s="1">
        <v>42892</v>
      </c>
      <c r="D129" t="s">
        <v>565</v>
      </c>
      <c r="E129">
        <v>4.4880000000000004</v>
      </c>
      <c r="F129">
        <v>0</v>
      </c>
      <c r="G129">
        <v>4.4880000000000004</v>
      </c>
      <c r="H129">
        <v>0</v>
      </c>
    </row>
    <row r="130" spans="1:8" x14ac:dyDescent="0.25">
      <c r="A130" s="1"/>
      <c r="C130" s="1">
        <v>42892</v>
      </c>
      <c r="D130" t="s">
        <v>566</v>
      </c>
      <c r="E130">
        <v>5.16</v>
      </c>
      <c r="F130">
        <v>0</v>
      </c>
      <c r="G130">
        <v>5.16</v>
      </c>
      <c r="H130">
        <v>0</v>
      </c>
    </row>
    <row r="131" spans="1:8" x14ac:dyDescent="0.25">
      <c r="A131" s="1"/>
      <c r="C131" s="1">
        <v>42892</v>
      </c>
      <c r="D131" t="s">
        <v>567</v>
      </c>
      <c r="E131">
        <v>4.92</v>
      </c>
      <c r="F131">
        <v>0</v>
      </c>
      <c r="G131">
        <v>4.92</v>
      </c>
      <c r="H131">
        <v>0</v>
      </c>
    </row>
    <row r="132" spans="1:8" x14ac:dyDescent="0.25">
      <c r="A132" s="1"/>
      <c r="C132" s="1">
        <v>42892</v>
      </c>
      <c r="D132" t="s">
        <v>568</v>
      </c>
      <c r="E132">
        <v>4.8719999999999999</v>
      </c>
      <c r="F132">
        <v>0</v>
      </c>
      <c r="G132">
        <v>4.8719999999999999</v>
      </c>
      <c r="H132">
        <v>0</v>
      </c>
    </row>
    <row r="133" spans="1:8" x14ac:dyDescent="0.25">
      <c r="A133" s="1"/>
      <c r="C133" s="1">
        <v>42892</v>
      </c>
      <c r="D133" t="s">
        <v>569</v>
      </c>
      <c r="E133">
        <v>4.8</v>
      </c>
      <c r="F133">
        <v>0</v>
      </c>
      <c r="G133">
        <v>4.8</v>
      </c>
      <c r="H133">
        <v>0</v>
      </c>
    </row>
    <row r="134" spans="1:8" x14ac:dyDescent="0.25">
      <c r="A134" s="1"/>
      <c r="C134" s="1">
        <v>42892</v>
      </c>
      <c r="D134" t="s">
        <v>570</v>
      </c>
      <c r="E134">
        <v>5.7119999999999997</v>
      </c>
      <c r="F134">
        <v>0</v>
      </c>
      <c r="G134">
        <v>5.7119999999999997</v>
      </c>
      <c r="H134">
        <v>0</v>
      </c>
    </row>
    <row r="135" spans="1:8" x14ac:dyDescent="0.25">
      <c r="A135" s="1"/>
      <c r="C135" s="1">
        <v>42892</v>
      </c>
      <c r="D135" t="s">
        <v>571</v>
      </c>
      <c r="E135">
        <v>5.4480000000000004</v>
      </c>
      <c r="F135">
        <v>0</v>
      </c>
      <c r="G135">
        <v>5.4480000000000004</v>
      </c>
      <c r="H135">
        <v>0</v>
      </c>
    </row>
    <row r="136" spans="1:8" x14ac:dyDescent="0.25">
      <c r="A136" s="1"/>
      <c r="C136" s="1">
        <v>42892</v>
      </c>
      <c r="D136" t="s">
        <v>572</v>
      </c>
      <c r="E136">
        <v>4.8479999999999999</v>
      </c>
      <c r="F136">
        <v>0</v>
      </c>
      <c r="G136">
        <v>4.8479999999999999</v>
      </c>
      <c r="H136">
        <v>0</v>
      </c>
    </row>
    <row r="137" spans="1:8" x14ac:dyDescent="0.25">
      <c r="A137" s="1"/>
      <c r="C137" s="1">
        <v>42892</v>
      </c>
      <c r="D137" t="s">
        <v>573</v>
      </c>
      <c r="E137">
        <v>4.6079999999999997</v>
      </c>
      <c r="F137">
        <v>0</v>
      </c>
      <c r="G137">
        <v>4.6079999999999997</v>
      </c>
      <c r="H137">
        <v>0</v>
      </c>
    </row>
    <row r="138" spans="1:8" x14ac:dyDescent="0.25">
      <c r="A138" s="1"/>
      <c r="C138" s="1">
        <v>42892</v>
      </c>
      <c r="D138" t="s">
        <v>574</v>
      </c>
      <c r="E138">
        <v>4.7039999999999997</v>
      </c>
      <c r="F138">
        <v>0</v>
      </c>
      <c r="G138">
        <v>4.7039999999999997</v>
      </c>
      <c r="H138">
        <v>0</v>
      </c>
    </row>
    <row r="139" spans="1:8" x14ac:dyDescent="0.25">
      <c r="A139" s="1"/>
      <c r="C139" s="1">
        <v>42892</v>
      </c>
      <c r="D139" t="s">
        <v>575</v>
      </c>
      <c r="E139">
        <v>5.4480000000000004</v>
      </c>
      <c r="F139">
        <v>0</v>
      </c>
      <c r="G139">
        <v>5.4480000000000004</v>
      </c>
      <c r="H139">
        <v>0</v>
      </c>
    </row>
    <row r="140" spans="1:8" x14ac:dyDescent="0.25">
      <c r="A140" s="1"/>
      <c r="C140" s="1">
        <v>42892</v>
      </c>
      <c r="D140" t="s">
        <v>576</v>
      </c>
      <c r="E140">
        <v>5.3520000000000003</v>
      </c>
      <c r="F140">
        <v>0</v>
      </c>
      <c r="G140">
        <v>5.3520000000000003</v>
      </c>
      <c r="H140">
        <v>0</v>
      </c>
    </row>
    <row r="141" spans="1:8" x14ac:dyDescent="0.25">
      <c r="A141" s="1"/>
      <c r="C141" s="1">
        <v>42892</v>
      </c>
      <c r="D141" t="s">
        <v>577</v>
      </c>
      <c r="E141">
        <v>5.64</v>
      </c>
      <c r="F141">
        <v>0</v>
      </c>
      <c r="G141">
        <v>5.64</v>
      </c>
      <c r="H141">
        <v>0</v>
      </c>
    </row>
    <row r="142" spans="1:8" x14ac:dyDescent="0.25">
      <c r="A142" s="1"/>
      <c r="C142" s="1">
        <v>42892</v>
      </c>
      <c r="D142" t="s">
        <v>578</v>
      </c>
      <c r="E142">
        <v>5.7359999999999998</v>
      </c>
      <c r="F142">
        <v>0</v>
      </c>
      <c r="G142">
        <v>5.7359999999999998</v>
      </c>
      <c r="H142">
        <v>0</v>
      </c>
    </row>
    <row r="143" spans="1:8" x14ac:dyDescent="0.25">
      <c r="A143" s="1"/>
      <c r="C143" s="1">
        <v>42892</v>
      </c>
      <c r="D143" t="s">
        <v>579</v>
      </c>
      <c r="E143">
        <v>6.3120000000000003</v>
      </c>
      <c r="F143">
        <v>0</v>
      </c>
      <c r="G143">
        <v>6.3120000000000003</v>
      </c>
      <c r="H143">
        <v>0</v>
      </c>
    </row>
    <row r="144" spans="1:8" x14ac:dyDescent="0.25">
      <c r="A144" s="1"/>
      <c r="C144" s="1">
        <v>42892</v>
      </c>
      <c r="D144" t="s">
        <v>580</v>
      </c>
      <c r="E144">
        <v>5.7839999999999998</v>
      </c>
      <c r="F144">
        <v>0</v>
      </c>
      <c r="G144">
        <v>5.7839999999999998</v>
      </c>
      <c r="H144">
        <v>0</v>
      </c>
    </row>
    <row r="145" spans="1:8" x14ac:dyDescent="0.25">
      <c r="A145" s="1"/>
      <c r="C145" s="1">
        <v>42892</v>
      </c>
      <c r="D145" t="s">
        <v>581</v>
      </c>
      <c r="E145">
        <v>5.8079999999999998</v>
      </c>
      <c r="F145">
        <v>0</v>
      </c>
      <c r="G145">
        <v>5.8079999999999998</v>
      </c>
      <c r="H145">
        <v>0</v>
      </c>
    </row>
    <row r="146" spans="1:8" x14ac:dyDescent="0.25">
      <c r="A146" s="1"/>
      <c r="C146" s="1">
        <v>42892</v>
      </c>
      <c r="D146" t="s">
        <v>582</v>
      </c>
      <c r="E146">
        <v>4.992</v>
      </c>
      <c r="F146">
        <v>0</v>
      </c>
      <c r="G146">
        <v>4.992</v>
      </c>
      <c r="H146">
        <v>0</v>
      </c>
    </row>
    <row r="147" spans="1:8" x14ac:dyDescent="0.25">
      <c r="A147" s="1"/>
      <c r="C147" s="1">
        <v>42892</v>
      </c>
      <c r="D147" t="s">
        <v>583</v>
      </c>
      <c r="E147">
        <v>4.8239999999999998</v>
      </c>
      <c r="F147">
        <v>0</v>
      </c>
      <c r="G147">
        <v>4.8239999999999998</v>
      </c>
      <c r="H147">
        <v>0</v>
      </c>
    </row>
    <row r="148" spans="1:8" x14ac:dyDescent="0.25">
      <c r="A148" s="1"/>
      <c r="C148" s="1">
        <v>42892</v>
      </c>
      <c r="D148" t="s">
        <v>584</v>
      </c>
      <c r="E148">
        <v>4.32</v>
      </c>
      <c r="F148">
        <v>0</v>
      </c>
      <c r="G148">
        <v>4.32</v>
      </c>
      <c r="H148">
        <v>0</v>
      </c>
    </row>
    <row r="149" spans="1:8" x14ac:dyDescent="0.25">
      <c r="A149" s="1"/>
      <c r="C149" s="1">
        <v>42892</v>
      </c>
      <c r="D149" t="s">
        <v>585</v>
      </c>
      <c r="E149">
        <v>4.92</v>
      </c>
      <c r="F149">
        <v>0</v>
      </c>
      <c r="G149">
        <v>4.92</v>
      </c>
      <c r="H149">
        <v>0</v>
      </c>
    </row>
    <row r="150" spans="1:8" x14ac:dyDescent="0.25">
      <c r="A150" s="1"/>
      <c r="C150" s="1">
        <v>42893</v>
      </c>
      <c r="D150" t="s">
        <v>562</v>
      </c>
      <c r="E150">
        <v>4.056</v>
      </c>
      <c r="F150">
        <v>0</v>
      </c>
      <c r="G150">
        <v>4.056</v>
      </c>
      <c r="H150">
        <v>0</v>
      </c>
    </row>
    <row r="151" spans="1:8" x14ac:dyDescent="0.25">
      <c r="A151" s="1"/>
      <c r="C151" s="1">
        <v>42893</v>
      </c>
      <c r="D151" t="s">
        <v>563</v>
      </c>
      <c r="E151">
        <v>4.08</v>
      </c>
      <c r="F151">
        <v>0</v>
      </c>
      <c r="G151">
        <v>4.08</v>
      </c>
      <c r="H151">
        <v>0</v>
      </c>
    </row>
    <row r="152" spans="1:8" x14ac:dyDescent="0.25">
      <c r="A152" s="1"/>
      <c r="C152" s="1">
        <v>42893</v>
      </c>
      <c r="D152" t="s">
        <v>564</v>
      </c>
      <c r="E152">
        <v>4.6319999999999997</v>
      </c>
      <c r="F152">
        <v>0</v>
      </c>
      <c r="G152">
        <v>4.6319999999999997</v>
      </c>
      <c r="H152">
        <v>0</v>
      </c>
    </row>
    <row r="153" spans="1:8" x14ac:dyDescent="0.25">
      <c r="A153" s="1"/>
      <c r="C153" s="1">
        <v>42893</v>
      </c>
      <c r="D153" t="s">
        <v>565</v>
      </c>
      <c r="E153">
        <v>4.2720000000000002</v>
      </c>
      <c r="F153">
        <v>0</v>
      </c>
      <c r="G153">
        <v>4.2720000000000002</v>
      </c>
      <c r="H153">
        <v>0</v>
      </c>
    </row>
    <row r="154" spans="1:8" x14ac:dyDescent="0.25">
      <c r="A154" s="1"/>
      <c r="C154" s="1">
        <v>42893</v>
      </c>
      <c r="D154" t="s">
        <v>566</v>
      </c>
      <c r="E154">
        <v>4.6079999999999997</v>
      </c>
      <c r="F154">
        <v>0</v>
      </c>
      <c r="G154">
        <v>4.6079999999999997</v>
      </c>
      <c r="H154">
        <v>0</v>
      </c>
    </row>
    <row r="155" spans="1:8" x14ac:dyDescent="0.25">
      <c r="A155" s="1"/>
      <c r="C155" s="1">
        <v>42893</v>
      </c>
      <c r="D155" t="s">
        <v>567</v>
      </c>
      <c r="E155">
        <v>4.8</v>
      </c>
      <c r="F155">
        <v>0</v>
      </c>
      <c r="G155">
        <v>4.8</v>
      </c>
      <c r="H155">
        <v>0</v>
      </c>
    </row>
    <row r="156" spans="1:8" x14ac:dyDescent="0.25">
      <c r="A156" s="1"/>
      <c r="C156" s="1">
        <v>42893</v>
      </c>
      <c r="D156" t="s">
        <v>568</v>
      </c>
      <c r="E156">
        <v>5.3760000000000003</v>
      </c>
      <c r="F156">
        <v>0</v>
      </c>
      <c r="G156">
        <v>5.3760000000000003</v>
      </c>
      <c r="H156">
        <v>0</v>
      </c>
    </row>
    <row r="157" spans="1:8" x14ac:dyDescent="0.25">
      <c r="A157" s="1"/>
      <c r="C157" s="1">
        <v>42893</v>
      </c>
      <c r="D157" t="s">
        <v>569</v>
      </c>
      <c r="E157">
        <v>5.8319999999999999</v>
      </c>
      <c r="F157">
        <v>0</v>
      </c>
      <c r="G157">
        <v>5.8319999999999999</v>
      </c>
      <c r="H157">
        <v>0</v>
      </c>
    </row>
    <row r="158" spans="1:8" x14ac:dyDescent="0.25">
      <c r="A158" s="1"/>
      <c r="C158" s="1">
        <v>42893</v>
      </c>
      <c r="D158" t="s">
        <v>570</v>
      </c>
      <c r="E158">
        <v>5.4240000000000004</v>
      </c>
      <c r="F158">
        <v>0</v>
      </c>
      <c r="G158">
        <v>5.4240000000000004</v>
      </c>
      <c r="H158">
        <v>0</v>
      </c>
    </row>
    <row r="159" spans="1:8" x14ac:dyDescent="0.25">
      <c r="A159" s="1"/>
      <c r="C159" s="1">
        <v>42893</v>
      </c>
      <c r="D159" t="s">
        <v>571</v>
      </c>
      <c r="E159">
        <v>5.1840000000000002</v>
      </c>
      <c r="F159">
        <v>0</v>
      </c>
      <c r="G159">
        <v>5.1840000000000002</v>
      </c>
      <c r="H159">
        <v>0</v>
      </c>
    </row>
    <row r="160" spans="1:8" x14ac:dyDescent="0.25">
      <c r="A160" s="1"/>
      <c r="C160" s="1">
        <v>42893</v>
      </c>
      <c r="D160" t="s">
        <v>572</v>
      </c>
      <c r="E160">
        <v>4.4160000000000004</v>
      </c>
      <c r="F160">
        <v>0</v>
      </c>
      <c r="G160">
        <v>4.4160000000000004</v>
      </c>
      <c r="H160">
        <v>0</v>
      </c>
    </row>
    <row r="161" spans="1:8" x14ac:dyDescent="0.25">
      <c r="A161" s="1"/>
      <c r="C161" s="1">
        <v>42893</v>
      </c>
      <c r="D161" t="s">
        <v>573</v>
      </c>
      <c r="E161">
        <v>4.8719999999999999</v>
      </c>
      <c r="F161">
        <v>0</v>
      </c>
      <c r="G161">
        <v>4.8719999999999999</v>
      </c>
      <c r="H161">
        <v>0</v>
      </c>
    </row>
    <row r="162" spans="1:8" x14ac:dyDescent="0.25">
      <c r="A162" s="1"/>
      <c r="C162" s="1">
        <v>42893</v>
      </c>
      <c r="D162" t="s">
        <v>574</v>
      </c>
      <c r="E162">
        <v>4.944</v>
      </c>
      <c r="F162">
        <v>0</v>
      </c>
      <c r="G162">
        <v>4.944</v>
      </c>
      <c r="H162">
        <v>0</v>
      </c>
    </row>
    <row r="163" spans="1:8" x14ac:dyDescent="0.25">
      <c r="A163" s="1"/>
      <c r="C163" s="1">
        <v>42893</v>
      </c>
      <c r="D163" t="s">
        <v>575</v>
      </c>
      <c r="E163">
        <v>4.68</v>
      </c>
      <c r="F163">
        <v>0</v>
      </c>
      <c r="G163">
        <v>4.68</v>
      </c>
      <c r="H163">
        <v>0</v>
      </c>
    </row>
    <row r="164" spans="1:8" x14ac:dyDescent="0.25">
      <c r="A164" s="1"/>
      <c r="C164" s="1">
        <v>42893</v>
      </c>
      <c r="D164" t="s">
        <v>576</v>
      </c>
      <c r="E164">
        <v>5.1120000000000001</v>
      </c>
      <c r="F164">
        <v>0</v>
      </c>
      <c r="G164">
        <v>5.1120000000000001</v>
      </c>
      <c r="H164">
        <v>0</v>
      </c>
    </row>
    <row r="165" spans="1:8" x14ac:dyDescent="0.25">
      <c r="A165" s="1"/>
      <c r="C165" s="1">
        <v>42893</v>
      </c>
      <c r="D165" t="s">
        <v>577</v>
      </c>
      <c r="E165">
        <v>5.6879999999999997</v>
      </c>
      <c r="F165">
        <v>0</v>
      </c>
      <c r="G165">
        <v>5.6879999999999997</v>
      </c>
      <c r="H165">
        <v>0</v>
      </c>
    </row>
    <row r="166" spans="1:8" x14ac:dyDescent="0.25">
      <c r="A166" s="1"/>
      <c r="C166" s="1">
        <v>42893</v>
      </c>
      <c r="D166" t="s">
        <v>578</v>
      </c>
      <c r="E166">
        <v>5.6159999999999997</v>
      </c>
      <c r="F166">
        <v>0</v>
      </c>
      <c r="G166">
        <v>5.6159999999999997</v>
      </c>
      <c r="H166">
        <v>0</v>
      </c>
    </row>
    <row r="167" spans="1:8" x14ac:dyDescent="0.25">
      <c r="A167" s="1"/>
      <c r="C167" s="1">
        <v>42893</v>
      </c>
      <c r="D167" t="s">
        <v>579</v>
      </c>
      <c r="E167">
        <v>5.9279999999999999</v>
      </c>
      <c r="F167">
        <v>0</v>
      </c>
      <c r="G167">
        <v>5.9279999999999999</v>
      </c>
      <c r="H167">
        <v>0</v>
      </c>
    </row>
    <row r="168" spans="1:8" x14ac:dyDescent="0.25">
      <c r="A168" s="1"/>
      <c r="C168" s="1">
        <v>42893</v>
      </c>
      <c r="D168" t="s">
        <v>580</v>
      </c>
      <c r="E168">
        <v>5.3280000000000003</v>
      </c>
      <c r="F168">
        <v>0</v>
      </c>
      <c r="G168">
        <v>5.3280000000000003</v>
      </c>
      <c r="H168">
        <v>0</v>
      </c>
    </row>
    <row r="169" spans="1:8" x14ac:dyDescent="0.25">
      <c r="A169" s="1"/>
      <c r="C169" s="1">
        <v>42893</v>
      </c>
      <c r="D169" t="s">
        <v>581</v>
      </c>
      <c r="E169">
        <v>4.968</v>
      </c>
      <c r="F169">
        <v>0</v>
      </c>
      <c r="G169">
        <v>4.968</v>
      </c>
      <c r="H169">
        <v>0</v>
      </c>
    </row>
    <row r="170" spans="1:8" x14ac:dyDescent="0.25">
      <c r="A170" s="1"/>
      <c r="C170" s="1">
        <v>42893</v>
      </c>
      <c r="D170" t="s">
        <v>582</v>
      </c>
      <c r="E170">
        <v>4.3440000000000003</v>
      </c>
      <c r="F170">
        <v>0</v>
      </c>
      <c r="G170">
        <v>4.3440000000000003</v>
      </c>
      <c r="H170">
        <v>0</v>
      </c>
    </row>
    <row r="171" spans="1:8" x14ac:dyDescent="0.25">
      <c r="A171" s="1"/>
      <c r="C171" s="1">
        <v>42893</v>
      </c>
      <c r="D171" t="s">
        <v>583</v>
      </c>
      <c r="E171">
        <v>4.7039999999999997</v>
      </c>
      <c r="F171">
        <v>0</v>
      </c>
      <c r="G171">
        <v>4.7039999999999997</v>
      </c>
      <c r="H171">
        <v>0</v>
      </c>
    </row>
    <row r="172" spans="1:8" x14ac:dyDescent="0.25">
      <c r="A172" s="1"/>
      <c r="C172" s="1">
        <v>42893</v>
      </c>
      <c r="D172" t="s">
        <v>584</v>
      </c>
      <c r="E172">
        <v>4.2240000000000002</v>
      </c>
      <c r="F172">
        <v>0</v>
      </c>
      <c r="G172">
        <v>4.2240000000000002</v>
      </c>
      <c r="H172">
        <v>0</v>
      </c>
    </row>
    <row r="173" spans="1:8" x14ac:dyDescent="0.25">
      <c r="A173" s="1"/>
      <c r="C173" s="1">
        <v>42893</v>
      </c>
      <c r="D173" t="s">
        <v>585</v>
      </c>
      <c r="E173">
        <v>4.2960000000000003</v>
      </c>
      <c r="F173">
        <v>0</v>
      </c>
      <c r="G173">
        <v>4.2960000000000003</v>
      </c>
      <c r="H173">
        <v>0</v>
      </c>
    </row>
    <row r="174" spans="1:8" x14ac:dyDescent="0.25">
      <c r="A174" s="1"/>
      <c r="C174" s="1">
        <v>42894</v>
      </c>
      <c r="D174" t="s">
        <v>562</v>
      </c>
      <c r="E174">
        <v>4.2480000000000002</v>
      </c>
      <c r="F174">
        <v>0</v>
      </c>
      <c r="G174">
        <v>4.2480000000000002</v>
      </c>
      <c r="H174">
        <v>0</v>
      </c>
    </row>
    <row r="175" spans="1:8" x14ac:dyDescent="0.25">
      <c r="A175" s="1"/>
      <c r="C175" s="1">
        <v>42894</v>
      </c>
      <c r="D175" t="s">
        <v>563</v>
      </c>
      <c r="E175">
        <v>4.3680000000000003</v>
      </c>
      <c r="F175">
        <v>0</v>
      </c>
      <c r="G175">
        <v>4.3680000000000003</v>
      </c>
      <c r="H175">
        <v>0</v>
      </c>
    </row>
    <row r="176" spans="1:8" x14ac:dyDescent="0.25">
      <c r="A176" s="1"/>
      <c r="C176" s="1">
        <v>42894</v>
      </c>
      <c r="D176" t="s">
        <v>564</v>
      </c>
      <c r="E176">
        <v>3.8639999999999999</v>
      </c>
      <c r="F176">
        <v>0</v>
      </c>
      <c r="G176">
        <v>3.8639999999999999</v>
      </c>
      <c r="H176">
        <v>0</v>
      </c>
    </row>
    <row r="177" spans="1:8" x14ac:dyDescent="0.25">
      <c r="A177" s="1"/>
      <c r="C177" s="1">
        <v>42894</v>
      </c>
      <c r="D177" t="s">
        <v>565</v>
      </c>
      <c r="E177">
        <v>5.0880000000000001</v>
      </c>
      <c r="F177">
        <v>0</v>
      </c>
      <c r="G177">
        <v>5.0880000000000001</v>
      </c>
      <c r="H177">
        <v>0</v>
      </c>
    </row>
    <row r="178" spans="1:8" x14ac:dyDescent="0.25">
      <c r="A178" s="1"/>
      <c r="C178" s="1">
        <v>42894</v>
      </c>
      <c r="D178" t="s">
        <v>566</v>
      </c>
      <c r="E178">
        <v>5.3040000000000003</v>
      </c>
      <c r="F178">
        <v>0</v>
      </c>
      <c r="G178">
        <v>5.3040000000000003</v>
      </c>
      <c r="H178">
        <v>0</v>
      </c>
    </row>
    <row r="179" spans="1:8" x14ac:dyDescent="0.25">
      <c r="A179" s="1"/>
      <c r="C179" s="1">
        <v>42894</v>
      </c>
      <c r="D179" t="s">
        <v>567</v>
      </c>
      <c r="E179">
        <v>5.2560000000000002</v>
      </c>
      <c r="F179">
        <v>0</v>
      </c>
      <c r="G179">
        <v>5.2560000000000002</v>
      </c>
      <c r="H179">
        <v>0</v>
      </c>
    </row>
    <row r="180" spans="1:8" x14ac:dyDescent="0.25">
      <c r="A180" s="1"/>
      <c r="C180" s="1">
        <v>42894</v>
      </c>
      <c r="D180" t="s">
        <v>568</v>
      </c>
      <c r="E180">
        <v>5.8319999999999999</v>
      </c>
      <c r="F180">
        <v>0</v>
      </c>
      <c r="G180">
        <v>5.8319999999999999</v>
      </c>
      <c r="H180">
        <v>0</v>
      </c>
    </row>
    <row r="181" spans="1:8" x14ac:dyDescent="0.25">
      <c r="A181" s="1"/>
      <c r="C181" s="1">
        <v>42894</v>
      </c>
      <c r="D181" t="s">
        <v>569</v>
      </c>
      <c r="E181">
        <v>5.4960000000000004</v>
      </c>
      <c r="F181">
        <v>0</v>
      </c>
      <c r="G181">
        <v>5.4960000000000004</v>
      </c>
      <c r="H181">
        <v>0</v>
      </c>
    </row>
    <row r="182" spans="1:8" x14ac:dyDescent="0.25">
      <c r="A182" s="1"/>
      <c r="C182" s="1">
        <v>42894</v>
      </c>
      <c r="D182" t="s">
        <v>570</v>
      </c>
      <c r="E182">
        <v>5.6639999999999997</v>
      </c>
      <c r="F182">
        <v>0</v>
      </c>
      <c r="G182">
        <v>5.6639999999999997</v>
      </c>
      <c r="H182">
        <v>0</v>
      </c>
    </row>
    <row r="183" spans="1:8" x14ac:dyDescent="0.25">
      <c r="A183" s="1"/>
      <c r="C183" s="1">
        <v>42894</v>
      </c>
      <c r="D183" t="s">
        <v>571</v>
      </c>
      <c r="E183">
        <v>5.976</v>
      </c>
      <c r="F183">
        <v>0</v>
      </c>
      <c r="G183">
        <v>5.976</v>
      </c>
      <c r="H183">
        <v>0</v>
      </c>
    </row>
    <row r="184" spans="1:8" x14ac:dyDescent="0.25">
      <c r="A184" s="1"/>
      <c r="C184" s="1">
        <v>42894</v>
      </c>
      <c r="D184" t="s">
        <v>572</v>
      </c>
      <c r="E184">
        <v>5.976</v>
      </c>
      <c r="F184">
        <v>0</v>
      </c>
      <c r="G184">
        <v>5.976</v>
      </c>
      <c r="H184">
        <v>0</v>
      </c>
    </row>
    <row r="185" spans="1:8" x14ac:dyDescent="0.25">
      <c r="A185" s="1"/>
      <c r="C185" s="1">
        <v>42894</v>
      </c>
      <c r="D185" t="s">
        <v>573</v>
      </c>
      <c r="E185">
        <v>6.024</v>
      </c>
      <c r="F185">
        <v>0</v>
      </c>
      <c r="G185">
        <v>6.024</v>
      </c>
      <c r="H185">
        <v>0</v>
      </c>
    </row>
    <row r="186" spans="1:8" x14ac:dyDescent="0.25">
      <c r="A186" s="1"/>
      <c r="C186" s="1">
        <v>42894</v>
      </c>
      <c r="D186" t="s">
        <v>574</v>
      </c>
      <c r="E186">
        <v>5.9039999999999999</v>
      </c>
      <c r="F186">
        <v>0</v>
      </c>
      <c r="G186">
        <v>5.9039999999999999</v>
      </c>
      <c r="H186">
        <v>0</v>
      </c>
    </row>
    <row r="187" spans="1:8" x14ac:dyDescent="0.25">
      <c r="A187" s="1"/>
      <c r="C187" s="1">
        <v>42894</v>
      </c>
      <c r="D187" t="s">
        <v>575</v>
      </c>
      <c r="E187">
        <v>6.3120000000000003</v>
      </c>
      <c r="F187">
        <v>0</v>
      </c>
      <c r="G187">
        <v>6.3120000000000003</v>
      </c>
      <c r="H187">
        <v>0</v>
      </c>
    </row>
    <row r="188" spans="1:8" x14ac:dyDescent="0.25">
      <c r="A188" s="1"/>
      <c r="C188" s="1">
        <v>42894</v>
      </c>
      <c r="D188" t="s">
        <v>576</v>
      </c>
      <c r="E188">
        <v>6.6479999999999997</v>
      </c>
      <c r="F188">
        <v>0</v>
      </c>
      <c r="G188">
        <v>6.6479999999999997</v>
      </c>
      <c r="H188">
        <v>0</v>
      </c>
    </row>
    <row r="189" spans="1:8" x14ac:dyDescent="0.25">
      <c r="A189" s="1"/>
      <c r="C189" s="1">
        <v>42894</v>
      </c>
      <c r="D189" t="s">
        <v>577</v>
      </c>
      <c r="E189">
        <v>6.9359999999999999</v>
      </c>
      <c r="F189">
        <v>0</v>
      </c>
      <c r="G189">
        <v>6.9359999999999999</v>
      </c>
      <c r="H189">
        <v>0</v>
      </c>
    </row>
    <row r="190" spans="1:8" x14ac:dyDescent="0.25">
      <c r="A190" s="1"/>
      <c r="C190" s="1">
        <v>42894</v>
      </c>
      <c r="D190" t="s">
        <v>578</v>
      </c>
      <c r="E190">
        <v>6.7679999999999998</v>
      </c>
      <c r="F190">
        <v>0</v>
      </c>
      <c r="G190">
        <v>6.7679999999999998</v>
      </c>
      <c r="H190">
        <v>0</v>
      </c>
    </row>
    <row r="191" spans="1:8" x14ac:dyDescent="0.25">
      <c r="A191" s="1"/>
      <c r="C191" s="1">
        <v>42894</v>
      </c>
      <c r="D191" t="s">
        <v>579</v>
      </c>
      <c r="E191">
        <v>5.6639999999999997</v>
      </c>
      <c r="F191">
        <v>0</v>
      </c>
      <c r="G191">
        <v>5.6639999999999997</v>
      </c>
      <c r="H191">
        <v>0</v>
      </c>
    </row>
    <row r="192" spans="1:8" x14ac:dyDescent="0.25">
      <c r="A192" s="1"/>
      <c r="C192" s="1">
        <v>42894</v>
      </c>
      <c r="D192" t="s">
        <v>580</v>
      </c>
      <c r="E192">
        <v>5.8319999999999999</v>
      </c>
      <c r="F192">
        <v>0</v>
      </c>
      <c r="G192">
        <v>5.8319999999999999</v>
      </c>
      <c r="H192">
        <v>0</v>
      </c>
    </row>
    <row r="193" spans="1:8" x14ac:dyDescent="0.25">
      <c r="A193" s="1"/>
      <c r="C193" s="1">
        <v>42894</v>
      </c>
      <c r="D193" t="s">
        <v>581</v>
      </c>
      <c r="E193">
        <v>5.1840000000000002</v>
      </c>
      <c r="F193">
        <v>0</v>
      </c>
      <c r="G193">
        <v>5.1840000000000002</v>
      </c>
      <c r="H193">
        <v>0</v>
      </c>
    </row>
    <row r="194" spans="1:8" x14ac:dyDescent="0.25">
      <c r="A194" s="1"/>
      <c r="C194" s="1">
        <v>42894</v>
      </c>
      <c r="D194" t="s">
        <v>582</v>
      </c>
      <c r="E194">
        <v>5.04</v>
      </c>
      <c r="F194">
        <v>0</v>
      </c>
      <c r="G194">
        <v>5.04</v>
      </c>
      <c r="H194">
        <v>0</v>
      </c>
    </row>
    <row r="195" spans="1:8" x14ac:dyDescent="0.25">
      <c r="A195" s="1"/>
      <c r="C195" s="1">
        <v>42894</v>
      </c>
      <c r="D195" t="s">
        <v>583</v>
      </c>
      <c r="E195">
        <v>5.28</v>
      </c>
      <c r="F195">
        <v>0</v>
      </c>
      <c r="G195">
        <v>5.28</v>
      </c>
      <c r="H195">
        <v>0</v>
      </c>
    </row>
    <row r="196" spans="1:8" x14ac:dyDescent="0.25">
      <c r="A196" s="1"/>
      <c r="C196" s="1">
        <v>42894</v>
      </c>
      <c r="D196" t="s">
        <v>584</v>
      </c>
      <c r="E196">
        <v>4.8</v>
      </c>
      <c r="F196">
        <v>0</v>
      </c>
      <c r="G196">
        <v>4.8</v>
      </c>
      <c r="H196">
        <v>0</v>
      </c>
    </row>
    <row r="197" spans="1:8" x14ac:dyDescent="0.25">
      <c r="A197" s="1"/>
      <c r="C197" s="1">
        <v>42894</v>
      </c>
      <c r="D197" t="s">
        <v>585</v>
      </c>
      <c r="E197">
        <v>4.5839999999999996</v>
      </c>
      <c r="F197">
        <v>0</v>
      </c>
      <c r="G197">
        <v>4.5839999999999996</v>
      </c>
      <c r="H197">
        <v>0</v>
      </c>
    </row>
    <row r="198" spans="1:8" x14ac:dyDescent="0.25">
      <c r="A198" s="1"/>
      <c r="C198" s="1">
        <v>42895</v>
      </c>
      <c r="D198" t="s">
        <v>562</v>
      </c>
      <c r="E198">
        <v>4.68</v>
      </c>
      <c r="F198">
        <v>0</v>
      </c>
      <c r="G198">
        <v>4.68</v>
      </c>
      <c r="H198">
        <v>0</v>
      </c>
    </row>
    <row r="199" spans="1:8" x14ac:dyDescent="0.25">
      <c r="A199" s="1"/>
      <c r="C199" s="1">
        <v>42895</v>
      </c>
      <c r="D199" t="s">
        <v>563</v>
      </c>
      <c r="E199">
        <v>4.7759999999999998</v>
      </c>
      <c r="F199">
        <v>0</v>
      </c>
      <c r="G199">
        <v>4.7759999999999998</v>
      </c>
      <c r="H199">
        <v>0</v>
      </c>
    </row>
    <row r="200" spans="1:8" x14ac:dyDescent="0.25">
      <c r="A200" s="1"/>
      <c r="C200" s="1">
        <v>42895</v>
      </c>
      <c r="D200" t="s">
        <v>564</v>
      </c>
      <c r="E200">
        <v>4.92</v>
      </c>
      <c r="F200">
        <v>0</v>
      </c>
      <c r="G200">
        <v>4.92</v>
      </c>
      <c r="H200">
        <v>0</v>
      </c>
    </row>
    <row r="201" spans="1:8" x14ac:dyDescent="0.25">
      <c r="A201" s="1"/>
      <c r="C201" s="1">
        <v>42895</v>
      </c>
      <c r="D201" t="s">
        <v>565</v>
      </c>
      <c r="E201">
        <v>5.5439999999999996</v>
      </c>
      <c r="F201">
        <v>0</v>
      </c>
      <c r="G201">
        <v>5.5439999999999996</v>
      </c>
      <c r="H201">
        <v>0</v>
      </c>
    </row>
    <row r="202" spans="1:8" x14ac:dyDescent="0.25">
      <c r="A202" s="1"/>
      <c r="C202" s="1">
        <v>42895</v>
      </c>
      <c r="D202" t="s">
        <v>566</v>
      </c>
      <c r="E202">
        <v>5.3280000000000003</v>
      </c>
      <c r="F202">
        <v>0</v>
      </c>
      <c r="G202">
        <v>5.3280000000000003</v>
      </c>
      <c r="H202">
        <v>0</v>
      </c>
    </row>
    <row r="203" spans="1:8" x14ac:dyDescent="0.25">
      <c r="A203" s="1"/>
      <c r="C203" s="1">
        <v>42895</v>
      </c>
      <c r="D203" t="s">
        <v>567</v>
      </c>
      <c r="E203">
        <v>5.7359999999999998</v>
      </c>
      <c r="F203">
        <v>0</v>
      </c>
      <c r="G203">
        <v>5.7359999999999998</v>
      </c>
      <c r="H203">
        <v>0</v>
      </c>
    </row>
    <row r="204" spans="1:8" x14ac:dyDescent="0.25">
      <c r="A204" s="1"/>
      <c r="C204" s="1">
        <v>42895</v>
      </c>
      <c r="D204" t="s">
        <v>568</v>
      </c>
      <c r="E204">
        <v>5.76</v>
      </c>
      <c r="F204">
        <v>0</v>
      </c>
      <c r="G204">
        <v>5.76</v>
      </c>
      <c r="H204">
        <v>0</v>
      </c>
    </row>
    <row r="205" spans="1:8" x14ac:dyDescent="0.25">
      <c r="A205" s="1"/>
      <c r="C205" s="1">
        <v>42895</v>
      </c>
      <c r="D205" t="s">
        <v>569</v>
      </c>
      <c r="E205">
        <v>6.024</v>
      </c>
      <c r="F205">
        <v>0</v>
      </c>
      <c r="G205">
        <v>6.024</v>
      </c>
      <c r="H205">
        <v>0</v>
      </c>
    </row>
    <row r="206" spans="1:8" x14ac:dyDescent="0.25">
      <c r="A206" s="1"/>
      <c r="C206" s="1">
        <v>42895</v>
      </c>
      <c r="D206" t="s">
        <v>570</v>
      </c>
      <c r="E206">
        <v>5.6879999999999997</v>
      </c>
      <c r="F206">
        <v>0</v>
      </c>
      <c r="G206">
        <v>5.6879999999999997</v>
      </c>
      <c r="H206">
        <v>0</v>
      </c>
    </row>
    <row r="207" spans="1:8" x14ac:dyDescent="0.25">
      <c r="A207" s="1"/>
      <c r="C207" s="1">
        <v>42895</v>
      </c>
      <c r="D207" t="s">
        <v>571</v>
      </c>
      <c r="E207">
        <v>5.3040000000000003</v>
      </c>
      <c r="F207">
        <v>0</v>
      </c>
      <c r="G207">
        <v>5.3040000000000003</v>
      </c>
      <c r="H207">
        <v>0</v>
      </c>
    </row>
    <row r="208" spans="1:8" x14ac:dyDescent="0.25">
      <c r="A208" s="1"/>
      <c r="C208" s="1">
        <v>42895</v>
      </c>
      <c r="D208" t="s">
        <v>572</v>
      </c>
      <c r="E208">
        <v>6.0720000000000001</v>
      </c>
      <c r="F208">
        <v>0</v>
      </c>
      <c r="G208">
        <v>6.0720000000000001</v>
      </c>
      <c r="H208">
        <v>0</v>
      </c>
    </row>
    <row r="209" spans="1:8" x14ac:dyDescent="0.25">
      <c r="A209" s="1"/>
      <c r="C209" s="1">
        <v>42895</v>
      </c>
      <c r="D209" t="s">
        <v>573</v>
      </c>
      <c r="E209">
        <v>6.024</v>
      </c>
      <c r="F209">
        <v>0</v>
      </c>
      <c r="G209">
        <v>6.024</v>
      </c>
      <c r="H209">
        <v>0</v>
      </c>
    </row>
    <row r="210" spans="1:8" x14ac:dyDescent="0.25">
      <c r="A210" s="1"/>
      <c r="C210" s="1">
        <v>42895</v>
      </c>
      <c r="D210" t="s">
        <v>574</v>
      </c>
      <c r="E210">
        <v>6.4080000000000004</v>
      </c>
      <c r="F210">
        <v>0</v>
      </c>
      <c r="G210">
        <v>6.4080000000000004</v>
      </c>
      <c r="H210">
        <v>0</v>
      </c>
    </row>
    <row r="211" spans="1:8" x14ac:dyDescent="0.25">
      <c r="A211" s="1"/>
      <c r="C211" s="1">
        <v>42895</v>
      </c>
      <c r="D211" t="s">
        <v>575</v>
      </c>
      <c r="E211">
        <v>5.7839999999999998</v>
      </c>
      <c r="F211">
        <v>0</v>
      </c>
      <c r="G211">
        <v>5.7839999999999998</v>
      </c>
      <c r="H211">
        <v>0</v>
      </c>
    </row>
    <row r="212" spans="1:8" x14ac:dyDescent="0.25">
      <c r="A212" s="1"/>
      <c r="C212" s="1">
        <v>42895</v>
      </c>
      <c r="D212" t="s">
        <v>576</v>
      </c>
      <c r="E212">
        <v>5.8319999999999999</v>
      </c>
      <c r="F212">
        <v>0</v>
      </c>
      <c r="G212">
        <v>5.8319999999999999</v>
      </c>
      <c r="H212">
        <v>0</v>
      </c>
    </row>
    <row r="213" spans="1:8" x14ac:dyDescent="0.25">
      <c r="A213" s="1"/>
      <c r="C213" s="1">
        <v>42895</v>
      </c>
      <c r="D213" t="s">
        <v>577</v>
      </c>
      <c r="E213">
        <v>5.7359999999999998</v>
      </c>
      <c r="F213">
        <v>0</v>
      </c>
      <c r="G213">
        <v>5.7359999999999998</v>
      </c>
      <c r="H213">
        <v>0</v>
      </c>
    </row>
    <row r="214" spans="1:8" x14ac:dyDescent="0.25">
      <c r="A214" s="1"/>
      <c r="C214" s="1">
        <v>42895</v>
      </c>
      <c r="D214" t="s">
        <v>578</v>
      </c>
      <c r="E214">
        <v>5.952</v>
      </c>
      <c r="F214">
        <v>0</v>
      </c>
      <c r="G214">
        <v>5.952</v>
      </c>
      <c r="H214">
        <v>0</v>
      </c>
    </row>
    <row r="215" spans="1:8" x14ac:dyDescent="0.25">
      <c r="A215" s="1"/>
      <c r="C215" s="1">
        <v>42895</v>
      </c>
      <c r="D215" t="s">
        <v>579</v>
      </c>
      <c r="E215">
        <v>5.76</v>
      </c>
      <c r="F215">
        <v>0</v>
      </c>
      <c r="G215">
        <v>5.76</v>
      </c>
      <c r="H215">
        <v>0</v>
      </c>
    </row>
    <row r="216" spans="1:8" x14ac:dyDescent="0.25">
      <c r="A216" s="1"/>
      <c r="C216" s="1">
        <v>42895</v>
      </c>
      <c r="D216" t="s">
        <v>580</v>
      </c>
      <c r="E216">
        <v>6.2160000000000002</v>
      </c>
      <c r="F216">
        <v>0</v>
      </c>
      <c r="G216">
        <v>6.2160000000000002</v>
      </c>
      <c r="H216">
        <v>0</v>
      </c>
    </row>
    <row r="217" spans="1:8" x14ac:dyDescent="0.25">
      <c r="A217" s="1"/>
      <c r="C217" s="1">
        <v>42895</v>
      </c>
      <c r="D217" t="s">
        <v>581</v>
      </c>
      <c r="E217">
        <v>5.6639999999999997</v>
      </c>
      <c r="F217">
        <v>0</v>
      </c>
      <c r="G217">
        <v>5.6639999999999997</v>
      </c>
      <c r="H217">
        <v>0</v>
      </c>
    </row>
    <row r="218" spans="1:8" x14ac:dyDescent="0.25">
      <c r="A218" s="1"/>
      <c r="C218" s="1">
        <v>42895</v>
      </c>
      <c r="D218" t="s">
        <v>582</v>
      </c>
      <c r="E218">
        <v>5.1840000000000002</v>
      </c>
      <c r="F218">
        <v>0</v>
      </c>
      <c r="G218">
        <v>5.1840000000000002</v>
      </c>
      <c r="H218">
        <v>0</v>
      </c>
    </row>
    <row r="219" spans="1:8" x14ac:dyDescent="0.25">
      <c r="A219" s="1"/>
      <c r="C219" s="1">
        <v>42895</v>
      </c>
      <c r="D219" t="s">
        <v>583</v>
      </c>
      <c r="E219">
        <v>4.5119999999999996</v>
      </c>
      <c r="F219">
        <v>0</v>
      </c>
      <c r="G219">
        <v>4.5119999999999996</v>
      </c>
      <c r="H219">
        <v>0</v>
      </c>
    </row>
    <row r="220" spans="1:8" x14ac:dyDescent="0.25">
      <c r="A220" s="1"/>
      <c r="C220" s="1">
        <v>42895</v>
      </c>
      <c r="D220" t="s">
        <v>584</v>
      </c>
      <c r="E220">
        <v>4.968</v>
      </c>
      <c r="F220">
        <v>0</v>
      </c>
      <c r="G220">
        <v>4.968</v>
      </c>
      <c r="H220">
        <v>0</v>
      </c>
    </row>
    <row r="221" spans="1:8" x14ac:dyDescent="0.25">
      <c r="A221" s="1"/>
      <c r="C221" s="1">
        <v>42895</v>
      </c>
      <c r="D221" t="s">
        <v>585</v>
      </c>
      <c r="E221">
        <v>4.6319999999999997</v>
      </c>
      <c r="F221">
        <v>0</v>
      </c>
      <c r="G221">
        <v>4.6319999999999997</v>
      </c>
      <c r="H221">
        <v>0</v>
      </c>
    </row>
    <row r="222" spans="1:8" x14ac:dyDescent="0.25">
      <c r="A222" s="1"/>
      <c r="C222" s="1">
        <v>42896</v>
      </c>
      <c r="D222" t="s">
        <v>562</v>
      </c>
      <c r="E222">
        <v>4.7759999999999998</v>
      </c>
      <c r="F222">
        <v>0</v>
      </c>
      <c r="G222">
        <v>4.7759999999999998</v>
      </c>
      <c r="H222">
        <v>0</v>
      </c>
    </row>
    <row r="223" spans="1:8" x14ac:dyDescent="0.25">
      <c r="A223" s="1"/>
      <c r="C223" s="1">
        <v>42896</v>
      </c>
      <c r="D223" t="s">
        <v>563</v>
      </c>
      <c r="E223">
        <v>4.8959999999999999</v>
      </c>
      <c r="F223">
        <v>0</v>
      </c>
      <c r="G223">
        <v>4.8959999999999999</v>
      </c>
      <c r="H223">
        <v>0</v>
      </c>
    </row>
    <row r="224" spans="1:8" x14ac:dyDescent="0.25">
      <c r="A224" s="1"/>
      <c r="C224" s="1">
        <v>42896</v>
      </c>
      <c r="D224" t="s">
        <v>564</v>
      </c>
      <c r="E224">
        <v>4.5359999999999996</v>
      </c>
      <c r="F224">
        <v>0</v>
      </c>
      <c r="G224">
        <v>4.5359999999999996</v>
      </c>
      <c r="H224">
        <v>0</v>
      </c>
    </row>
    <row r="225" spans="1:8" x14ac:dyDescent="0.25">
      <c r="A225" s="1"/>
      <c r="C225" s="1">
        <v>42896</v>
      </c>
      <c r="D225" t="s">
        <v>565</v>
      </c>
      <c r="E225">
        <v>4.8479999999999999</v>
      </c>
      <c r="F225">
        <v>0</v>
      </c>
      <c r="G225">
        <v>4.8479999999999999</v>
      </c>
      <c r="H225">
        <v>0</v>
      </c>
    </row>
    <row r="226" spans="1:8" x14ac:dyDescent="0.25">
      <c r="A226" s="1"/>
      <c r="C226" s="1">
        <v>42896</v>
      </c>
      <c r="D226" t="s">
        <v>566</v>
      </c>
      <c r="E226">
        <v>4.8</v>
      </c>
      <c r="F226">
        <v>0</v>
      </c>
      <c r="G226">
        <v>4.8</v>
      </c>
      <c r="H226">
        <v>0</v>
      </c>
    </row>
    <row r="227" spans="1:8" x14ac:dyDescent="0.25">
      <c r="A227" s="1"/>
      <c r="C227" s="1">
        <v>42896</v>
      </c>
      <c r="D227" t="s">
        <v>567</v>
      </c>
      <c r="E227">
        <v>5.3040000000000003</v>
      </c>
      <c r="F227">
        <v>0</v>
      </c>
      <c r="G227">
        <v>5.3040000000000003</v>
      </c>
      <c r="H227">
        <v>0</v>
      </c>
    </row>
    <row r="228" spans="1:8" x14ac:dyDescent="0.25">
      <c r="A228" s="1"/>
      <c r="C228" s="1">
        <v>42896</v>
      </c>
      <c r="D228" t="s">
        <v>568</v>
      </c>
      <c r="E228">
        <v>5.28</v>
      </c>
      <c r="F228">
        <v>0</v>
      </c>
      <c r="G228">
        <v>5.28</v>
      </c>
      <c r="H228">
        <v>0</v>
      </c>
    </row>
    <row r="229" spans="1:8" x14ac:dyDescent="0.25">
      <c r="A229" s="1"/>
      <c r="C229" s="1">
        <v>42896</v>
      </c>
      <c r="D229" t="s">
        <v>569</v>
      </c>
      <c r="E229">
        <v>6.1440000000000001</v>
      </c>
      <c r="F229">
        <v>0</v>
      </c>
      <c r="G229">
        <v>6.1440000000000001</v>
      </c>
      <c r="H229">
        <v>0</v>
      </c>
    </row>
    <row r="230" spans="1:8" x14ac:dyDescent="0.25">
      <c r="A230" s="1"/>
      <c r="C230" s="1">
        <v>42896</v>
      </c>
      <c r="D230" t="s">
        <v>570</v>
      </c>
      <c r="E230">
        <v>5.64</v>
      </c>
      <c r="F230">
        <v>0</v>
      </c>
      <c r="G230">
        <v>5.64</v>
      </c>
      <c r="H230">
        <v>0</v>
      </c>
    </row>
    <row r="231" spans="1:8" x14ac:dyDescent="0.25">
      <c r="A231" s="1"/>
      <c r="C231" s="1">
        <v>42896</v>
      </c>
      <c r="D231" t="s">
        <v>571</v>
      </c>
      <c r="E231">
        <v>5.3040000000000003</v>
      </c>
      <c r="F231">
        <v>0</v>
      </c>
      <c r="G231">
        <v>5.3040000000000003</v>
      </c>
      <c r="H231">
        <v>0</v>
      </c>
    </row>
    <row r="232" spans="1:8" x14ac:dyDescent="0.25">
      <c r="A232" s="1"/>
      <c r="C232" s="1">
        <v>42896</v>
      </c>
      <c r="D232" t="s">
        <v>572</v>
      </c>
      <c r="E232">
        <v>5.76</v>
      </c>
      <c r="F232">
        <v>0</v>
      </c>
      <c r="G232">
        <v>5.76</v>
      </c>
      <c r="H232">
        <v>0</v>
      </c>
    </row>
    <row r="233" spans="1:8" x14ac:dyDescent="0.25">
      <c r="A233" s="1"/>
      <c r="C233" s="1">
        <v>42896</v>
      </c>
      <c r="D233" t="s">
        <v>573</v>
      </c>
      <c r="E233">
        <v>5.5439999999999996</v>
      </c>
      <c r="F233">
        <v>0</v>
      </c>
      <c r="G233">
        <v>5.5439999999999996</v>
      </c>
      <c r="H233">
        <v>0</v>
      </c>
    </row>
    <row r="234" spans="1:8" x14ac:dyDescent="0.25">
      <c r="A234" s="1"/>
      <c r="C234" s="1">
        <v>42896</v>
      </c>
      <c r="D234" t="s">
        <v>574</v>
      </c>
      <c r="E234">
        <v>5.5919999999999996</v>
      </c>
      <c r="F234">
        <v>0</v>
      </c>
      <c r="G234">
        <v>5.5919999999999996</v>
      </c>
      <c r="H234">
        <v>0</v>
      </c>
    </row>
    <row r="235" spans="1:8" x14ac:dyDescent="0.25">
      <c r="A235" s="1"/>
      <c r="C235" s="1">
        <v>42896</v>
      </c>
      <c r="D235" t="s">
        <v>575</v>
      </c>
      <c r="E235">
        <v>6</v>
      </c>
      <c r="F235">
        <v>0</v>
      </c>
      <c r="G235">
        <v>6</v>
      </c>
      <c r="H235">
        <v>0</v>
      </c>
    </row>
    <row r="236" spans="1:8" x14ac:dyDescent="0.25">
      <c r="A236" s="1"/>
      <c r="C236" s="1">
        <v>42896</v>
      </c>
      <c r="D236" t="s">
        <v>576</v>
      </c>
      <c r="E236">
        <v>5.3040000000000003</v>
      </c>
      <c r="F236">
        <v>0</v>
      </c>
      <c r="G236">
        <v>5.3040000000000003</v>
      </c>
      <c r="H236">
        <v>0</v>
      </c>
    </row>
    <row r="237" spans="1:8" x14ac:dyDescent="0.25">
      <c r="A237" s="1"/>
      <c r="C237" s="1">
        <v>42896</v>
      </c>
      <c r="D237" t="s">
        <v>577</v>
      </c>
      <c r="E237">
        <v>5.6879999999999997</v>
      </c>
      <c r="F237">
        <v>0</v>
      </c>
      <c r="G237">
        <v>5.6879999999999997</v>
      </c>
      <c r="H237">
        <v>0</v>
      </c>
    </row>
    <row r="238" spans="1:8" x14ac:dyDescent="0.25">
      <c r="A238" s="1"/>
      <c r="C238" s="1">
        <v>42896</v>
      </c>
      <c r="D238" t="s">
        <v>578</v>
      </c>
      <c r="E238">
        <v>5.976</v>
      </c>
      <c r="F238">
        <v>0</v>
      </c>
      <c r="G238">
        <v>5.976</v>
      </c>
      <c r="H238">
        <v>0</v>
      </c>
    </row>
    <row r="239" spans="1:8" x14ac:dyDescent="0.25">
      <c r="A239" s="1"/>
      <c r="C239" s="1">
        <v>42896</v>
      </c>
      <c r="D239" t="s">
        <v>579</v>
      </c>
      <c r="E239">
        <v>5.88</v>
      </c>
      <c r="F239">
        <v>0</v>
      </c>
      <c r="G239">
        <v>5.88</v>
      </c>
      <c r="H239">
        <v>0</v>
      </c>
    </row>
    <row r="240" spans="1:8" x14ac:dyDescent="0.25">
      <c r="A240" s="1"/>
      <c r="C240" s="1">
        <v>42896</v>
      </c>
      <c r="D240" t="s">
        <v>580</v>
      </c>
      <c r="E240">
        <v>5.6879999999999997</v>
      </c>
      <c r="F240">
        <v>0</v>
      </c>
      <c r="G240">
        <v>5.6879999999999997</v>
      </c>
      <c r="H240">
        <v>0</v>
      </c>
    </row>
    <row r="241" spans="1:8" x14ac:dyDescent="0.25">
      <c r="A241" s="1"/>
      <c r="C241" s="1">
        <v>42896</v>
      </c>
      <c r="D241" t="s">
        <v>581</v>
      </c>
      <c r="E241">
        <v>6</v>
      </c>
      <c r="F241">
        <v>0</v>
      </c>
      <c r="G241">
        <v>6</v>
      </c>
      <c r="H241">
        <v>0</v>
      </c>
    </row>
    <row r="242" spans="1:8" x14ac:dyDescent="0.25">
      <c r="A242" s="1"/>
      <c r="C242" s="1">
        <v>42896</v>
      </c>
      <c r="D242" t="s">
        <v>582</v>
      </c>
      <c r="E242">
        <v>5.28</v>
      </c>
      <c r="F242">
        <v>0</v>
      </c>
      <c r="G242">
        <v>5.28</v>
      </c>
      <c r="H242">
        <v>0</v>
      </c>
    </row>
    <row r="243" spans="1:8" x14ac:dyDescent="0.25">
      <c r="A243" s="1"/>
      <c r="C243" s="1">
        <v>42896</v>
      </c>
      <c r="D243" t="s">
        <v>583</v>
      </c>
      <c r="E243">
        <v>5.1840000000000002</v>
      </c>
      <c r="F243">
        <v>0</v>
      </c>
      <c r="G243">
        <v>5.1840000000000002</v>
      </c>
      <c r="H243">
        <v>0</v>
      </c>
    </row>
    <row r="244" spans="1:8" x14ac:dyDescent="0.25">
      <c r="A244" s="1"/>
      <c r="C244" s="1">
        <v>42896</v>
      </c>
      <c r="D244" t="s">
        <v>584</v>
      </c>
      <c r="E244">
        <v>5.04</v>
      </c>
      <c r="F244">
        <v>0</v>
      </c>
      <c r="G244">
        <v>5.04</v>
      </c>
      <c r="H244">
        <v>0</v>
      </c>
    </row>
    <row r="245" spans="1:8" x14ac:dyDescent="0.25">
      <c r="A245" s="1"/>
      <c r="C245" s="1">
        <v>42896</v>
      </c>
      <c r="D245" t="s">
        <v>585</v>
      </c>
      <c r="E245">
        <v>5.3760000000000003</v>
      </c>
      <c r="F245">
        <v>0</v>
      </c>
      <c r="G245">
        <v>5.3760000000000003</v>
      </c>
      <c r="H245">
        <v>0</v>
      </c>
    </row>
    <row r="246" spans="1:8" x14ac:dyDescent="0.25">
      <c r="A246" s="1"/>
      <c r="C246" s="1">
        <v>42897</v>
      </c>
      <c r="D246" t="s">
        <v>562</v>
      </c>
      <c r="E246">
        <v>5.16</v>
      </c>
      <c r="F246">
        <v>0</v>
      </c>
      <c r="G246">
        <v>5.16</v>
      </c>
      <c r="H246">
        <v>0</v>
      </c>
    </row>
    <row r="247" spans="1:8" x14ac:dyDescent="0.25">
      <c r="A247" s="1"/>
      <c r="C247" s="1">
        <v>42897</v>
      </c>
      <c r="D247" t="s">
        <v>563</v>
      </c>
      <c r="E247">
        <v>4.968</v>
      </c>
      <c r="F247">
        <v>0</v>
      </c>
      <c r="G247">
        <v>4.968</v>
      </c>
      <c r="H247">
        <v>0</v>
      </c>
    </row>
    <row r="248" spans="1:8" x14ac:dyDescent="0.25">
      <c r="A248" s="1"/>
      <c r="C248" s="1">
        <v>42897</v>
      </c>
      <c r="D248" t="s">
        <v>564</v>
      </c>
      <c r="E248">
        <v>5.2320000000000002</v>
      </c>
      <c r="F248">
        <v>0</v>
      </c>
      <c r="G248">
        <v>5.2320000000000002</v>
      </c>
      <c r="H248">
        <v>0</v>
      </c>
    </row>
    <row r="249" spans="1:8" x14ac:dyDescent="0.25">
      <c r="A249" s="1"/>
      <c r="C249" s="1">
        <v>42897</v>
      </c>
      <c r="D249" t="s">
        <v>565</v>
      </c>
      <c r="E249">
        <v>5.4960000000000004</v>
      </c>
      <c r="F249">
        <v>0</v>
      </c>
      <c r="G249">
        <v>5.4960000000000004</v>
      </c>
      <c r="H249">
        <v>0</v>
      </c>
    </row>
    <row r="250" spans="1:8" x14ac:dyDescent="0.25">
      <c r="A250" s="1"/>
      <c r="C250" s="1">
        <v>42897</v>
      </c>
      <c r="D250" t="s">
        <v>566</v>
      </c>
      <c r="E250">
        <v>5.0640000000000001</v>
      </c>
      <c r="F250">
        <v>0</v>
      </c>
      <c r="G250">
        <v>5.0640000000000001</v>
      </c>
      <c r="H250">
        <v>0</v>
      </c>
    </row>
    <row r="251" spans="1:8" x14ac:dyDescent="0.25">
      <c r="A251" s="1"/>
      <c r="C251" s="1">
        <v>42897</v>
      </c>
      <c r="D251" t="s">
        <v>567</v>
      </c>
      <c r="E251">
        <v>5.04</v>
      </c>
      <c r="F251">
        <v>0</v>
      </c>
      <c r="G251">
        <v>5.04</v>
      </c>
      <c r="H251">
        <v>0</v>
      </c>
    </row>
    <row r="252" spans="1:8" x14ac:dyDescent="0.25">
      <c r="A252" s="1"/>
      <c r="C252" s="1">
        <v>42897</v>
      </c>
      <c r="D252" t="s">
        <v>568</v>
      </c>
      <c r="E252">
        <v>5.52</v>
      </c>
      <c r="F252">
        <v>0</v>
      </c>
      <c r="G252">
        <v>5.52</v>
      </c>
      <c r="H252">
        <v>0</v>
      </c>
    </row>
    <row r="253" spans="1:8" x14ac:dyDescent="0.25">
      <c r="A253" s="1"/>
      <c r="C253" s="1">
        <v>42897</v>
      </c>
      <c r="D253" t="s">
        <v>569</v>
      </c>
      <c r="E253">
        <v>5.6879999999999997</v>
      </c>
      <c r="F253">
        <v>0</v>
      </c>
      <c r="G253">
        <v>5.6879999999999997</v>
      </c>
      <c r="H253">
        <v>0</v>
      </c>
    </row>
    <row r="254" spans="1:8" x14ac:dyDescent="0.25">
      <c r="A254" s="1"/>
      <c r="C254" s="1">
        <v>42897</v>
      </c>
      <c r="D254" t="s">
        <v>570</v>
      </c>
      <c r="E254">
        <v>6.72</v>
      </c>
      <c r="F254">
        <v>0</v>
      </c>
      <c r="G254">
        <v>6.72</v>
      </c>
      <c r="H254">
        <v>0</v>
      </c>
    </row>
    <row r="255" spans="1:8" x14ac:dyDescent="0.25">
      <c r="A255" s="1"/>
      <c r="C255" s="1">
        <v>42897</v>
      </c>
      <c r="D255" t="s">
        <v>571</v>
      </c>
      <c r="E255">
        <v>5.8079999999999998</v>
      </c>
      <c r="F255">
        <v>0</v>
      </c>
      <c r="G255">
        <v>5.8079999999999998</v>
      </c>
      <c r="H255">
        <v>0</v>
      </c>
    </row>
    <row r="256" spans="1:8" x14ac:dyDescent="0.25">
      <c r="A256" s="1"/>
      <c r="C256" s="1">
        <v>42897</v>
      </c>
      <c r="D256" t="s">
        <v>572</v>
      </c>
      <c r="E256">
        <v>6</v>
      </c>
      <c r="F256">
        <v>0</v>
      </c>
      <c r="G256">
        <v>6</v>
      </c>
      <c r="H256">
        <v>0</v>
      </c>
    </row>
    <row r="257" spans="1:8" x14ac:dyDescent="0.25">
      <c r="A257" s="1"/>
      <c r="C257" s="1">
        <v>42897</v>
      </c>
      <c r="D257" t="s">
        <v>573</v>
      </c>
      <c r="E257">
        <v>5.8319999999999999</v>
      </c>
      <c r="F257">
        <v>0</v>
      </c>
      <c r="G257">
        <v>5.8319999999999999</v>
      </c>
      <c r="H257">
        <v>0</v>
      </c>
    </row>
    <row r="258" spans="1:8" x14ac:dyDescent="0.25">
      <c r="A258" s="1"/>
      <c r="C258" s="1">
        <v>42897</v>
      </c>
      <c r="D258" t="s">
        <v>574</v>
      </c>
      <c r="E258">
        <v>5.6159999999999997</v>
      </c>
      <c r="F258">
        <v>0</v>
      </c>
      <c r="G258">
        <v>5.6159999999999997</v>
      </c>
      <c r="H258">
        <v>0</v>
      </c>
    </row>
    <row r="259" spans="1:8" x14ac:dyDescent="0.25">
      <c r="A259" s="1"/>
      <c r="C259" s="1">
        <v>42897</v>
      </c>
      <c r="D259" t="s">
        <v>575</v>
      </c>
      <c r="E259">
        <v>5.7839999999999998</v>
      </c>
      <c r="F259">
        <v>0</v>
      </c>
      <c r="G259">
        <v>5.7839999999999998</v>
      </c>
      <c r="H259">
        <v>0</v>
      </c>
    </row>
    <row r="260" spans="1:8" x14ac:dyDescent="0.25">
      <c r="A260" s="1"/>
      <c r="C260" s="1">
        <v>42897</v>
      </c>
      <c r="D260" t="s">
        <v>576</v>
      </c>
      <c r="E260">
        <v>6.1440000000000001</v>
      </c>
      <c r="F260">
        <v>0</v>
      </c>
      <c r="G260">
        <v>6.1440000000000001</v>
      </c>
      <c r="H260">
        <v>0</v>
      </c>
    </row>
    <row r="261" spans="1:8" x14ac:dyDescent="0.25">
      <c r="A261" s="1"/>
      <c r="C261" s="1">
        <v>42897</v>
      </c>
      <c r="D261" t="s">
        <v>577</v>
      </c>
      <c r="E261">
        <v>5.8559999999999999</v>
      </c>
      <c r="F261">
        <v>0</v>
      </c>
      <c r="G261">
        <v>5.8559999999999999</v>
      </c>
      <c r="H261">
        <v>0</v>
      </c>
    </row>
    <row r="262" spans="1:8" x14ac:dyDescent="0.25">
      <c r="A262" s="1"/>
      <c r="C262" s="1">
        <v>42897</v>
      </c>
      <c r="D262" t="s">
        <v>578</v>
      </c>
      <c r="E262">
        <v>6.1680000000000001</v>
      </c>
      <c r="F262">
        <v>0</v>
      </c>
      <c r="G262">
        <v>6.1680000000000001</v>
      </c>
      <c r="H262">
        <v>0</v>
      </c>
    </row>
    <row r="263" spans="1:8" x14ac:dyDescent="0.25">
      <c r="A263" s="1"/>
      <c r="C263" s="1">
        <v>42897</v>
      </c>
      <c r="D263" t="s">
        <v>579</v>
      </c>
      <c r="E263">
        <v>6.2640000000000002</v>
      </c>
      <c r="F263">
        <v>0</v>
      </c>
      <c r="G263">
        <v>6.2640000000000002</v>
      </c>
      <c r="H263">
        <v>0</v>
      </c>
    </row>
    <row r="264" spans="1:8" x14ac:dyDescent="0.25">
      <c r="A264" s="1"/>
      <c r="C264" s="1">
        <v>42897</v>
      </c>
      <c r="D264" t="s">
        <v>580</v>
      </c>
      <c r="E264">
        <v>6.0960000000000001</v>
      </c>
      <c r="F264">
        <v>0</v>
      </c>
      <c r="G264">
        <v>6.0960000000000001</v>
      </c>
      <c r="H264">
        <v>0</v>
      </c>
    </row>
    <row r="265" spans="1:8" x14ac:dyDescent="0.25">
      <c r="A265" s="1"/>
      <c r="C265" s="1">
        <v>42897</v>
      </c>
      <c r="D265" t="s">
        <v>581</v>
      </c>
      <c r="E265">
        <v>6</v>
      </c>
      <c r="F265">
        <v>0</v>
      </c>
      <c r="G265">
        <v>6</v>
      </c>
      <c r="H265">
        <v>0</v>
      </c>
    </row>
    <row r="266" spans="1:8" x14ac:dyDescent="0.25">
      <c r="A266" s="1"/>
      <c r="C266" s="1">
        <v>42897</v>
      </c>
      <c r="D266" t="s">
        <v>582</v>
      </c>
      <c r="E266">
        <v>5.952</v>
      </c>
      <c r="F266">
        <v>0</v>
      </c>
      <c r="G266">
        <v>5.952</v>
      </c>
      <c r="H266">
        <v>0</v>
      </c>
    </row>
    <row r="267" spans="1:8" x14ac:dyDescent="0.25">
      <c r="A267" s="1"/>
      <c r="C267" s="1">
        <v>42897</v>
      </c>
      <c r="D267" t="s">
        <v>583</v>
      </c>
      <c r="E267">
        <v>4.992</v>
      </c>
      <c r="F267">
        <v>0</v>
      </c>
      <c r="G267">
        <v>4.992</v>
      </c>
      <c r="H267">
        <v>0</v>
      </c>
    </row>
    <row r="268" spans="1:8" x14ac:dyDescent="0.25">
      <c r="A268" s="1"/>
      <c r="C268" s="1">
        <v>42897</v>
      </c>
      <c r="D268" t="s">
        <v>584</v>
      </c>
      <c r="E268">
        <v>5.4960000000000004</v>
      </c>
      <c r="F268">
        <v>0</v>
      </c>
      <c r="G268">
        <v>5.4960000000000004</v>
      </c>
      <c r="H268">
        <v>0</v>
      </c>
    </row>
    <row r="269" spans="1:8" x14ac:dyDescent="0.25">
      <c r="A269" s="1"/>
      <c r="C269" s="1">
        <v>42897</v>
      </c>
      <c r="D269" t="s">
        <v>585</v>
      </c>
      <c r="E269">
        <v>5.04</v>
      </c>
      <c r="F269">
        <v>0</v>
      </c>
      <c r="G269">
        <v>5.04</v>
      </c>
      <c r="H269">
        <v>0</v>
      </c>
    </row>
    <row r="270" spans="1:8" x14ac:dyDescent="0.25">
      <c r="A270" s="1"/>
      <c r="C270" s="1">
        <v>42898</v>
      </c>
      <c r="D270" t="s">
        <v>562</v>
      </c>
      <c r="E270">
        <v>5.2320000000000002</v>
      </c>
      <c r="F270">
        <v>0</v>
      </c>
      <c r="G270">
        <v>5.2320000000000002</v>
      </c>
      <c r="H270">
        <v>0</v>
      </c>
    </row>
    <row r="271" spans="1:8" x14ac:dyDescent="0.25">
      <c r="A271" s="1"/>
      <c r="C271" s="1">
        <v>42898</v>
      </c>
      <c r="D271" t="s">
        <v>563</v>
      </c>
      <c r="E271">
        <v>5.016</v>
      </c>
      <c r="F271">
        <v>0</v>
      </c>
      <c r="G271">
        <v>5.016</v>
      </c>
      <c r="H271">
        <v>0</v>
      </c>
    </row>
    <row r="272" spans="1:8" x14ac:dyDescent="0.25">
      <c r="A272" s="1"/>
      <c r="C272" s="1">
        <v>42898</v>
      </c>
      <c r="D272" t="s">
        <v>564</v>
      </c>
      <c r="E272">
        <v>5.4240000000000004</v>
      </c>
      <c r="F272">
        <v>0</v>
      </c>
      <c r="G272">
        <v>5.4240000000000004</v>
      </c>
      <c r="H272">
        <v>0</v>
      </c>
    </row>
    <row r="273" spans="1:8" x14ac:dyDescent="0.25">
      <c r="A273" s="1"/>
      <c r="C273" s="1">
        <v>42898</v>
      </c>
      <c r="D273" t="s">
        <v>565</v>
      </c>
      <c r="E273">
        <v>5.4720000000000004</v>
      </c>
      <c r="F273">
        <v>0</v>
      </c>
      <c r="G273">
        <v>5.4720000000000004</v>
      </c>
      <c r="H273">
        <v>0</v>
      </c>
    </row>
    <row r="274" spans="1:8" x14ac:dyDescent="0.25">
      <c r="A274" s="1"/>
      <c r="C274" s="1">
        <v>42898</v>
      </c>
      <c r="D274" t="s">
        <v>566</v>
      </c>
      <c r="E274">
        <v>5.8319999999999999</v>
      </c>
      <c r="F274">
        <v>0</v>
      </c>
      <c r="G274">
        <v>5.8319999999999999</v>
      </c>
      <c r="H274">
        <v>0</v>
      </c>
    </row>
    <row r="275" spans="1:8" x14ac:dyDescent="0.25">
      <c r="A275" s="1"/>
      <c r="C275" s="1">
        <v>42898</v>
      </c>
      <c r="D275" t="s">
        <v>567</v>
      </c>
      <c r="E275">
        <v>5.8079999999999998</v>
      </c>
      <c r="F275">
        <v>0</v>
      </c>
      <c r="G275">
        <v>5.8079999999999998</v>
      </c>
      <c r="H275">
        <v>0</v>
      </c>
    </row>
    <row r="276" spans="1:8" x14ac:dyDescent="0.25">
      <c r="A276" s="1"/>
      <c r="C276" s="1">
        <v>42898</v>
      </c>
      <c r="D276" t="s">
        <v>568</v>
      </c>
      <c r="E276">
        <v>5.6639999999999997</v>
      </c>
      <c r="F276">
        <v>0</v>
      </c>
      <c r="G276">
        <v>5.6639999999999997</v>
      </c>
      <c r="H276">
        <v>0</v>
      </c>
    </row>
    <row r="277" spans="1:8" x14ac:dyDescent="0.25">
      <c r="A277" s="1"/>
      <c r="C277" s="1">
        <v>42898</v>
      </c>
      <c r="D277" t="s">
        <v>569</v>
      </c>
      <c r="E277">
        <v>5.64</v>
      </c>
      <c r="F277">
        <v>0</v>
      </c>
      <c r="G277">
        <v>5.64</v>
      </c>
      <c r="H277">
        <v>0</v>
      </c>
    </row>
    <row r="278" spans="1:8" x14ac:dyDescent="0.25">
      <c r="A278" s="1"/>
      <c r="C278" s="1">
        <v>42898</v>
      </c>
      <c r="D278" t="s">
        <v>570</v>
      </c>
      <c r="E278">
        <v>6.048</v>
      </c>
      <c r="F278">
        <v>0</v>
      </c>
      <c r="G278">
        <v>6.048</v>
      </c>
      <c r="H278">
        <v>0</v>
      </c>
    </row>
    <row r="279" spans="1:8" x14ac:dyDescent="0.25">
      <c r="A279" s="1"/>
      <c r="C279" s="1">
        <v>42898</v>
      </c>
      <c r="D279" t="s">
        <v>571</v>
      </c>
      <c r="E279">
        <v>6.6479999999999997</v>
      </c>
      <c r="F279">
        <v>0</v>
      </c>
      <c r="G279">
        <v>6.6479999999999997</v>
      </c>
      <c r="H279">
        <v>0</v>
      </c>
    </row>
    <row r="280" spans="1:8" x14ac:dyDescent="0.25">
      <c r="A280" s="1"/>
      <c r="C280" s="1">
        <v>42898</v>
      </c>
      <c r="D280" t="s">
        <v>572</v>
      </c>
      <c r="E280">
        <v>6.4320000000000004</v>
      </c>
      <c r="F280">
        <v>0</v>
      </c>
      <c r="G280">
        <v>6.4320000000000004</v>
      </c>
      <c r="H280">
        <v>0</v>
      </c>
    </row>
    <row r="281" spans="1:8" x14ac:dyDescent="0.25">
      <c r="A281" s="1"/>
      <c r="C281" s="1">
        <v>42898</v>
      </c>
      <c r="D281" t="s">
        <v>573</v>
      </c>
      <c r="E281">
        <v>6.8159999999999998</v>
      </c>
      <c r="F281">
        <v>0</v>
      </c>
      <c r="G281">
        <v>6.8159999999999998</v>
      </c>
      <c r="H281">
        <v>0</v>
      </c>
    </row>
    <row r="282" spans="1:8" x14ac:dyDescent="0.25">
      <c r="A282" s="1"/>
      <c r="C282" s="1">
        <v>42898</v>
      </c>
      <c r="D282" t="s">
        <v>574</v>
      </c>
      <c r="E282">
        <v>6.36</v>
      </c>
      <c r="F282">
        <v>0</v>
      </c>
      <c r="G282">
        <v>6.36</v>
      </c>
      <c r="H282">
        <v>0</v>
      </c>
    </row>
    <row r="283" spans="1:8" x14ac:dyDescent="0.25">
      <c r="A283" s="1"/>
      <c r="C283" s="1">
        <v>42898</v>
      </c>
      <c r="D283" t="s">
        <v>575</v>
      </c>
      <c r="E283">
        <v>5.8079999999999998</v>
      </c>
      <c r="F283">
        <v>0</v>
      </c>
      <c r="G283">
        <v>5.8079999999999998</v>
      </c>
      <c r="H283">
        <v>0</v>
      </c>
    </row>
    <row r="284" spans="1:8" x14ac:dyDescent="0.25">
      <c r="A284" s="1"/>
      <c r="C284" s="1">
        <v>42898</v>
      </c>
      <c r="D284" t="s">
        <v>576</v>
      </c>
      <c r="E284">
        <v>6.4080000000000004</v>
      </c>
      <c r="F284">
        <v>0</v>
      </c>
      <c r="G284">
        <v>6.4080000000000004</v>
      </c>
      <c r="H284">
        <v>0</v>
      </c>
    </row>
    <row r="285" spans="1:8" x14ac:dyDescent="0.25">
      <c r="A285" s="1"/>
      <c r="C285" s="1">
        <v>42898</v>
      </c>
      <c r="D285" t="s">
        <v>577</v>
      </c>
      <c r="E285">
        <v>6.3120000000000003</v>
      </c>
      <c r="F285">
        <v>0</v>
      </c>
      <c r="G285">
        <v>6.3120000000000003</v>
      </c>
      <c r="H285">
        <v>0</v>
      </c>
    </row>
    <row r="286" spans="1:8" x14ac:dyDescent="0.25">
      <c r="A286" s="1"/>
      <c r="C286" s="1">
        <v>42898</v>
      </c>
      <c r="D286" t="s">
        <v>578</v>
      </c>
      <c r="E286">
        <v>6.6239999999999997</v>
      </c>
      <c r="F286">
        <v>0</v>
      </c>
      <c r="G286">
        <v>6.6239999999999997</v>
      </c>
      <c r="H286">
        <v>0</v>
      </c>
    </row>
    <row r="287" spans="1:8" x14ac:dyDescent="0.25">
      <c r="A287" s="1"/>
      <c r="C287" s="1">
        <v>42898</v>
      </c>
      <c r="D287" t="s">
        <v>579</v>
      </c>
      <c r="E287">
        <v>6.96</v>
      </c>
      <c r="F287">
        <v>0</v>
      </c>
      <c r="G287">
        <v>6.96</v>
      </c>
      <c r="H287">
        <v>0</v>
      </c>
    </row>
    <row r="288" spans="1:8" x14ac:dyDescent="0.25">
      <c r="A288" s="1"/>
      <c r="C288" s="1">
        <v>42898</v>
      </c>
      <c r="D288" t="s">
        <v>580</v>
      </c>
      <c r="E288">
        <v>6.3840000000000003</v>
      </c>
      <c r="F288">
        <v>0</v>
      </c>
      <c r="G288">
        <v>6.3840000000000003</v>
      </c>
      <c r="H288">
        <v>0</v>
      </c>
    </row>
    <row r="289" spans="1:8" x14ac:dyDescent="0.25">
      <c r="A289" s="1"/>
      <c r="C289" s="1">
        <v>42898</v>
      </c>
      <c r="D289" t="s">
        <v>581</v>
      </c>
      <c r="E289">
        <v>6.12</v>
      </c>
      <c r="F289">
        <v>0</v>
      </c>
      <c r="G289">
        <v>6.12</v>
      </c>
      <c r="H289">
        <v>0</v>
      </c>
    </row>
    <row r="290" spans="1:8" x14ac:dyDescent="0.25">
      <c r="A290" s="1"/>
      <c r="C290" s="1">
        <v>42898</v>
      </c>
      <c r="D290" t="s">
        <v>582</v>
      </c>
      <c r="E290">
        <v>5.976</v>
      </c>
      <c r="F290">
        <v>0</v>
      </c>
      <c r="G290">
        <v>5.976</v>
      </c>
      <c r="H290">
        <v>0</v>
      </c>
    </row>
    <row r="291" spans="1:8" x14ac:dyDescent="0.25">
      <c r="A291" s="1"/>
      <c r="C291" s="1">
        <v>42898</v>
      </c>
      <c r="D291" t="s">
        <v>583</v>
      </c>
      <c r="E291">
        <v>5.4960000000000004</v>
      </c>
      <c r="F291">
        <v>0</v>
      </c>
      <c r="G291">
        <v>5.4960000000000004</v>
      </c>
      <c r="H291">
        <v>0</v>
      </c>
    </row>
    <row r="292" spans="1:8" x14ac:dyDescent="0.25">
      <c r="A292" s="1"/>
      <c r="C292" s="1">
        <v>42898</v>
      </c>
      <c r="D292" t="s">
        <v>584</v>
      </c>
      <c r="E292">
        <v>5.1360000000000001</v>
      </c>
      <c r="F292">
        <v>0</v>
      </c>
      <c r="G292">
        <v>5.1360000000000001</v>
      </c>
      <c r="H292">
        <v>0</v>
      </c>
    </row>
    <row r="293" spans="1:8" x14ac:dyDescent="0.25">
      <c r="A293" s="1"/>
      <c r="C293" s="1">
        <v>42898</v>
      </c>
      <c r="D293" t="s">
        <v>585</v>
      </c>
      <c r="E293">
        <v>5.6159999999999997</v>
      </c>
      <c r="F293">
        <v>0</v>
      </c>
      <c r="G293">
        <v>5.6159999999999997</v>
      </c>
      <c r="H293">
        <v>0</v>
      </c>
    </row>
    <row r="294" spans="1:8" x14ac:dyDescent="0.25">
      <c r="A294" s="1"/>
      <c r="C294" s="1">
        <v>42899</v>
      </c>
      <c r="D294" t="s">
        <v>562</v>
      </c>
      <c r="E294">
        <v>5.3280000000000003</v>
      </c>
      <c r="F294">
        <v>0</v>
      </c>
      <c r="G294">
        <v>5.3280000000000003</v>
      </c>
      <c r="H294">
        <v>0</v>
      </c>
    </row>
    <row r="295" spans="1:8" x14ac:dyDescent="0.25">
      <c r="A295" s="1"/>
      <c r="C295" s="1">
        <v>42899</v>
      </c>
      <c r="D295" t="s">
        <v>563</v>
      </c>
      <c r="E295">
        <v>5.5439999999999996</v>
      </c>
      <c r="F295">
        <v>0</v>
      </c>
      <c r="G295">
        <v>5.5439999999999996</v>
      </c>
      <c r="H295">
        <v>0</v>
      </c>
    </row>
    <row r="296" spans="1:8" x14ac:dyDescent="0.25">
      <c r="A296" s="1"/>
      <c r="C296" s="1">
        <v>42899</v>
      </c>
      <c r="D296" t="s">
        <v>564</v>
      </c>
      <c r="E296">
        <v>6</v>
      </c>
      <c r="F296">
        <v>0</v>
      </c>
      <c r="G296">
        <v>6</v>
      </c>
      <c r="H296">
        <v>0</v>
      </c>
    </row>
    <row r="297" spans="1:8" x14ac:dyDescent="0.25">
      <c r="A297" s="1"/>
      <c r="C297" s="1">
        <v>42899</v>
      </c>
      <c r="D297" t="s">
        <v>565</v>
      </c>
      <c r="E297">
        <v>5.952</v>
      </c>
      <c r="F297">
        <v>0</v>
      </c>
      <c r="G297">
        <v>5.952</v>
      </c>
      <c r="H297">
        <v>0</v>
      </c>
    </row>
    <row r="298" spans="1:8" x14ac:dyDescent="0.25">
      <c r="A298" s="1"/>
      <c r="C298" s="1">
        <v>42899</v>
      </c>
      <c r="D298" t="s">
        <v>566</v>
      </c>
      <c r="E298">
        <v>6.1920000000000002</v>
      </c>
      <c r="F298">
        <v>0</v>
      </c>
      <c r="G298">
        <v>6.1920000000000002</v>
      </c>
      <c r="H298">
        <v>0</v>
      </c>
    </row>
    <row r="299" spans="1:8" x14ac:dyDescent="0.25">
      <c r="A299" s="1"/>
      <c r="C299" s="1">
        <v>42899</v>
      </c>
      <c r="D299" t="s">
        <v>567</v>
      </c>
      <c r="E299">
        <v>6.048</v>
      </c>
      <c r="F299">
        <v>0</v>
      </c>
      <c r="G299">
        <v>6.048</v>
      </c>
      <c r="H299">
        <v>0</v>
      </c>
    </row>
    <row r="300" spans="1:8" x14ac:dyDescent="0.25">
      <c r="A300" s="1"/>
      <c r="C300" s="1">
        <v>42899</v>
      </c>
      <c r="D300" t="s">
        <v>568</v>
      </c>
      <c r="E300">
        <v>6.1680000000000001</v>
      </c>
      <c r="F300">
        <v>0</v>
      </c>
      <c r="G300">
        <v>6.1680000000000001</v>
      </c>
      <c r="H300">
        <v>0</v>
      </c>
    </row>
    <row r="301" spans="1:8" x14ac:dyDescent="0.25">
      <c r="A301" s="1"/>
      <c r="C301" s="1">
        <v>42899</v>
      </c>
      <c r="D301" t="s">
        <v>569</v>
      </c>
      <c r="E301">
        <v>5.952</v>
      </c>
      <c r="F301">
        <v>0</v>
      </c>
      <c r="G301">
        <v>5.952</v>
      </c>
      <c r="H301">
        <v>0</v>
      </c>
    </row>
    <row r="302" spans="1:8" x14ac:dyDescent="0.25">
      <c r="A302" s="1"/>
      <c r="C302" s="1">
        <v>42899</v>
      </c>
      <c r="D302" t="s">
        <v>570</v>
      </c>
      <c r="E302">
        <v>5.6879999999999997</v>
      </c>
      <c r="F302">
        <v>0</v>
      </c>
      <c r="G302">
        <v>5.6879999999999997</v>
      </c>
      <c r="H302">
        <v>0</v>
      </c>
    </row>
    <row r="303" spans="1:8" x14ac:dyDescent="0.25">
      <c r="A303" s="1"/>
      <c r="C303" s="1">
        <v>42899</v>
      </c>
      <c r="D303" t="s">
        <v>571</v>
      </c>
      <c r="E303">
        <v>6.2880000000000003</v>
      </c>
      <c r="F303">
        <v>0</v>
      </c>
      <c r="G303">
        <v>6.2880000000000003</v>
      </c>
      <c r="H303">
        <v>0</v>
      </c>
    </row>
    <row r="304" spans="1:8" x14ac:dyDescent="0.25">
      <c r="A304" s="1"/>
      <c r="C304" s="1">
        <v>42899</v>
      </c>
      <c r="D304" t="s">
        <v>572</v>
      </c>
      <c r="E304">
        <v>5.64</v>
      </c>
      <c r="F304">
        <v>0</v>
      </c>
      <c r="G304">
        <v>5.64</v>
      </c>
      <c r="H304">
        <v>0</v>
      </c>
    </row>
    <row r="305" spans="1:8" x14ac:dyDescent="0.25">
      <c r="A305" s="1"/>
      <c r="C305" s="1">
        <v>42899</v>
      </c>
      <c r="D305" t="s">
        <v>573</v>
      </c>
      <c r="E305">
        <v>5.7359999999999998</v>
      </c>
      <c r="F305">
        <v>0</v>
      </c>
      <c r="G305">
        <v>5.7359999999999998</v>
      </c>
      <c r="H305">
        <v>0</v>
      </c>
    </row>
    <row r="306" spans="1:8" x14ac:dyDescent="0.25">
      <c r="A306" s="1"/>
      <c r="C306" s="1">
        <v>42899</v>
      </c>
      <c r="D306" t="s">
        <v>574</v>
      </c>
      <c r="E306">
        <v>6</v>
      </c>
      <c r="F306">
        <v>0</v>
      </c>
      <c r="G306">
        <v>6</v>
      </c>
      <c r="H306">
        <v>0</v>
      </c>
    </row>
    <row r="307" spans="1:8" x14ac:dyDescent="0.25">
      <c r="A307" s="1"/>
      <c r="C307" s="1">
        <v>42899</v>
      </c>
      <c r="D307" t="s">
        <v>575</v>
      </c>
      <c r="E307">
        <v>6.7679999999999998</v>
      </c>
      <c r="F307">
        <v>0</v>
      </c>
      <c r="G307">
        <v>6.7679999999999998</v>
      </c>
      <c r="H307">
        <v>0</v>
      </c>
    </row>
    <row r="308" spans="1:8" x14ac:dyDescent="0.25">
      <c r="A308" s="1"/>
      <c r="C308" s="1">
        <v>42899</v>
      </c>
      <c r="D308" t="s">
        <v>576</v>
      </c>
      <c r="E308">
        <v>7.008</v>
      </c>
      <c r="F308">
        <v>0</v>
      </c>
      <c r="G308">
        <v>7.008</v>
      </c>
      <c r="H308">
        <v>0</v>
      </c>
    </row>
    <row r="309" spans="1:8" x14ac:dyDescent="0.25">
      <c r="A309" s="1"/>
      <c r="C309" s="1">
        <v>42899</v>
      </c>
      <c r="D309" t="s">
        <v>577</v>
      </c>
      <c r="E309">
        <v>6.36</v>
      </c>
      <c r="F309">
        <v>0</v>
      </c>
      <c r="G309">
        <v>6.36</v>
      </c>
      <c r="H309">
        <v>0</v>
      </c>
    </row>
    <row r="310" spans="1:8" x14ac:dyDescent="0.25">
      <c r="A310" s="1"/>
      <c r="C310" s="1">
        <v>42899</v>
      </c>
      <c r="D310" t="s">
        <v>578</v>
      </c>
      <c r="E310">
        <v>6.5279999999999996</v>
      </c>
      <c r="F310">
        <v>0</v>
      </c>
      <c r="G310">
        <v>6.5279999999999996</v>
      </c>
      <c r="H310">
        <v>0</v>
      </c>
    </row>
    <row r="311" spans="1:8" x14ac:dyDescent="0.25">
      <c r="A311" s="1"/>
      <c r="C311" s="1">
        <v>42899</v>
      </c>
      <c r="D311" t="s">
        <v>579</v>
      </c>
      <c r="E311">
        <v>6.1440000000000001</v>
      </c>
      <c r="F311">
        <v>0</v>
      </c>
      <c r="G311">
        <v>6.1440000000000001</v>
      </c>
      <c r="H311">
        <v>0</v>
      </c>
    </row>
    <row r="312" spans="1:8" x14ac:dyDescent="0.25">
      <c r="A312" s="1"/>
      <c r="C312" s="1">
        <v>42899</v>
      </c>
      <c r="D312" t="s">
        <v>580</v>
      </c>
      <c r="E312">
        <v>5.9039999999999999</v>
      </c>
      <c r="F312">
        <v>0</v>
      </c>
      <c r="G312">
        <v>5.9039999999999999</v>
      </c>
      <c r="H312">
        <v>0</v>
      </c>
    </row>
    <row r="313" spans="1:8" x14ac:dyDescent="0.25">
      <c r="A313" s="1"/>
      <c r="C313" s="1">
        <v>42899</v>
      </c>
      <c r="D313" t="s">
        <v>581</v>
      </c>
      <c r="E313">
        <v>6.3840000000000003</v>
      </c>
      <c r="F313">
        <v>0</v>
      </c>
      <c r="G313">
        <v>6.3840000000000003</v>
      </c>
      <c r="H313">
        <v>0</v>
      </c>
    </row>
    <row r="314" spans="1:8" x14ac:dyDescent="0.25">
      <c r="A314" s="1"/>
      <c r="C314" s="1">
        <v>42899</v>
      </c>
      <c r="D314" t="s">
        <v>582</v>
      </c>
      <c r="E314">
        <v>5.4960000000000004</v>
      </c>
      <c r="F314">
        <v>0</v>
      </c>
      <c r="G314">
        <v>5.4960000000000004</v>
      </c>
      <c r="H314">
        <v>0</v>
      </c>
    </row>
    <row r="315" spans="1:8" x14ac:dyDescent="0.25">
      <c r="A315" s="1"/>
      <c r="C315" s="1">
        <v>42899</v>
      </c>
      <c r="D315" t="s">
        <v>583</v>
      </c>
      <c r="E315">
        <v>5.64</v>
      </c>
      <c r="F315">
        <v>0</v>
      </c>
      <c r="G315">
        <v>5.64</v>
      </c>
      <c r="H315">
        <v>0</v>
      </c>
    </row>
    <row r="316" spans="1:8" x14ac:dyDescent="0.25">
      <c r="A316" s="1"/>
      <c r="C316" s="1">
        <v>42899</v>
      </c>
      <c r="D316" t="s">
        <v>584</v>
      </c>
      <c r="E316">
        <v>5.76</v>
      </c>
      <c r="F316">
        <v>0</v>
      </c>
      <c r="G316">
        <v>5.76</v>
      </c>
      <c r="H316">
        <v>0</v>
      </c>
    </row>
    <row r="317" spans="1:8" x14ac:dyDescent="0.25">
      <c r="A317" s="1"/>
      <c r="C317" s="1">
        <v>42899</v>
      </c>
      <c r="D317" t="s">
        <v>585</v>
      </c>
      <c r="E317">
        <v>5.1120000000000001</v>
      </c>
      <c r="F317">
        <v>0</v>
      </c>
      <c r="G317">
        <v>5.1120000000000001</v>
      </c>
      <c r="H317">
        <v>0</v>
      </c>
    </row>
    <row r="318" spans="1:8" x14ac:dyDescent="0.25">
      <c r="A318" s="1"/>
      <c r="C318" s="1">
        <v>42900</v>
      </c>
      <c r="D318" t="s">
        <v>562</v>
      </c>
      <c r="E318">
        <v>5.5679999999999996</v>
      </c>
      <c r="F318">
        <v>0</v>
      </c>
      <c r="G318">
        <v>5.5679999999999996</v>
      </c>
      <c r="H318">
        <v>0</v>
      </c>
    </row>
    <row r="319" spans="1:8" x14ac:dyDescent="0.25">
      <c r="A319" s="1"/>
      <c r="C319" s="1">
        <v>42900</v>
      </c>
      <c r="D319" t="s">
        <v>563</v>
      </c>
      <c r="E319">
        <v>5.2080000000000002</v>
      </c>
      <c r="F319">
        <v>0</v>
      </c>
      <c r="G319">
        <v>5.2080000000000002</v>
      </c>
      <c r="H319">
        <v>0</v>
      </c>
    </row>
    <row r="320" spans="1:8" x14ac:dyDescent="0.25">
      <c r="A320" s="1"/>
      <c r="C320" s="1">
        <v>42900</v>
      </c>
      <c r="D320" t="s">
        <v>564</v>
      </c>
      <c r="E320">
        <v>5.3760000000000003</v>
      </c>
      <c r="F320">
        <v>0</v>
      </c>
      <c r="G320">
        <v>5.3760000000000003</v>
      </c>
      <c r="H320">
        <v>0</v>
      </c>
    </row>
    <row r="321" spans="1:11" x14ac:dyDescent="0.25">
      <c r="A321" s="1"/>
      <c r="C321" s="1">
        <v>42900</v>
      </c>
      <c r="D321" t="s">
        <v>565</v>
      </c>
      <c r="E321">
        <v>5.7839999999999998</v>
      </c>
      <c r="F321">
        <v>0</v>
      </c>
      <c r="G321">
        <v>5.7839999999999998</v>
      </c>
      <c r="H321">
        <v>0</v>
      </c>
    </row>
    <row r="322" spans="1:11" x14ac:dyDescent="0.25">
      <c r="A322" s="1"/>
      <c r="C322" s="1">
        <v>42900</v>
      </c>
      <c r="D322" t="s">
        <v>566</v>
      </c>
      <c r="E322">
        <v>5.8319999999999999</v>
      </c>
      <c r="F322">
        <v>0</v>
      </c>
      <c r="G322">
        <v>5.8319999999999999</v>
      </c>
      <c r="H322">
        <v>0</v>
      </c>
    </row>
    <row r="323" spans="1:11" x14ac:dyDescent="0.25">
      <c r="A323" s="1"/>
      <c r="C323" s="1">
        <v>42900</v>
      </c>
      <c r="D323" t="s">
        <v>567</v>
      </c>
      <c r="E323">
        <v>6.3360000000000003</v>
      </c>
      <c r="F323">
        <v>0</v>
      </c>
      <c r="G323">
        <v>6.3360000000000003</v>
      </c>
      <c r="H323">
        <v>0</v>
      </c>
    </row>
    <row r="324" spans="1:11" x14ac:dyDescent="0.25">
      <c r="A324" s="1"/>
      <c r="C324" s="1">
        <v>42900</v>
      </c>
      <c r="D324" t="s">
        <v>568</v>
      </c>
      <c r="E324">
        <v>6.48</v>
      </c>
      <c r="F324">
        <v>0</v>
      </c>
      <c r="G324">
        <v>6.48</v>
      </c>
      <c r="H324">
        <v>0</v>
      </c>
    </row>
    <row r="325" spans="1:11" x14ac:dyDescent="0.25">
      <c r="A325" s="1"/>
      <c r="C325" s="1">
        <v>42900</v>
      </c>
      <c r="D325" t="s">
        <v>569</v>
      </c>
      <c r="E325">
        <v>6.0960000000000001</v>
      </c>
      <c r="F325">
        <v>0</v>
      </c>
      <c r="G325">
        <v>6.0960000000000001</v>
      </c>
      <c r="H325">
        <v>0</v>
      </c>
    </row>
    <row r="326" spans="1:11" x14ac:dyDescent="0.25">
      <c r="A326" s="1"/>
      <c r="C326" s="1">
        <v>42900</v>
      </c>
      <c r="D326" t="s">
        <v>570</v>
      </c>
      <c r="E326">
        <v>6.5519999999999996</v>
      </c>
      <c r="F326">
        <v>0</v>
      </c>
      <c r="G326">
        <v>6.5519999999999996</v>
      </c>
      <c r="H326">
        <v>0</v>
      </c>
    </row>
    <row r="327" spans="1:11" x14ac:dyDescent="0.25">
      <c r="A327" s="1"/>
      <c r="C327" s="1">
        <v>42900</v>
      </c>
      <c r="D327" t="s">
        <v>571</v>
      </c>
      <c r="E327">
        <v>5.7839999999999998</v>
      </c>
      <c r="F327">
        <v>0</v>
      </c>
      <c r="G327">
        <v>5.7839999999999998</v>
      </c>
      <c r="H327">
        <v>0</v>
      </c>
    </row>
    <row r="328" spans="1:11" x14ac:dyDescent="0.25">
      <c r="A328" s="1"/>
      <c r="C328" s="1">
        <v>42900</v>
      </c>
      <c r="D328" t="s">
        <v>572</v>
      </c>
      <c r="E328">
        <v>5.3520000000000003</v>
      </c>
      <c r="F328">
        <v>0</v>
      </c>
      <c r="G328">
        <v>5.3520000000000003</v>
      </c>
      <c r="H328">
        <v>0</v>
      </c>
    </row>
    <row r="329" spans="1:11" x14ac:dyDescent="0.25">
      <c r="A329" s="1"/>
      <c r="C329" s="1">
        <v>42900</v>
      </c>
      <c r="D329" t="s">
        <v>573</v>
      </c>
      <c r="E329">
        <v>5.4720000000000004</v>
      </c>
      <c r="F329">
        <v>0</v>
      </c>
      <c r="G329">
        <v>5.4720000000000004</v>
      </c>
      <c r="H329">
        <v>0</v>
      </c>
    </row>
    <row r="330" spans="1:11" x14ac:dyDescent="0.25">
      <c r="A330" s="1"/>
      <c r="C330" s="1">
        <v>42900</v>
      </c>
      <c r="D330" t="s">
        <v>574</v>
      </c>
      <c r="E330">
        <v>5.2320000000000002</v>
      </c>
      <c r="F330">
        <v>0</v>
      </c>
      <c r="G330">
        <v>5.2320000000000002</v>
      </c>
      <c r="H330">
        <v>0</v>
      </c>
    </row>
    <row r="331" spans="1:11" x14ac:dyDescent="0.25">
      <c r="A331" s="1"/>
      <c r="C331" s="1">
        <v>42900</v>
      </c>
      <c r="D331" t="s">
        <v>575</v>
      </c>
      <c r="E331">
        <v>5.52</v>
      </c>
      <c r="F331">
        <v>0</v>
      </c>
      <c r="G331">
        <v>5.52</v>
      </c>
      <c r="H331">
        <v>0</v>
      </c>
    </row>
    <row r="332" spans="1:11" x14ac:dyDescent="0.25">
      <c r="A332" s="1"/>
      <c r="C332" s="1">
        <v>42900</v>
      </c>
      <c r="D332" t="s">
        <v>576</v>
      </c>
      <c r="E332">
        <v>5.5679999999999996</v>
      </c>
      <c r="F332">
        <v>0</v>
      </c>
      <c r="G332">
        <v>5.5679999999999996</v>
      </c>
      <c r="H332">
        <v>0</v>
      </c>
      <c r="K332" t="s">
        <v>599</v>
      </c>
    </row>
    <row r="333" spans="1:11" x14ac:dyDescent="0.25">
      <c r="A333" s="1"/>
      <c r="C333" s="1">
        <v>42900</v>
      </c>
      <c r="D333" t="s">
        <v>577</v>
      </c>
      <c r="E333">
        <v>6.36</v>
      </c>
      <c r="F333">
        <v>0</v>
      </c>
      <c r="G333">
        <v>6.36</v>
      </c>
      <c r="H333">
        <v>0</v>
      </c>
    </row>
    <row r="334" spans="1:11" x14ac:dyDescent="0.25">
      <c r="A334" s="1"/>
      <c r="C334" s="1">
        <v>42900</v>
      </c>
      <c r="D334" t="s">
        <v>578</v>
      </c>
      <c r="E334">
        <v>5.8559999999999999</v>
      </c>
      <c r="F334">
        <v>0</v>
      </c>
      <c r="G334">
        <v>5.8559999999999999</v>
      </c>
      <c r="H334">
        <v>0</v>
      </c>
    </row>
    <row r="335" spans="1:11" x14ac:dyDescent="0.25">
      <c r="A335" s="1"/>
      <c r="C335" s="1">
        <v>42900</v>
      </c>
      <c r="D335" t="s">
        <v>579</v>
      </c>
      <c r="E335">
        <v>6.1440000000000001</v>
      </c>
      <c r="F335">
        <v>0</v>
      </c>
      <c r="G335">
        <v>6.1440000000000001</v>
      </c>
      <c r="H335">
        <v>0</v>
      </c>
    </row>
    <row r="336" spans="1:11" x14ac:dyDescent="0.25">
      <c r="A336" s="1"/>
      <c r="C336" s="1">
        <v>42900</v>
      </c>
      <c r="D336" t="s">
        <v>580</v>
      </c>
      <c r="E336">
        <v>6.2880000000000003</v>
      </c>
      <c r="F336">
        <v>0</v>
      </c>
      <c r="G336">
        <v>6.2880000000000003</v>
      </c>
      <c r="H336">
        <v>0</v>
      </c>
    </row>
    <row r="337" spans="1:8" x14ac:dyDescent="0.25">
      <c r="A337" s="1"/>
      <c r="C337" s="1">
        <v>42900</v>
      </c>
      <c r="D337" t="s">
        <v>581</v>
      </c>
      <c r="E337">
        <v>5.7839999999999998</v>
      </c>
      <c r="F337">
        <v>0</v>
      </c>
      <c r="G337">
        <v>5.7839999999999998</v>
      </c>
      <c r="H337">
        <v>0</v>
      </c>
    </row>
    <row r="338" spans="1:8" x14ac:dyDescent="0.25">
      <c r="A338" s="1"/>
      <c r="C338" s="1">
        <v>42900</v>
      </c>
      <c r="D338" t="s">
        <v>582</v>
      </c>
      <c r="E338">
        <v>5.1120000000000001</v>
      </c>
      <c r="F338">
        <v>0</v>
      </c>
      <c r="G338">
        <v>5.1120000000000001</v>
      </c>
      <c r="H338">
        <v>0</v>
      </c>
    </row>
    <row r="339" spans="1:8" x14ac:dyDescent="0.25">
      <c r="A339" s="1"/>
      <c r="C339" s="1">
        <v>42900</v>
      </c>
      <c r="D339" t="s">
        <v>583</v>
      </c>
      <c r="E339">
        <v>5.1120000000000001</v>
      </c>
      <c r="F339">
        <v>0</v>
      </c>
      <c r="G339">
        <v>5.1120000000000001</v>
      </c>
      <c r="H339">
        <v>0</v>
      </c>
    </row>
    <row r="340" spans="1:8" x14ac:dyDescent="0.25">
      <c r="A340" s="1"/>
      <c r="C340" s="1">
        <v>42900</v>
      </c>
      <c r="D340" t="s">
        <v>584</v>
      </c>
      <c r="E340">
        <v>4.92</v>
      </c>
      <c r="F340">
        <v>0</v>
      </c>
      <c r="G340">
        <v>4.92</v>
      </c>
      <c r="H340">
        <v>0</v>
      </c>
    </row>
    <row r="341" spans="1:8" x14ac:dyDescent="0.25">
      <c r="A341" s="1"/>
      <c r="C341" s="1">
        <v>42900</v>
      </c>
      <c r="D341" t="s">
        <v>585</v>
      </c>
      <c r="E341">
        <v>5.1360000000000001</v>
      </c>
      <c r="F341">
        <v>0</v>
      </c>
      <c r="G341">
        <v>5.1360000000000001</v>
      </c>
      <c r="H341">
        <v>0</v>
      </c>
    </row>
    <row r="342" spans="1:8" x14ac:dyDescent="0.25">
      <c r="A342" s="1"/>
      <c r="C342" s="1">
        <v>42901</v>
      </c>
      <c r="D342" t="s">
        <v>562</v>
      </c>
      <c r="E342">
        <v>4.968</v>
      </c>
      <c r="F342">
        <v>0</v>
      </c>
      <c r="G342">
        <v>4.968</v>
      </c>
      <c r="H342">
        <v>0</v>
      </c>
    </row>
    <row r="343" spans="1:8" x14ac:dyDescent="0.25">
      <c r="A343" s="1"/>
      <c r="C343" s="1">
        <v>42901</v>
      </c>
      <c r="D343" t="s">
        <v>563</v>
      </c>
      <c r="E343">
        <v>5.5439999999999996</v>
      </c>
      <c r="F343">
        <v>0</v>
      </c>
      <c r="G343">
        <v>5.5439999999999996</v>
      </c>
      <c r="H343">
        <v>0</v>
      </c>
    </row>
    <row r="344" spans="1:8" x14ac:dyDescent="0.25">
      <c r="A344" s="1"/>
      <c r="C344" s="1">
        <v>42901</v>
      </c>
      <c r="D344" t="s">
        <v>564</v>
      </c>
      <c r="E344">
        <v>5.0640000000000001</v>
      </c>
      <c r="F344">
        <v>0</v>
      </c>
      <c r="G344">
        <v>5.0640000000000001</v>
      </c>
      <c r="H344">
        <v>0</v>
      </c>
    </row>
    <row r="345" spans="1:8" x14ac:dyDescent="0.25">
      <c r="A345" s="1"/>
      <c r="C345" s="1">
        <v>42901</v>
      </c>
      <c r="D345" t="s">
        <v>565</v>
      </c>
      <c r="E345">
        <v>5.4480000000000004</v>
      </c>
      <c r="F345">
        <v>0</v>
      </c>
      <c r="G345">
        <v>5.4480000000000004</v>
      </c>
      <c r="H345">
        <v>0</v>
      </c>
    </row>
    <row r="346" spans="1:8" x14ac:dyDescent="0.25">
      <c r="A346" s="1"/>
      <c r="C346" s="1">
        <v>42901</v>
      </c>
      <c r="D346" t="s">
        <v>566</v>
      </c>
      <c r="E346">
        <v>5.76</v>
      </c>
      <c r="F346">
        <v>0</v>
      </c>
      <c r="G346">
        <v>5.76</v>
      </c>
      <c r="H346">
        <v>0</v>
      </c>
    </row>
    <row r="347" spans="1:8" x14ac:dyDescent="0.25">
      <c r="A347" s="1"/>
      <c r="C347" s="1">
        <v>42901</v>
      </c>
      <c r="D347" t="s">
        <v>567</v>
      </c>
      <c r="E347">
        <v>5.6879999999999997</v>
      </c>
      <c r="F347">
        <v>0</v>
      </c>
      <c r="G347">
        <v>5.6879999999999997</v>
      </c>
      <c r="H347">
        <v>0</v>
      </c>
    </row>
    <row r="348" spans="1:8" x14ac:dyDescent="0.25">
      <c r="A348" s="1"/>
      <c r="C348" s="1">
        <v>42901</v>
      </c>
      <c r="D348" t="s">
        <v>568</v>
      </c>
      <c r="E348">
        <v>6.1440000000000001</v>
      </c>
      <c r="F348">
        <v>0</v>
      </c>
      <c r="G348">
        <v>6.1440000000000001</v>
      </c>
      <c r="H348">
        <v>0</v>
      </c>
    </row>
    <row r="349" spans="1:8" x14ac:dyDescent="0.25">
      <c r="A349" s="1"/>
      <c r="C349" s="1">
        <v>42901</v>
      </c>
      <c r="D349" t="s">
        <v>569</v>
      </c>
      <c r="E349">
        <v>5.7119999999999997</v>
      </c>
      <c r="F349">
        <v>0</v>
      </c>
      <c r="G349">
        <v>5.7119999999999997</v>
      </c>
      <c r="H349">
        <v>0</v>
      </c>
    </row>
    <row r="350" spans="1:8" x14ac:dyDescent="0.25">
      <c r="A350" s="1"/>
      <c r="C350" s="1">
        <v>42901</v>
      </c>
      <c r="D350" t="s">
        <v>570</v>
      </c>
      <c r="E350">
        <v>5.7359999999999998</v>
      </c>
      <c r="F350">
        <v>0</v>
      </c>
      <c r="G350">
        <v>5.7359999999999998</v>
      </c>
      <c r="H350">
        <v>0</v>
      </c>
    </row>
    <row r="351" spans="1:8" x14ac:dyDescent="0.25">
      <c r="A351" s="1"/>
      <c r="C351" s="1">
        <v>42901</v>
      </c>
      <c r="D351" t="s">
        <v>571</v>
      </c>
      <c r="E351">
        <v>5.7359999999999998</v>
      </c>
      <c r="F351">
        <v>0</v>
      </c>
      <c r="G351">
        <v>5.7359999999999998</v>
      </c>
      <c r="H351">
        <v>0</v>
      </c>
    </row>
    <row r="352" spans="1:8" x14ac:dyDescent="0.25">
      <c r="A352" s="1"/>
      <c r="C352" s="1">
        <v>42901</v>
      </c>
      <c r="D352" t="s">
        <v>572</v>
      </c>
      <c r="E352">
        <v>5.64</v>
      </c>
      <c r="F352">
        <v>0</v>
      </c>
      <c r="G352">
        <v>5.64</v>
      </c>
      <c r="H352">
        <v>0</v>
      </c>
    </row>
    <row r="353" spans="1:8" x14ac:dyDescent="0.25">
      <c r="A353" s="1"/>
      <c r="C353" s="1">
        <v>42901</v>
      </c>
      <c r="D353" t="s">
        <v>573</v>
      </c>
      <c r="E353">
        <v>5.2560000000000002</v>
      </c>
      <c r="F353">
        <v>0</v>
      </c>
      <c r="G353">
        <v>5.2560000000000002</v>
      </c>
      <c r="H353">
        <v>0</v>
      </c>
    </row>
    <row r="354" spans="1:8" x14ac:dyDescent="0.25">
      <c r="A354" s="1"/>
      <c r="C354" s="1">
        <v>42901</v>
      </c>
      <c r="D354" t="s">
        <v>574</v>
      </c>
      <c r="E354">
        <v>5.6159999999999997</v>
      </c>
      <c r="F354">
        <v>0</v>
      </c>
      <c r="G354">
        <v>5.6159999999999997</v>
      </c>
      <c r="H354">
        <v>0</v>
      </c>
    </row>
    <row r="355" spans="1:8" x14ac:dyDescent="0.25">
      <c r="A355" s="1"/>
      <c r="C355" s="1">
        <v>42901</v>
      </c>
      <c r="D355" t="s">
        <v>575</v>
      </c>
      <c r="E355">
        <v>5.976</v>
      </c>
      <c r="F355">
        <v>0</v>
      </c>
      <c r="G355">
        <v>5.976</v>
      </c>
      <c r="H355">
        <v>0</v>
      </c>
    </row>
    <row r="356" spans="1:8" x14ac:dyDescent="0.25">
      <c r="A356" s="1"/>
      <c r="C356" s="1">
        <v>42901</v>
      </c>
      <c r="D356" t="s">
        <v>576</v>
      </c>
      <c r="E356">
        <v>6.024</v>
      </c>
      <c r="F356">
        <v>0</v>
      </c>
      <c r="G356">
        <v>6.024</v>
      </c>
      <c r="H356">
        <v>0</v>
      </c>
    </row>
    <row r="357" spans="1:8" x14ac:dyDescent="0.25">
      <c r="A357" s="1"/>
      <c r="C357" s="1">
        <v>42901</v>
      </c>
      <c r="D357" t="s">
        <v>577</v>
      </c>
      <c r="E357">
        <v>5.8559999999999999</v>
      </c>
      <c r="F357">
        <v>0</v>
      </c>
      <c r="G357">
        <v>5.8559999999999999</v>
      </c>
      <c r="H357">
        <v>0</v>
      </c>
    </row>
    <row r="358" spans="1:8" x14ac:dyDescent="0.25">
      <c r="A358" s="1"/>
      <c r="C358" s="1">
        <v>42901</v>
      </c>
      <c r="D358" t="s">
        <v>578</v>
      </c>
      <c r="E358">
        <v>6.24</v>
      </c>
      <c r="F358">
        <v>0</v>
      </c>
      <c r="G358">
        <v>6.24</v>
      </c>
      <c r="H358">
        <v>0</v>
      </c>
    </row>
    <row r="359" spans="1:8" x14ac:dyDescent="0.25">
      <c r="A359" s="1"/>
      <c r="C359" s="1">
        <v>42901</v>
      </c>
      <c r="D359" t="s">
        <v>579</v>
      </c>
      <c r="E359">
        <v>6.7439999999999998</v>
      </c>
      <c r="F359">
        <v>0</v>
      </c>
      <c r="G359">
        <v>6.7439999999999998</v>
      </c>
      <c r="H359">
        <v>0</v>
      </c>
    </row>
    <row r="360" spans="1:8" x14ac:dyDescent="0.25">
      <c r="A360" s="1"/>
      <c r="C360" s="1">
        <v>42901</v>
      </c>
      <c r="D360" t="s">
        <v>580</v>
      </c>
      <c r="E360">
        <v>5.976</v>
      </c>
      <c r="F360">
        <v>0</v>
      </c>
      <c r="G360">
        <v>5.976</v>
      </c>
      <c r="H360">
        <v>0</v>
      </c>
    </row>
    <row r="361" spans="1:8" x14ac:dyDescent="0.25">
      <c r="A361" s="1"/>
      <c r="C361" s="1">
        <v>42901</v>
      </c>
      <c r="D361" t="s">
        <v>581</v>
      </c>
      <c r="E361">
        <v>5.88</v>
      </c>
      <c r="F361">
        <v>0</v>
      </c>
      <c r="G361">
        <v>5.88</v>
      </c>
      <c r="H361">
        <v>0</v>
      </c>
    </row>
    <row r="362" spans="1:8" x14ac:dyDescent="0.25">
      <c r="A362" s="1"/>
      <c r="C362" s="1">
        <v>42901</v>
      </c>
      <c r="D362" t="s">
        <v>582</v>
      </c>
      <c r="E362">
        <v>5.0880000000000001</v>
      </c>
      <c r="F362">
        <v>0</v>
      </c>
      <c r="G362">
        <v>5.0880000000000001</v>
      </c>
      <c r="H362">
        <v>0</v>
      </c>
    </row>
    <row r="363" spans="1:8" x14ac:dyDescent="0.25">
      <c r="A363" s="1"/>
      <c r="C363" s="1">
        <v>42901</v>
      </c>
      <c r="D363" t="s">
        <v>583</v>
      </c>
      <c r="E363">
        <v>4.992</v>
      </c>
      <c r="F363">
        <v>0</v>
      </c>
      <c r="G363">
        <v>4.992</v>
      </c>
      <c r="H363">
        <v>0</v>
      </c>
    </row>
    <row r="364" spans="1:8" x14ac:dyDescent="0.25">
      <c r="A364" s="1"/>
      <c r="C364" s="1">
        <v>42901</v>
      </c>
      <c r="D364" t="s">
        <v>584</v>
      </c>
      <c r="E364">
        <v>4.5839999999999996</v>
      </c>
      <c r="F364">
        <v>0</v>
      </c>
      <c r="G364">
        <v>4.5839999999999996</v>
      </c>
      <c r="H364">
        <v>0</v>
      </c>
    </row>
    <row r="365" spans="1:8" x14ac:dyDescent="0.25">
      <c r="A365" s="1"/>
      <c r="C365" s="1">
        <v>42901</v>
      </c>
      <c r="D365" t="s">
        <v>585</v>
      </c>
      <c r="E365">
        <v>5.3280000000000003</v>
      </c>
      <c r="F365">
        <v>0</v>
      </c>
      <c r="G365">
        <v>5.3280000000000003</v>
      </c>
      <c r="H365">
        <v>0</v>
      </c>
    </row>
    <row r="366" spans="1:8" x14ac:dyDescent="0.25">
      <c r="A366" s="1"/>
      <c r="C366" s="1">
        <v>42902</v>
      </c>
      <c r="D366" t="s">
        <v>562</v>
      </c>
      <c r="E366">
        <v>4.8959999999999999</v>
      </c>
      <c r="F366">
        <v>0</v>
      </c>
      <c r="G366">
        <v>4.8959999999999999</v>
      </c>
      <c r="H366">
        <v>0</v>
      </c>
    </row>
    <row r="367" spans="1:8" x14ac:dyDescent="0.25">
      <c r="A367" s="1"/>
      <c r="C367" s="1">
        <v>42902</v>
      </c>
      <c r="D367" t="s">
        <v>563</v>
      </c>
      <c r="E367">
        <v>4.92</v>
      </c>
      <c r="F367">
        <v>0</v>
      </c>
      <c r="G367">
        <v>4.92</v>
      </c>
      <c r="H367">
        <v>0</v>
      </c>
    </row>
    <row r="368" spans="1:8" x14ac:dyDescent="0.25">
      <c r="A368" s="1"/>
      <c r="C368" s="1">
        <v>42902</v>
      </c>
      <c r="D368" t="s">
        <v>564</v>
      </c>
      <c r="E368">
        <v>5.3520000000000003</v>
      </c>
      <c r="F368">
        <v>0</v>
      </c>
      <c r="G368">
        <v>5.3520000000000003</v>
      </c>
      <c r="H368">
        <v>0</v>
      </c>
    </row>
    <row r="369" spans="1:8" x14ac:dyDescent="0.25">
      <c r="A369" s="1"/>
      <c r="C369" s="1">
        <v>42902</v>
      </c>
      <c r="D369" t="s">
        <v>565</v>
      </c>
      <c r="E369">
        <v>5.6159999999999997</v>
      </c>
      <c r="F369">
        <v>0</v>
      </c>
      <c r="G369">
        <v>5.6159999999999997</v>
      </c>
      <c r="H369">
        <v>0</v>
      </c>
    </row>
    <row r="370" spans="1:8" x14ac:dyDescent="0.25">
      <c r="A370" s="1"/>
      <c r="C370" s="1">
        <v>42902</v>
      </c>
      <c r="D370" t="s">
        <v>566</v>
      </c>
      <c r="E370">
        <v>5.5439999999999996</v>
      </c>
      <c r="F370">
        <v>0</v>
      </c>
      <c r="G370">
        <v>5.5439999999999996</v>
      </c>
      <c r="H370">
        <v>0</v>
      </c>
    </row>
    <row r="371" spans="1:8" x14ac:dyDescent="0.25">
      <c r="A371" s="1"/>
      <c r="C371" s="1">
        <v>42902</v>
      </c>
      <c r="D371" t="s">
        <v>567</v>
      </c>
      <c r="E371">
        <v>5.4240000000000004</v>
      </c>
      <c r="F371">
        <v>0</v>
      </c>
      <c r="G371">
        <v>5.4240000000000004</v>
      </c>
      <c r="H371">
        <v>0</v>
      </c>
    </row>
    <row r="372" spans="1:8" x14ac:dyDescent="0.25">
      <c r="A372" s="1"/>
      <c r="C372" s="1">
        <v>42902</v>
      </c>
      <c r="D372" t="s">
        <v>568</v>
      </c>
      <c r="E372">
        <v>5.6639999999999997</v>
      </c>
      <c r="F372">
        <v>0</v>
      </c>
      <c r="G372">
        <v>5.6639999999999997</v>
      </c>
      <c r="H372">
        <v>0</v>
      </c>
    </row>
    <row r="373" spans="1:8" x14ac:dyDescent="0.25">
      <c r="A373" s="1"/>
      <c r="C373" s="1">
        <v>42902</v>
      </c>
      <c r="D373" t="s">
        <v>569</v>
      </c>
      <c r="E373">
        <v>5.76</v>
      </c>
      <c r="F373">
        <v>0</v>
      </c>
      <c r="G373">
        <v>5.76</v>
      </c>
      <c r="H373">
        <v>0</v>
      </c>
    </row>
    <row r="374" spans="1:8" x14ac:dyDescent="0.25">
      <c r="A374" s="1"/>
      <c r="C374" s="1">
        <v>42902</v>
      </c>
      <c r="D374" t="s">
        <v>570</v>
      </c>
      <c r="E374">
        <v>6.1920000000000002</v>
      </c>
      <c r="F374">
        <v>0</v>
      </c>
      <c r="G374">
        <v>6.1920000000000002</v>
      </c>
      <c r="H374">
        <v>0</v>
      </c>
    </row>
    <row r="375" spans="1:8" x14ac:dyDescent="0.25">
      <c r="A375" s="1"/>
      <c r="C375" s="1">
        <v>42902</v>
      </c>
      <c r="D375" t="s">
        <v>571</v>
      </c>
      <c r="E375">
        <v>6.0720000000000001</v>
      </c>
      <c r="F375">
        <v>0</v>
      </c>
      <c r="G375">
        <v>6.0720000000000001</v>
      </c>
      <c r="H375">
        <v>0</v>
      </c>
    </row>
    <row r="376" spans="1:8" x14ac:dyDescent="0.25">
      <c r="A376" s="1"/>
      <c r="C376" s="1">
        <v>42902</v>
      </c>
      <c r="D376" t="s">
        <v>572</v>
      </c>
      <c r="E376">
        <v>5.52</v>
      </c>
      <c r="F376">
        <v>0</v>
      </c>
      <c r="G376">
        <v>5.52</v>
      </c>
      <c r="H376">
        <v>0</v>
      </c>
    </row>
    <row r="377" spans="1:8" x14ac:dyDescent="0.25">
      <c r="A377" s="1"/>
      <c r="C377" s="1">
        <v>42902</v>
      </c>
      <c r="D377" t="s">
        <v>573</v>
      </c>
      <c r="E377">
        <v>5.7119999999999997</v>
      </c>
      <c r="F377">
        <v>0</v>
      </c>
      <c r="G377">
        <v>5.7119999999999997</v>
      </c>
      <c r="H377">
        <v>0</v>
      </c>
    </row>
    <row r="378" spans="1:8" x14ac:dyDescent="0.25">
      <c r="A378" s="1"/>
      <c r="C378" s="1">
        <v>42902</v>
      </c>
      <c r="D378" t="s">
        <v>574</v>
      </c>
      <c r="E378">
        <v>6.024</v>
      </c>
      <c r="F378">
        <v>0</v>
      </c>
      <c r="G378">
        <v>6.024</v>
      </c>
      <c r="H378">
        <v>0</v>
      </c>
    </row>
    <row r="379" spans="1:8" x14ac:dyDescent="0.25">
      <c r="A379" s="1"/>
      <c r="C379" s="1">
        <v>42902</v>
      </c>
      <c r="D379" t="s">
        <v>575</v>
      </c>
      <c r="E379">
        <v>6.1440000000000001</v>
      </c>
      <c r="F379">
        <v>0</v>
      </c>
      <c r="G379">
        <v>6.1440000000000001</v>
      </c>
      <c r="H379">
        <v>0</v>
      </c>
    </row>
    <row r="380" spans="1:8" x14ac:dyDescent="0.25">
      <c r="A380" s="1"/>
      <c r="C380" s="1">
        <v>42902</v>
      </c>
      <c r="D380" t="s">
        <v>576</v>
      </c>
      <c r="E380">
        <v>6.0720000000000001</v>
      </c>
      <c r="F380">
        <v>0</v>
      </c>
      <c r="G380">
        <v>6.0720000000000001</v>
      </c>
      <c r="H380">
        <v>0</v>
      </c>
    </row>
    <row r="381" spans="1:8" x14ac:dyDescent="0.25">
      <c r="A381" s="1"/>
      <c r="C381" s="1">
        <v>42902</v>
      </c>
      <c r="D381" t="s">
        <v>577</v>
      </c>
      <c r="E381">
        <v>6.48</v>
      </c>
      <c r="F381">
        <v>0</v>
      </c>
      <c r="G381">
        <v>6.48</v>
      </c>
      <c r="H381">
        <v>0</v>
      </c>
    </row>
    <row r="382" spans="1:8" x14ac:dyDescent="0.25">
      <c r="A382" s="1"/>
      <c r="C382" s="1">
        <v>42902</v>
      </c>
      <c r="D382" t="s">
        <v>578</v>
      </c>
      <c r="E382">
        <v>6.2160000000000002</v>
      </c>
      <c r="F382">
        <v>0</v>
      </c>
      <c r="G382">
        <v>6.2160000000000002</v>
      </c>
      <c r="H382">
        <v>0</v>
      </c>
    </row>
    <row r="383" spans="1:8" x14ac:dyDescent="0.25">
      <c r="A383" s="1"/>
      <c r="C383" s="1">
        <v>42902</v>
      </c>
      <c r="D383" t="s">
        <v>579</v>
      </c>
      <c r="E383">
        <v>6.2880000000000003</v>
      </c>
      <c r="F383">
        <v>0</v>
      </c>
      <c r="G383">
        <v>6.2880000000000003</v>
      </c>
      <c r="H383">
        <v>0</v>
      </c>
    </row>
    <row r="384" spans="1:8" x14ac:dyDescent="0.25">
      <c r="A384" s="1"/>
      <c r="C384" s="1">
        <v>42902</v>
      </c>
      <c r="D384" t="s">
        <v>580</v>
      </c>
      <c r="E384">
        <v>6.048</v>
      </c>
      <c r="F384">
        <v>0</v>
      </c>
      <c r="G384">
        <v>6.048</v>
      </c>
      <c r="H384">
        <v>0</v>
      </c>
    </row>
    <row r="385" spans="1:8" x14ac:dyDescent="0.25">
      <c r="A385" s="1"/>
      <c r="C385" s="1">
        <v>42902</v>
      </c>
      <c r="D385" t="s">
        <v>581</v>
      </c>
      <c r="E385">
        <v>5.8319999999999999</v>
      </c>
      <c r="F385">
        <v>0</v>
      </c>
      <c r="G385">
        <v>5.8319999999999999</v>
      </c>
      <c r="H385">
        <v>0</v>
      </c>
    </row>
    <row r="386" spans="1:8" x14ac:dyDescent="0.25">
      <c r="A386" s="1"/>
      <c r="C386" s="1">
        <v>42902</v>
      </c>
      <c r="D386" t="s">
        <v>582</v>
      </c>
      <c r="E386">
        <v>5.1120000000000001</v>
      </c>
      <c r="F386">
        <v>0</v>
      </c>
      <c r="G386">
        <v>5.1120000000000001</v>
      </c>
      <c r="H386">
        <v>0</v>
      </c>
    </row>
    <row r="387" spans="1:8" x14ac:dyDescent="0.25">
      <c r="A387" s="1"/>
      <c r="C387" s="1">
        <v>42902</v>
      </c>
      <c r="D387" t="s">
        <v>583</v>
      </c>
      <c r="E387">
        <v>4.4880000000000004</v>
      </c>
      <c r="F387">
        <v>0</v>
      </c>
      <c r="G387">
        <v>4.4880000000000004</v>
      </c>
      <c r="H387">
        <v>0</v>
      </c>
    </row>
    <row r="388" spans="1:8" x14ac:dyDescent="0.25">
      <c r="A388" s="1"/>
      <c r="C388" s="1">
        <v>42902</v>
      </c>
      <c r="D388" t="s">
        <v>584</v>
      </c>
      <c r="E388">
        <v>4.5599999999999996</v>
      </c>
      <c r="F388">
        <v>0</v>
      </c>
      <c r="G388">
        <v>4.5599999999999996</v>
      </c>
      <c r="H388">
        <v>0</v>
      </c>
    </row>
    <row r="389" spans="1:8" x14ac:dyDescent="0.25">
      <c r="A389" s="1"/>
      <c r="C389" s="1">
        <v>42902</v>
      </c>
      <c r="D389" t="s">
        <v>585</v>
      </c>
      <c r="E389">
        <v>5.0640000000000001</v>
      </c>
      <c r="F389">
        <v>0</v>
      </c>
      <c r="G389">
        <v>5.0640000000000001</v>
      </c>
      <c r="H389">
        <v>0</v>
      </c>
    </row>
    <row r="390" spans="1:8" x14ac:dyDescent="0.25">
      <c r="A390" s="1"/>
      <c r="C390" s="1">
        <v>42903</v>
      </c>
      <c r="D390" t="s">
        <v>562</v>
      </c>
      <c r="E390">
        <v>4.6559999999999997</v>
      </c>
      <c r="F390">
        <v>0</v>
      </c>
      <c r="G390">
        <v>4.6559999999999997</v>
      </c>
      <c r="H390">
        <v>0</v>
      </c>
    </row>
    <row r="391" spans="1:8" x14ac:dyDescent="0.25">
      <c r="A391" s="1"/>
      <c r="C391" s="1">
        <v>42903</v>
      </c>
      <c r="D391" t="s">
        <v>563</v>
      </c>
      <c r="E391">
        <v>5.2080000000000002</v>
      </c>
      <c r="F391">
        <v>0</v>
      </c>
      <c r="G391">
        <v>5.2080000000000002</v>
      </c>
      <c r="H391">
        <v>0</v>
      </c>
    </row>
    <row r="392" spans="1:8" x14ac:dyDescent="0.25">
      <c r="A392" s="1"/>
      <c r="C392" s="1">
        <v>42903</v>
      </c>
      <c r="D392" t="s">
        <v>564</v>
      </c>
      <c r="E392">
        <v>5.1840000000000002</v>
      </c>
      <c r="F392">
        <v>0</v>
      </c>
      <c r="G392">
        <v>5.1840000000000002</v>
      </c>
      <c r="H392">
        <v>0</v>
      </c>
    </row>
    <row r="393" spans="1:8" x14ac:dyDescent="0.25">
      <c r="A393" s="1"/>
      <c r="C393" s="1">
        <v>42903</v>
      </c>
      <c r="D393" t="s">
        <v>565</v>
      </c>
      <c r="E393">
        <v>4.32</v>
      </c>
      <c r="F393">
        <v>0</v>
      </c>
      <c r="G393">
        <v>4.32</v>
      </c>
      <c r="H393">
        <v>0</v>
      </c>
    </row>
    <row r="394" spans="1:8" x14ac:dyDescent="0.25">
      <c r="A394" s="1"/>
      <c r="C394" s="1">
        <v>42903</v>
      </c>
      <c r="D394" t="s">
        <v>566</v>
      </c>
      <c r="E394">
        <v>4.4640000000000004</v>
      </c>
      <c r="F394">
        <v>0</v>
      </c>
      <c r="G394">
        <v>4.4640000000000004</v>
      </c>
      <c r="H394">
        <v>0</v>
      </c>
    </row>
    <row r="395" spans="1:8" x14ac:dyDescent="0.25">
      <c r="A395" s="1"/>
      <c r="C395" s="1">
        <v>42903</v>
      </c>
      <c r="D395" t="s">
        <v>567</v>
      </c>
      <c r="E395">
        <v>4.8</v>
      </c>
      <c r="F395">
        <v>0</v>
      </c>
      <c r="G395">
        <v>4.8</v>
      </c>
      <c r="H395">
        <v>0</v>
      </c>
    </row>
    <row r="396" spans="1:8" x14ac:dyDescent="0.25">
      <c r="A396" s="1"/>
      <c r="C396" s="1">
        <v>42903</v>
      </c>
      <c r="D396" t="s">
        <v>568</v>
      </c>
      <c r="E396">
        <v>5.016</v>
      </c>
      <c r="F396">
        <v>0</v>
      </c>
      <c r="G396">
        <v>5.016</v>
      </c>
      <c r="H396">
        <v>0</v>
      </c>
    </row>
    <row r="397" spans="1:8" x14ac:dyDescent="0.25">
      <c r="A397" s="1"/>
      <c r="C397" s="1">
        <v>42903</v>
      </c>
      <c r="D397" t="s">
        <v>569</v>
      </c>
      <c r="E397">
        <v>5.3760000000000003</v>
      </c>
      <c r="F397">
        <v>0</v>
      </c>
      <c r="G397">
        <v>5.3760000000000003</v>
      </c>
      <c r="H397">
        <v>0</v>
      </c>
    </row>
    <row r="398" spans="1:8" x14ac:dyDescent="0.25">
      <c r="A398" s="1"/>
      <c r="C398" s="1">
        <v>42903</v>
      </c>
      <c r="D398" t="s">
        <v>570</v>
      </c>
      <c r="E398">
        <v>5.4720000000000004</v>
      </c>
      <c r="F398">
        <v>0</v>
      </c>
      <c r="G398">
        <v>5.4720000000000004</v>
      </c>
      <c r="H398">
        <v>0</v>
      </c>
    </row>
    <row r="399" spans="1:8" x14ac:dyDescent="0.25">
      <c r="A399" s="1"/>
      <c r="C399" s="1">
        <v>42903</v>
      </c>
      <c r="D399" t="s">
        <v>571</v>
      </c>
      <c r="E399">
        <v>6.0960000000000001</v>
      </c>
      <c r="F399">
        <v>0</v>
      </c>
      <c r="G399">
        <v>6.0960000000000001</v>
      </c>
      <c r="H399">
        <v>0</v>
      </c>
    </row>
    <row r="400" spans="1:8" x14ac:dyDescent="0.25">
      <c r="A400" s="1"/>
      <c r="C400" s="1">
        <v>42903</v>
      </c>
      <c r="D400" t="s">
        <v>572</v>
      </c>
      <c r="E400">
        <v>6.1920000000000002</v>
      </c>
      <c r="F400">
        <v>0</v>
      </c>
      <c r="G400">
        <v>6.1920000000000002</v>
      </c>
      <c r="H400">
        <v>0</v>
      </c>
    </row>
    <row r="401" spans="1:8" x14ac:dyDescent="0.25">
      <c r="A401" s="1"/>
      <c r="C401" s="1">
        <v>42903</v>
      </c>
      <c r="D401" t="s">
        <v>573</v>
      </c>
      <c r="E401">
        <v>6.4320000000000004</v>
      </c>
      <c r="F401">
        <v>0</v>
      </c>
      <c r="G401">
        <v>6.4320000000000004</v>
      </c>
      <c r="H401">
        <v>0</v>
      </c>
    </row>
    <row r="402" spans="1:8" x14ac:dyDescent="0.25">
      <c r="A402" s="1"/>
      <c r="C402" s="1">
        <v>42903</v>
      </c>
      <c r="D402" t="s">
        <v>574</v>
      </c>
      <c r="E402">
        <v>6.024</v>
      </c>
      <c r="F402">
        <v>0</v>
      </c>
      <c r="G402">
        <v>6.024</v>
      </c>
      <c r="H402">
        <v>0</v>
      </c>
    </row>
    <row r="403" spans="1:8" x14ac:dyDescent="0.25">
      <c r="A403" s="1"/>
      <c r="C403" s="1">
        <v>42903</v>
      </c>
      <c r="D403" t="s">
        <v>575</v>
      </c>
      <c r="E403">
        <v>6.36</v>
      </c>
      <c r="F403">
        <v>0</v>
      </c>
      <c r="G403">
        <v>6.36</v>
      </c>
      <c r="H403">
        <v>0</v>
      </c>
    </row>
    <row r="404" spans="1:8" x14ac:dyDescent="0.25">
      <c r="A404" s="1"/>
      <c r="C404" s="1">
        <v>42903</v>
      </c>
      <c r="D404" t="s">
        <v>576</v>
      </c>
      <c r="E404">
        <v>5.9039999999999999</v>
      </c>
      <c r="F404">
        <v>0</v>
      </c>
      <c r="G404">
        <v>5.9039999999999999</v>
      </c>
      <c r="H404">
        <v>0</v>
      </c>
    </row>
    <row r="405" spans="1:8" x14ac:dyDescent="0.25">
      <c r="A405" s="1"/>
      <c r="C405" s="1">
        <v>42903</v>
      </c>
      <c r="D405" t="s">
        <v>577</v>
      </c>
      <c r="E405">
        <v>5.7359999999999998</v>
      </c>
      <c r="F405">
        <v>0</v>
      </c>
      <c r="G405">
        <v>5.7359999999999998</v>
      </c>
      <c r="H405">
        <v>0</v>
      </c>
    </row>
    <row r="406" spans="1:8" x14ac:dyDescent="0.25">
      <c r="A406" s="1"/>
      <c r="C406" s="1">
        <v>42903</v>
      </c>
      <c r="D406" t="s">
        <v>578</v>
      </c>
      <c r="E406">
        <v>5.952</v>
      </c>
      <c r="F406">
        <v>0</v>
      </c>
      <c r="G406">
        <v>5.952</v>
      </c>
      <c r="H406">
        <v>0</v>
      </c>
    </row>
    <row r="407" spans="1:8" x14ac:dyDescent="0.25">
      <c r="A407" s="1"/>
      <c r="C407" s="1">
        <v>42903</v>
      </c>
      <c r="D407" t="s">
        <v>579</v>
      </c>
      <c r="E407">
        <v>5.6879999999999997</v>
      </c>
      <c r="F407">
        <v>0</v>
      </c>
      <c r="G407">
        <v>5.6879999999999997</v>
      </c>
      <c r="H407">
        <v>0</v>
      </c>
    </row>
    <row r="408" spans="1:8" x14ac:dyDescent="0.25">
      <c r="A408" s="1"/>
      <c r="C408" s="1">
        <v>42903</v>
      </c>
      <c r="D408" t="s">
        <v>580</v>
      </c>
      <c r="E408">
        <v>5.6879999999999997</v>
      </c>
      <c r="F408">
        <v>0</v>
      </c>
      <c r="G408">
        <v>5.6879999999999997</v>
      </c>
      <c r="H408">
        <v>0</v>
      </c>
    </row>
    <row r="409" spans="1:8" x14ac:dyDescent="0.25">
      <c r="A409" s="1"/>
      <c r="C409" s="1">
        <v>42903</v>
      </c>
      <c r="D409" t="s">
        <v>581</v>
      </c>
      <c r="E409">
        <v>5.6639999999999997</v>
      </c>
      <c r="F409">
        <v>0</v>
      </c>
      <c r="G409">
        <v>5.6639999999999997</v>
      </c>
      <c r="H409">
        <v>0</v>
      </c>
    </row>
    <row r="410" spans="1:8" x14ac:dyDescent="0.25">
      <c r="A410" s="1"/>
      <c r="C410" s="1">
        <v>42903</v>
      </c>
      <c r="D410" t="s">
        <v>582</v>
      </c>
      <c r="E410">
        <v>5.64</v>
      </c>
      <c r="F410">
        <v>0</v>
      </c>
      <c r="G410">
        <v>5.64</v>
      </c>
      <c r="H410">
        <v>0</v>
      </c>
    </row>
    <row r="411" spans="1:8" x14ac:dyDescent="0.25">
      <c r="A411" s="1"/>
      <c r="C411" s="1">
        <v>42903</v>
      </c>
      <c r="D411" t="s">
        <v>583</v>
      </c>
      <c r="E411">
        <v>4.5839999999999996</v>
      </c>
      <c r="F411">
        <v>0</v>
      </c>
      <c r="G411">
        <v>4.5839999999999996</v>
      </c>
      <c r="H411">
        <v>0</v>
      </c>
    </row>
    <row r="412" spans="1:8" x14ac:dyDescent="0.25">
      <c r="A412" s="1"/>
      <c r="C412" s="1">
        <v>42903</v>
      </c>
      <c r="D412" t="s">
        <v>584</v>
      </c>
      <c r="E412">
        <v>4.6079999999999997</v>
      </c>
      <c r="F412">
        <v>0</v>
      </c>
      <c r="G412">
        <v>4.6079999999999997</v>
      </c>
      <c r="H412">
        <v>0</v>
      </c>
    </row>
    <row r="413" spans="1:8" x14ac:dyDescent="0.25">
      <c r="A413" s="1"/>
      <c r="C413" s="1">
        <v>42903</v>
      </c>
      <c r="D413" t="s">
        <v>585</v>
      </c>
      <c r="E413">
        <v>4.4640000000000004</v>
      </c>
      <c r="F413">
        <v>0</v>
      </c>
      <c r="G413">
        <v>4.4640000000000004</v>
      </c>
      <c r="H413">
        <v>0</v>
      </c>
    </row>
    <row r="414" spans="1:8" x14ac:dyDescent="0.25">
      <c r="A414" s="1"/>
      <c r="C414" s="1">
        <v>42904</v>
      </c>
      <c r="D414" t="s">
        <v>562</v>
      </c>
      <c r="E414">
        <v>4.8719999999999999</v>
      </c>
      <c r="F414">
        <v>0</v>
      </c>
      <c r="G414">
        <v>4.8719999999999999</v>
      </c>
      <c r="H414">
        <v>0</v>
      </c>
    </row>
    <row r="415" spans="1:8" x14ac:dyDescent="0.25">
      <c r="A415" s="1"/>
      <c r="C415" s="1">
        <v>42904</v>
      </c>
      <c r="D415" t="s">
        <v>563</v>
      </c>
      <c r="E415">
        <v>4.8</v>
      </c>
      <c r="F415">
        <v>0</v>
      </c>
      <c r="G415">
        <v>4.8</v>
      </c>
      <c r="H415">
        <v>0</v>
      </c>
    </row>
    <row r="416" spans="1:8" x14ac:dyDescent="0.25">
      <c r="A416" s="1"/>
      <c r="C416" s="1">
        <v>42904</v>
      </c>
      <c r="D416" t="s">
        <v>564</v>
      </c>
      <c r="E416">
        <v>4.8959999999999999</v>
      </c>
      <c r="F416">
        <v>0</v>
      </c>
      <c r="G416">
        <v>4.8959999999999999</v>
      </c>
      <c r="H416">
        <v>0</v>
      </c>
    </row>
    <row r="417" spans="1:8" x14ac:dyDescent="0.25">
      <c r="A417" s="1"/>
      <c r="C417" s="1">
        <v>42904</v>
      </c>
      <c r="D417" t="s">
        <v>565</v>
      </c>
      <c r="E417">
        <v>4.7039999999999997</v>
      </c>
      <c r="F417">
        <v>0</v>
      </c>
      <c r="G417">
        <v>4.7039999999999997</v>
      </c>
      <c r="H417">
        <v>0</v>
      </c>
    </row>
    <row r="418" spans="1:8" x14ac:dyDescent="0.25">
      <c r="A418" s="1"/>
      <c r="C418" s="1">
        <v>42904</v>
      </c>
      <c r="D418" t="s">
        <v>566</v>
      </c>
      <c r="E418">
        <v>5.2560000000000002</v>
      </c>
      <c r="F418">
        <v>0</v>
      </c>
      <c r="G418">
        <v>5.2560000000000002</v>
      </c>
      <c r="H418">
        <v>0</v>
      </c>
    </row>
    <row r="419" spans="1:8" x14ac:dyDescent="0.25">
      <c r="A419" s="1"/>
      <c r="C419" s="1">
        <v>42904</v>
      </c>
      <c r="D419" t="s">
        <v>567</v>
      </c>
      <c r="E419">
        <v>4.944</v>
      </c>
      <c r="F419">
        <v>0</v>
      </c>
      <c r="G419">
        <v>4.944</v>
      </c>
      <c r="H419">
        <v>0</v>
      </c>
    </row>
    <row r="420" spans="1:8" x14ac:dyDescent="0.25">
      <c r="A420" s="1"/>
      <c r="C420" s="1">
        <v>42904</v>
      </c>
      <c r="D420" t="s">
        <v>568</v>
      </c>
      <c r="E420">
        <v>5.4</v>
      </c>
      <c r="F420">
        <v>0</v>
      </c>
      <c r="G420">
        <v>5.4</v>
      </c>
      <c r="H420">
        <v>0</v>
      </c>
    </row>
    <row r="421" spans="1:8" x14ac:dyDescent="0.25">
      <c r="A421" s="1"/>
      <c r="C421" s="1">
        <v>42904</v>
      </c>
      <c r="D421" t="s">
        <v>569</v>
      </c>
      <c r="E421">
        <v>5.6639999999999997</v>
      </c>
      <c r="F421">
        <v>0</v>
      </c>
      <c r="G421">
        <v>5.6639999999999997</v>
      </c>
      <c r="H421">
        <v>0</v>
      </c>
    </row>
    <row r="422" spans="1:8" x14ac:dyDescent="0.25">
      <c r="A422" s="1"/>
      <c r="C422" s="1">
        <v>42904</v>
      </c>
      <c r="D422" t="s">
        <v>570</v>
      </c>
      <c r="E422">
        <v>5.52</v>
      </c>
      <c r="F422">
        <v>0</v>
      </c>
      <c r="G422">
        <v>5.52</v>
      </c>
      <c r="H422">
        <v>0</v>
      </c>
    </row>
    <row r="423" spans="1:8" x14ac:dyDescent="0.25">
      <c r="A423" s="1"/>
      <c r="C423" s="1">
        <v>42904</v>
      </c>
      <c r="D423" t="s">
        <v>571</v>
      </c>
      <c r="E423">
        <v>6</v>
      </c>
      <c r="F423">
        <v>0</v>
      </c>
      <c r="G423">
        <v>6</v>
      </c>
      <c r="H423">
        <v>0</v>
      </c>
    </row>
    <row r="424" spans="1:8" x14ac:dyDescent="0.25">
      <c r="A424" s="1"/>
      <c r="C424" s="1">
        <v>42904</v>
      </c>
      <c r="D424" t="s">
        <v>572</v>
      </c>
      <c r="E424">
        <v>6</v>
      </c>
      <c r="F424">
        <v>0</v>
      </c>
      <c r="G424">
        <v>6</v>
      </c>
      <c r="H424">
        <v>0</v>
      </c>
    </row>
    <row r="425" spans="1:8" x14ac:dyDescent="0.25">
      <c r="A425" s="1"/>
      <c r="C425" s="1">
        <v>42904</v>
      </c>
      <c r="D425" t="s">
        <v>573</v>
      </c>
      <c r="E425">
        <v>6.1440000000000001</v>
      </c>
      <c r="F425">
        <v>0</v>
      </c>
      <c r="G425">
        <v>6.1440000000000001</v>
      </c>
      <c r="H425">
        <v>0</v>
      </c>
    </row>
    <row r="426" spans="1:8" x14ac:dyDescent="0.25">
      <c r="A426" s="1"/>
      <c r="C426" s="1">
        <v>42904</v>
      </c>
      <c r="D426" t="s">
        <v>574</v>
      </c>
      <c r="E426">
        <v>5.6879999999999997</v>
      </c>
      <c r="F426">
        <v>0</v>
      </c>
      <c r="G426">
        <v>5.6879999999999997</v>
      </c>
      <c r="H426">
        <v>0</v>
      </c>
    </row>
    <row r="427" spans="1:8" x14ac:dyDescent="0.25">
      <c r="A427" s="1"/>
      <c r="C427" s="1">
        <v>42904</v>
      </c>
      <c r="D427" t="s">
        <v>575</v>
      </c>
      <c r="E427">
        <v>6.024</v>
      </c>
      <c r="F427">
        <v>0</v>
      </c>
      <c r="G427">
        <v>6.024</v>
      </c>
      <c r="H427">
        <v>0</v>
      </c>
    </row>
    <row r="428" spans="1:8" x14ac:dyDescent="0.25">
      <c r="A428" s="1"/>
      <c r="C428" s="1">
        <v>42904</v>
      </c>
      <c r="D428" t="s">
        <v>576</v>
      </c>
      <c r="E428">
        <v>5.52</v>
      </c>
      <c r="F428">
        <v>0</v>
      </c>
      <c r="G428">
        <v>5.52</v>
      </c>
      <c r="H428">
        <v>0</v>
      </c>
    </row>
    <row r="429" spans="1:8" x14ac:dyDescent="0.25">
      <c r="A429" s="1"/>
      <c r="C429" s="1">
        <v>42904</v>
      </c>
      <c r="D429" t="s">
        <v>577</v>
      </c>
      <c r="E429">
        <v>5.88</v>
      </c>
      <c r="F429">
        <v>0</v>
      </c>
      <c r="G429">
        <v>5.88</v>
      </c>
      <c r="H429">
        <v>0</v>
      </c>
    </row>
    <row r="430" spans="1:8" x14ac:dyDescent="0.25">
      <c r="A430" s="1"/>
      <c r="C430" s="1">
        <v>42904</v>
      </c>
      <c r="D430" t="s">
        <v>578</v>
      </c>
      <c r="E430">
        <v>6.5759999999999996</v>
      </c>
      <c r="F430">
        <v>0</v>
      </c>
      <c r="G430">
        <v>6.5759999999999996</v>
      </c>
      <c r="H430">
        <v>0</v>
      </c>
    </row>
    <row r="431" spans="1:8" x14ac:dyDescent="0.25">
      <c r="A431" s="1"/>
      <c r="C431" s="1">
        <v>42904</v>
      </c>
      <c r="D431" t="s">
        <v>579</v>
      </c>
      <c r="E431">
        <v>6.8159999999999998</v>
      </c>
      <c r="F431">
        <v>0</v>
      </c>
      <c r="G431">
        <v>6.8159999999999998</v>
      </c>
      <c r="H431">
        <v>0</v>
      </c>
    </row>
    <row r="432" spans="1:8" x14ac:dyDescent="0.25">
      <c r="A432" s="1"/>
      <c r="C432" s="1">
        <v>42904</v>
      </c>
      <c r="D432" t="s">
        <v>580</v>
      </c>
      <c r="E432">
        <v>7.2</v>
      </c>
      <c r="F432">
        <v>0</v>
      </c>
      <c r="G432">
        <v>7.2</v>
      </c>
      <c r="H432">
        <v>0</v>
      </c>
    </row>
    <row r="433" spans="1:8" x14ac:dyDescent="0.25">
      <c r="A433" s="1"/>
      <c r="C433" s="1">
        <v>42904</v>
      </c>
      <c r="D433" t="s">
        <v>581</v>
      </c>
      <c r="E433">
        <v>5.5919999999999996</v>
      </c>
      <c r="F433">
        <v>0</v>
      </c>
      <c r="G433">
        <v>5.5919999999999996</v>
      </c>
      <c r="H433">
        <v>0</v>
      </c>
    </row>
    <row r="434" spans="1:8" x14ac:dyDescent="0.25">
      <c r="A434" s="1"/>
      <c r="C434" s="1">
        <v>42904</v>
      </c>
      <c r="D434" t="s">
        <v>582</v>
      </c>
      <c r="E434">
        <v>5.16</v>
      </c>
      <c r="F434">
        <v>0</v>
      </c>
      <c r="G434">
        <v>5.16</v>
      </c>
      <c r="H434">
        <v>0</v>
      </c>
    </row>
    <row r="435" spans="1:8" x14ac:dyDescent="0.25">
      <c r="A435" s="1"/>
      <c r="C435" s="1">
        <v>42904</v>
      </c>
      <c r="D435" t="s">
        <v>583</v>
      </c>
      <c r="E435">
        <v>4.8959999999999999</v>
      </c>
      <c r="F435">
        <v>0</v>
      </c>
      <c r="G435">
        <v>4.8959999999999999</v>
      </c>
      <c r="H435">
        <v>0</v>
      </c>
    </row>
    <row r="436" spans="1:8" x14ac:dyDescent="0.25">
      <c r="A436" s="1"/>
      <c r="C436" s="1">
        <v>42904</v>
      </c>
      <c r="D436" t="s">
        <v>584</v>
      </c>
      <c r="E436">
        <v>4.7039999999999997</v>
      </c>
      <c r="F436">
        <v>0</v>
      </c>
      <c r="G436">
        <v>4.7039999999999997</v>
      </c>
      <c r="H436">
        <v>0</v>
      </c>
    </row>
    <row r="437" spans="1:8" x14ac:dyDescent="0.25">
      <c r="A437" s="1"/>
      <c r="C437" s="1">
        <v>42904</v>
      </c>
      <c r="D437" t="s">
        <v>585</v>
      </c>
      <c r="E437">
        <v>4.944</v>
      </c>
      <c r="F437">
        <v>0</v>
      </c>
      <c r="G437">
        <v>4.944</v>
      </c>
      <c r="H437">
        <v>0</v>
      </c>
    </row>
    <row r="438" spans="1:8" x14ac:dyDescent="0.25">
      <c r="A438" s="1"/>
      <c r="C438" s="1">
        <v>42905</v>
      </c>
      <c r="D438" t="s">
        <v>562</v>
      </c>
      <c r="E438">
        <v>4.6559999999999997</v>
      </c>
      <c r="F438">
        <v>0</v>
      </c>
      <c r="G438">
        <v>4.6559999999999997</v>
      </c>
      <c r="H438">
        <v>0</v>
      </c>
    </row>
    <row r="439" spans="1:8" x14ac:dyDescent="0.25">
      <c r="A439" s="1"/>
      <c r="C439" s="1">
        <v>42905</v>
      </c>
      <c r="D439" t="s">
        <v>563</v>
      </c>
      <c r="E439">
        <v>5.2320000000000002</v>
      </c>
      <c r="F439">
        <v>0</v>
      </c>
      <c r="G439">
        <v>5.2320000000000002</v>
      </c>
      <c r="H439">
        <v>0</v>
      </c>
    </row>
    <row r="440" spans="1:8" x14ac:dyDescent="0.25">
      <c r="A440" s="1"/>
      <c r="C440" s="1">
        <v>42905</v>
      </c>
      <c r="D440" t="s">
        <v>564</v>
      </c>
      <c r="E440">
        <v>5.3520000000000003</v>
      </c>
      <c r="F440">
        <v>0</v>
      </c>
      <c r="G440">
        <v>5.3520000000000003</v>
      </c>
      <c r="H440">
        <v>0</v>
      </c>
    </row>
    <row r="441" spans="1:8" x14ac:dyDescent="0.25">
      <c r="A441" s="1"/>
      <c r="C441" s="1">
        <v>42905</v>
      </c>
      <c r="D441" t="s">
        <v>565</v>
      </c>
      <c r="E441">
        <v>5.1360000000000001</v>
      </c>
      <c r="F441">
        <v>0</v>
      </c>
      <c r="G441">
        <v>5.1360000000000001</v>
      </c>
      <c r="H441">
        <v>0</v>
      </c>
    </row>
    <row r="442" spans="1:8" x14ac:dyDescent="0.25">
      <c r="A442" s="1"/>
      <c r="C442" s="1">
        <v>42905</v>
      </c>
      <c r="D442" t="s">
        <v>566</v>
      </c>
      <c r="E442">
        <v>5.2320000000000002</v>
      </c>
      <c r="F442">
        <v>0</v>
      </c>
      <c r="G442">
        <v>5.2320000000000002</v>
      </c>
      <c r="H442">
        <v>0</v>
      </c>
    </row>
    <row r="443" spans="1:8" x14ac:dyDescent="0.25">
      <c r="A443" s="1"/>
      <c r="C443" s="1">
        <v>42905</v>
      </c>
      <c r="D443" t="s">
        <v>567</v>
      </c>
      <c r="E443">
        <v>5.1840000000000002</v>
      </c>
      <c r="F443">
        <v>0</v>
      </c>
      <c r="G443">
        <v>5.1840000000000002</v>
      </c>
      <c r="H443">
        <v>0</v>
      </c>
    </row>
    <row r="444" spans="1:8" x14ac:dyDescent="0.25">
      <c r="A444" s="1"/>
      <c r="C444" s="1">
        <v>42905</v>
      </c>
      <c r="D444" t="s">
        <v>568</v>
      </c>
      <c r="E444">
        <v>5.5679999999999996</v>
      </c>
      <c r="F444">
        <v>0</v>
      </c>
      <c r="G444">
        <v>5.5679999999999996</v>
      </c>
      <c r="H444">
        <v>0</v>
      </c>
    </row>
    <row r="445" spans="1:8" x14ac:dyDescent="0.25">
      <c r="A445" s="1"/>
      <c r="C445" s="1">
        <v>42905</v>
      </c>
      <c r="D445" t="s">
        <v>569</v>
      </c>
      <c r="E445">
        <v>5.8559999999999999</v>
      </c>
      <c r="F445">
        <v>0</v>
      </c>
      <c r="G445">
        <v>5.8559999999999999</v>
      </c>
      <c r="H445">
        <v>0</v>
      </c>
    </row>
    <row r="446" spans="1:8" x14ac:dyDescent="0.25">
      <c r="A446" s="1"/>
      <c r="C446" s="1">
        <v>42905</v>
      </c>
      <c r="D446" t="s">
        <v>570</v>
      </c>
      <c r="E446">
        <v>6.12</v>
      </c>
      <c r="F446">
        <v>0</v>
      </c>
      <c r="G446">
        <v>6.12</v>
      </c>
      <c r="H446">
        <v>0</v>
      </c>
    </row>
    <row r="447" spans="1:8" x14ac:dyDescent="0.25">
      <c r="A447" s="1"/>
      <c r="C447" s="1">
        <v>42905</v>
      </c>
      <c r="D447" t="s">
        <v>571</v>
      </c>
      <c r="E447">
        <v>5.76</v>
      </c>
      <c r="F447">
        <v>0</v>
      </c>
      <c r="G447">
        <v>5.76</v>
      </c>
      <c r="H447">
        <v>0</v>
      </c>
    </row>
    <row r="448" spans="1:8" x14ac:dyDescent="0.25">
      <c r="A448" s="1"/>
      <c r="C448" s="1">
        <v>42905</v>
      </c>
      <c r="D448" t="s">
        <v>572</v>
      </c>
      <c r="E448">
        <v>5.4480000000000004</v>
      </c>
      <c r="F448">
        <v>0</v>
      </c>
      <c r="G448">
        <v>5.4480000000000004</v>
      </c>
      <c r="H448">
        <v>0</v>
      </c>
    </row>
    <row r="449" spans="1:8" x14ac:dyDescent="0.25">
      <c r="A449" s="1"/>
      <c r="C449" s="1">
        <v>42905</v>
      </c>
      <c r="D449" t="s">
        <v>573</v>
      </c>
      <c r="E449">
        <v>5.1840000000000002</v>
      </c>
      <c r="F449">
        <v>0</v>
      </c>
      <c r="G449">
        <v>5.1840000000000002</v>
      </c>
      <c r="H449">
        <v>0</v>
      </c>
    </row>
    <row r="450" spans="1:8" x14ac:dyDescent="0.25">
      <c r="A450" s="1"/>
      <c r="C450" s="1">
        <v>42905</v>
      </c>
      <c r="D450" t="s">
        <v>574</v>
      </c>
      <c r="E450">
        <v>5.4</v>
      </c>
      <c r="F450">
        <v>0</v>
      </c>
      <c r="G450">
        <v>5.4</v>
      </c>
      <c r="H450">
        <v>0</v>
      </c>
    </row>
    <row r="451" spans="1:8" x14ac:dyDescent="0.25">
      <c r="A451" s="1"/>
      <c r="C451" s="1">
        <v>42905</v>
      </c>
      <c r="D451" t="s">
        <v>575</v>
      </c>
      <c r="E451">
        <v>5.952</v>
      </c>
      <c r="F451">
        <v>0</v>
      </c>
      <c r="G451">
        <v>5.952</v>
      </c>
      <c r="H451">
        <v>0</v>
      </c>
    </row>
    <row r="452" spans="1:8" x14ac:dyDescent="0.25">
      <c r="A452" s="1"/>
      <c r="C452" s="1">
        <v>42905</v>
      </c>
      <c r="D452" t="s">
        <v>576</v>
      </c>
      <c r="E452">
        <v>6.2640000000000002</v>
      </c>
      <c r="F452">
        <v>0</v>
      </c>
      <c r="G452">
        <v>6.2640000000000002</v>
      </c>
      <c r="H452">
        <v>0</v>
      </c>
    </row>
    <row r="453" spans="1:8" x14ac:dyDescent="0.25">
      <c r="A453" s="1"/>
      <c r="C453" s="1">
        <v>42905</v>
      </c>
      <c r="D453" t="s">
        <v>577</v>
      </c>
      <c r="E453">
        <v>6.5759999999999996</v>
      </c>
      <c r="F453">
        <v>0</v>
      </c>
      <c r="G453">
        <v>6.5759999999999996</v>
      </c>
      <c r="H453">
        <v>0</v>
      </c>
    </row>
    <row r="454" spans="1:8" x14ac:dyDescent="0.25">
      <c r="A454" s="1"/>
      <c r="C454" s="1">
        <v>42905</v>
      </c>
      <c r="D454" t="s">
        <v>578</v>
      </c>
      <c r="E454">
        <v>6.3120000000000003</v>
      </c>
      <c r="F454">
        <v>0</v>
      </c>
      <c r="G454">
        <v>6.3120000000000003</v>
      </c>
      <c r="H454">
        <v>0</v>
      </c>
    </row>
    <row r="455" spans="1:8" x14ac:dyDescent="0.25">
      <c r="A455" s="1"/>
      <c r="C455" s="1">
        <v>42905</v>
      </c>
      <c r="D455" t="s">
        <v>579</v>
      </c>
      <c r="E455">
        <v>5.7359999999999998</v>
      </c>
      <c r="F455">
        <v>0</v>
      </c>
      <c r="G455">
        <v>5.7359999999999998</v>
      </c>
      <c r="H455">
        <v>0</v>
      </c>
    </row>
    <row r="456" spans="1:8" x14ac:dyDescent="0.25">
      <c r="A456" s="1"/>
      <c r="C456" s="1">
        <v>42905</v>
      </c>
      <c r="D456" t="s">
        <v>580</v>
      </c>
      <c r="E456">
        <v>5.28</v>
      </c>
      <c r="F456">
        <v>0</v>
      </c>
      <c r="G456">
        <v>5.28</v>
      </c>
      <c r="H456">
        <v>0</v>
      </c>
    </row>
    <row r="457" spans="1:8" x14ac:dyDescent="0.25">
      <c r="A457" s="1"/>
      <c r="C457" s="1">
        <v>42905</v>
      </c>
      <c r="D457" t="s">
        <v>581</v>
      </c>
      <c r="E457">
        <v>5.3520000000000003</v>
      </c>
      <c r="F457">
        <v>0</v>
      </c>
      <c r="G457">
        <v>5.3520000000000003</v>
      </c>
      <c r="H457">
        <v>0</v>
      </c>
    </row>
    <row r="458" spans="1:8" x14ac:dyDescent="0.25">
      <c r="A458" s="1"/>
      <c r="C458" s="1">
        <v>42905</v>
      </c>
      <c r="D458" t="s">
        <v>582</v>
      </c>
      <c r="E458">
        <v>4.92</v>
      </c>
      <c r="F458">
        <v>0</v>
      </c>
      <c r="G458">
        <v>4.92</v>
      </c>
      <c r="H458">
        <v>0</v>
      </c>
    </row>
    <row r="459" spans="1:8" x14ac:dyDescent="0.25">
      <c r="A459" s="1"/>
      <c r="C459" s="1">
        <v>42905</v>
      </c>
      <c r="D459" t="s">
        <v>583</v>
      </c>
      <c r="E459">
        <v>4.2</v>
      </c>
      <c r="F459">
        <v>0</v>
      </c>
      <c r="G459">
        <v>4.2</v>
      </c>
      <c r="H459">
        <v>0</v>
      </c>
    </row>
    <row r="460" spans="1:8" x14ac:dyDescent="0.25">
      <c r="A460" s="1"/>
      <c r="C460" s="1">
        <v>42905</v>
      </c>
      <c r="D460" t="s">
        <v>584</v>
      </c>
      <c r="E460">
        <v>4.8719999999999999</v>
      </c>
      <c r="F460">
        <v>0</v>
      </c>
      <c r="G460">
        <v>4.8719999999999999</v>
      </c>
      <c r="H460">
        <v>0</v>
      </c>
    </row>
    <row r="461" spans="1:8" x14ac:dyDescent="0.25">
      <c r="A461" s="1"/>
      <c r="C461" s="1">
        <v>42905</v>
      </c>
      <c r="D461" t="s">
        <v>585</v>
      </c>
      <c r="E461">
        <v>4.2720000000000002</v>
      </c>
      <c r="F461">
        <v>0</v>
      </c>
      <c r="G461">
        <v>4.2720000000000002</v>
      </c>
      <c r="H461">
        <v>0</v>
      </c>
    </row>
    <row r="462" spans="1:8" x14ac:dyDescent="0.25">
      <c r="A462" s="1"/>
      <c r="C462" s="1">
        <v>42906</v>
      </c>
      <c r="D462" t="s">
        <v>562</v>
      </c>
      <c r="E462">
        <v>4.4400000000000004</v>
      </c>
      <c r="F462">
        <v>0</v>
      </c>
      <c r="G462">
        <v>4.4400000000000004</v>
      </c>
      <c r="H462">
        <v>0</v>
      </c>
    </row>
    <row r="463" spans="1:8" x14ac:dyDescent="0.25">
      <c r="A463" s="1"/>
      <c r="C463" s="1">
        <v>42906</v>
      </c>
      <c r="D463" t="s">
        <v>563</v>
      </c>
      <c r="E463">
        <v>4.8</v>
      </c>
      <c r="F463">
        <v>0</v>
      </c>
      <c r="G463">
        <v>4.8</v>
      </c>
      <c r="H463">
        <v>0</v>
      </c>
    </row>
    <row r="464" spans="1:8" x14ac:dyDescent="0.25">
      <c r="A464" s="1"/>
      <c r="C464" s="1">
        <v>42906</v>
      </c>
      <c r="D464" t="s">
        <v>564</v>
      </c>
      <c r="E464">
        <v>4.8239999999999998</v>
      </c>
      <c r="F464">
        <v>0</v>
      </c>
      <c r="G464">
        <v>4.8239999999999998</v>
      </c>
      <c r="H464">
        <v>0</v>
      </c>
    </row>
    <row r="465" spans="1:8" x14ac:dyDescent="0.25">
      <c r="A465" s="1"/>
      <c r="C465" s="1">
        <v>42906</v>
      </c>
      <c r="D465" t="s">
        <v>565</v>
      </c>
      <c r="E465">
        <v>4.7039999999999997</v>
      </c>
      <c r="F465">
        <v>0</v>
      </c>
      <c r="G465">
        <v>4.7039999999999997</v>
      </c>
      <c r="H465">
        <v>0</v>
      </c>
    </row>
    <row r="466" spans="1:8" x14ac:dyDescent="0.25">
      <c r="A466" s="1"/>
      <c r="C466" s="1">
        <v>42906</v>
      </c>
      <c r="D466" t="s">
        <v>566</v>
      </c>
      <c r="E466">
        <v>5.3280000000000003</v>
      </c>
      <c r="F466">
        <v>0</v>
      </c>
      <c r="G466">
        <v>5.3280000000000003</v>
      </c>
      <c r="H466">
        <v>0</v>
      </c>
    </row>
    <row r="467" spans="1:8" x14ac:dyDescent="0.25">
      <c r="A467" s="1"/>
      <c r="C467" s="1">
        <v>42906</v>
      </c>
      <c r="D467" t="s">
        <v>567</v>
      </c>
      <c r="E467">
        <v>5.9279999999999999</v>
      </c>
      <c r="F467">
        <v>0</v>
      </c>
      <c r="G467">
        <v>5.9279999999999999</v>
      </c>
      <c r="H467">
        <v>0</v>
      </c>
    </row>
    <row r="468" spans="1:8" x14ac:dyDescent="0.25">
      <c r="A468" s="1"/>
      <c r="C468" s="1">
        <v>42906</v>
      </c>
      <c r="D468" t="s">
        <v>568</v>
      </c>
      <c r="E468">
        <v>5.88</v>
      </c>
      <c r="F468">
        <v>0</v>
      </c>
      <c r="G468">
        <v>5.88</v>
      </c>
      <c r="H468">
        <v>0</v>
      </c>
    </row>
    <row r="469" spans="1:8" x14ac:dyDescent="0.25">
      <c r="A469" s="1"/>
      <c r="C469" s="1">
        <v>42906</v>
      </c>
      <c r="D469" t="s">
        <v>569</v>
      </c>
      <c r="E469">
        <v>5.7119999999999997</v>
      </c>
      <c r="F469">
        <v>0</v>
      </c>
      <c r="G469">
        <v>5.7119999999999997</v>
      </c>
      <c r="H469">
        <v>0</v>
      </c>
    </row>
    <row r="470" spans="1:8" x14ac:dyDescent="0.25">
      <c r="A470" s="1"/>
      <c r="C470" s="1">
        <v>42906</v>
      </c>
      <c r="D470" t="s">
        <v>570</v>
      </c>
      <c r="E470">
        <v>5.5679999999999996</v>
      </c>
      <c r="F470">
        <v>0</v>
      </c>
      <c r="G470">
        <v>5.5679999999999996</v>
      </c>
      <c r="H470">
        <v>0</v>
      </c>
    </row>
    <row r="471" spans="1:8" x14ac:dyDescent="0.25">
      <c r="A471" s="1"/>
      <c r="C471" s="1">
        <v>42906</v>
      </c>
      <c r="D471" t="s">
        <v>571</v>
      </c>
      <c r="E471">
        <v>5.9279999999999999</v>
      </c>
      <c r="F471">
        <v>0</v>
      </c>
      <c r="G471">
        <v>5.9279999999999999</v>
      </c>
      <c r="H471">
        <v>0</v>
      </c>
    </row>
    <row r="472" spans="1:8" x14ac:dyDescent="0.25">
      <c r="A472" s="1"/>
      <c r="C472" s="1">
        <v>42906</v>
      </c>
      <c r="D472" t="s">
        <v>572</v>
      </c>
      <c r="E472">
        <v>5.6639999999999997</v>
      </c>
      <c r="F472">
        <v>0</v>
      </c>
      <c r="G472">
        <v>5.6639999999999997</v>
      </c>
      <c r="H472">
        <v>0</v>
      </c>
    </row>
    <row r="473" spans="1:8" x14ac:dyDescent="0.25">
      <c r="A473" s="1"/>
      <c r="C473" s="1">
        <v>42906</v>
      </c>
      <c r="D473" t="s">
        <v>573</v>
      </c>
      <c r="E473">
        <v>5.2320000000000002</v>
      </c>
      <c r="F473">
        <v>0</v>
      </c>
      <c r="G473">
        <v>5.2320000000000002</v>
      </c>
      <c r="H473">
        <v>0</v>
      </c>
    </row>
    <row r="474" spans="1:8" x14ac:dyDescent="0.25">
      <c r="A474" s="1"/>
      <c r="C474" s="1">
        <v>42906</v>
      </c>
      <c r="D474" t="s">
        <v>574</v>
      </c>
      <c r="E474">
        <v>5.7839999999999998</v>
      </c>
      <c r="F474">
        <v>0</v>
      </c>
      <c r="G474">
        <v>5.7839999999999998</v>
      </c>
      <c r="H474">
        <v>0</v>
      </c>
    </row>
    <row r="475" spans="1:8" x14ac:dyDescent="0.25">
      <c r="A475" s="1"/>
      <c r="C475" s="1">
        <v>42906</v>
      </c>
      <c r="D475" t="s">
        <v>575</v>
      </c>
      <c r="E475">
        <v>5.7119999999999997</v>
      </c>
      <c r="F475">
        <v>0</v>
      </c>
      <c r="G475">
        <v>5.7119999999999997</v>
      </c>
      <c r="H475">
        <v>0</v>
      </c>
    </row>
    <row r="476" spans="1:8" x14ac:dyDescent="0.25">
      <c r="A476" s="1"/>
      <c r="C476" s="1">
        <v>42906</v>
      </c>
      <c r="D476" t="s">
        <v>576</v>
      </c>
      <c r="E476">
        <v>5.3280000000000003</v>
      </c>
      <c r="F476">
        <v>0</v>
      </c>
      <c r="G476">
        <v>5.3280000000000003</v>
      </c>
      <c r="H476">
        <v>0</v>
      </c>
    </row>
    <row r="477" spans="1:8" x14ac:dyDescent="0.25">
      <c r="A477" s="1"/>
      <c r="C477" s="1">
        <v>42906</v>
      </c>
      <c r="D477" t="s">
        <v>577</v>
      </c>
      <c r="E477">
        <v>5.7119999999999997</v>
      </c>
      <c r="F477">
        <v>0</v>
      </c>
      <c r="G477">
        <v>5.7119999999999997</v>
      </c>
      <c r="H477">
        <v>0</v>
      </c>
    </row>
    <row r="478" spans="1:8" x14ac:dyDescent="0.25">
      <c r="A478" s="1"/>
      <c r="C478" s="1">
        <v>42906</v>
      </c>
      <c r="D478" t="s">
        <v>578</v>
      </c>
      <c r="E478">
        <v>5.76</v>
      </c>
      <c r="F478">
        <v>0</v>
      </c>
      <c r="G478">
        <v>5.76</v>
      </c>
      <c r="H478">
        <v>0</v>
      </c>
    </row>
    <row r="479" spans="1:8" x14ac:dyDescent="0.25">
      <c r="A479" s="1"/>
      <c r="C479" s="1">
        <v>42906</v>
      </c>
      <c r="D479" t="s">
        <v>579</v>
      </c>
      <c r="E479">
        <v>6.2640000000000002</v>
      </c>
      <c r="F479">
        <v>0</v>
      </c>
      <c r="G479">
        <v>6.2640000000000002</v>
      </c>
      <c r="H479">
        <v>0</v>
      </c>
    </row>
    <row r="480" spans="1:8" x14ac:dyDescent="0.25">
      <c r="A480" s="1"/>
      <c r="C480" s="1">
        <v>42906</v>
      </c>
      <c r="D480" t="s">
        <v>580</v>
      </c>
      <c r="E480">
        <v>5.76</v>
      </c>
      <c r="F480">
        <v>0</v>
      </c>
      <c r="G480">
        <v>5.76</v>
      </c>
      <c r="H480">
        <v>0</v>
      </c>
    </row>
    <row r="481" spans="1:8" x14ac:dyDescent="0.25">
      <c r="A481" s="1"/>
      <c r="C481" s="1">
        <v>42906</v>
      </c>
      <c r="D481" t="s">
        <v>581</v>
      </c>
      <c r="E481">
        <v>5.4480000000000004</v>
      </c>
      <c r="F481">
        <v>0</v>
      </c>
      <c r="G481">
        <v>5.4480000000000004</v>
      </c>
      <c r="H481">
        <v>0</v>
      </c>
    </row>
    <row r="482" spans="1:8" x14ac:dyDescent="0.25">
      <c r="A482" s="1"/>
      <c r="C482" s="1">
        <v>42906</v>
      </c>
      <c r="D482" t="s">
        <v>582</v>
      </c>
      <c r="E482">
        <v>5.3760000000000003</v>
      </c>
      <c r="F482">
        <v>0</v>
      </c>
      <c r="G482">
        <v>5.3760000000000003</v>
      </c>
      <c r="H482">
        <v>0</v>
      </c>
    </row>
    <row r="483" spans="1:8" x14ac:dyDescent="0.25">
      <c r="A483" s="1"/>
      <c r="C483" s="1">
        <v>42906</v>
      </c>
      <c r="D483" t="s">
        <v>583</v>
      </c>
      <c r="E483">
        <v>4.7759999999999998</v>
      </c>
      <c r="F483">
        <v>0</v>
      </c>
      <c r="G483">
        <v>4.7759999999999998</v>
      </c>
      <c r="H483">
        <v>0</v>
      </c>
    </row>
    <row r="484" spans="1:8" x14ac:dyDescent="0.25">
      <c r="A484" s="1"/>
      <c r="C484" s="1">
        <v>42906</v>
      </c>
      <c r="D484" t="s">
        <v>584</v>
      </c>
      <c r="E484">
        <v>4.944</v>
      </c>
      <c r="F484">
        <v>0</v>
      </c>
      <c r="G484">
        <v>4.944</v>
      </c>
      <c r="H484">
        <v>0</v>
      </c>
    </row>
    <row r="485" spans="1:8" x14ac:dyDescent="0.25">
      <c r="A485" s="1"/>
      <c r="C485" s="1">
        <v>42906</v>
      </c>
      <c r="D485" t="s">
        <v>585</v>
      </c>
      <c r="E485">
        <v>4.8719999999999999</v>
      </c>
      <c r="F485">
        <v>0</v>
      </c>
      <c r="G485">
        <v>4.8719999999999999</v>
      </c>
      <c r="H485">
        <v>0</v>
      </c>
    </row>
    <row r="486" spans="1:8" x14ac:dyDescent="0.25">
      <c r="A486" s="1"/>
      <c r="C486" s="1">
        <v>42907</v>
      </c>
      <c r="D486" t="s">
        <v>562</v>
      </c>
      <c r="E486">
        <v>4.992</v>
      </c>
      <c r="F486">
        <v>0</v>
      </c>
      <c r="G486">
        <v>4.992</v>
      </c>
      <c r="H486">
        <v>0</v>
      </c>
    </row>
    <row r="487" spans="1:8" x14ac:dyDescent="0.25">
      <c r="A487" s="1"/>
      <c r="C487" s="1">
        <v>42907</v>
      </c>
      <c r="D487" t="s">
        <v>563</v>
      </c>
      <c r="E487">
        <v>4.7039999999999997</v>
      </c>
      <c r="F487">
        <v>0</v>
      </c>
      <c r="G487">
        <v>4.7039999999999997</v>
      </c>
      <c r="H487">
        <v>0</v>
      </c>
    </row>
    <row r="488" spans="1:8" x14ac:dyDescent="0.25">
      <c r="A488" s="1"/>
      <c r="C488" s="1">
        <v>42907</v>
      </c>
      <c r="D488" t="s">
        <v>564</v>
      </c>
      <c r="E488">
        <v>4.968</v>
      </c>
      <c r="F488">
        <v>0</v>
      </c>
      <c r="G488">
        <v>4.968</v>
      </c>
      <c r="H488">
        <v>0</v>
      </c>
    </row>
    <row r="489" spans="1:8" x14ac:dyDescent="0.25">
      <c r="A489" s="1"/>
      <c r="C489" s="1">
        <v>42907</v>
      </c>
      <c r="D489" t="s">
        <v>565</v>
      </c>
      <c r="E489">
        <v>5.1840000000000002</v>
      </c>
      <c r="F489">
        <v>0</v>
      </c>
      <c r="G489">
        <v>5.1840000000000002</v>
      </c>
      <c r="H489">
        <v>0</v>
      </c>
    </row>
    <row r="490" spans="1:8" x14ac:dyDescent="0.25">
      <c r="A490" s="1"/>
      <c r="C490" s="1">
        <v>42907</v>
      </c>
      <c r="D490" t="s">
        <v>566</v>
      </c>
      <c r="E490">
        <v>5.4960000000000004</v>
      </c>
      <c r="F490">
        <v>0</v>
      </c>
      <c r="G490">
        <v>5.4960000000000004</v>
      </c>
      <c r="H490">
        <v>0</v>
      </c>
    </row>
    <row r="491" spans="1:8" x14ac:dyDescent="0.25">
      <c r="A491" s="1"/>
      <c r="C491" s="1">
        <v>42907</v>
      </c>
      <c r="D491" t="s">
        <v>567</v>
      </c>
      <c r="E491">
        <v>5.7119999999999997</v>
      </c>
      <c r="F491">
        <v>0</v>
      </c>
      <c r="G491">
        <v>5.7119999999999997</v>
      </c>
      <c r="H491">
        <v>0</v>
      </c>
    </row>
    <row r="492" spans="1:8" x14ac:dyDescent="0.25">
      <c r="A492" s="1"/>
      <c r="C492" s="1">
        <v>42907</v>
      </c>
      <c r="D492" t="s">
        <v>568</v>
      </c>
      <c r="E492">
        <v>5.3760000000000003</v>
      </c>
      <c r="F492">
        <v>0</v>
      </c>
      <c r="G492">
        <v>5.3760000000000003</v>
      </c>
      <c r="H492">
        <v>0</v>
      </c>
    </row>
    <row r="493" spans="1:8" x14ac:dyDescent="0.25">
      <c r="A493" s="1"/>
      <c r="C493" s="1">
        <v>42907</v>
      </c>
      <c r="D493" t="s">
        <v>569</v>
      </c>
      <c r="E493">
        <v>6.0960000000000001</v>
      </c>
      <c r="F493">
        <v>0</v>
      </c>
      <c r="G493">
        <v>6.0960000000000001</v>
      </c>
      <c r="H493">
        <v>0</v>
      </c>
    </row>
    <row r="494" spans="1:8" x14ac:dyDescent="0.25">
      <c r="A494" s="1"/>
      <c r="C494" s="1">
        <v>42907</v>
      </c>
      <c r="D494" t="s">
        <v>570</v>
      </c>
      <c r="E494">
        <v>5.9039999999999999</v>
      </c>
      <c r="F494">
        <v>0</v>
      </c>
      <c r="G494">
        <v>5.9039999999999999</v>
      </c>
      <c r="H494">
        <v>0</v>
      </c>
    </row>
    <row r="495" spans="1:8" x14ac:dyDescent="0.25">
      <c r="A495" s="1"/>
      <c r="C495" s="1">
        <v>42907</v>
      </c>
      <c r="D495" t="s">
        <v>571</v>
      </c>
      <c r="E495">
        <v>5.9279999999999999</v>
      </c>
      <c r="F495">
        <v>0</v>
      </c>
      <c r="G495">
        <v>5.9279999999999999</v>
      </c>
      <c r="H495">
        <v>0</v>
      </c>
    </row>
    <row r="496" spans="1:8" x14ac:dyDescent="0.25">
      <c r="A496" s="1"/>
      <c r="C496" s="1">
        <v>42907</v>
      </c>
      <c r="D496" t="s">
        <v>572</v>
      </c>
      <c r="E496">
        <v>5.4480000000000004</v>
      </c>
      <c r="F496">
        <v>0</v>
      </c>
      <c r="G496">
        <v>5.4480000000000004</v>
      </c>
      <c r="H496">
        <v>0</v>
      </c>
    </row>
    <row r="497" spans="1:8" x14ac:dyDescent="0.25">
      <c r="A497" s="1"/>
      <c r="C497" s="1">
        <v>42907</v>
      </c>
      <c r="D497" t="s">
        <v>573</v>
      </c>
      <c r="E497">
        <v>5.9279999999999999</v>
      </c>
      <c r="F497">
        <v>0</v>
      </c>
      <c r="G497">
        <v>5.9279999999999999</v>
      </c>
      <c r="H497">
        <v>0</v>
      </c>
    </row>
    <row r="498" spans="1:8" x14ac:dyDescent="0.25">
      <c r="A498" s="1"/>
      <c r="C498" s="1">
        <v>42907</v>
      </c>
      <c r="D498" t="s">
        <v>574</v>
      </c>
      <c r="E498">
        <v>6.1440000000000001</v>
      </c>
      <c r="F498">
        <v>0</v>
      </c>
      <c r="G498">
        <v>6.1440000000000001</v>
      </c>
      <c r="H498">
        <v>0</v>
      </c>
    </row>
    <row r="499" spans="1:8" x14ac:dyDescent="0.25">
      <c r="A499" s="1"/>
      <c r="C499" s="1">
        <v>42907</v>
      </c>
      <c r="D499" t="s">
        <v>575</v>
      </c>
      <c r="E499">
        <v>6.2640000000000002</v>
      </c>
      <c r="F499">
        <v>0</v>
      </c>
      <c r="G499">
        <v>6.2640000000000002</v>
      </c>
      <c r="H499">
        <v>0</v>
      </c>
    </row>
    <row r="500" spans="1:8" x14ac:dyDescent="0.25">
      <c r="A500" s="1"/>
      <c r="C500" s="1">
        <v>42907</v>
      </c>
      <c r="D500" t="s">
        <v>576</v>
      </c>
      <c r="E500">
        <v>6.48</v>
      </c>
      <c r="F500">
        <v>0</v>
      </c>
      <c r="G500">
        <v>6.48</v>
      </c>
      <c r="H500">
        <v>0</v>
      </c>
    </row>
    <row r="501" spans="1:8" x14ac:dyDescent="0.25">
      <c r="A501" s="1"/>
      <c r="C501" s="1">
        <v>42907</v>
      </c>
      <c r="D501" t="s">
        <v>577</v>
      </c>
      <c r="E501">
        <v>6.1680000000000001</v>
      </c>
      <c r="F501">
        <v>0</v>
      </c>
      <c r="G501">
        <v>6.1680000000000001</v>
      </c>
      <c r="H501">
        <v>0</v>
      </c>
    </row>
    <row r="502" spans="1:8" x14ac:dyDescent="0.25">
      <c r="A502" s="1"/>
      <c r="C502" s="1">
        <v>42907</v>
      </c>
      <c r="D502" t="s">
        <v>578</v>
      </c>
      <c r="E502">
        <v>6.24</v>
      </c>
      <c r="F502">
        <v>0</v>
      </c>
      <c r="G502">
        <v>6.24</v>
      </c>
      <c r="H502">
        <v>0</v>
      </c>
    </row>
    <row r="503" spans="1:8" x14ac:dyDescent="0.25">
      <c r="A503" s="1"/>
      <c r="C503" s="1">
        <v>42907</v>
      </c>
      <c r="D503" t="s">
        <v>579</v>
      </c>
      <c r="E503">
        <v>6.3120000000000003</v>
      </c>
      <c r="F503">
        <v>0</v>
      </c>
      <c r="G503">
        <v>6.3120000000000003</v>
      </c>
      <c r="H503">
        <v>0</v>
      </c>
    </row>
    <row r="504" spans="1:8" x14ac:dyDescent="0.25">
      <c r="A504" s="1"/>
      <c r="C504" s="1">
        <v>42907</v>
      </c>
      <c r="D504" t="s">
        <v>580</v>
      </c>
      <c r="E504">
        <v>6</v>
      </c>
      <c r="F504">
        <v>0</v>
      </c>
      <c r="G504">
        <v>6</v>
      </c>
      <c r="H504">
        <v>0</v>
      </c>
    </row>
    <row r="505" spans="1:8" x14ac:dyDescent="0.25">
      <c r="A505" s="1"/>
      <c r="C505" s="1">
        <v>42907</v>
      </c>
      <c r="D505" t="s">
        <v>581</v>
      </c>
      <c r="E505">
        <v>5.2560000000000002</v>
      </c>
      <c r="F505">
        <v>0</v>
      </c>
      <c r="G505">
        <v>5.2560000000000002</v>
      </c>
      <c r="H505">
        <v>0</v>
      </c>
    </row>
    <row r="506" spans="1:8" x14ac:dyDescent="0.25">
      <c r="A506" s="1"/>
      <c r="C506" s="1">
        <v>42907</v>
      </c>
      <c r="D506" t="s">
        <v>582</v>
      </c>
      <c r="E506">
        <v>5.2080000000000002</v>
      </c>
      <c r="F506">
        <v>0</v>
      </c>
      <c r="G506">
        <v>5.2080000000000002</v>
      </c>
      <c r="H506">
        <v>0</v>
      </c>
    </row>
    <row r="507" spans="1:8" x14ac:dyDescent="0.25">
      <c r="A507" s="1"/>
      <c r="C507" s="1">
        <v>42907</v>
      </c>
      <c r="D507" t="s">
        <v>583</v>
      </c>
      <c r="E507">
        <v>4.7279999999999998</v>
      </c>
      <c r="F507">
        <v>0</v>
      </c>
      <c r="G507">
        <v>4.7279999999999998</v>
      </c>
      <c r="H507">
        <v>0</v>
      </c>
    </row>
    <row r="508" spans="1:8" x14ac:dyDescent="0.25">
      <c r="A508" s="1"/>
      <c r="C508" s="1">
        <v>42907</v>
      </c>
      <c r="D508" t="s">
        <v>584</v>
      </c>
      <c r="E508">
        <v>4.8239999999999998</v>
      </c>
      <c r="F508">
        <v>0</v>
      </c>
      <c r="G508">
        <v>4.8239999999999998</v>
      </c>
      <c r="H508">
        <v>0</v>
      </c>
    </row>
    <row r="509" spans="1:8" x14ac:dyDescent="0.25">
      <c r="A509" s="1"/>
      <c r="C509" s="1">
        <v>42907</v>
      </c>
      <c r="D509" t="s">
        <v>585</v>
      </c>
      <c r="E509">
        <v>4.92</v>
      </c>
      <c r="F509">
        <v>0</v>
      </c>
      <c r="G509">
        <v>4.92</v>
      </c>
      <c r="H509">
        <v>0</v>
      </c>
    </row>
    <row r="510" spans="1:8" x14ac:dyDescent="0.25">
      <c r="A510" s="1"/>
      <c r="C510" s="1">
        <v>42908</v>
      </c>
      <c r="D510" t="s">
        <v>562</v>
      </c>
      <c r="E510">
        <v>4.92</v>
      </c>
      <c r="F510">
        <v>0</v>
      </c>
      <c r="G510">
        <v>4.92</v>
      </c>
      <c r="H510">
        <v>0</v>
      </c>
    </row>
    <row r="511" spans="1:8" x14ac:dyDescent="0.25">
      <c r="A511" s="1"/>
      <c r="C511" s="1">
        <v>42908</v>
      </c>
      <c r="D511" t="s">
        <v>563</v>
      </c>
      <c r="E511">
        <v>5.016</v>
      </c>
      <c r="F511">
        <v>0</v>
      </c>
      <c r="G511">
        <v>5.016</v>
      </c>
      <c r="H511">
        <v>0</v>
      </c>
    </row>
    <row r="512" spans="1:8" x14ac:dyDescent="0.25">
      <c r="A512" s="1"/>
      <c r="C512" s="1">
        <v>42908</v>
      </c>
      <c r="D512" t="s">
        <v>564</v>
      </c>
      <c r="E512">
        <v>4.8</v>
      </c>
      <c r="F512">
        <v>0</v>
      </c>
      <c r="G512">
        <v>4.8</v>
      </c>
      <c r="H512">
        <v>0</v>
      </c>
    </row>
    <row r="513" spans="1:8" x14ac:dyDescent="0.25">
      <c r="A513" s="1"/>
      <c r="C513" s="1">
        <v>42908</v>
      </c>
      <c r="D513" t="s">
        <v>565</v>
      </c>
      <c r="E513">
        <v>4.8959999999999999</v>
      </c>
      <c r="F513">
        <v>0</v>
      </c>
      <c r="G513">
        <v>4.8959999999999999</v>
      </c>
      <c r="H513">
        <v>0</v>
      </c>
    </row>
    <row r="514" spans="1:8" x14ac:dyDescent="0.25">
      <c r="A514" s="1"/>
      <c r="C514" s="1">
        <v>42908</v>
      </c>
      <c r="D514" t="s">
        <v>566</v>
      </c>
      <c r="E514">
        <v>5.2320000000000002</v>
      </c>
      <c r="F514">
        <v>0</v>
      </c>
      <c r="G514">
        <v>5.2320000000000002</v>
      </c>
      <c r="H514">
        <v>0</v>
      </c>
    </row>
    <row r="515" spans="1:8" x14ac:dyDescent="0.25">
      <c r="A515" s="1"/>
      <c r="C515" s="1">
        <v>42908</v>
      </c>
      <c r="D515" t="s">
        <v>567</v>
      </c>
      <c r="E515">
        <v>5.7119999999999997</v>
      </c>
      <c r="F515">
        <v>0</v>
      </c>
      <c r="G515">
        <v>5.7119999999999997</v>
      </c>
      <c r="H515">
        <v>0</v>
      </c>
    </row>
    <row r="516" spans="1:8" x14ac:dyDescent="0.25">
      <c r="A516" s="1"/>
      <c r="C516" s="1">
        <v>42908</v>
      </c>
      <c r="D516" t="s">
        <v>568</v>
      </c>
      <c r="E516">
        <v>5.976</v>
      </c>
      <c r="F516">
        <v>0</v>
      </c>
      <c r="G516">
        <v>5.976</v>
      </c>
      <c r="H516">
        <v>0</v>
      </c>
    </row>
    <row r="517" spans="1:8" x14ac:dyDescent="0.25">
      <c r="A517" s="1"/>
      <c r="C517" s="1">
        <v>42908</v>
      </c>
      <c r="D517" t="s">
        <v>569</v>
      </c>
      <c r="E517">
        <v>5.6639999999999997</v>
      </c>
      <c r="F517">
        <v>0</v>
      </c>
      <c r="G517">
        <v>5.6639999999999997</v>
      </c>
      <c r="H517">
        <v>0</v>
      </c>
    </row>
    <row r="518" spans="1:8" x14ac:dyDescent="0.25">
      <c r="A518" s="1"/>
      <c r="C518" s="1">
        <v>42908</v>
      </c>
      <c r="D518" t="s">
        <v>570</v>
      </c>
      <c r="E518">
        <v>6.2880000000000003</v>
      </c>
      <c r="F518">
        <v>0</v>
      </c>
      <c r="G518">
        <v>6.2880000000000003</v>
      </c>
      <c r="H518">
        <v>0</v>
      </c>
    </row>
    <row r="519" spans="1:8" x14ac:dyDescent="0.25">
      <c r="A519" s="1"/>
      <c r="C519" s="1">
        <v>42908</v>
      </c>
      <c r="D519" t="s">
        <v>571</v>
      </c>
      <c r="E519">
        <v>6.24</v>
      </c>
      <c r="F519">
        <v>0</v>
      </c>
      <c r="G519">
        <v>6.24</v>
      </c>
      <c r="H519">
        <v>0</v>
      </c>
    </row>
    <row r="520" spans="1:8" x14ac:dyDescent="0.25">
      <c r="A520" s="1"/>
      <c r="C520" s="1">
        <v>42908</v>
      </c>
      <c r="D520" t="s">
        <v>572</v>
      </c>
      <c r="E520">
        <v>6.1920000000000002</v>
      </c>
      <c r="F520">
        <v>0</v>
      </c>
      <c r="G520">
        <v>6.1920000000000002</v>
      </c>
      <c r="H520">
        <v>0</v>
      </c>
    </row>
    <row r="521" spans="1:8" x14ac:dyDescent="0.25">
      <c r="A521" s="1"/>
      <c r="C521" s="1">
        <v>42908</v>
      </c>
      <c r="D521" t="s">
        <v>573</v>
      </c>
      <c r="E521">
        <v>5.8319999999999999</v>
      </c>
      <c r="F521">
        <v>0</v>
      </c>
      <c r="G521">
        <v>5.8319999999999999</v>
      </c>
      <c r="H521">
        <v>0</v>
      </c>
    </row>
    <row r="522" spans="1:8" x14ac:dyDescent="0.25">
      <c r="A522" s="1"/>
      <c r="C522" s="1">
        <v>42908</v>
      </c>
      <c r="D522" t="s">
        <v>574</v>
      </c>
      <c r="E522">
        <v>6.024</v>
      </c>
      <c r="F522">
        <v>0</v>
      </c>
      <c r="G522">
        <v>6.024</v>
      </c>
      <c r="H522">
        <v>0</v>
      </c>
    </row>
    <row r="523" spans="1:8" x14ac:dyDescent="0.25">
      <c r="A523" s="1"/>
      <c r="C523" s="1">
        <v>42908</v>
      </c>
      <c r="D523" t="s">
        <v>575</v>
      </c>
      <c r="E523">
        <v>6.5039999999999996</v>
      </c>
      <c r="F523">
        <v>0</v>
      </c>
      <c r="G523">
        <v>6.5039999999999996</v>
      </c>
      <c r="H523">
        <v>0</v>
      </c>
    </row>
    <row r="524" spans="1:8" x14ac:dyDescent="0.25">
      <c r="A524" s="1"/>
      <c r="C524" s="1">
        <v>42908</v>
      </c>
      <c r="D524" t="s">
        <v>576</v>
      </c>
      <c r="E524">
        <v>6.7439999999999998</v>
      </c>
      <c r="F524">
        <v>0</v>
      </c>
      <c r="G524">
        <v>6.7439999999999998</v>
      </c>
      <c r="H524">
        <v>0</v>
      </c>
    </row>
    <row r="525" spans="1:8" x14ac:dyDescent="0.25">
      <c r="A525" s="1"/>
      <c r="C525" s="1">
        <v>42908</v>
      </c>
      <c r="D525" t="s">
        <v>577</v>
      </c>
      <c r="E525">
        <v>6.6719999999999997</v>
      </c>
      <c r="F525">
        <v>0</v>
      </c>
      <c r="G525">
        <v>6.6719999999999997</v>
      </c>
      <c r="H525">
        <v>0</v>
      </c>
    </row>
    <row r="526" spans="1:8" x14ac:dyDescent="0.25">
      <c r="A526" s="1"/>
      <c r="C526" s="1">
        <v>42908</v>
      </c>
      <c r="D526" t="s">
        <v>578</v>
      </c>
      <c r="E526">
        <v>7.2960000000000003</v>
      </c>
      <c r="F526">
        <v>0</v>
      </c>
      <c r="G526">
        <v>7.2960000000000003</v>
      </c>
      <c r="H526">
        <v>0</v>
      </c>
    </row>
    <row r="527" spans="1:8" x14ac:dyDescent="0.25">
      <c r="A527" s="1"/>
      <c r="C527" s="1">
        <v>42908</v>
      </c>
      <c r="D527" t="s">
        <v>579</v>
      </c>
      <c r="E527">
        <v>6.8159999999999998</v>
      </c>
      <c r="F527">
        <v>0</v>
      </c>
      <c r="G527">
        <v>6.8159999999999998</v>
      </c>
      <c r="H527">
        <v>0</v>
      </c>
    </row>
    <row r="528" spans="1:8" x14ac:dyDescent="0.25">
      <c r="A528" s="1"/>
      <c r="C528" s="1">
        <v>42908</v>
      </c>
      <c r="D528" t="s">
        <v>580</v>
      </c>
      <c r="E528">
        <v>6.7679999999999998</v>
      </c>
      <c r="F528">
        <v>0</v>
      </c>
      <c r="G528">
        <v>6.7679999999999998</v>
      </c>
      <c r="H528">
        <v>0</v>
      </c>
    </row>
    <row r="529" spans="1:8" x14ac:dyDescent="0.25">
      <c r="A529" s="1"/>
      <c r="C529" s="1">
        <v>42908</v>
      </c>
      <c r="D529" t="s">
        <v>581</v>
      </c>
      <c r="E529">
        <v>5.8079999999999998</v>
      </c>
      <c r="F529">
        <v>0</v>
      </c>
      <c r="G529">
        <v>5.8079999999999998</v>
      </c>
      <c r="H529">
        <v>0</v>
      </c>
    </row>
    <row r="530" spans="1:8" x14ac:dyDescent="0.25">
      <c r="A530" s="1"/>
      <c r="C530" s="1">
        <v>42908</v>
      </c>
      <c r="D530" t="s">
        <v>582</v>
      </c>
      <c r="E530">
        <v>5.5439999999999996</v>
      </c>
      <c r="F530">
        <v>0</v>
      </c>
      <c r="G530">
        <v>5.5439999999999996</v>
      </c>
      <c r="H530">
        <v>0</v>
      </c>
    </row>
    <row r="531" spans="1:8" x14ac:dyDescent="0.25">
      <c r="A531" s="1"/>
      <c r="C531" s="1">
        <v>42908</v>
      </c>
      <c r="D531" t="s">
        <v>583</v>
      </c>
      <c r="E531">
        <v>5.3280000000000003</v>
      </c>
      <c r="F531">
        <v>0</v>
      </c>
      <c r="G531">
        <v>5.3280000000000003</v>
      </c>
      <c r="H531">
        <v>0</v>
      </c>
    </row>
    <row r="532" spans="1:8" x14ac:dyDescent="0.25">
      <c r="A532" s="1"/>
      <c r="C532" s="1">
        <v>42908</v>
      </c>
      <c r="D532" t="s">
        <v>584</v>
      </c>
      <c r="E532">
        <v>5.28</v>
      </c>
      <c r="F532">
        <v>0</v>
      </c>
      <c r="G532">
        <v>5.28</v>
      </c>
      <c r="H532">
        <v>0</v>
      </c>
    </row>
    <row r="533" spans="1:8" x14ac:dyDescent="0.25">
      <c r="A533" s="1"/>
      <c r="C533" s="1">
        <v>42908</v>
      </c>
      <c r="D533" t="s">
        <v>585</v>
      </c>
      <c r="E533">
        <v>5.2560000000000002</v>
      </c>
      <c r="F533">
        <v>0</v>
      </c>
      <c r="G533">
        <v>5.2560000000000002</v>
      </c>
      <c r="H533">
        <v>0</v>
      </c>
    </row>
    <row r="534" spans="1:8" x14ac:dyDescent="0.25">
      <c r="A534" s="1"/>
      <c r="C534" s="1">
        <v>42909</v>
      </c>
      <c r="D534" t="s">
        <v>562</v>
      </c>
      <c r="E534">
        <v>5.0640000000000001</v>
      </c>
      <c r="F534">
        <v>0</v>
      </c>
      <c r="G534">
        <v>5.0640000000000001</v>
      </c>
      <c r="H534">
        <v>0</v>
      </c>
    </row>
    <row r="535" spans="1:8" x14ac:dyDescent="0.25">
      <c r="A535" s="1"/>
      <c r="C535" s="1">
        <v>42909</v>
      </c>
      <c r="D535" t="s">
        <v>563</v>
      </c>
      <c r="E535">
        <v>5.28</v>
      </c>
      <c r="F535">
        <v>0</v>
      </c>
      <c r="G535">
        <v>5.28</v>
      </c>
      <c r="H535">
        <v>0</v>
      </c>
    </row>
    <row r="536" spans="1:8" x14ac:dyDescent="0.25">
      <c r="A536" s="1"/>
      <c r="C536" s="1">
        <v>42909</v>
      </c>
      <c r="D536" t="s">
        <v>564</v>
      </c>
      <c r="E536">
        <v>5.1120000000000001</v>
      </c>
      <c r="F536">
        <v>0</v>
      </c>
      <c r="G536">
        <v>5.1120000000000001</v>
      </c>
      <c r="H536">
        <v>0</v>
      </c>
    </row>
    <row r="537" spans="1:8" x14ac:dyDescent="0.25">
      <c r="A537" s="1"/>
      <c r="C537" s="1">
        <v>42909</v>
      </c>
      <c r="D537" t="s">
        <v>565</v>
      </c>
      <c r="E537">
        <v>5.1360000000000001</v>
      </c>
      <c r="F537">
        <v>0</v>
      </c>
      <c r="G537">
        <v>5.1360000000000001</v>
      </c>
      <c r="H537">
        <v>0</v>
      </c>
    </row>
    <row r="538" spans="1:8" x14ac:dyDescent="0.25">
      <c r="A538" s="1"/>
      <c r="C538" s="1">
        <v>42909</v>
      </c>
      <c r="D538" t="s">
        <v>566</v>
      </c>
      <c r="E538">
        <v>5.1120000000000001</v>
      </c>
      <c r="F538">
        <v>0</v>
      </c>
      <c r="G538">
        <v>5.1120000000000001</v>
      </c>
      <c r="H538">
        <v>0</v>
      </c>
    </row>
    <row r="539" spans="1:8" x14ac:dyDescent="0.25">
      <c r="A539" s="1"/>
      <c r="C539" s="1">
        <v>42909</v>
      </c>
      <c r="D539" t="s">
        <v>567</v>
      </c>
      <c r="E539">
        <v>5.7359999999999998</v>
      </c>
      <c r="F539">
        <v>0</v>
      </c>
      <c r="G539">
        <v>5.7359999999999998</v>
      </c>
      <c r="H539">
        <v>0</v>
      </c>
    </row>
    <row r="540" spans="1:8" x14ac:dyDescent="0.25">
      <c r="A540" s="1"/>
      <c r="C540" s="1">
        <v>42909</v>
      </c>
      <c r="D540" t="s">
        <v>568</v>
      </c>
      <c r="E540">
        <v>5.52</v>
      </c>
      <c r="F540">
        <v>0</v>
      </c>
      <c r="G540">
        <v>5.52</v>
      </c>
      <c r="H540">
        <v>0</v>
      </c>
    </row>
    <row r="541" spans="1:8" x14ac:dyDescent="0.25">
      <c r="A541" s="1"/>
      <c r="C541" s="1">
        <v>42909</v>
      </c>
      <c r="D541" t="s">
        <v>569</v>
      </c>
      <c r="E541">
        <v>6.3120000000000003</v>
      </c>
      <c r="F541">
        <v>0</v>
      </c>
      <c r="G541">
        <v>6.3120000000000003</v>
      </c>
      <c r="H541">
        <v>0</v>
      </c>
    </row>
    <row r="542" spans="1:8" x14ac:dyDescent="0.25">
      <c r="A542" s="1"/>
      <c r="C542" s="1">
        <v>42909</v>
      </c>
      <c r="D542" t="s">
        <v>570</v>
      </c>
      <c r="E542">
        <v>6.0720000000000001</v>
      </c>
      <c r="F542">
        <v>0</v>
      </c>
      <c r="G542">
        <v>6.0720000000000001</v>
      </c>
      <c r="H542">
        <v>0</v>
      </c>
    </row>
    <row r="543" spans="1:8" x14ac:dyDescent="0.25">
      <c r="A543" s="1"/>
      <c r="C543" s="1">
        <v>42909</v>
      </c>
      <c r="D543" t="s">
        <v>571</v>
      </c>
      <c r="E543">
        <v>6.1440000000000001</v>
      </c>
      <c r="F543">
        <v>0</v>
      </c>
      <c r="G543">
        <v>6.1440000000000001</v>
      </c>
      <c r="H543">
        <v>0</v>
      </c>
    </row>
    <row r="544" spans="1:8" x14ac:dyDescent="0.25">
      <c r="A544" s="1"/>
      <c r="C544" s="1">
        <v>42909</v>
      </c>
      <c r="D544" t="s">
        <v>572</v>
      </c>
      <c r="E544">
        <v>5.88</v>
      </c>
      <c r="F544">
        <v>0</v>
      </c>
      <c r="G544">
        <v>5.88</v>
      </c>
      <c r="H544">
        <v>0</v>
      </c>
    </row>
    <row r="545" spans="1:8" x14ac:dyDescent="0.25">
      <c r="A545" s="1"/>
      <c r="C545" s="1">
        <v>42909</v>
      </c>
      <c r="D545" t="s">
        <v>573</v>
      </c>
      <c r="E545">
        <v>5.8559999999999999</v>
      </c>
      <c r="F545">
        <v>0</v>
      </c>
      <c r="G545">
        <v>5.8559999999999999</v>
      </c>
      <c r="H545">
        <v>0</v>
      </c>
    </row>
    <row r="546" spans="1:8" x14ac:dyDescent="0.25">
      <c r="A546" s="1"/>
      <c r="C546" s="1">
        <v>42909</v>
      </c>
      <c r="D546" t="s">
        <v>574</v>
      </c>
      <c r="E546">
        <v>6.0720000000000001</v>
      </c>
      <c r="F546">
        <v>0</v>
      </c>
      <c r="G546">
        <v>6.0720000000000001</v>
      </c>
      <c r="H546">
        <v>0</v>
      </c>
    </row>
    <row r="547" spans="1:8" x14ac:dyDescent="0.25">
      <c r="A547" s="1"/>
      <c r="C547" s="1">
        <v>42909</v>
      </c>
      <c r="D547" t="s">
        <v>575</v>
      </c>
      <c r="E547">
        <v>6.4560000000000004</v>
      </c>
      <c r="F547">
        <v>0</v>
      </c>
      <c r="G547">
        <v>6.4560000000000004</v>
      </c>
      <c r="H547">
        <v>0</v>
      </c>
    </row>
    <row r="548" spans="1:8" x14ac:dyDescent="0.25">
      <c r="A548" s="1"/>
      <c r="C548" s="1">
        <v>42909</v>
      </c>
      <c r="D548" t="s">
        <v>576</v>
      </c>
      <c r="E548">
        <v>6.1680000000000001</v>
      </c>
      <c r="F548">
        <v>0</v>
      </c>
      <c r="G548">
        <v>6.1680000000000001</v>
      </c>
      <c r="H548">
        <v>0</v>
      </c>
    </row>
    <row r="549" spans="1:8" x14ac:dyDescent="0.25">
      <c r="A549" s="1"/>
      <c r="C549" s="1">
        <v>42909</v>
      </c>
      <c r="D549" t="s">
        <v>577</v>
      </c>
      <c r="E549">
        <v>6.1920000000000002</v>
      </c>
      <c r="F549">
        <v>0</v>
      </c>
      <c r="G549">
        <v>6.1920000000000002</v>
      </c>
      <c r="H549">
        <v>0</v>
      </c>
    </row>
    <row r="550" spans="1:8" x14ac:dyDescent="0.25">
      <c r="A550" s="1"/>
      <c r="C550" s="1">
        <v>42909</v>
      </c>
      <c r="D550" t="s">
        <v>578</v>
      </c>
      <c r="E550">
        <v>6.048</v>
      </c>
      <c r="F550">
        <v>0</v>
      </c>
      <c r="G550">
        <v>6.048</v>
      </c>
      <c r="H550">
        <v>0</v>
      </c>
    </row>
    <row r="551" spans="1:8" x14ac:dyDescent="0.25">
      <c r="A551" s="1"/>
      <c r="C551" s="1">
        <v>42909</v>
      </c>
      <c r="D551" t="s">
        <v>579</v>
      </c>
      <c r="E551">
        <v>5.9039999999999999</v>
      </c>
      <c r="F551">
        <v>0</v>
      </c>
      <c r="G551">
        <v>5.9039999999999999</v>
      </c>
      <c r="H551">
        <v>0</v>
      </c>
    </row>
    <row r="552" spans="1:8" x14ac:dyDescent="0.25">
      <c r="A552" s="1"/>
      <c r="C552" s="1">
        <v>42909</v>
      </c>
      <c r="D552" t="s">
        <v>580</v>
      </c>
      <c r="E552">
        <v>5.9279999999999999</v>
      </c>
      <c r="F552">
        <v>0</v>
      </c>
      <c r="G552">
        <v>5.9279999999999999</v>
      </c>
      <c r="H552">
        <v>0</v>
      </c>
    </row>
    <row r="553" spans="1:8" x14ac:dyDescent="0.25">
      <c r="A553" s="1"/>
      <c r="C553" s="1">
        <v>42909</v>
      </c>
      <c r="D553" t="s">
        <v>581</v>
      </c>
      <c r="E553">
        <v>5.4</v>
      </c>
      <c r="F553">
        <v>0</v>
      </c>
      <c r="G553">
        <v>5.4</v>
      </c>
      <c r="H553">
        <v>0</v>
      </c>
    </row>
    <row r="554" spans="1:8" x14ac:dyDescent="0.25">
      <c r="A554" s="1"/>
      <c r="C554" s="1">
        <v>42909</v>
      </c>
      <c r="D554" t="s">
        <v>582</v>
      </c>
      <c r="E554">
        <v>5.7359999999999998</v>
      </c>
      <c r="F554">
        <v>0</v>
      </c>
      <c r="G554">
        <v>5.7359999999999998</v>
      </c>
      <c r="H554">
        <v>0</v>
      </c>
    </row>
    <row r="555" spans="1:8" x14ac:dyDescent="0.25">
      <c r="A555" s="1"/>
      <c r="C555" s="1">
        <v>42909</v>
      </c>
      <c r="D555" t="s">
        <v>583</v>
      </c>
      <c r="E555">
        <v>5.1360000000000001</v>
      </c>
      <c r="F555">
        <v>0</v>
      </c>
      <c r="G555">
        <v>5.1360000000000001</v>
      </c>
      <c r="H555">
        <v>0</v>
      </c>
    </row>
    <row r="556" spans="1:8" x14ac:dyDescent="0.25">
      <c r="A556" s="1"/>
      <c r="C556" s="1">
        <v>42909</v>
      </c>
      <c r="D556" t="s">
        <v>584</v>
      </c>
      <c r="E556">
        <v>4.968</v>
      </c>
      <c r="F556">
        <v>0</v>
      </c>
      <c r="G556">
        <v>4.968</v>
      </c>
      <c r="H556">
        <v>0</v>
      </c>
    </row>
    <row r="557" spans="1:8" x14ac:dyDescent="0.25">
      <c r="A557" s="1"/>
      <c r="C557" s="1">
        <v>42909</v>
      </c>
      <c r="D557" t="s">
        <v>585</v>
      </c>
      <c r="E557">
        <v>4.8479999999999999</v>
      </c>
      <c r="F557">
        <v>0</v>
      </c>
      <c r="G557">
        <v>4.8479999999999999</v>
      </c>
      <c r="H557">
        <v>0</v>
      </c>
    </row>
    <row r="558" spans="1:8" x14ac:dyDescent="0.25">
      <c r="A558" s="1"/>
      <c r="C558" s="1">
        <v>42910</v>
      </c>
      <c r="D558" t="s">
        <v>562</v>
      </c>
      <c r="E558">
        <v>4.8479999999999999</v>
      </c>
      <c r="F558">
        <v>0</v>
      </c>
      <c r="G558">
        <v>4.8479999999999999</v>
      </c>
      <c r="H558">
        <v>0</v>
      </c>
    </row>
    <row r="559" spans="1:8" x14ac:dyDescent="0.25">
      <c r="A559" s="1"/>
      <c r="C559" s="1">
        <v>42910</v>
      </c>
      <c r="D559" t="s">
        <v>563</v>
      </c>
      <c r="E559">
        <v>5.1120000000000001</v>
      </c>
      <c r="F559">
        <v>0</v>
      </c>
      <c r="G559">
        <v>5.1120000000000001</v>
      </c>
      <c r="H559">
        <v>0</v>
      </c>
    </row>
    <row r="560" spans="1:8" x14ac:dyDescent="0.25">
      <c r="A560" s="1"/>
      <c r="C560" s="1">
        <v>42910</v>
      </c>
      <c r="D560" t="s">
        <v>564</v>
      </c>
      <c r="E560">
        <v>4.8959999999999999</v>
      </c>
      <c r="F560">
        <v>0</v>
      </c>
      <c r="G560">
        <v>4.8959999999999999</v>
      </c>
      <c r="H560">
        <v>0</v>
      </c>
    </row>
    <row r="561" spans="1:8" x14ac:dyDescent="0.25">
      <c r="A561" s="1"/>
      <c r="C561" s="1">
        <v>42910</v>
      </c>
      <c r="D561" t="s">
        <v>565</v>
      </c>
      <c r="E561">
        <v>5.1360000000000001</v>
      </c>
      <c r="F561">
        <v>0</v>
      </c>
      <c r="G561">
        <v>5.1360000000000001</v>
      </c>
      <c r="H561">
        <v>0</v>
      </c>
    </row>
    <row r="562" spans="1:8" x14ac:dyDescent="0.25">
      <c r="A562" s="1"/>
      <c r="C562" s="1">
        <v>42910</v>
      </c>
      <c r="D562" t="s">
        <v>566</v>
      </c>
      <c r="E562">
        <v>4.8239999999999998</v>
      </c>
      <c r="F562">
        <v>0</v>
      </c>
      <c r="G562">
        <v>4.8239999999999998</v>
      </c>
      <c r="H562">
        <v>0</v>
      </c>
    </row>
    <row r="563" spans="1:8" x14ac:dyDescent="0.25">
      <c r="A563" s="1"/>
      <c r="C563" s="1">
        <v>42910</v>
      </c>
      <c r="D563" t="s">
        <v>567</v>
      </c>
      <c r="E563">
        <v>5.2080000000000002</v>
      </c>
      <c r="F563">
        <v>0</v>
      </c>
      <c r="G563">
        <v>5.2080000000000002</v>
      </c>
      <c r="H563">
        <v>0</v>
      </c>
    </row>
    <row r="564" spans="1:8" x14ac:dyDescent="0.25">
      <c r="A564" s="1"/>
      <c r="C564" s="1">
        <v>42910</v>
      </c>
      <c r="D564" t="s">
        <v>568</v>
      </c>
      <c r="E564">
        <v>5.5919999999999996</v>
      </c>
      <c r="F564">
        <v>0</v>
      </c>
      <c r="G564">
        <v>5.5919999999999996</v>
      </c>
      <c r="H564">
        <v>0</v>
      </c>
    </row>
    <row r="565" spans="1:8" x14ac:dyDescent="0.25">
      <c r="A565" s="1"/>
      <c r="C565" s="1">
        <v>42910</v>
      </c>
      <c r="D565" t="s">
        <v>569</v>
      </c>
      <c r="E565">
        <v>5.1360000000000001</v>
      </c>
      <c r="F565">
        <v>0</v>
      </c>
      <c r="G565">
        <v>5.1360000000000001</v>
      </c>
      <c r="H565">
        <v>0</v>
      </c>
    </row>
    <row r="566" spans="1:8" x14ac:dyDescent="0.25">
      <c r="A566" s="1"/>
      <c r="C566" s="1">
        <v>42910</v>
      </c>
      <c r="D566" t="s">
        <v>570</v>
      </c>
      <c r="E566">
        <v>5.5439999999999996</v>
      </c>
      <c r="F566">
        <v>0</v>
      </c>
      <c r="G566">
        <v>5.5439999999999996</v>
      </c>
      <c r="H566">
        <v>0</v>
      </c>
    </row>
    <row r="567" spans="1:8" x14ac:dyDescent="0.25">
      <c r="A567" s="1"/>
      <c r="C567" s="1">
        <v>42910</v>
      </c>
      <c r="D567" t="s">
        <v>571</v>
      </c>
      <c r="E567">
        <v>6.2160000000000002</v>
      </c>
      <c r="F567">
        <v>0</v>
      </c>
      <c r="G567">
        <v>6.2160000000000002</v>
      </c>
      <c r="H567">
        <v>0</v>
      </c>
    </row>
    <row r="568" spans="1:8" x14ac:dyDescent="0.25">
      <c r="A568" s="1"/>
      <c r="C568" s="1">
        <v>42910</v>
      </c>
      <c r="D568" t="s">
        <v>572</v>
      </c>
      <c r="E568">
        <v>5.7359999999999998</v>
      </c>
      <c r="F568">
        <v>0</v>
      </c>
      <c r="G568">
        <v>5.7359999999999998</v>
      </c>
      <c r="H568">
        <v>0</v>
      </c>
    </row>
    <row r="569" spans="1:8" x14ac:dyDescent="0.25">
      <c r="A569" s="1"/>
      <c r="C569" s="1">
        <v>42910</v>
      </c>
      <c r="D569" t="s">
        <v>573</v>
      </c>
      <c r="E569">
        <v>6.024</v>
      </c>
      <c r="F569">
        <v>0</v>
      </c>
      <c r="G569">
        <v>6.024</v>
      </c>
      <c r="H569">
        <v>0</v>
      </c>
    </row>
    <row r="570" spans="1:8" x14ac:dyDescent="0.25">
      <c r="A570" s="1"/>
      <c r="C570" s="1">
        <v>42910</v>
      </c>
      <c r="D570" t="s">
        <v>574</v>
      </c>
      <c r="E570">
        <v>6.1440000000000001</v>
      </c>
      <c r="F570">
        <v>0</v>
      </c>
      <c r="G570">
        <v>6.1440000000000001</v>
      </c>
      <c r="H570">
        <v>0</v>
      </c>
    </row>
    <row r="571" spans="1:8" x14ac:dyDescent="0.25">
      <c r="A571" s="1"/>
      <c r="C571" s="1">
        <v>42910</v>
      </c>
      <c r="D571" t="s">
        <v>575</v>
      </c>
      <c r="E571">
        <v>5.5679999999999996</v>
      </c>
      <c r="F571">
        <v>0</v>
      </c>
      <c r="G571">
        <v>5.5679999999999996</v>
      </c>
      <c r="H571">
        <v>0</v>
      </c>
    </row>
    <row r="572" spans="1:8" x14ac:dyDescent="0.25">
      <c r="A572" s="1"/>
      <c r="C572" s="1">
        <v>42910</v>
      </c>
      <c r="D572" t="s">
        <v>576</v>
      </c>
      <c r="E572">
        <v>5.76</v>
      </c>
      <c r="F572">
        <v>0</v>
      </c>
      <c r="G572">
        <v>5.76</v>
      </c>
      <c r="H572">
        <v>0</v>
      </c>
    </row>
    <row r="573" spans="1:8" x14ac:dyDescent="0.25">
      <c r="A573" s="1"/>
      <c r="C573" s="1">
        <v>42910</v>
      </c>
      <c r="D573" t="s">
        <v>577</v>
      </c>
      <c r="E573">
        <v>5.7839999999999998</v>
      </c>
      <c r="F573">
        <v>0</v>
      </c>
      <c r="G573">
        <v>5.7839999999999998</v>
      </c>
      <c r="H573">
        <v>0</v>
      </c>
    </row>
    <row r="574" spans="1:8" x14ac:dyDescent="0.25">
      <c r="A574" s="1"/>
      <c r="C574" s="1">
        <v>42910</v>
      </c>
      <c r="D574" t="s">
        <v>578</v>
      </c>
      <c r="E574">
        <v>5.6879999999999997</v>
      </c>
      <c r="F574">
        <v>0</v>
      </c>
      <c r="G574">
        <v>5.6879999999999997</v>
      </c>
      <c r="H574">
        <v>0</v>
      </c>
    </row>
    <row r="575" spans="1:8" x14ac:dyDescent="0.25">
      <c r="A575" s="1"/>
      <c r="C575" s="1">
        <v>42910</v>
      </c>
      <c r="D575" t="s">
        <v>579</v>
      </c>
      <c r="E575">
        <v>6.1680000000000001</v>
      </c>
      <c r="F575">
        <v>0</v>
      </c>
      <c r="G575">
        <v>6.1680000000000001</v>
      </c>
      <c r="H575">
        <v>0</v>
      </c>
    </row>
    <row r="576" spans="1:8" x14ac:dyDescent="0.25">
      <c r="A576" s="1"/>
      <c r="C576" s="1">
        <v>42910</v>
      </c>
      <c r="D576" t="s">
        <v>580</v>
      </c>
      <c r="E576">
        <v>6.2640000000000002</v>
      </c>
      <c r="F576">
        <v>0</v>
      </c>
      <c r="G576">
        <v>6.2640000000000002</v>
      </c>
      <c r="H576">
        <v>0</v>
      </c>
    </row>
    <row r="577" spans="1:8" x14ac:dyDescent="0.25">
      <c r="A577" s="1"/>
      <c r="C577" s="1">
        <v>42910</v>
      </c>
      <c r="D577" t="s">
        <v>581</v>
      </c>
      <c r="E577">
        <v>5.8559999999999999</v>
      </c>
      <c r="F577">
        <v>0</v>
      </c>
      <c r="G577">
        <v>5.8559999999999999</v>
      </c>
      <c r="H577">
        <v>0</v>
      </c>
    </row>
    <row r="578" spans="1:8" x14ac:dyDescent="0.25">
      <c r="A578" s="1"/>
      <c r="C578" s="1">
        <v>42910</v>
      </c>
      <c r="D578" t="s">
        <v>582</v>
      </c>
      <c r="E578">
        <v>5.9039999999999999</v>
      </c>
      <c r="F578">
        <v>0</v>
      </c>
      <c r="G578">
        <v>5.9039999999999999</v>
      </c>
      <c r="H578">
        <v>0</v>
      </c>
    </row>
    <row r="579" spans="1:8" x14ac:dyDescent="0.25">
      <c r="A579" s="1"/>
      <c r="C579" s="1">
        <v>42910</v>
      </c>
      <c r="D579" t="s">
        <v>583</v>
      </c>
      <c r="E579">
        <v>5.7359999999999998</v>
      </c>
      <c r="F579">
        <v>0</v>
      </c>
      <c r="G579">
        <v>5.7359999999999998</v>
      </c>
      <c r="H579">
        <v>0</v>
      </c>
    </row>
    <row r="580" spans="1:8" x14ac:dyDescent="0.25">
      <c r="A580" s="1"/>
      <c r="C580" s="1">
        <v>42910</v>
      </c>
      <c r="D580" t="s">
        <v>584</v>
      </c>
      <c r="E580">
        <v>5.3280000000000003</v>
      </c>
      <c r="F580">
        <v>0</v>
      </c>
      <c r="G580">
        <v>5.3280000000000003</v>
      </c>
      <c r="H580">
        <v>0</v>
      </c>
    </row>
    <row r="581" spans="1:8" x14ac:dyDescent="0.25">
      <c r="A581" s="1"/>
      <c r="C581" s="1">
        <v>42910</v>
      </c>
      <c r="D581" t="s">
        <v>585</v>
      </c>
      <c r="E581">
        <v>5.16</v>
      </c>
      <c r="F581">
        <v>0</v>
      </c>
      <c r="G581">
        <v>5.16</v>
      </c>
      <c r="H581">
        <v>0</v>
      </c>
    </row>
    <row r="582" spans="1:8" x14ac:dyDescent="0.25">
      <c r="A582" s="1"/>
      <c r="C582" s="1">
        <v>42911</v>
      </c>
      <c r="D582" t="s">
        <v>562</v>
      </c>
      <c r="E582">
        <v>4.968</v>
      </c>
      <c r="F582">
        <v>0</v>
      </c>
      <c r="G582">
        <v>4.968</v>
      </c>
      <c r="H582">
        <v>0</v>
      </c>
    </row>
    <row r="583" spans="1:8" x14ac:dyDescent="0.25">
      <c r="A583" s="1"/>
      <c r="C583" s="1">
        <v>42911</v>
      </c>
      <c r="D583" t="s">
        <v>563</v>
      </c>
      <c r="E583">
        <v>5.3520000000000003</v>
      </c>
      <c r="F583">
        <v>0</v>
      </c>
      <c r="G583">
        <v>5.3520000000000003</v>
      </c>
      <c r="H583">
        <v>0</v>
      </c>
    </row>
    <row r="584" spans="1:8" x14ac:dyDescent="0.25">
      <c r="A584" s="1"/>
      <c r="C584" s="1">
        <v>42911</v>
      </c>
      <c r="D584" t="s">
        <v>564</v>
      </c>
      <c r="E584">
        <v>5.4</v>
      </c>
      <c r="F584">
        <v>0</v>
      </c>
      <c r="G584">
        <v>5.4</v>
      </c>
      <c r="H584">
        <v>0</v>
      </c>
    </row>
    <row r="585" spans="1:8" x14ac:dyDescent="0.25">
      <c r="A585" s="1"/>
      <c r="C585" s="1">
        <v>42911</v>
      </c>
      <c r="D585" t="s">
        <v>565</v>
      </c>
      <c r="E585">
        <v>5.16</v>
      </c>
      <c r="F585">
        <v>0</v>
      </c>
      <c r="G585">
        <v>5.16</v>
      </c>
      <c r="H585">
        <v>0</v>
      </c>
    </row>
    <row r="586" spans="1:8" x14ac:dyDescent="0.25">
      <c r="A586" s="1"/>
      <c r="C586" s="1">
        <v>42911</v>
      </c>
      <c r="D586" t="s">
        <v>566</v>
      </c>
      <c r="E586">
        <v>5.0640000000000001</v>
      </c>
      <c r="F586">
        <v>0</v>
      </c>
      <c r="G586">
        <v>5.0640000000000001</v>
      </c>
      <c r="H586">
        <v>0</v>
      </c>
    </row>
    <row r="587" spans="1:8" x14ac:dyDescent="0.25">
      <c r="A587" s="1"/>
      <c r="C587" s="1">
        <v>42911</v>
      </c>
      <c r="D587" t="s">
        <v>567</v>
      </c>
      <c r="E587">
        <v>5.4960000000000004</v>
      </c>
      <c r="F587">
        <v>0</v>
      </c>
      <c r="G587">
        <v>5.4960000000000004</v>
      </c>
      <c r="H587">
        <v>0</v>
      </c>
    </row>
    <row r="588" spans="1:8" x14ac:dyDescent="0.25">
      <c r="A588" s="1"/>
      <c r="C588" s="1">
        <v>42911</v>
      </c>
      <c r="D588" t="s">
        <v>568</v>
      </c>
      <c r="E588">
        <v>5.952</v>
      </c>
      <c r="F588">
        <v>0</v>
      </c>
      <c r="G588">
        <v>5.952</v>
      </c>
      <c r="H588">
        <v>0</v>
      </c>
    </row>
    <row r="589" spans="1:8" x14ac:dyDescent="0.25">
      <c r="A589" s="1"/>
      <c r="C589" s="1">
        <v>42911</v>
      </c>
      <c r="D589" t="s">
        <v>569</v>
      </c>
      <c r="E589">
        <v>6.36</v>
      </c>
      <c r="F589">
        <v>0</v>
      </c>
      <c r="G589">
        <v>6.36</v>
      </c>
      <c r="H589">
        <v>0</v>
      </c>
    </row>
    <row r="590" spans="1:8" x14ac:dyDescent="0.25">
      <c r="A590" s="1"/>
      <c r="C590" s="1">
        <v>42911</v>
      </c>
      <c r="D590" t="s">
        <v>570</v>
      </c>
      <c r="E590">
        <v>6.36</v>
      </c>
      <c r="F590">
        <v>0</v>
      </c>
      <c r="G590">
        <v>6.36</v>
      </c>
      <c r="H590">
        <v>0</v>
      </c>
    </row>
    <row r="591" spans="1:8" x14ac:dyDescent="0.25">
      <c r="A591" s="1"/>
      <c r="C591" s="1">
        <v>42911</v>
      </c>
      <c r="D591" t="s">
        <v>571</v>
      </c>
      <c r="E591">
        <v>6.4080000000000004</v>
      </c>
      <c r="F591">
        <v>0</v>
      </c>
      <c r="G591">
        <v>6.4080000000000004</v>
      </c>
      <c r="H591">
        <v>0</v>
      </c>
    </row>
    <row r="592" spans="1:8" x14ac:dyDescent="0.25">
      <c r="A592" s="1"/>
      <c r="C592" s="1">
        <v>42911</v>
      </c>
      <c r="D592" t="s">
        <v>572</v>
      </c>
      <c r="E592">
        <v>7.008</v>
      </c>
      <c r="F592">
        <v>0</v>
      </c>
      <c r="G592">
        <v>7.008</v>
      </c>
      <c r="H592">
        <v>0</v>
      </c>
    </row>
    <row r="593" spans="1:8" x14ac:dyDescent="0.25">
      <c r="A593" s="1"/>
      <c r="C593" s="1">
        <v>42911</v>
      </c>
      <c r="D593" t="s">
        <v>573</v>
      </c>
      <c r="E593">
        <v>6.5759999999999996</v>
      </c>
      <c r="F593">
        <v>0</v>
      </c>
      <c r="G593">
        <v>6.5759999999999996</v>
      </c>
      <c r="H593">
        <v>0</v>
      </c>
    </row>
    <row r="594" spans="1:8" x14ac:dyDescent="0.25">
      <c r="A594" s="1"/>
      <c r="C594" s="1">
        <v>42911</v>
      </c>
      <c r="D594" t="s">
        <v>574</v>
      </c>
      <c r="E594">
        <v>6.5519999999999996</v>
      </c>
      <c r="F594">
        <v>0</v>
      </c>
      <c r="G594">
        <v>6.5519999999999996</v>
      </c>
      <c r="H594">
        <v>0</v>
      </c>
    </row>
    <row r="595" spans="1:8" x14ac:dyDescent="0.25">
      <c r="A595" s="1"/>
      <c r="C595" s="1">
        <v>42911</v>
      </c>
      <c r="D595" t="s">
        <v>575</v>
      </c>
      <c r="E595">
        <v>6.5519999999999996</v>
      </c>
      <c r="F595">
        <v>0</v>
      </c>
      <c r="G595">
        <v>6.5519999999999996</v>
      </c>
      <c r="H595">
        <v>0</v>
      </c>
    </row>
    <row r="596" spans="1:8" x14ac:dyDescent="0.25">
      <c r="A596" s="1"/>
      <c r="C596" s="1">
        <v>42911</v>
      </c>
      <c r="D596" t="s">
        <v>576</v>
      </c>
      <c r="E596">
        <v>6.6239999999999997</v>
      </c>
      <c r="F596">
        <v>0</v>
      </c>
      <c r="G596">
        <v>6.6239999999999997</v>
      </c>
      <c r="H596">
        <v>0</v>
      </c>
    </row>
    <row r="597" spans="1:8" x14ac:dyDescent="0.25">
      <c r="A597" s="1"/>
      <c r="C597" s="1">
        <v>42911</v>
      </c>
      <c r="D597" t="s">
        <v>577</v>
      </c>
      <c r="E597">
        <v>5.9279999999999999</v>
      </c>
      <c r="F597">
        <v>0</v>
      </c>
      <c r="G597">
        <v>5.9279999999999999</v>
      </c>
      <c r="H597">
        <v>0</v>
      </c>
    </row>
    <row r="598" spans="1:8" x14ac:dyDescent="0.25">
      <c r="A598" s="1"/>
      <c r="C598" s="1">
        <v>42911</v>
      </c>
      <c r="D598" t="s">
        <v>578</v>
      </c>
      <c r="E598">
        <v>6.3120000000000003</v>
      </c>
      <c r="F598">
        <v>0</v>
      </c>
      <c r="G598">
        <v>6.3120000000000003</v>
      </c>
      <c r="H598">
        <v>0</v>
      </c>
    </row>
    <row r="599" spans="1:8" x14ac:dyDescent="0.25">
      <c r="A599" s="1"/>
      <c r="C599" s="1">
        <v>42911</v>
      </c>
      <c r="D599" t="s">
        <v>579</v>
      </c>
      <c r="E599">
        <v>6.4080000000000004</v>
      </c>
      <c r="F599">
        <v>0</v>
      </c>
      <c r="G599">
        <v>6.4080000000000004</v>
      </c>
      <c r="H599">
        <v>0</v>
      </c>
    </row>
    <row r="600" spans="1:8" x14ac:dyDescent="0.25">
      <c r="A600" s="1"/>
      <c r="C600" s="1">
        <v>42911</v>
      </c>
      <c r="D600" t="s">
        <v>580</v>
      </c>
      <c r="E600">
        <v>6.2160000000000002</v>
      </c>
      <c r="F600">
        <v>0</v>
      </c>
      <c r="G600">
        <v>6.2160000000000002</v>
      </c>
      <c r="H600">
        <v>0</v>
      </c>
    </row>
    <row r="601" spans="1:8" x14ac:dyDescent="0.25">
      <c r="A601" s="1"/>
      <c r="C601" s="1">
        <v>42911</v>
      </c>
      <c r="D601" t="s">
        <v>581</v>
      </c>
      <c r="E601">
        <v>5.3520000000000003</v>
      </c>
      <c r="F601">
        <v>0</v>
      </c>
      <c r="G601">
        <v>5.3520000000000003</v>
      </c>
      <c r="H601">
        <v>0</v>
      </c>
    </row>
    <row r="602" spans="1:8" x14ac:dyDescent="0.25">
      <c r="A602" s="1"/>
      <c r="C602" s="1">
        <v>42911</v>
      </c>
      <c r="D602" t="s">
        <v>582</v>
      </c>
      <c r="E602">
        <v>5.5439999999999996</v>
      </c>
      <c r="F602">
        <v>0</v>
      </c>
      <c r="G602">
        <v>5.5439999999999996</v>
      </c>
      <c r="H602">
        <v>0</v>
      </c>
    </row>
    <row r="603" spans="1:8" x14ac:dyDescent="0.25">
      <c r="A603" s="1"/>
      <c r="C603" s="1">
        <v>42911</v>
      </c>
      <c r="D603" t="s">
        <v>583</v>
      </c>
      <c r="E603">
        <v>5.64</v>
      </c>
      <c r="F603">
        <v>0</v>
      </c>
      <c r="G603">
        <v>5.64</v>
      </c>
      <c r="H603">
        <v>0</v>
      </c>
    </row>
    <row r="604" spans="1:8" x14ac:dyDescent="0.25">
      <c r="A604" s="1"/>
      <c r="C604" s="1">
        <v>42911</v>
      </c>
      <c r="D604" t="s">
        <v>584</v>
      </c>
      <c r="E604">
        <v>5.5679999999999996</v>
      </c>
      <c r="F604">
        <v>0</v>
      </c>
      <c r="G604">
        <v>5.5679999999999996</v>
      </c>
      <c r="H604">
        <v>0</v>
      </c>
    </row>
    <row r="605" spans="1:8" x14ac:dyDescent="0.25">
      <c r="A605" s="1"/>
      <c r="C605" s="1">
        <v>42911</v>
      </c>
      <c r="D605" t="s">
        <v>585</v>
      </c>
      <c r="E605">
        <v>5.2560000000000002</v>
      </c>
      <c r="F605">
        <v>0</v>
      </c>
      <c r="G605">
        <v>5.2560000000000002</v>
      </c>
      <c r="H605">
        <v>0</v>
      </c>
    </row>
    <row r="606" spans="1:8" x14ac:dyDescent="0.25">
      <c r="A606" s="1"/>
      <c r="C606" s="1">
        <v>42912</v>
      </c>
      <c r="D606" t="s">
        <v>562</v>
      </c>
      <c r="E606">
        <v>5.5679999999999996</v>
      </c>
      <c r="F606">
        <v>0</v>
      </c>
      <c r="G606">
        <v>5.5679999999999996</v>
      </c>
      <c r="H606">
        <v>0</v>
      </c>
    </row>
    <row r="607" spans="1:8" x14ac:dyDescent="0.25">
      <c r="A607" s="1"/>
      <c r="C607" s="1">
        <v>42912</v>
      </c>
      <c r="D607" t="s">
        <v>563</v>
      </c>
      <c r="E607">
        <v>5.4240000000000004</v>
      </c>
      <c r="F607">
        <v>0</v>
      </c>
      <c r="G607">
        <v>5.4240000000000004</v>
      </c>
      <c r="H607">
        <v>0</v>
      </c>
    </row>
    <row r="608" spans="1:8" x14ac:dyDescent="0.25">
      <c r="A608" s="1"/>
      <c r="C608" s="1">
        <v>42912</v>
      </c>
      <c r="D608" t="s">
        <v>564</v>
      </c>
      <c r="E608">
        <v>5.4240000000000004</v>
      </c>
      <c r="F608">
        <v>0</v>
      </c>
      <c r="G608">
        <v>5.4240000000000004</v>
      </c>
      <c r="H608">
        <v>0</v>
      </c>
    </row>
    <row r="609" spans="1:8" x14ac:dyDescent="0.25">
      <c r="A609" s="1"/>
      <c r="C609" s="1">
        <v>42912</v>
      </c>
      <c r="D609" t="s">
        <v>565</v>
      </c>
      <c r="E609">
        <v>5.64</v>
      </c>
      <c r="F609">
        <v>0</v>
      </c>
      <c r="G609">
        <v>5.64</v>
      </c>
      <c r="H609">
        <v>0</v>
      </c>
    </row>
    <row r="610" spans="1:8" x14ac:dyDescent="0.25">
      <c r="A610" s="1"/>
      <c r="C610" s="1">
        <v>42912</v>
      </c>
      <c r="D610" t="s">
        <v>566</v>
      </c>
      <c r="E610">
        <v>6.0720000000000001</v>
      </c>
      <c r="F610">
        <v>0</v>
      </c>
      <c r="G610">
        <v>6.0720000000000001</v>
      </c>
      <c r="H610">
        <v>0</v>
      </c>
    </row>
    <row r="611" spans="1:8" x14ac:dyDescent="0.25">
      <c r="A611" s="1"/>
      <c r="C611" s="1">
        <v>42912</v>
      </c>
      <c r="D611" t="s">
        <v>567</v>
      </c>
      <c r="E611">
        <v>6.7919999999999998</v>
      </c>
      <c r="F611">
        <v>0</v>
      </c>
      <c r="G611">
        <v>6.7919999999999998</v>
      </c>
      <c r="H611">
        <v>0</v>
      </c>
    </row>
    <row r="612" spans="1:8" x14ac:dyDescent="0.25">
      <c r="A612" s="1"/>
      <c r="C612" s="1">
        <v>42912</v>
      </c>
      <c r="D612" t="s">
        <v>568</v>
      </c>
      <c r="E612">
        <v>7.1760000000000002</v>
      </c>
      <c r="F612">
        <v>0</v>
      </c>
      <c r="G612">
        <v>7.1760000000000002</v>
      </c>
      <c r="H612">
        <v>0</v>
      </c>
    </row>
    <row r="613" spans="1:8" x14ac:dyDescent="0.25">
      <c r="A613" s="1"/>
      <c r="C613" s="1">
        <v>42912</v>
      </c>
      <c r="D613" t="s">
        <v>569</v>
      </c>
      <c r="E613">
        <v>6.7679999999999998</v>
      </c>
      <c r="F613">
        <v>0</v>
      </c>
      <c r="G613">
        <v>6.7679999999999998</v>
      </c>
      <c r="H613">
        <v>0</v>
      </c>
    </row>
    <row r="614" spans="1:8" x14ac:dyDescent="0.25">
      <c r="A614" s="1"/>
      <c r="C614" s="1">
        <v>42912</v>
      </c>
      <c r="D614" t="s">
        <v>570</v>
      </c>
      <c r="E614">
        <v>6.72</v>
      </c>
      <c r="F614">
        <v>0</v>
      </c>
      <c r="G614">
        <v>6.72</v>
      </c>
      <c r="H614">
        <v>0</v>
      </c>
    </row>
    <row r="615" spans="1:8" x14ac:dyDescent="0.25">
      <c r="A615" s="1"/>
      <c r="C615" s="1">
        <v>42912</v>
      </c>
      <c r="D615" t="s">
        <v>571</v>
      </c>
      <c r="E615">
        <v>6.8879999999999999</v>
      </c>
      <c r="F615">
        <v>0</v>
      </c>
      <c r="G615">
        <v>6.8879999999999999</v>
      </c>
      <c r="H615">
        <v>0</v>
      </c>
    </row>
    <row r="616" spans="1:8" x14ac:dyDescent="0.25">
      <c r="A616" s="1"/>
      <c r="C616" s="1">
        <v>42912</v>
      </c>
      <c r="D616" t="s">
        <v>572</v>
      </c>
      <c r="E616">
        <v>5.88</v>
      </c>
      <c r="F616">
        <v>0</v>
      </c>
      <c r="G616">
        <v>5.88</v>
      </c>
      <c r="H616">
        <v>0</v>
      </c>
    </row>
    <row r="617" spans="1:8" x14ac:dyDescent="0.25">
      <c r="A617" s="1"/>
      <c r="C617" s="1">
        <v>42912</v>
      </c>
      <c r="D617" t="s">
        <v>573</v>
      </c>
      <c r="E617">
        <v>5.8319999999999999</v>
      </c>
      <c r="F617">
        <v>0</v>
      </c>
      <c r="G617">
        <v>5.8319999999999999</v>
      </c>
      <c r="H617">
        <v>0</v>
      </c>
    </row>
    <row r="618" spans="1:8" x14ac:dyDescent="0.25">
      <c r="A618" s="1"/>
      <c r="C618" s="1">
        <v>42912</v>
      </c>
      <c r="D618" t="s">
        <v>574</v>
      </c>
      <c r="E618">
        <v>6.3840000000000003</v>
      </c>
      <c r="F618">
        <v>0</v>
      </c>
      <c r="G618">
        <v>6.3840000000000003</v>
      </c>
      <c r="H618">
        <v>0</v>
      </c>
    </row>
    <row r="619" spans="1:8" x14ac:dyDescent="0.25">
      <c r="A619" s="1"/>
      <c r="C619" s="1">
        <v>42912</v>
      </c>
      <c r="D619" t="s">
        <v>575</v>
      </c>
      <c r="E619">
        <v>6.048</v>
      </c>
      <c r="F619">
        <v>0</v>
      </c>
      <c r="G619">
        <v>6.048</v>
      </c>
      <c r="H619">
        <v>0</v>
      </c>
    </row>
    <row r="620" spans="1:8" x14ac:dyDescent="0.25">
      <c r="A620" s="1"/>
      <c r="C620" s="1">
        <v>42912</v>
      </c>
      <c r="D620" t="s">
        <v>576</v>
      </c>
      <c r="E620">
        <v>6.4080000000000004</v>
      </c>
      <c r="F620">
        <v>0</v>
      </c>
      <c r="G620">
        <v>6.4080000000000004</v>
      </c>
      <c r="H620">
        <v>0</v>
      </c>
    </row>
    <row r="621" spans="1:8" x14ac:dyDescent="0.25">
      <c r="A621" s="1"/>
      <c r="C621" s="1">
        <v>42912</v>
      </c>
      <c r="D621" t="s">
        <v>577</v>
      </c>
      <c r="E621">
        <v>6.0720000000000001</v>
      </c>
      <c r="F621">
        <v>0</v>
      </c>
      <c r="G621">
        <v>6.0720000000000001</v>
      </c>
      <c r="H621">
        <v>0</v>
      </c>
    </row>
    <row r="622" spans="1:8" x14ac:dyDescent="0.25">
      <c r="A622" s="1"/>
      <c r="C622" s="1">
        <v>42912</v>
      </c>
      <c r="D622" t="s">
        <v>578</v>
      </c>
      <c r="E622">
        <v>6</v>
      </c>
      <c r="F622">
        <v>0</v>
      </c>
      <c r="G622">
        <v>6</v>
      </c>
      <c r="H622">
        <v>0</v>
      </c>
    </row>
    <row r="623" spans="1:8" x14ac:dyDescent="0.25">
      <c r="A623" s="1"/>
      <c r="C623" s="1">
        <v>42912</v>
      </c>
      <c r="D623" t="s">
        <v>579</v>
      </c>
      <c r="E623">
        <v>5.976</v>
      </c>
      <c r="F623">
        <v>0</v>
      </c>
      <c r="G623">
        <v>5.976</v>
      </c>
      <c r="H623">
        <v>0</v>
      </c>
    </row>
    <row r="624" spans="1:8" x14ac:dyDescent="0.25">
      <c r="A624" s="1"/>
      <c r="C624" s="1">
        <v>42912</v>
      </c>
      <c r="D624" t="s">
        <v>580</v>
      </c>
      <c r="E624">
        <v>6.3120000000000003</v>
      </c>
      <c r="F624">
        <v>0</v>
      </c>
      <c r="G624">
        <v>6.3120000000000003</v>
      </c>
      <c r="H624">
        <v>0</v>
      </c>
    </row>
    <row r="625" spans="1:8" x14ac:dyDescent="0.25">
      <c r="A625" s="1"/>
      <c r="C625" s="1">
        <v>42912</v>
      </c>
      <c r="D625" t="s">
        <v>581</v>
      </c>
      <c r="E625">
        <v>5.9279999999999999</v>
      </c>
      <c r="F625">
        <v>0</v>
      </c>
      <c r="G625">
        <v>5.9279999999999999</v>
      </c>
      <c r="H625">
        <v>0</v>
      </c>
    </row>
    <row r="626" spans="1:8" x14ac:dyDescent="0.25">
      <c r="A626" s="1"/>
      <c r="C626" s="1">
        <v>42912</v>
      </c>
      <c r="D626" t="s">
        <v>582</v>
      </c>
      <c r="E626">
        <v>6.1920000000000002</v>
      </c>
      <c r="F626">
        <v>0</v>
      </c>
      <c r="G626">
        <v>6.1920000000000002</v>
      </c>
      <c r="H626">
        <v>0</v>
      </c>
    </row>
    <row r="627" spans="1:8" x14ac:dyDescent="0.25">
      <c r="A627" s="1"/>
      <c r="C627" s="1">
        <v>42912</v>
      </c>
      <c r="D627" t="s">
        <v>583</v>
      </c>
      <c r="E627">
        <v>5.5439999999999996</v>
      </c>
      <c r="F627">
        <v>0</v>
      </c>
      <c r="G627">
        <v>5.5439999999999996</v>
      </c>
      <c r="H627">
        <v>0</v>
      </c>
    </row>
    <row r="628" spans="1:8" x14ac:dyDescent="0.25">
      <c r="A628" s="1"/>
      <c r="C628" s="1">
        <v>42912</v>
      </c>
      <c r="D628" t="s">
        <v>584</v>
      </c>
      <c r="E628">
        <v>5.6879999999999997</v>
      </c>
      <c r="F628">
        <v>0</v>
      </c>
      <c r="G628">
        <v>5.6879999999999997</v>
      </c>
      <c r="H628">
        <v>0</v>
      </c>
    </row>
    <row r="629" spans="1:8" x14ac:dyDescent="0.25">
      <c r="A629" s="1"/>
      <c r="C629" s="1">
        <v>42912</v>
      </c>
      <c r="D629" t="s">
        <v>585</v>
      </c>
      <c r="E629">
        <v>5.4720000000000004</v>
      </c>
      <c r="F629">
        <v>0</v>
      </c>
      <c r="G629">
        <v>5.4720000000000004</v>
      </c>
      <c r="H629">
        <v>0</v>
      </c>
    </row>
    <row r="630" spans="1:8" x14ac:dyDescent="0.25">
      <c r="A630" s="1"/>
      <c r="C630" s="1">
        <v>42913</v>
      </c>
      <c r="D630" t="s">
        <v>562</v>
      </c>
      <c r="E630">
        <v>5.52</v>
      </c>
      <c r="F630">
        <v>0</v>
      </c>
      <c r="G630">
        <v>5.52</v>
      </c>
      <c r="H630">
        <v>0</v>
      </c>
    </row>
    <row r="631" spans="1:8" x14ac:dyDescent="0.25">
      <c r="A631" s="1"/>
      <c r="C631" s="1">
        <v>42913</v>
      </c>
      <c r="D631" t="s">
        <v>563</v>
      </c>
      <c r="E631">
        <v>5.4720000000000004</v>
      </c>
      <c r="F631">
        <v>0</v>
      </c>
      <c r="G631">
        <v>5.4720000000000004</v>
      </c>
      <c r="H631">
        <v>0</v>
      </c>
    </row>
    <row r="632" spans="1:8" x14ac:dyDescent="0.25">
      <c r="A632" s="1"/>
      <c r="C632" s="1">
        <v>42913</v>
      </c>
      <c r="D632" t="s">
        <v>564</v>
      </c>
      <c r="E632">
        <v>5.6159999999999997</v>
      </c>
      <c r="F632">
        <v>0</v>
      </c>
      <c r="G632">
        <v>5.6159999999999997</v>
      </c>
      <c r="H632">
        <v>0</v>
      </c>
    </row>
    <row r="633" spans="1:8" x14ac:dyDescent="0.25">
      <c r="A633" s="1"/>
      <c r="C633" s="1">
        <v>42913</v>
      </c>
      <c r="D633" t="s">
        <v>565</v>
      </c>
      <c r="E633">
        <v>5.3760000000000003</v>
      </c>
      <c r="F633">
        <v>0</v>
      </c>
      <c r="G633">
        <v>5.3760000000000003</v>
      </c>
      <c r="H633">
        <v>0</v>
      </c>
    </row>
    <row r="634" spans="1:8" x14ac:dyDescent="0.25">
      <c r="A634" s="1"/>
      <c r="C634" s="1">
        <v>42913</v>
      </c>
      <c r="D634" t="s">
        <v>566</v>
      </c>
      <c r="E634">
        <v>5.3520000000000003</v>
      </c>
      <c r="F634">
        <v>0</v>
      </c>
      <c r="G634">
        <v>5.3520000000000003</v>
      </c>
      <c r="H634">
        <v>0</v>
      </c>
    </row>
    <row r="635" spans="1:8" x14ac:dyDescent="0.25">
      <c r="A635" s="1"/>
      <c r="C635" s="1">
        <v>42913</v>
      </c>
      <c r="D635" t="s">
        <v>567</v>
      </c>
      <c r="E635">
        <v>6.24</v>
      </c>
      <c r="F635">
        <v>0</v>
      </c>
      <c r="G635">
        <v>6.24</v>
      </c>
      <c r="H635">
        <v>0</v>
      </c>
    </row>
    <row r="636" spans="1:8" x14ac:dyDescent="0.25">
      <c r="A636" s="1"/>
      <c r="C636" s="1">
        <v>42913</v>
      </c>
      <c r="D636" t="s">
        <v>568</v>
      </c>
      <c r="E636">
        <v>6.6</v>
      </c>
      <c r="F636">
        <v>0</v>
      </c>
      <c r="G636">
        <v>6.6</v>
      </c>
      <c r="H636">
        <v>0</v>
      </c>
    </row>
    <row r="637" spans="1:8" x14ac:dyDescent="0.25">
      <c r="A637" s="1"/>
      <c r="C637" s="1">
        <v>42913</v>
      </c>
      <c r="D637" t="s">
        <v>569</v>
      </c>
      <c r="E637">
        <v>7.2480000000000002</v>
      </c>
      <c r="F637">
        <v>0</v>
      </c>
      <c r="G637">
        <v>7.2480000000000002</v>
      </c>
      <c r="H637">
        <v>0</v>
      </c>
    </row>
    <row r="638" spans="1:8" x14ac:dyDescent="0.25">
      <c r="A638" s="1"/>
      <c r="C638" s="1">
        <v>42913</v>
      </c>
      <c r="D638" t="s">
        <v>570</v>
      </c>
      <c r="E638">
        <v>6.72</v>
      </c>
      <c r="F638">
        <v>0</v>
      </c>
      <c r="G638">
        <v>6.72</v>
      </c>
      <c r="H638">
        <v>0</v>
      </c>
    </row>
    <row r="639" spans="1:8" x14ac:dyDescent="0.25">
      <c r="A639" s="1"/>
      <c r="C639" s="1">
        <v>42913</v>
      </c>
      <c r="D639" t="s">
        <v>571</v>
      </c>
      <c r="E639">
        <v>6.2880000000000003</v>
      </c>
      <c r="F639">
        <v>0</v>
      </c>
      <c r="G639">
        <v>6.2880000000000003</v>
      </c>
      <c r="H639">
        <v>0</v>
      </c>
    </row>
    <row r="640" spans="1:8" x14ac:dyDescent="0.25">
      <c r="A640" s="1"/>
      <c r="C640" s="1">
        <v>42913</v>
      </c>
      <c r="D640" t="s">
        <v>572</v>
      </c>
      <c r="E640">
        <v>5.7119999999999997</v>
      </c>
      <c r="F640">
        <v>0</v>
      </c>
      <c r="G640">
        <v>5.7119999999999997</v>
      </c>
      <c r="H640">
        <v>0</v>
      </c>
    </row>
    <row r="641" spans="1:8" x14ac:dyDescent="0.25">
      <c r="A641" s="1"/>
      <c r="C641" s="1">
        <v>42913</v>
      </c>
      <c r="D641" t="s">
        <v>573</v>
      </c>
      <c r="E641">
        <v>4.08</v>
      </c>
      <c r="F641">
        <v>0</v>
      </c>
      <c r="G641">
        <v>4.08</v>
      </c>
      <c r="H641">
        <v>0</v>
      </c>
    </row>
    <row r="642" spans="1:8" x14ac:dyDescent="0.25">
      <c r="A642" s="1"/>
      <c r="C642" s="1">
        <v>42913</v>
      </c>
      <c r="D642" t="s">
        <v>574</v>
      </c>
      <c r="E642">
        <v>6.6959999999999997</v>
      </c>
      <c r="F642">
        <v>0</v>
      </c>
      <c r="G642">
        <v>6.6959999999999997</v>
      </c>
      <c r="H642">
        <v>0</v>
      </c>
    </row>
    <row r="643" spans="1:8" x14ac:dyDescent="0.25">
      <c r="A643" s="1"/>
      <c r="C643" s="1">
        <v>42913</v>
      </c>
      <c r="D643" t="s">
        <v>575</v>
      </c>
      <c r="E643">
        <v>6.6</v>
      </c>
      <c r="F643">
        <v>0</v>
      </c>
      <c r="G643">
        <v>6.6</v>
      </c>
      <c r="H643">
        <v>0</v>
      </c>
    </row>
    <row r="644" spans="1:8" x14ac:dyDescent="0.25">
      <c r="A644" s="1"/>
      <c r="C644" s="1">
        <v>42913</v>
      </c>
      <c r="D644" t="s">
        <v>576</v>
      </c>
      <c r="E644">
        <v>6.4320000000000004</v>
      </c>
      <c r="F644">
        <v>0</v>
      </c>
      <c r="G644">
        <v>6.4320000000000004</v>
      </c>
      <c r="H644">
        <v>0</v>
      </c>
    </row>
    <row r="645" spans="1:8" x14ac:dyDescent="0.25">
      <c r="A645" s="1"/>
      <c r="C645" s="1">
        <v>42913</v>
      </c>
      <c r="D645" t="s">
        <v>577</v>
      </c>
      <c r="E645">
        <v>6.4080000000000004</v>
      </c>
      <c r="F645">
        <v>0</v>
      </c>
      <c r="G645">
        <v>6.4080000000000004</v>
      </c>
      <c r="H645">
        <v>0</v>
      </c>
    </row>
    <row r="646" spans="1:8" x14ac:dyDescent="0.25">
      <c r="A646" s="1"/>
      <c r="C646" s="1">
        <v>42913</v>
      </c>
      <c r="D646" t="s">
        <v>578</v>
      </c>
      <c r="E646">
        <v>5.8319999999999999</v>
      </c>
      <c r="F646">
        <v>0</v>
      </c>
      <c r="G646">
        <v>5.8319999999999999</v>
      </c>
      <c r="H646">
        <v>0</v>
      </c>
    </row>
    <row r="647" spans="1:8" x14ac:dyDescent="0.25">
      <c r="A647" s="1"/>
      <c r="C647" s="1">
        <v>42913</v>
      </c>
      <c r="D647" t="s">
        <v>579</v>
      </c>
      <c r="E647">
        <v>6.0720000000000001</v>
      </c>
      <c r="F647">
        <v>0</v>
      </c>
      <c r="G647">
        <v>6.0720000000000001</v>
      </c>
      <c r="H647">
        <v>0</v>
      </c>
    </row>
    <row r="648" spans="1:8" x14ac:dyDescent="0.25">
      <c r="A648" s="1"/>
      <c r="C648" s="1">
        <v>42913</v>
      </c>
      <c r="D648" t="s">
        <v>580</v>
      </c>
      <c r="E648">
        <v>5.8559999999999999</v>
      </c>
      <c r="F648">
        <v>0</v>
      </c>
      <c r="G648">
        <v>5.8559999999999999</v>
      </c>
      <c r="H648">
        <v>0</v>
      </c>
    </row>
    <row r="649" spans="1:8" x14ac:dyDescent="0.25">
      <c r="A649" s="1"/>
      <c r="C649" s="1">
        <v>42913</v>
      </c>
      <c r="D649" t="s">
        <v>581</v>
      </c>
      <c r="E649">
        <v>5.8079999999999998</v>
      </c>
      <c r="F649">
        <v>0</v>
      </c>
      <c r="G649">
        <v>5.8079999999999998</v>
      </c>
      <c r="H649">
        <v>0</v>
      </c>
    </row>
    <row r="650" spans="1:8" x14ac:dyDescent="0.25">
      <c r="A650" s="1"/>
      <c r="C650" s="1">
        <v>42913</v>
      </c>
      <c r="D650" t="s">
        <v>582</v>
      </c>
      <c r="E650">
        <v>5.9279999999999999</v>
      </c>
      <c r="F650">
        <v>0</v>
      </c>
      <c r="G650">
        <v>5.9279999999999999</v>
      </c>
      <c r="H650">
        <v>0</v>
      </c>
    </row>
    <row r="651" spans="1:8" x14ac:dyDescent="0.25">
      <c r="A651" s="1"/>
      <c r="C651" s="1">
        <v>42913</v>
      </c>
      <c r="D651" t="s">
        <v>583</v>
      </c>
      <c r="E651">
        <v>5.0640000000000001</v>
      </c>
      <c r="F651">
        <v>0</v>
      </c>
      <c r="G651">
        <v>5.0640000000000001</v>
      </c>
      <c r="H651">
        <v>0</v>
      </c>
    </row>
    <row r="652" spans="1:8" x14ac:dyDescent="0.25">
      <c r="A652" s="1"/>
      <c r="C652" s="1">
        <v>42913</v>
      </c>
      <c r="D652" t="s">
        <v>584</v>
      </c>
      <c r="E652">
        <v>5.4480000000000004</v>
      </c>
      <c r="F652">
        <v>0</v>
      </c>
      <c r="G652">
        <v>5.4480000000000004</v>
      </c>
      <c r="H652">
        <v>0</v>
      </c>
    </row>
    <row r="653" spans="1:8" x14ac:dyDescent="0.25">
      <c r="A653" s="1"/>
      <c r="C653" s="1">
        <v>42913</v>
      </c>
      <c r="D653" t="s">
        <v>585</v>
      </c>
      <c r="E653">
        <v>5.3520000000000003</v>
      </c>
      <c r="F653">
        <v>0</v>
      </c>
      <c r="G653">
        <v>5.3520000000000003</v>
      </c>
      <c r="H653">
        <v>0</v>
      </c>
    </row>
    <row r="654" spans="1:8" x14ac:dyDescent="0.25">
      <c r="A654" s="1"/>
      <c r="C654" s="1">
        <v>42914</v>
      </c>
      <c r="D654" t="s">
        <v>562</v>
      </c>
      <c r="E654">
        <v>5.3040000000000003</v>
      </c>
      <c r="F654">
        <v>0</v>
      </c>
      <c r="G654">
        <v>5.3040000000000003</v>
      </c>
      <c r="H654">
        <v>0</v>
      </c>
    </row>
    <row r="655" spans="1:8" x14ac:dyDescent="0.25">
      <c r="A655" s="1"/>
      <c r="C655" s="1">
        <v>42914</v>
      </c>
      <c r="D655" t="s">
        <v>563</v>
      </c>
      <c r="E655">
        <v>5.0880000000000001</v>
      </c>
      <c r="F655">
        <v>0</v>
      </c>
      <c r="G655">
        <v>5.0880000000000001</v>
      </c>
      <c r="H655">
        <v>0</v>
      </c>
    </row>
    <row r="656" spans="1:8" x14ac:dyDescent="0.25">
      <c r="A656" s="1"/>
      <c r="C656" s="1">
        <v>42914</v>
      </c>
      <c r="D656" t="s">
        <v>564</v>
      </c>
      <c r="E656">
        <v>5.5439999999999996</v>
      </c>
      <c r="F656">
        <v>0</v>
      </c>
      <c r="G656">
        <v>5.5439999999999996</v>
      </c>
      <c r="H656">
        <v>0</v>
      </c>
    </row>
    <row r="657" spans="1:8" x14ac:dyDescent="0.25">
      <c r="A657" s="1"/>
      <c r="C657" s="1">
        <v>42914</v>
      </c>
      <c r="D657" t="s">
        <v>565</v>
      </c>
      <c r="E657">
        <v>5.3520000000000003</v>
      </c>
      <c r="F657">
        <v>0</v>
      </c>
      <c r="G657">
        <v>5.3520000000000003</v>
      </c>
      <c r="H657">
        <v>0</v>
      </c>
    </row>
    <row r="658" spans="1:8" x14ac:dyDescent="0.25">
      <c r="A658" s="1"/>
      <c r="C658" s="1">
        <v>42914</v>
      </c>
      <c r="D658" t="s">
        <v>566</v>
      </c>
      <c r="E658">
        <v>6.0720000000000001</v>
      </c>
      <c r="F658">
        <v>0</v>
      </c>
      <c r="G658">
        <v>6.0720000000000001</v>
      </c>
      <c r="H658">
        <v>0</v>
      </c>
    </row>
    <row r="659" spans="1:8" x14ac:dyDescent="0.25">
      <c r="A659" s="1"/>
      <c r="C659" s="1">
        <v>42914</v>
      </c>
      <c r="D659" t="s">
        <v>567</v>
      </c>
      <c r="E659">
        <v>6.2640000000000002</v>
      </c>
      <c r="F659">
        <v>0</v>
      </c>
      <c r="G659">
        <v>6.2640000000000002</v>
      </c>
      <c r="H659">
        <v>0</v>
      </c>
    </row>
    <row r="660" spans="1:8" x14ac:dyDescent="0.25">
      <c r="A660" s="1"/>
      <c r="C660" s="1">
        <v>42914</v>
      </c>
      <c r="D660" t="s">
        <v>568</v>
      </c>
      <c r="E660">
        <v>6.024</v>
      </c>
      <c r="F660">
        <v>0</v>
      </c>
      <c r="G660">
        <v>6.024</v>
      </c>
      <c r="H660">
        <v>0</v>
      </c>
    </row>
    <row r="661" spans="1:8" x14ac:dyDescent="0.25">
      <c r="A661" s="1"/>
      <c r="C661" s="1">
        <v>42914</v>
      </c>
      <c r="D661" t="s">
        <v>569</v>
      </c>
      <c r="E661">
        <v>6.2160000000000002</v>
      </c>
      <c r="F661">
        <v>0</v>
      </c>
      <c r="G661">
        <v>6.2160000000000002</v>
      </c>
      <c r="H661">
        <v>0</v>
      </c>
    </row>
    <row r="662" spans="1:8" x14ac:dyDescent="0.25">
      <c r="A662" s="1"/>
      <c r="C662" s="1">
        <v>42914</v>
      </c>
      <c r="D662" t="s">
        <v>570</v>
      </c>
      <c r="E662">
        <v>6.2880000000000003</v>
      </c>
      <c r="F662">
        <v>0</v>
      </c>
      <c r="G662">
        <v>6.2880000000000003</v>
      </c>
      <c r="H662">
        <v>0</v>
      </c>
    </row>
    <row r="663" spans="1:8" x14ac:dyDescent="0.25">
      <c r="A663" s="1"/>
      <c r="C663" s="1">
        <v>42914</v>
      </c>
      <c r="D663" t="s">
        <v>571</v>
      </c>
      <c r="E663">
        <v>6.8639999999999999</v>
      </c>
      <c r="F663">
        <v>0</v>
      </c>
      <c r="G663">
        <v>6.8639999999999999</v>
      </c>
      <c r="H663">
        <v>0</v>
      </c>
    </row>
    <row r="664" spans="1:8" x14ac:dyDescent="0.25">
      <c r="A664" s="1"/>
      <c r="C664" s="1">
        <v>42914</v>
      </c>
      <c r="D664" t="s">
        <v>572</v>
      </c>
      <c r="E664">
        <v>5.9039999999999999</v>
      </c>
      <c r="F664">
        <v>0</v>
      </c>
      <c r="G664">
        <v>5.9039999999999999</v>
      </c>
      <c r="H664">
        <v>0</v>
      </c>
    </row>
    <row r="665" spans="1:8" x14ac:dyDescent="0.25">
      <c r="A665" s="1"/>
      <c r="C665" s="1">
        <v>42914</v>
      </c>
      <c r="D665" t="s">
        <v>573</v>
      </c>
      <c r="E665">
        <v>6</v>
      </c>
      <c r="F665">
        <v>0</v>
      </c>
      <c r="G665">
        <v>6</v>
      </c>
      <c r="H665">
        <v>0</v>
      </c>
    </row>
    <row r="666" spans="1:8" x14ac:dyDescent="0.25">
      <c r="A666" s="1"/>
      <c r="C666" s="1">
        <v>42914</v>
      </c>
      <c r="D666" t="s">
        <v>574</v>
      </c>
      <c r="E666">
        <v>5.4720000000000004</v>
      </c>
      <c r="F666">
        <v>0</v>
      </c>
      <c r="G666">
        <v>5.4720000000000004</v>
      </c>
      <c r="H666">
        <v>0</v>
      </c>
    </row>
    <row r="667" spans="1:8" x14ac:dyDescent="0.25">
      <c r="A667" s="1"/>
      <c r="C667" s="1">
        <v>42914</v>
      </c>
      <c r="D667" t="s">
        <v>575</v>
      </c>
      <c r="E667">
        <v>5.8559999999999999</v>
      </c>
      <c r="F667">
        <v>0</v>
      </c>
      <c r="G667">
        <v>5.8559999999999999</v>
      </c>
      <c r="H667">
        <v>0</v>
      </c>
    </row>
    <row r="668" spans="1:8" x14ac:dyDescent="0.25">
      <c r="A668" s="1"/>
      <c r="C668" s="1">
        <v>42914</v>
      </c>
      <c r="D668" t="s">
        <v>576</v>
      </c>
      <c r="E668">
        <v>5.9039999999999999</v>
      </c>
      <c r="F668">
        <v>0</v>
      </c>
      <c r="G668">
        <v>5.9039999999999999</v>
      </c>
      <c r="H668">
        <v>0</v>
      </c>
    </row>
    <row r="669" spans="1:8" x14ac:dyDescent="0.25">
      <c r="A669" s="1"/>
      <c r="C669" s="1">
        <v>42914</v>
      </c>
      <c r="D669" t="s">
        <v>577</v>
      </c>
      <c r="E669">
        <v>5.952</v>
      </c>
      <c r="F669">
        <v>0</v>
      </c>
      <c r="G669">
        <v>5.952</v>
      </c>
      <c r="H669">
        <v>0</v>
      </c>
    </row>
    <row r="670" spans="1:8" x14ac:dyDescent="0.25">
      <c r="A670" s="1"/>
      <c r="C670" s="1">
        <v>42914</v>
      </c>
      <c r="D670" t="s">
        <v>578</v>
      </c>
      <c r="E670">
        <v>5.976</v>
      </c>
      <c r="F670">
        <v>0</v>
      </c>
      <c r="G670">
        <v>5.976</v>
      </c>
      <c r="H670">
        <v>0</v>
      </c>
    </row>
    <row r="671" spans="1:8" x14ac:dyDescent="0.25">
      <c r="A671" s="1"/>
      <c r="C671" s="1">
        <v>42914</v>
      </c>
      <c r="D671" t="s">
        <v>579</v>
      </c>
      <c r="E671">
        <v>6.6959999999999997</v>
      </c>
      <c r="F671">
        <v>0</v>
      </c>
      <c r="G671">
        <v>6.6959999999999997</v>
      </c>
      <c r="H671">
        <v>0</v>
      </c>
    </row>
    <row r="672" spans="1:8" x14ac:dyDescent="0.25">
      <c r="A672" s="1"/>
      <c r="C672" s="1">
        <v>42914</v>
      </c>
      <c r="D672" t="s">
        <v>580</v>
      </c>
      <c r="E672">
        <v>6.48</v>
      </c>
      <c r="F672">
        <v>0</v>
      </c>
      <c r="G672">
        <v>6.48</v>
      </c>
      <c r="H672">
        <v>0</v>
      </c>
    </row>
    <row r="673" spans="1:8" x14ac:dyDescent="0.25">
      <c r="A673" s="1"/>
      <c r="C673" s="1">
        <v>42914</v>
      </c>
      <c r="D673" t="s">
        <v>581</v>
      </c>
      <c r="E673">
        <v>5.7359999999999998</v>
      </c>
      <c r="F673">
        <v>0</v>
      </c>
      <c r="G673">
        <v>5.7359999999999998</v>
      </c>
      <c r="H673">
        <v>0</v>
      </c>
    </row>
    <row r="674" spans="1:8" x14ac:dyDescent="0.25">
      <c r="A674" s="1"/>
      <c r="C674" s="1">
        <v>42914</v>
      </c>
      <c r="D674" t="s">
        <v>582</v>
      </c>
      <c r="E674">
        <v>5.76</v>
      </c>
      <c r="F674">
        <v>0</v>
      </c>
      <c r="G674">
        <v>5.76</v>
      </c>
      <c r="H674">
        <v>0</v>
      </c>
    </row>
    <row r="675" spans="1:8" x14ac:dyDescent="0.25">
      <c r="A675" s="1"/>
      <c r="C675" s="1">
        <v>42914</v>
      </c>
      <c r="D675" t="s">
        <v>583</v>
      </c>
      <c r="E675">
        <v>5.2560000000000002</v>
      </c>
      <c r="F675">
        <v>0</v>
      </c>
      <c r="G675">
        <v>5.2560000000000002</v>
      </c>
      <c r="H675">
        <v>0</v>
      </c>
    </row>
    <row r="676" spans="1:8" x14ac:dyDescent="0.25">
      <c r="A676" s="1"/>
      <c r="C676" s="1">
        <v>42914</v>
      </c>
      <c r="D676" t="s">
        <v>584</v>
      </c>
      <c r="E676">
        <v>4.992</v>
      </c>
      <c r="F676">
        <v>0</v>
      </c>
      <c r="G676">
        <v>4.992</v>
      </c>
      <c r="H676">
        <v>0</v>
      </c>
    </row>
    <row r="677" spans="1:8" x14ac:dyDescent="0.25">
      <c r="A677" s="1"/>
      <c r="C677" s="1">
        <v>42914</v>
      </c>
      <c r="D677" t="s">
        <v>585</v>
      </c>
      <c r="E677">
        <v>5.1120000000000001</v>
      </c>
      <c r="F677">
        <v>0</v>
      </c>
      <c r="G677">
        <v>5.1120000000000001</v>
      </c>
      <c r="H677">
        <v>0</v>
      </c>
    </row>
    <row r="678" spans="1:8" x14ac:dyDescent="0.25">
      <c r="A678" s="1"/>
      <c r="C678" s="1">
        <v>42915</v>
      </c>
      <c r="D678" t="s">
        <v>562</v>
      </c>
      <c r="E678">
        <v>5.2560000000000002</v>
      </c>
      <c r="F678">
        <v>0</v>
      </c>
      <c r="G678">
        <v>5.2560000000000002</v>
      </c>
      <c r="H678">
        <v>0</v>
      </c>
    </row>
    <row r="679" spans="1:8" x14ac:dyDescent="0.25">
      <c r="A679" s="1"/>
      <c r="C679" s="1">
        <v>42915</v>
      </c>
      <c r="D679" t="s">
        <v>563</v>
      </c>
      <c r="E679">
        <v>5.5679999999999996</v>
      </c>
      <c r="F679">
        <v>0</v>
      </c>
      <c r="G679">
        <v>5.5679999999999996</v>
      </c>
      <c r="H679">
        <v>0</v>
      </c>
    </row>
    <row r="680" spans="1:8" x14ac:dyDescent="0.25">
      <c r="A680" s="1"/>
      <c r="C680" s="1">
        <v>42915</v>
      </c>
      <c r="D680" t="s">
        <v>564</v>
      </c>
      <c r="E680">
        <v>5.2320000000000002</v>
      </c>
      <c r="F680">
        <v>0</v>
      </c>
      <c r="G680">
        <v>5.2320000000000002</v>
      </c>
      <c r="H680">
        <v>0</v>
      </c>
    </row>
    <row r="681" spans="1:8" x14ac:dyDescent="0.25">
      <c r="A681" s="1"/>
      <c r="C681" s="1">
        <v>42915</v>
      </c>
      <c r="D681" t="s">
        <v>565</v>
      </c>
      <c r="E681">
        <v>5.4960000000000004</v>
      </c>
      <c r="F681">
        <v>0</v>
      </c>
      <c r="G681">
        <v>5.4960000000000004</v>
      </c>
      <c r="H681">
        <v>0</v>
      </c>
    </row>
    <row r="682" spans="1:8" x14ac:dyDescent="0.25">
      <c r="A682" s="1"/>
      <c r="C682" s="1">
        <v>42915</v>
      </c>
      <c r="D682" t="s">
        <v>566</v>
      </c>
      <c r="E682">
        <v>5.6639999999999997</v>
      </c>
      <c r="F682">
        <v>0</v>
      </c>
      <c r="G682">
        <v>5.6639999999999997</v>
      </c>
      <c r="H682">
        <v>0</v>
      </c>
    </row>
    <row r="683" spans="1:8" x14ac:dyDescent="0.25">
      <c r="A683" s="1"/>
      <c r="C683" s="1">
        <v>42915</v>
      </c>
      <c r="D683" t="s">
        <v>567</v>
      </c>
      <c r="E683">
        <v>6.72</v>
      </c>
      <c r="F683">
        <v>0</v>
      </c>
      <c r="G683">
        <v>6.72</v>
      </c>
      <c r="H683">
        <v>0</v>
      </c>
    </row>
    <row r="684" spans="1:8" x14ac:dyDescent="0.25">
      <c r="A684" s="1"/>
      <c r="C684" s="1">
        <v>42915</v>
      </c>
      <c r="D684" t="s">
        <v>568</v>
      </c>
      <c r="E684">
        <v>6.4560000000000004</v>
      </c>
      <c r="F684">
        <v>0</v>
      </c>
      <c r="G684">
        <v>6.4560000000000004</v>
      </c>
      <c r="H684">
        <v>0</v>
      </c>
    </row>
    <row r="685" spans="1:8" x14ac:dyDescent="0.25">
      <c r="A685" s="1"/>
      <c r="C685" s="1">
        <v>42915</v>
      </c>
      <c r="D685" t="s">
        <v>569</v>
      </c>
      <c r="E685">
        <v>6.5039999999999996</v>
      </c>
      <c r="F685">
        <v>0</v>
      </c>
      <c r="G685">
        <v>6.5039999999999996</v>
      </c>
      <c r="H685">
        <v>0</v>
      </c>
    </row>
    <row r="686" spans="1:8" x14ac:dyDescent="0.25">
      <c r="A686" s="1"/>
      <c r="C686" s="1">
        <v>42915</v>
      </c>
      <c r="D686" t="s">
        <v>570</v>
      </c>
      <c r="E686">
        <v>6.36</v>
      </c>
      <c r="F686">
        <v>0</v>
      </c>
      <c r="G686">
        <v>6.36</v>
      </c>
      <c r="H686">
        <v>0</v>
      </c>
    </row>
    <row r="687" spans="1:8" x14ac:dyDescent="0.25">
      <c r="A687" s="1"/>
      <c r="C687" s="1">
        <v>42915</v>
      </c>
      <c r="D687" t="s">
        <v>571</v>
      </c>
      <c r="E687">
        <v>6.4560000000000004</v>
      </c>
      <c r="F687">
        <v>0</v>
      </c>
      <c r="G687">
        <v>6.4560000000000004</v>
      </c>
      <c r="H687">
        <v>0</v>
      </c>
    </row>
    <row r="688" spans="1:8" x14ac:dyDescent="0.25">
      <c r="A688" s="1"/>
      <c r="C688" s="1">
        <v>42915</v>
      </c>
      <c r="D688" t="s">
        <v>572</v>
      </c>
      <c r="E688">
        <v>6.2880000000000003</v>
      </c>
      <c r="F688">
        <v>0</v>
      </c>
      <c r="G688">
        <v>6.2880000000000003</v>
      </c>
      <c r="H688">
        <v>0</v>
      </c>
    </row>
    <row r="689" spans="1:8" x14ac:dyDescent="0.25">
      <c r="A689" s="1"/>
      <c r="C689" s="1">
        <v>42915</v>
      </c>
      <c r="D689" t="s">
        <v>573</v>
      </c>
      <c r="E689">
        <v>5.6639999999999997</v>
      </c>
      <c r="F689">
        <v>0</v>
      </c>
      <c r="G689">
        <v>5.6639999999999997</v>
      </c>
      <c r="H689">
        <v>0</v>
      </c>
    </row>
    <row r="690" spans="1:8" x14ac:dyDescent="0.25">
      <c r="A690" s="1"/>
      <c r="C690" s="1">
        <v>42915</v>
      </c>
      <c r="D690" t="s">
        <v>574</v>
      </c>
      <c r="E690">
        <v>6.3120000000000003</v>
      </c>
      <c r="F690">
        <v>0</v>
      </c>
      <c r="G690">
        <v>6.3120000000000003</v>
      </c>
      <c r="H690">
        <v>0</v>
      </c>
    </row>
    <row r="691" spans="1:8" x14ac:dyDescent="0.25">
      <c r="A691" s="1"/>
      <c r="C691" s="1">
        <v>42915</v>
      </c>
      <c r="D691" t="s">
        <v>575</v>
      </c>
      <c r="E691">
        <v>6.48</v>
      </c>
      <c r="F691">
        <v>0</v>
      </c>
      <c r="G691">
        <v>6.48</v>
      </c>
      <c r="H691">
        <v>0</v>
      </c>
    </row>
    <row r="692" spans="1:8" x14ac:dyDescent="0.25">
      <c r="A692" s="1"/>
      <c r="C692" s="1">
        <v>42915</v>
      </c>
      <c r="D692" t="s">
        <v>576</v>
      </c>
      <c r="E692">
        <v>6.2880000000000003</v>
      </c>
      <c r="F692">
        <v>0</v>
      </c>
      <c r="G692">
        <v>6.2880000000000003</v>
      </c>
      <c r="H692">
        <v>0</v>
      </c>
    </row>
    <row r="693" spans="1:8" x14ac:dyDescent="0.25">
      <c r="A693" s="1"/>
      <c r="C693" s="1">
        <v>42915</v>
      </c>
      <c r="D693" t="s">
        <v>577</v>
      </c>
      <c r="E693">
        <v>6.4080000000000004</v>
      </c>
      <c r="F693">
        <v>0</v>
      </c>
      <c r="G693">
        <v>6.4080000000000004</v>
      </c>
      <c r="H693">
        <v>0</v>
      </c>
    </row>
    <row r="694" spans="1:8" x14ac:dyDescent="0.25">
      <c r="A694" s="1"/>
      <c r="C694" s="1">
        <v>42915</v>
      </c>
      <c r="D694" t="s">
        <v>578</v>
      </c>
      <c r="E694">
        <v>6.4080000000000004</v>
      </c>
      <c r="F694">
        <v>0</v>
      </c>
      <c r="G694">
        <v>6.4080000000000004</v>
      </c>
      <c r="H694">
        <v>0</v>
      </c>
    </row>
    <row r="695" spans="1:8" x14ac:dyDescent="0.25">
      <c r="A695" s="1"/>
      <c r="C695" s="1">
        <v>42915</v>
      </c>
      <c r="D695" t="s">
        <v>579</v>
      </c>
      <c r="E695">
        <v>6.4560000000000004</v>
      </c>
      <c r="F695">
        <v>0</v>
      </c>
      <c r="G695">
        <v>6.4560000000000004</v>
      </c>
      <c r="H695">
        <v>0</v>
      </c>
    </row>
    <row r="696" spans="1:8" x14ac:dyDescent="0.25">
      <c r="A696" s="1"/>
      <c r="C696" s="1">
        <v>42915</v>
      </c>
      <c r="D696" t="s">
        <v>580</v>
      </c>
      <c r="E696">
        <v>6.4320000000000004</v>
      </c>
      <c r="F696">
        <v>0</v>
      </c>
      <c r="G696">
        <v>6.4320000000000004</v>
      </c>
      <c r="H696">
        <v>0</v>
      </c>
    </row>
    <row r="697" spans="1:8" x14ac:dyDescent="0.25">
      <c r="A697" s="1"/>
      <c r="C697" s="1">
        <v>42915</v>
      </c>
      <c r="D697" t="s">
        <v>581</v>
      </c>
      <c r="E697">
        <v>6.4320000000000004</v>
      </c>
      <c r="F697">
        <v>0</v>
      </c>
      <c r="G697">
        <v>6.4320000000000004</v>
      </c>
      <c r="H697">
        <v>0</v>
      </c>
    </row>
    <row r="698" spans="1:8" x14ac:dyDescent="0.25">
      <c r="A698" s="1"/>
      <c r="C698" s="1">
        <v>42915</v>
      </c>
      <c r="D698" t="s">
        <v>582</v>
      </c>
      <c r="E698">
        <v>5.7359999999999998</v>
      </c>
      <c r="F698">
        <v>0</v>
      </c>
      <c r="G698">
        <v>5.7359999999999998</v>
      </c>
      <c r="H698">
        <v>0</v>
      </c>
    </row>
    <row r="699" spans="1:8" x14ac:dyDescent="0.25">
      <c r="A699" s="1"/>
      <c r="C699" s="1">
        <v>42915</v>
      </c>
      <c r="D699" t="s">
        <v>583</v>
      </c>
      <c r="E699">
        <v>5.6159999999999997</v>
      </c>
      <c r="F699">
        <v>0</v>
      </c>
      <c r="G699">
        <v>5.6159999999999997</v>
      </c>
      <c r="H699">
        <v>0</v>
      </c>
    </row>
    <row r="700" spans="1:8" x14ac:dyDescent="0.25">
      <c r="A700" s="1"/>
      <c r="C700" s="1">
        <v>42915</v>
      </c>
      <c r="D700" t="s">
        <v>584</v>
      </c>
      <c r="E700">
        <v>5.4</v>
      </c>
      <c r="F700">
        <v>0</v>
      </c>
      <c r="G700">
        <v>5.4</v>
      </c>
      <c r="H700">
        <v>0</v>
      </c>
    </row>
    <row r="701" spans="1:8" x14ac:dyDescent="0.25">
      <c r="A701" s="1"/>
      <c r="C701" s="1">
        <v>42915</v>
      </c>
      <c r="D701" t="s">
        <v>585</v>
      </c>
      <c r="E701">
        <v>5.4240000000000004</v>
      </c>
      <c r="F701">
        <v>0</v>
      </c>
      <c r="G701">
        <v>5.4240000000000004</v>
      </c>
      <c r="H701">
        <v>0</v>
      </c>
    </row>
    <row r="702" spans="1:8" x14ac:dyDescent="0.25">
      <c r="A702" s="1"/>
      <c r="C702" s="1">
        <v>42916</v>
      </c>
      <c r="D702" t="s">
        <v>562</v>
      </c>
      <c r="E702">
        <v>5.3040000000000003</v>
      </c>
      <c r="F702">
        <v>0</v>
      </c>
      <c r="G702">
        <v>5.3040000000000003</v>
      </c>
      <c r="H702">
        <v>0</v>
      </c>
    </row>
    <row r="703" spans="1:8" x14ac:dyDescent="0.25">
      <c r="A703" s="1"/>
      <c r="C703" s="1">
        <v>42916</v>
      </c>
      <c r="D703" t="s">
        <v>563</v>
      </c>
      <c r="E703">
        <v>5.4240000000000004</v>
      </c>
      <c r="F703">
        <v>0</v>
      </c>
      <c r="G703">
        <v>5.4240000000000004</v>
      </c>
      <c r="H703">
        <v>0</v>
      </c>
    </row>
    <row r="704" spans="1:8" x14ac:dyDescent="0.25">
      <c r="A704" s="1"/>
      <c r="C704" s="1">
        <v>42916</v>
      </c>
      <c r="D704" t="s">
        <v>564</v>
      </c>
      <c r="E704">
        <v>5.3040000000000003</v>
      </c>
      <c r="F704">
        <v>0</v>
      </c>
      <c r="G704">
        <v>5.3040000000000003</v>
      </c>
      <c r="H704">
        <v>0</v>
      </c>
    </row>
    <row r="705" spans="1:8" x14ac:dyDescent="0.25">
      <c r="A705" s="1"/>
      <c r="C705" s="1">
        <v>42916</v>
      </c>
      <c r="D705" t="s">
        <v>565</v>
      </c>
      <c r="E705">
        <v>5.52</v>
      </c>
      <c r="F705">
        <v>0</v>
      </c>
      <c r="G705">
        <v>5.52</v>
      </c>
      <c r="H705">
        <v>0</v>
      </c>
    </row>
    <row r="706" spans="1:8" x14ac:dyDescent="0.25">
      <c r="A706" s="1"/>
      <c r="C706" s="1">
        <v>42916</v>
      </c>
      <c r="D706" t="s">
        <v>566</v>
      </c>
      <c r="E706">
        <v>5.64</v>
      </c>
      <c r="F706">
        <v>0</v>
      </c>
      <c r="G706">
        <v>5.64</v>
      </c>
      <c r="H706">
        <v>0</v>
      </c>
    </row>
    <row r="707" spans="1:8" x14ac:dyDescent="0.25">
      <c r="A707" s="1"/>
      <c r="C707" s="1">
        <v>42916</v>
      </c>
      <c r="D707" t="s">
        <v>567</v>
      </c>
      <c r="E707">
        <v>5.9279999999999999</v>
      </c>
      <c r="F707">
        <v>0</v>
      </c>
      <c r="G707">
        <v>5.9279999999999999</v>
      </c>
      <c r="H707">
        <v>0</v>
      </c>
    </row>
    <row r="708" spans="1:8" x14ac:dyDescent="0.25">
      <c r="A708" s="1"/>
      <c r="C708" s="1">
        <v>42916</v>
      </c>
      <c r="D708" t="s">
        <v>568</v>
      </c>
      <c r="E708">
        <v>6.2640000000000002</v>
      </c>
      <c r="F708">
        <v>0</v>
      </c>
      <c r="G708">
        <v>6.2640000000000002</v>
      </c>
      <c r="H708">
        <v>0</v>
      </c>
    </row>
    <row r="709" spans="1:8" x14ac:dyDescent="0.25">
      <c r="A709" s="1"/>
      <c r="C709" s="1">
        <v>42916</v>
      </c>
      <c r="D709" t="s">
        <v>569</v>
      </c>
      <c r="E709">
        <v>6.1680000000000001</v>
      </c>
      <c r="F709">
        <v>0</v>
      </c>
      <c r="G709">
        <v>6.1680000000000001</v>
      </c>
      <c r="H709">
        <v>0</v>
      </c>
    </row>
    <row r="710" spans="1:8" x14ac:dyDescent="0.25">
      <c r="A710" s="1"/>
      <c r="C710" s="1">
        <v>42916</v>
      </c>
      <c r="D710" t="s">
        <v>570</v>
      </c>
      <c r="E710">
        <v>6.048</v>
      </c>
      <c r="F710">
        <v>0</v>
      </c>
      <c r="G710">
        <v>6.048</v>
      </c>
      <c r="H710">
        <v>0</v>
      </c>
    </row>
    <row r="711" spans="1:8" x14ac:dyDescent="0.25">
      <c r="A711" s="1"/>
      <c r="C711" s="1">
        <v>42916</v>
      </c>
      <c r="D711" t="s">
        <v>571</v>
      </c>
      <c r="E711">
        <v>6.1440000000000001</v>
      </c>
      <c r="F711">
        <v>0</v>
      </c>
      <c r="G711">
        <v>6.1440000000000001</v>
      </c>
      <c r="H711">
        <v>0</v>
      </c>
    </row>
    <row r="712" spans="1:8" x14ac:dyDescent="0.25">
      <c r="A712" s="1"/>
      <c r="C712" s="1">
        <v>42916</v>
      </c>
      <c r="D712" t="s">
        <v>572</v>
      </c>
      <c r="E712">
        <v>5.0880000000000001</v>
      </c>
      <c r="F712">
        <v>0</v>
      </c>
      <c r="G712">
        <v>5.0880000000000001</v>
      </c>
      <c r="H712">
        <v>0</v>
      </c>
    </row>
    <row r="713" spans="1:8" x14ac:dyDescent="0.25">
      <c r="A713" s="1"/>
      <c r="C713" s="1">
        <v>42916</v>
      </c>
      <c r="D713" t="s">
        <v>573</v>
      </c>
      <c r="E713">
        <v>5.6639999999999997</v>
      </c>
      <c r="F713">
        <v>0</v>
      </c>
      <c r="G713">
        <v>5.6639999999999997</v>
      </c>
      <c r="H713">
        <v>0</v>
      </c>
    </row>
    <row r="714" spans="1:8" x14ac:dyDescent="0.25">
      <c r="A714" s="1"/>
      <c r="C714" s="1">
        <v>42916</v>
      </c>
      <c r="D714" t="s">
        <v>574</v>
      </c>
      <c r="E714">
        <v>5.6639999999999997</v>
      </c>
      <c r="F714">
        <v>0</v>
      </c>
      <c r="G714">
        <v>5.6639999999999997</v>
      </c>
      <c r="H714">
        <v>0</v>
      </c>
    </row>
    <row r="715" spans="1:8" x14ac:dyDescent="0.25">
      <c r="A715" s="1"/>
      <c r="C715" s="1">
        <v>42916</v>
      </c>
      <c r="D715" t="s">
        <v>575</v>
      </c>
      <c r="E715">
        <v>5.6879999999999997</v>
      </c>
      <c r="F715">
        <v>0</v>
      </c>
      <c r="G715">
        <v>5.6879999999999997</v>
      </c>
      <c r="H715">
        <v>0</v>
      </c>
    </row>
    <row r="716" spans="1:8" x14ac:dyDescent="0.25">
      <c r="A716" s="1"/>
      <c r="C716" s="1">
        <v>42916</v>
      </c>
      <c r="D716" t="s">
        <v>576</v>
      </c>
      <c r="E716">
        <v>5.8319999999999999</v>
      </c>
      <c r="F716">
        <v>0</v>
      </c>
      <c r="G716">
        <v>5.8319999999999999</v>
      </c>
      <c r="H716">
        <v>0</v>
      </c>
    </row>
    <row r="717" spans="1:8" x14ac:dyDescent="0.25">
      <c r="A717" s="1"/>
      <c r="C717" s="1">
        <v>42916</v>
      </c>
      <c r="D717" t="s">
        <v>577</v>
      </c>
      <c r="E717">
        <v>5.7359999999999998</v>
      </c>
      <c r="F717">
        <v>0</v>
      </c>
      <c r="G717">
        <v>5.7359999999999998</v>
      </c>
      <c r="H717">
        <v>0</v>
      </c>
    </row>
    <row r="718" spans="1:8" x14ac:dyDescent="0.25">
      <c r="A718" s="1"/>
      <c r="C718" s="1">
        <v>42916</v>
      </c>
      <c r="D718" t="s">
        <v>578</v>
      </c>
      <c r="E718">
        <v>6.8879999999999999</v>
      </c>
      <c r="F718">
        <v>0</v>
      </c>
      <c r="G718">
        <v>6.8879999999999999</v>
      </c>
      <c r="H718">
        <v>0</v>
      </c>
    </row>
    <row r="719" spans="1:8" x14ac:dyDescent="0.25">
      <c r="A719" s="1"/>
      <c r="C719" s="1">
        <v>42916</v>
      </c>
      <c r="D719" t="s">
        <v>579</v>
      </c>
      <c r="E719">
        <v>6.6</v>
      </c>
      <c r="F719">
        <v>0</v>
      </c>
      <c r="G719">
        <v>6.6</v>
      </c>
      <c r="H719">
        <v>0</v>
      </c>
    </row>
    <row r="720" spans="1:8" x14ac:dyDescent="0.25">
      <c r="A720" s="1"/>
      <c r="C720" s="1">
        <v>42916</v>
      </c>
      <c r="D720" t="s">
        <v>580</v>
      </c>
      <c r="E720">
        <v>5.9279999999999999</v>
      </c>
      <c r="F720">
        <v>0</v>
      </c>
      <c r="G720">
        <v>5.9279999999999999</v>
      </c>
      <c r="H720">
        <v>0</v>
      </c>
    </row>
    <row r="721" spans="1:8" x14ac:dyDescent="0.25">
      <c r="A721" s="1"/>
      <c r="C721" s="1">
        <v>42916</v>
      </c>
      <c r="D721" t="s">
        <v>581</v>
      </c>
      <c r="E721">
        <v>5.4720000000000004</v>
      </c>
      <c r="F721">
        <v>0</v>
      </c>
      <c r="G721">
        <v>5.4720000000000004</v>
      </c>
      <c r="H721">
        <v>0</v>
      </c>
    </row>
    <row r="722" spans="1:8" x14ac:dyDescent="0.25">
      <c r="A722" s="1"/>
      <c r="C722" s="1">
        <v>42916</v>
      </c>
      <c r="D722" t="s">
        <v>582</v>
      </c>
      <c r="E722">
        <v>5.3280000000000003</v>
      </c>
      <c r="F722">
        <v>0</v>
      </c>
      <c r="G722">
        <v>5.3280000000000003</v>
      </c>
      <c r="H722">
        <v>0</v>
      </c>
    </row>
    <row r="723" spans="1:8" x14ac:dyDescent="0.25">
      <c r="A723" s="1"/>
      <c r="C723" s="1">
        <v>42916</v>
      </c>
      <c r="D723" t="s">
        <v>583</v>
      </c>
      <c r="E723">
        <v>5.1120000000000001</v>
      </c>
      <c r="F723">
        <v>0</v>
      </c>
      <c r="G723">
        <v>5.1120000000000001</v>
      </c>
      <c r="H723">
        <v>0</v>
      </c>
    </row>
    <row r="724" spans="1:8" x14ac:dyDescent="0.25">
      <c r="A724" s="1"/>
      <c r="C724" s="1">
        <v>42916</v>
      </c>
      <c r="D724" t="s">
        <v>584</v>
      </c>
      <c r="E724">
        <v>4.8719999999999999</v>
      </c>
      <c r="F724">
        <v>0</v>
      </c>
      <c r="G724">
        <v>4.8719999999999999</v>
      </c>
      <c r="H724">
        <v>0</v>
      </c>
    </row>
    <row r="725" spans="1:8" x14ac:dyDescent="0.25">
      <c r="A725" s="1"/>
      <c r="C725" s="1">
        <v>42916</v>
      </c>
      <c r="D725" t="s">
        <v>585</v>
      </c>
      <c r="E725">
        <v>4.5599999999999996</v>
      </c>
      <c r="F725">
        <v>0</v>
      </c>
      <c r="G725">
        <v>4.5599999999999996</v>
      </c>
      <c r="H725">
        <v>0</v>
      </c>
    </row>
    <row r="726" spans="1:8" x14ac:dyDescent="0.25">
      <c r="C726" s="1">
        <v>42825</v>
      </c>
      <c r="D726" t="s">
        <v>562</v>
      </c>
      <c r="E726">
        <v>5.52</v>
      </c>
      <c r="F726">
        <v>0</v>
      </c>
      <c r="G726">
        <v>5.52</v>
      </c>
      <c r="H726">
        <v>0</v>
      </c>
    </row>
    <row r="727" spans="1:8" x14ac:dyDescent="0.25">
      <c r="C727" s="1">
        <v>42825</v>
      </c>
      <c r="D727" t="s">
        <v>563</v>
      </c>
      <c r="E727">
        <v>5.52</v>
      </c>
      <c r="F727">
        <v>0</v>
      </c>
      <c r="G727">
        <v>5.52</v>
      </c>
      <c r="H727">
        <v>0</v>
      </c>
    </row>
    <row r="728" spans="1:8" x14ac:dyDescent="0.25">
      <c r="C728" s="1">
        <v>42825</v>
      </c>
      <c r="D728" t="s">
        <v>564</v>
      </c>
      <c r="E728">
        <v>6.2880000000000003</v>
      </c>
      <c r="F728">
        <v>0</v>
      </c>
      <c r="G728">
        <v>6.2880000000000003</v>
      </c>
      <c r="H728">
        <v>0</v>
      </c>
    </row>
    <row r="729" spans="1:8" x14ac:dyDescent="0.25">
      <c r="C729" s="1">
        <v>42825</v>
      </c>
      <c r="D729" t="s">
        <v>565</v>
      </c>
      <c r="E729">
        <v>6.8159999999999998</v>
      </c>
      <c r="F729">
        <v>0</v>
      </c>
      <c r="G729">
        <v>6.8159999999999998</v>
      </c>
      <c r="H729">
        <v>0</v>
      </c>
    </row>
    <row r="730" spans="1:8" x14ac:dyDescent="0.25">
      <c r="C730" s="1">
        <v>42825</v>
      </c>
      <c r="D730" t="s">
        <v>566</v>
      </c>
      <c r="E730">
        <v>6.4080000000000004</v>
      </c>
      <c r="F730">
        <v>0</v>
      </c>
      <c r="G730">
        <v>6.4080000000000004</v>
      </c>
      <c r="H730">
        <v>0</v>
      </c>
    </row>
    <row r="731" spans="1:8" x14ac:dyDescent="0.25">
      <c r="C731" s="1">
        <v>42825</v>
      </c>
      <c r="D731" t="s">
        <v>567</v>
      </c>
      <c r="E731">
        <v>6.5039999999999996</v>
      </c>
      <c r="F731">
        <v>0</v>
      </c>
      <c r="G731">
        <v>6.5039999999999996</v>
      </c>
      <c r="H731">
        <v>0</v>
      </c>
    </row>
    <row r="732" spans="1:8" x14ac:dyDescent="0.25">
      <c r="C732" s="1">
        <v>42825</v>
      </c>
      <c r="D732" t="s">
        <v>568</v>
      </c>
      <c r="E732">
        <v>6.72</v>
      </c>
      <c r="F732">
        <v>0</v>
      </c>
      <c r="G732">
        <v>6.72</v>
      </c>
      <c r="H732">
        <v>0</v>
      </c>
    </row>
    <row r="733" spans="1:8" x14ac:dyDescent="0.25">
      <c r="C733" s="1">
        <v>42825</v>
      </c>
      <c r="D733" t="s">
        <v>569</v>
      </c>
      <c r="E733">
        <v>7.056</v>
      </c>
      <c r="F733">
        <v>0</v>
      </c>
      <c r="G733">
        <v>7.056</v>
      </c>
      <c r="H733">
        <v>0</v>
      </c>
    </row>
    <row r="734" spans="1:8" x14ac:dyDescent="0.25">
      <c r="C734" s="1">
        <v>42825</v>
      </c>
      <c r="D734" t="s">
        <v>570</v>
      </c>
      <c r="E734">
        <v>6.96</v>
      </c>
      <c r="F734">
        <v>0</v>
      </c>
      <c r="G734">
        <v>6.96</v>
      </c>
      <c r="H734">
        <v>0</v>
      </c>
    </row>
    <row r="735" spans="1:8" x14ac:dyDescent="0.25">
      <c r="C735" s="1">
        <v>42825</v>
      </c>
      <c r="D735" t="s">
        <v>571</v>
      </c>
      <c r="E735">
        <v>6.7919999999999998</v>
      </c>
      <c r="F735">
        <v>0</v>
      </c>
      <c r="G735">
        <v>6.7919999999999998</v>
      </c>
      <c r="H735">
        <v>0</v>
      </c>
    </row>
    <row r="736" spans="1:8" x14ac:dyDescent="0.25">
      <c r="C736" s="1">
        <v>42825</v>
      </c>
      <c r="D736" t="s">
        <v>572</v>
      </c>
      <c r="E736">
        <v>7.1280000000000001</v>
      </c>
      <c r="F736">
        <v>0</v>
      </c>
      <c r="G736">
        <v>7.1280000000000001</v>
      </c>
      <c r="H736">
        <v>0</v>
      </c>
    </row>
    <row r="737" spans="3:8" x14ac:dyDescent="0.25">
      <c r="C737" s="1">
        <v>42825</v>
      </c>
      <c r="D737" t="s">
        <v>573</v>
      </c>
      <c r="E737">
        <v>6.6959999999999997</v>
      </c>
      <c r="F737">
        <v>0</v>
      </c>
      <c r="G737">
        <v>6.6959999999999997</v>
      </c>
      <c r="H737">
        <v>0</v>
      </c>
    </row>
    <row r="738" spans="3:8" x14ac:dyDescent="0.25">
      <c r="C738" s="1">
        <v>42825</v>
      </c>
      <c r="D738" t="s">
        <v>574</v>
      </c>
      <c r="E738">
        <v>5.976</v>
      </c>
      <c r="F738">
        <v>0</v>
      </c>
      <c r="G738">
        <v>5.976</v>
      </c>
      <c r="H738">
        <v>0</v>
      </c>
    </row>
    <row r="739" spans="3:8" x14ac:dyDescent="0.25">
      <c r="C739" s="1">
        <v>42825</v>
      </c>
      <c r="D739" t="s">
        <v>575</v>
      </c>
      <c r="E739">
        <v>6.2640000000000002</v>
      </c>
      <c r="F739">
        <v>0</v>
      </c>
      <c r="G739">
        <v>6.2640000000000002</v>
      </c>
      <c r="H739">
        <v>0</v>
      </c>
    </row>
    <row r="740" spans="3:8" x14ac:dyDescent="0.25">
      <c r="C740" s="1">
        <v>42825</v>
      </c>
      <c r="D740" t="s">
        <v>576</v>
      </c>
      <c r="E740">
        <v>6.6239999999999997</v>
      </c>
      <c r="F740">
        <v>0</v>
      </c>
      <c r="G740">
        <v>6.6239999999999997</v>
      </c>
      <c r="H740">
        <v>0</v>
      </c>
    </row>
    <row r="741" spans="3:8" x14ac:dyDescent="0.25">
      <c r="C741" s="1">
        <v>42825</v>
      </c>
      <c r="D741" t="s">
        <v>577</v>
      </c>
      <c r="E741">
        <v>6.3120000000000003</v>
      </c>
      <c r="F741">
        <v>0</v>
      </c>
      <c r="G741">
        <v>6.3120000000000003</v>
      </c>
      <c r="H741">
        <v>0</v>
      </c>
    </row>
    <row r="742" spans="3:8" x14ac:dyDescent="0.25">
      <c r="C742" s="1">
        <v>42825</v>
      </c>
      <c r="D742" t="s">
        <v>578</v>
      </c>
      <c r="E742">
        <v>6.3120000000000003</v>
      </c>
      <c r="F742">
        <v>0</v>
      </c>
      <c r="G742">
        <v>6.3120000000000003</v>
      </c>
      <c r="H742">
        <v>0</v>
      </c>
    </row>
    <row r="743" spans="3:8" x14ac:dyDescent="0.25">
      <c r="C743" s="1">
        <v>42825</v>
      </c>
      <c r="D743" t="s">
        <v>579</v>
      </c>
      <c r="E743">
        <v>6.1440000000000001</v>
      </c>
      <c r="F743">
        <v>0</v>
      </c>
      <c r="G743">
        <v>6.1440000000000001</v>
      </c>
      <c r="H743">
        <v>0</v>
      </c>
    </row>
    <row r="744" spans="3:8" x14ac:dyDescent="0.25">
      <c r="C744" s="1">
        <v>42825</v>
      </c>
      <c r="D744" t="s">
        <v>580</v>
      </c>
      <c r="E744">
        <v>6.2880000000000003</v>
      </c>
      <c r="F744">
        <v>0</v>
      </c>
      <c r="G744">
        <v>6.2880000000000003</v>
      </c>
      <c r="H744">
        <v>0</v>
      </c>
    </row>
    <row r="745" spans="3:8" x14ac:dyDescent="0.25">
      <c r="C745" s="1">
        <v>42825</v>
      </c>
      <c r="D745" t="s">
        <v>581</v>
      </c>
      <c r="E745">
        <v>6.2160000000000002</v>
      </c>
      <c r="F745">
        <v>0</v>
      </c>
      <c r="G745">
        <v>6.2160000000000002</v>
      </c>
      <c r="H745">
        <v>0</v>
      </c>
    </row>
    <row r="746" spans="3:8" x14ac:dyDescent="0.25">
      <c r="C746" s="1">
        <v>42825</v>
      </c>
      <c r="D746" t="s">
        <v>582</v>
      </c>
      <c r="E746">
        <v>5.9039999999999999</v>
      </c>
      <c r="F746">
        <v>0</v>
      </c>
      <c r="G746">
        <v>5.9039999999999999</v>
      </c>
      <c r="H746">
        <v>0</v>
      </c>
    </row>
    <row r="747" spans="3:8" x14ac:dyDescent="0.25">
      <c r="C747" s="1">
        <v>42825</v>
      </c>
      <c r="D747" t="s">
        <v>583</v>
      </c>
      <c r="E747">
        <v>5.4960000000000004</v>
      </c>
      <c r="F747">
        <v>0</v>
      </c>
      <c r="G747">
        <v>5.4960000000000004</v>
      </c>
      <c r="H747">
        <v>0</v>
      </c>
    </row>
    <row r="748" spans="3:8" x14ac:dyDescent="0.25">
      <c r="C748" s="1">
        <v>42825</v>
      </c>
      <c r="D748" t="s">
        <v>584</v>
      </c>
      <c r="E748">
        <v>5.4240000000000004</v>
      </c>
      <c r="F748">
        <v>0</v>
      </c>
      <c r="G748">
        <v>5.4240000000000004</v>
      </c>
      <c r="H748">
        <v>0</v>
      </c>
    </row>
    <row r="749" spans="3:8" x14ac:dyDescent="0.25">
      <c r="C749" s="1">
        <v>42825</v>
      </c>
      <c r="D749" t="s">
        <v>585</v>
      </c>
      <c r="E749">
        <v>5.64</v>
      </c>
      <c r="F749">
        <v>0</v>
      </c>
      <c r="G749">
        <v>5.64</v>
      </c>
      <c r="H749">
        <v>0</v>
      </c>
    </row>
  </sheetData>
  <mergeCells count="8">
    <mergeCell ref="L44:AI44"/>
    <mergeCell ref="L78:M78"/>
    <mergeCell ref="L79:AI79"/>
    <mergeCell ref="L6:M6"/>
    <mergeCell ref="K7:K8"/>
    <mergeCell ref="L7:AI7"/>
    <mergeCell ref="L39:M39"/>
    <mergeCell ref="L43:M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6" t="s">
        <v>600</v>
      </c>
      <c r="B1" s="36"/>
    </row>
    <row r="2" spans="1:2" x14ac:dyDescent="0.25">
      <c r="A2" s="21" t="s">
        <v>601</v>
      </c>
      <c r="B2" s="21" t="s">
        <v>602</v>
      </c>
    </row>
    <row r="3" spans="1:2" x14ac:dyDescent="0.25">
      <c r="A3" s="21" t="s">
        <v>603</v>
      </c>
      <c r="B3" s="21" t="s">
        <v>604</v>
      </c>
    </row>
    <row r="4" spans="1:2" x14ac:dyDescent="0.25">
      <c r="A4" s="21" t="s">
        <v>605</v>
      </c>
      <c r="B4" s="21" t="s">
        <v>634</v>
      </c>
    </row>
    <row r="5" spans="1:2" x14ac:dyDescent="0.25">
      <c r="A5" s="21" t="s">
        <v>606</v>
      </c>
      <c r="B5" s="21" t="s">
        <v>607</v>
      </c>
    </row>
    <row r="6" spans="1:2" x14ac:dyDescent="0.25">
      <c r="A6" s="21"/>
      <c r="B6" s="21"/>
    </row>
    <row r="7" spans="1:2" ht="25.5" x14ac:dyDescent="0.25">
      <c r="A7" s="23" t="s">
        <v>2</v>
      </c>
      <c r="B7" s="23" t="s">
        <v>608</v>
      </c>
    </row>
    <row r="8" spans="1:2" ht="12.75" customHeight="1" x14ac:dyDescent="0.25">
      <c r="A8" s="22">
        <v>1</v>
      </c>
      <c r="B8" s="22">
        <v>2</v>
      </c>
    </row>
    <row r="9" spans="1:2" x14ac:dyDescent="0.25">
      <c r="A9" s="24" t="s">
        <v>635</v>
      </c>
      <c r="B9" s="25">
        <v>6</v>
      </c>
    </row>
    <row r="10" spans="1:2" x14ac:dyDescent="0.25">
      <c r="A10" s="24" t="s">
        <v>636</v>
      </c>
      <c r="B10" s="25">
        <v>14</v>
      </c>
    </row>
    <row r="11" spans="1:2" x14ac:dyDescent="0.25">
      <c r="A11" s="24" t="s">
        <v>637</v>
      </c>
      <c r="B11" s="25">
        <v>15</v>
      </c>
    </row>
    <row r="12" spans="1:2" x14ac:dyDescent="0.25">
      <c r="A12" s="24" t="s">
        <v>638</v>
      </c>
      <c r="B12" s="25">
        <v>15</v>
      </c>
    </row>
    <row r="13" spans="1:2" x14ac:dyDescent="0.25">
      <c r="A13" s="24" t="s">
        <v>639</v>
      </c>
      <c r="B13" s="25">
        <v>14</v>
      </c>
    </row>
    <row r="14" spans="1:2" x14ac:dyDescent="0.25">
      <c r="A14" s="24" t="s">
        <v>640</v>
      </c>
      <c r="B14" s="25">
        <v>14</v>
      </c>
    </row>
    <row r="15" spans="1:2" x14ac:dyDescent="0.25">
      <c r="A15" s="24" t="s">
        <v>641</v>
      </c>
      <c r="B15" s="25">
        <v>7</v>
      </c>
    </row>
    <row r="16" spans="1:2" x14ac:dyDescent="0.25">
      <c r="A16" s="24" t="s">
        <v>642</v>
      </c>
      <c r="B16" s="25">
        <v>6</v>
      </c>
    </row>
    <row r="17" spans="1:2" x14ac:dyDescent="0.25">
      <c r="A17" s="24" t="s">
        <v>643</v>
      </c>
      <c r="B17" s="25">
        <v>14</v>
      </c>
    </row>
    <row r="18" spans="1:2" x14ac:dyDescent="0.25">
      <c r="A18" s="24" t="s">
        <v>644</v>
      </c>
      <c r="B18" s="25">
        <v>15</v>
      </c>
    </row>
    <row r="19" spans="1:2" x14ac:dyDescent="0.25">
      <c r="A19" s="24" t="s">
        <v>645</v>
      </c>
      <c r="B19" s="25">
        <v>5</v>
      </c>
    </row>
    <row r="20" spans="1:2" x14ac:dyDescent="0.25">
      <c r="A20" s="24" t="s">
        <v>646</v>
      </c>
      <c r="B20" s="25">
        <v>14</v>
      </c>
    </row>
    <row r="21" spans="1:2" x14ac:dyDescent="0.25">
      <c r="A21" s="24" t="s">
        <v>647</v>
      </c>
      <c r="B21" s="25">
        <v>5</v>
      </c>
    </row>
    <row r="22" spans="1:2" x14ac:dyDescent="0.25">
      <c r="A22" s="24" t="s">
        <v>648</v>
      </c>
      <c r="B22" s="25">
        <v>15</v>
      </c>
    </row>
    <row r="23" spans="1:2" x14ac:dyDescent="0.25">
      <c r="A23" s="24" t="s">
        <v>649</v>
      </c>
      <c r="B23" s="25">
        <v>14</v>
      </c>
    </row>
    <row r="24" spans="1:2" x14ac:dyDescent="0.25">
      <c r="A24" s="24" t="s">
        <v>650</v>
      </c>
      <c r="B24" s="25">
        <v>14</v>
      </c>
    </row>
    <row r="25" spans="1:2" x14ac:dyDescent="0.25">
      <c r="A25" s="24" t="s">
        <v>651</v>
      </c>
      <c r="B25" s="25">
        <v>14</v>
      </c>
    </row>
    <row r="26" spans="1:2" x14ac:dyDescent="0.25">
      <c r="A26" s="24" t="s">
        <v>652</v>
      </c>
      <c r="B26" s="25">
        <v>5</v>
      </c>
    </row>
    <row r="27" spans="1:2" x14ac:dyDescent="0.25">
      <c r="A27" s="24" t="s">
        <v>653</v>
      </c>
      <c r="B27" s="25">
        <v>14</v>
      </c>
    </row>
    <row r="28" spans="1:2" x14ac:dyDescent="0.25">
      <c r="A28" s="24" t="s">
        <v>654</v>
      </c>
      <c r="B28" s="25">
        <v>5</v>
      </c>
    </row>
    <row r="29" spans="1:2" x14ac:dyDescent="0.25">
      <c r="A29" s="24" t="s">
        <v>655</v>
      </c>
      <c r="B29" s="25">
        <v>14</v>
      </c>
    </row>
    <row r="30" spans="1:2" x14ac:dyDescent="0.25">
      <c r="A30" s="20"/>
      <c r="B30" s="2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zoomScaleNormal="100" workbookViewId="0">
      <selection activeCell="A35" sqref="A35:XFD35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6">
        <v>42887</v>
      </c>
      <c r="D2" s="26"/>
    </row>
    <row r="3" spans="2:26" x14ac:dyDescent="0.25">
      <c r="B3" s="27"/>
      <c r="C3" s="29" t="s">
        <v>587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</row>
    <row r="4" spans="2:26" x14ac:dyDescent="0.25">
      <c r="B4" s="28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8" t="s">
        <v>594</v>
      </c>
      <c r="J4" s="8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8" t="s">
        <v>575</v>
      </c>
      <c r="Q4" s="8" t="s">
        <v>576</v>
      </c>
      <c r="R4" s="8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42887</v>
      </c>
      <c r="C5" s="5">
        <f>'Расчетный лист'!L9</f>
        <v>12.311999999999999</v>
      </c>
      <c r="D5" s="5">
        <f>'Расчетный лист'!M9</f>
        <v>11.616</v>
      </c>
      <c r="E5" s="5">
        <f>'Расчетный лист'!N9</f>
        <v>14.616</v>
      </c>
      <c r="F5" s="5">
        <f>'Расчетный лист'!O9</f>
        <v>15.167999999999999</v>
      </c>
      <c r="G5" s="5">
        <f>'Расчетный лист'!P9</f>
        <v>15.36</v>
      </c>
      <c r="H5" s="5">
        <f>'Расчетный лист'!Q9</f>
        <v>18.96</v>
      </c>
      <c r="I5" s="5">
        <f>'Расчетный лист'!R9</f>
        <v>20.76</v>
      </c>
      <c r="J5" s="5">
        <f>'Расчетный лист'!S9</f>
        <v>22.632000000000001</v>
      </c>
      <c r="K5" s="5">
        <f>'Расчетный лист'!T9</f>
        <v>20.256</v>
      </c>
      <c r="L5" s="5">
        <f>'Расчетный лист'!U9</f>
        <v>24.72</v>
      </c>
      <c r="M5" s="5">
        <f>'Расчетный лист'!V9</f>
        <v>21.263999999999999</v>
      </c>
      <c r="N5" s="5">
        <f>'Расчетный лист'!W9</f>
        <v>21.888000000000002</v>
      </c>
      <c r="O5" s="5">
        <f>'Расчетный лист'!X9</f>
        <v>24.6</v>
      </c>
      <c r="P5" s="5">
        <f>'Расчетный лист'!Y9</f>
        <v>25.584</v>
      </c>
      <c r="Q5" s="5">
        <f>'Расчетный лист'!Z9</f>
        <v>25.08</v>
      </c>
      <c r="R5" s="5">
        <f>'Расчетный лист'!AA9</f>
        <v>29.687999999999999</v>
      </c>
      <c r="S5" s="5">
        <f>'Расчетный лист'!AB9</f>
        <v>26.952000000000002</v>
      </c>
      <c r="T5" s="5">
        <f>'Расчетный лист'!AC9</f>
        <v>24.888000000000002</v>
      </c>
      <c r="U5" s="5">
        <f>'Расчетный лист'!AD9</f>
        <v>22.512</v>
      </c>
      <c r="V5" s="5">
        <f>'Расчетный лист'!AE9</f>
        <v>19.584</v>
      </c>
      <c r="W5" s="5">
        <f>'Расчетный лист'!AF9</f>
        <v>16.824000000000002</v>
      </c>
      <c r="X5" s="5">
        <f>'Расчетный лист'!AG9</f>
        <v>12.167999999999999</v>
      </c>
      <c r="Y5" s="5">
        <f>'Расчетный лист'!AH9</f>
        <v>11.592000000000001</v>
      </c>
      <c r="Z5" s="5">
        <f>'Расчетный лист'!AI9</f>
        <v>11.52</v>
      </c>
    </row>
    <row r="6" spans="2:26" x14ac:dyDescent="0.25">
      <c r="B6" s="7">
        <f>B5+1</f>
        <v>42888</v>
      </c>
      <c r="C6" s="5">
        <f>'Расчетный лист'!L10</f>
        <v>11.784000000000001</v>
      </c>
      <c r="D6" s="5">
        <f>'Расчетный лист'!M10</f>
        <v>13.872</v>
      </c>
      <c r="E6" s="5">
        <f>'Расчетный лист'!N10</f>
        <v>18.672000000000001</v>
      </c>
      <c r="F6" s="5">
        <f>'Расчетный лист'!O10</f>
        <v>20.303999999999998</v>
      </c>
      <c r="G6" s="5">
        <f>'Расчетный лист'!P10</f>
        <v>19.872</v>
      </c>
      <c r="H6" s="5">
        <f>'Расчетный лист'!Q10</f>
        <v>20.472000000000001</v>
      </c>
      <c r="I6" s="5">
        <f>'Расчетный лист'!R10</f>
        <v>20.975999999999999</v>
      </c>
      <c r="J6" s="5">
        <f>'Расчетный лист'!S10</f>
        <v>22.872</v>
      </c>
      <c r="K6" s="5">
        <f>'Расчетный лист'!T10</f>
        <v>20.303999999999998</v>
      </c>
      <c r="L6" s="5">
        <f>'Расчетный лист'!U10</f>
        <v>19.824000000000002</v>
      </c>
      <c r="M6" s="5">
        <f>'Расчетный лист'!V10</f>
        <v>19.824000000000002</v>
      </c>
      <c r="N6" s="5">
        <f>'Расчетный лист'!W10</f>
        <v>21.36</v>
      </c>
      <c r="O6" s="5">
        <f>'Расчетный лист'!X10</f>
        <v>20.088000000000001</v>
      </c>
      <c r="P6" s="5">
        <f>'Расчетный лист'!Y10</f>
        <v>20.376000000000001</v>
      </c>
      <c r="Q6" s="5">
        <f>'Расчетный лист'!Z10</f>
        <v>27.792000000000002</v>
      </c>
      <c r="R6" s="5">
        <f>'Расчетный лист'!AA10</f>
        <v>32.183999999999997</v>
      </c>
      <c r="S6" s="5">
        <f>'Расчетный лист'!AB10</f>
        <v>29.904</v>
      </c>
      <c r="T6" s="5">
        <f>'Расчетный лист'!AC10</f>
        <v>25.152000000000001</v>
      </c>
      <c r="U6" s="5">
        <f>'Расчетный лист'!AD10</f>
        <v>20.975999999999999</v>
      </c>
      <c r="V6" s="5">
        <f>'Расчетный лист'!AE10</f>
        <v>16.488</v>
      </c>
      <c r="W6" s="5">
        <f>'Расчетный лист'!AF10</f>
        <v>13.632</v>
      </c>
      <c r="X6" s="5">
        <f>'Расчетный лист'!AG10</f>
        <v>11.784000000000001</v>
      </c>
      <c r="Y6" s="5">
        <f>'Расчетный лист'!AH10</f>
        <v>11.616</v>
      </c>
      <c r="Z6" s="5">
        <f>'Расчетный лист'!AI10</f>
        <v>11.304</v>
      </c>
    </row>
    <row r="7" spans="2:26" x14ac:dyDescent="0.25">
      <c r="B7" s="7">
        <f t="shared" ref="B7:B34" si="0">B6+1</f>
        <v>42889</v>
      </c>
      <c r="C7" s="5">
        <f>'Расчетный лист'!L11</f>
        <v>11.616</v>
      </c>
      <c r="D7" s="5">
        <f>'Расчетный лист'!M11</f>
        <v>13.103999999999999</v>
      </c>
      <c r="E7" s="5">
        <f>'Расчетный лист'!N11</f>
        <v>19.608000000000001</v>
      </c>
      <c r="F7" s="5">
        <f>'Расчетный лист'!O11</f>
        <v>17.591999999999999</v>
      </c>
      <c r="G7" s="5">
        <f>'Расчетный лист'!P11</f>
        <v>17.135999999999999</v>
      </c>
      <c r="H7" s="5">
        <f>'Расчетный лист'!Q11</f>
        <v>19.007999999999999</v>
      </c>
      <c r="I7" s="5">
        <f>'Расчетный лист'!R11</f>
        <v>22.2</v>
      </c>
      <c r="J7" s="5">
        <f>'Расчетный лист'!S11</f>
        <v>22.824000000000002</v>
      </c>
      <c r="K7" s="5">
        <f>'Расчетный лист'!T11</f>
        <v>21.192</v>
      </c>
      <c r="L7" s="5">
        <f>'Расчетный лист'!U11</f>
        <v>19.68</v>
      </c>
      <c r="M7" s="5">
        <f>'Расчетный лист'!V11</f>
        <v>20.928000000000001</v>
      </c>
      <c r="N7" s="5">
        <f>'Расчетный лист'!W11</f>
        <v>22.367999999999999</v>
      </c>
      <c r="O7" s="5">
        <f>'Расчетный лист'!X11</f>
        <v>24.72</v>
      </c>
      <c r="P7" s="5">
        <f>'Расчетный лист'!Y11</f>
        <v>22.512</v>
      </c>
      <c r="Q7" s="5">
        <f>'Расчетный лист'!Z11</f>
        <v>34.896000000000001</v>
      </c>
      <c r="R7" s="5">
        <f>'Расчетный лист'!AA11</f>
        <v>36.936</v>
      </c>
      <c r="S7" s="5">
        <f>'Расчетный лист'!AB11</f>
        <v>31.536000000000001</v>
      </c>
      <c r="T7" s="5">
        <f>'Расчетный лист'!AC11</f>
        <v>32.28</v>
      </c>
      <c r="U7" s="5">
        <f>'Расчетный лист'!AD11</f>
        <v>28.584</v>
      </c>
      <c r="V7" s="5">
        <f>'Расчетный лист'!AE11</f>
        <v>19.896000000000001</v>
      </c>
      <c r="W7" s="5">
        <f>'Расчетный лист'!AF11</f>
        <v>16.584</v>
      </c>
      <c r="X7" s="5">
        <f>'Расчетный лист'!AG11</f>
        <v>14.808</v>
      </c>
      <c r="Y7" s="5">
        <f>'Расчетный лист'!AH11</f>
        <v>13.872</v>
      </c>
      <c r="Z7" s="5">
        <f>'Расчетный лист'!AI11</f>
        <v>13.872</v>
      </c>
    </row>
    <row r="8" spans="2:26" x14ac:dyDescent="0.25">
      <c r="B8" s="7">
        <f t="shared" si="0"/>
        <v>42890</v>
      </c>
      <c r="C8" s="5">
        <f>'Расчетный лист'!L12</f>
        <v>14.04</v>
      </c>
      <c r="D8" s="5">
        <f>'Расчетный лист'!M12</f>
        <v>15.456</v>
      </c>
      <c r="E8" s="5">
        <f>'Расчетный лист'!N12</f>
        <v>18.815999999999999</v>
      </c>
      <c r="F8" s="5">
        <f>'Расчетный лист'!O12</f>
        <v>20.327999999999999</v>
      </c>
      <c r="G8" s="5">
        <f>'Расчетный лист'!P12</f>
        <v>21.024000000000001</v>
      </c>
      <c r="H8" s="5">
        <f>'Расчетный лист'!Q12</f>
        <v>19.824000000000002</v>
      </c>
      <c r="I8" s="5">
        <f>'Расчетный лист'!R12</f>
        <v>21.408000000000001</v>
      </c>
      <c r="J8" s="5">
        <f>'Расчетный лист'!S12</f>
        <v>21.96</v>
      </c>
      <c r="K8" s="5">
        <f>'Расчетный лист'!T12</f>
        <v>20.568000000000001</v>
      </c>
      <c r="L8" s="5">
        <f>'Расчетный лист'!U12</f>
        <v>19.079999999999998</v>
      </c>
      <c r="M8" s="5">
        <f>'Расчетный лист'!V12</f>
        <v>17.184000000000001</v>
      </c>
      <c r="N8" s="5">
        <f>'Расчетный лист'!W12</f>
        <v>19.920000000000002</v>
      </c>
      <c r="O8" s="5">
        <f>'Расчетный лист'!X12</f>
        <v>28.44</v>
      </c>
      <c r="P8" s="5">
        <f>'Расчетный лист'!Y12</f>
        <v>33.119999999999997</v>
      </c>
      <c r="Q8" s="5">
        <f>'Расчетный лист'!Z12</f>
        <v>33.408000000000001</v>
      </c>
      <c r="R8" s="5">
        <f>'Расчетный лист'!AA12</f>
        <v>31.92</v>
      </c>
      <c r="S8" s="5">
        <f>'Расчетный лист'!AB12</f>
        <v>32.112000000000002</v>
      </c>
      <c r="T8" s="5">
        <f>'Расчетный лист'!AC12</f>
        <v>25.488</v>
      </c>
      <c r="U8" s="5">
        <f>'Расчетный лист'!AD12</f>
        <v>24.768000000000001</v>
      </c>
      <c r="V8" s="5">
        <f>'Расчетный лист'!AE12</f>
        <v>19.847999999999999</v>
      </c>
      <c r="W8" s="5">
        <f>'Расчетный лист'!AF12</f>
        <v>15.24</v>
      </c>
      <c r="X8" s="5">
        <f>'Расчетный лист'!AG12</f>
        <v>13.8</v>
      </c>
      <c r="Y8" s="5">
        <f>'Расчетный лист'!AH12</f>
        <v>13.728</v>
      </c>
      <c r="Z8" s="5">
        <f>'Расчетный лист'!AI12</f>
        <v>13.584</v>
      </c>
    </row>
    <row r="9" spans="2:26" x14ac:dyDescent="0.25">
      <c r="B9" s="7">
        <f t="shared" si="0"/>
        <v>42891</v>
      </c>
      <c r="C9" s="5">
        <f>'Расчетный лист'!L13</f>
        <v>14.04</v>
      </c>
      <c r="D9" s="5">
        <f>'Расчетный лист'!M13</f>
        <v>16.512</v>
      </c>
      <c r="E9" s="5">
        <f>'Расчетный лист'!N13</f>
        <v>18.12</v>
      </c>
      <c r="F9" s="5">
        <f>'Расчетный лист'!O13</f>
        <v>17.184000000000001</v>
      </c>
      <c r="G9" s="5">
        <f>'Расчетный лист'!P13</f>
        <v>21.216000000000001</v>
      </c>
      <c r="H9" s="5">
        <f>'Расчетный лист'!Q13</f>
        <v>21.24</v>
      </c>
      <c r="I9" s="5">
        <f>'Расчетный лист'!R13</f>
        <v>20.52</v>
      </c>
      <c r="J9" s="5">
        <f>'Расчетный лист'!S13</f>
        <v>19.824000000000002</v>
      </c>
      <c r="K9" s="5">
        <f>'Расчетный лист'!T13</f>
        <v>22.655999999999999</v>
      </c>
      <c r="L9" s="5">
        <f>'Расчетный лист'!U13</f>
        <v>21.071999999999999</v>
      </c>
      <c r="M9" s="5">
        <f>'Расчетный лист'!V13</f>
        <v>18.48</v>
      </c>
      <c r="N9" s="5">
        <f>'Расчетный лист'!W13</f>
        <v>18.792000000000002</v>
      </c>
      <c r="O9" s="5">
        <f>'Расчетный лист'!X13</f>
        <v>19.512</v>
      </c>
      <c r="P9" s="5">
        <f>'Расчетный лист'!Y13</f>
        <v>26.568000000000001</v>
      </c>
      <c r="Q9" s="5">
        <f>'Расчетный лист'!Z13</f>
        <v>29.303999999999998</v>
      </c>
      <c r="R9" s="5">
        <f>'Расчетный лист'!AA13</f>
        <v>27.888000000000002</v>
      </c>
      <c r="S9" s="11">
        <f>'Расчетный лист'!AB13</f>
        <v>26.352</v>
      </c>
      <c r="T9" s="5">
        <f>'Расчетный лист'!AC13</f>
        <v>23.544</v>
      </c>
      <c r="U9" s="5">
        <f>'Расчетный лист'!AD13</f>
        <v>23.783999999999999</v>
      </c>
      <c r="V9" s="5">
        <f>'Расчетный лист'!AE13</f>
        <v>17.975999999999999</v>
      </c>
      <c r="W9" s="5">
        <f>'Расчетный лист'!AF13</f>
        <v>14.135999999999999</v>
      </c>
      <c r="X9" s="5">
        <f>'Расчетный лист'!AG13</f>
        <v>12.696</v>
      </c>
      <c r="Y9" s="5">
        <f>'Расчетный лист'!AH13</f>
        <v>10.968</v>
      </c>
      <c r="Z9" s="5">
        <f>'Расчетный лист'!AI13</f>
        <v>11.183999999999999</v>
      </c>
    </row>
    <row r="10" spans="2:26" x14ac:dyDescent="0.25">
      <c r="B10" s="7">
        <f t="shared" si="0"/>
        <v>42892</v>
      </c>
      <c r="C10" s="5">
        <f>'Расчетный лист'!L14</f>
        <v>11.448</v>
      </c>
      <c r="D10" s="5">
        <f>'Расчетный лист'!M14</f>
        <v>13.32</v>
      </c>
      <c r="E10" s="5">
        <f>'Расчетный лист'!N14</f>
        <v>19.224</v>
      </c>
      <c r="F10" s="5">
        <f>'Расчетный лист'!O14</f>
        <v>18.936</v>
      </c>
      <c r="G10" s="5">
        <f>'Расчетный лист'!P14</f>
        <v>21.408000000000001</v>
      </c>
      <c r="H10" s="5">
        <f>'Расчетный лист'!Q14</f>
        <v>21.456</v>
      </c>
      <c r="I10" s="5">
        <f>'Расчетный лист'!R14</f>
        <v>23.856000000000002</v>
      </c>
      <c r="J10" s="5">
        <f>'Расчетный лист'!S14</f>
        <v>27.384</v>
      </c>
      <c r="K10" s="5">
        <f>'Расчетный лист'!T14</f>
        <v>21.576000000000001</v>
      </c>
      <c r="L10" s="5">
        <f>'Расчетный лист'!U14</f>
        <v>21.864000000000001</v>
      </c>
      <c r="M10" s="5">
        <f>'Расчетный лист'!V14</f>
        <v>22.536000000000001</v>
      </c>
      <c r="N10" s="5">
        <f>'Расчетный лист'!W14</f>
        <v>21.527999999999999</v>
      </c>
      <c r="O10" s="5">
        <f>'Расчетный лист'!X14</f>
        <v>22.655999999999999</v>
      </c>
      <c r="P10" s="5">
        <f>'Расчетный лист'!Y14</f>
        <v>24.888000000000002</v>
      </c>
      <c r="Q10" s="5">
        <f>'Расчетный лист'!Z14</f>
        <v>25.175999999999998</v>
      </c>
      <c r="R10" s="5">
        <f>'Расчетный лист'!AA14</f>
        <v>26.975999999999999</v>
      </c>
      <c r="S10" s="5">
        <f>'Расчетный лист'!AB14</f>
        <v>27.768000000000001</v>
      </c>
      <c r="T10" s="5">
        <f>'Расчетный лист'!AC14</f>
        <v>26.327999999999999</v>
      </c>
      <c r="U10" s="5">
        <f>'Расчетный лист'!AD14</f>
        <v>23.904</v>
      </c>
      <c r="V10" s="5">
        <f>'Расчетный лист'!AE14</f>
        <v>19.416</v>
      </c>
      <c r="W10" s="5">
        <f>'Расчетный лист'!AF14</f>
        <v>15.12</v>
      </c>
      <c r="X10" s="5">
        <f>'Расчетный лист'!AG14</f>
        <v>12.744</v>
      </c>
      <c r="Y10" s="5">
        <f>'Расчетный лист'!AH14</f>
        <v>12.215999999999999</v>
      </c>
      <c r="Z10" s="5">
        <f>'Расчетный лист'!AI14</f>
        <v>12.023999999999999</v>
      </c>
    </row>
    <row r="11" spans="2:26" x14ac:dyDescent="0.25">
      <c r="B11" s="7">
        <f t="shared" si="0"/>
        <v>42893</v>
      </c>
      <c r="C11" s="5">
        <f>'Расчетный лист'!L15</f>
        <v>12</v>
      </c>
      <c r="D11" s="5">
        <f>'Расчетный лист'!M15</f>
        <v>12.456</v>
      </c>
      <c r="E11" s="5">
        <f>'Расчетный лист'!N15</f>
        <v>14.04</v>
      </c>
      <c r="F11" s="5">
        <f>'Расчетный лист'!O15</f>
        <v>17.52</v>
      </c>
      <c r="G11" s="5">
        <f>'Расчетный лист'!P15</f>
        <v>18.408000000000001</v>
      </c>
      <c r="H11" s="5">
        <f>'Расчетный лист'!Q15</f>
        <v>19.751999999999999</v>
      </c>
      <c r="I11" s="5">
        <f>'Расчетный лист'!R15</f>
        <v>20.832000000000001</v>
      </c>
      <c r="J11" s="5">
        <f>'Расчетный лист'!S15</f>
        <v>20.064</v>
      </c>
      <c r="K11" s="5">
        <f>'Расчетный лист'!T15</f>
        <v>20.423999999999999</v>
      </c>
      <c r="L11" s="5">
        <f>'Расчетный лист'!U15</f>
        <v>21.312000000000001</v>
      </c>
      <c r="M11" s="5">
        <f>'Расчетный лист'!V15</f>
        <v>24.527999999999999</v>
      </c>
      <c r="N11" s="5">
        <f>'Расчетный лист'!W15</f>
        <v>20.303999999999998</v>
      </c>
      <c r="O11" s="5">
        <f>'Расчетный лист'!X15</f>
        <v>17.975999999999999</v>
      </c>
      <c r="P11" s="5">
        <f>'Расчетный лист'!Y15</f>
        <v>21.335999999999999</v>
      </c>
      <c r="Q11" s="5">
        <f>'Расчетный лист'!Z15</f>
        <v>22.92</v>
      </c>
      <c r="R11" s="5">
        <f>'Расчетный лист'!AA15</f>
        <v>25.776</v>
      </c>
      <c r="S11" s="5">
        <f>'Расчетный лист'!AB15</f>
        <v>26.231999999999999</v>
      </c>
      <c r="T11" s="5">
        <f>'Расчетный лист'!AC15</f>
        <v>23.736000000000001</v>
      </c>
      <c r="U11" s="5">
        <f>'Расчетный лист'!AD15</f>
        <v>22.224</v>
      </c>
      <c r="V11" s="5">
        <f>'Расчетный лист'!AE15</f>
        <v>19.295999999999999</v>
      </c>
      <c r="W11" s="5">
        <f>'Расчетный лист'!AF15</f>
        <v>16.559999999999999</v>
      </c>
      <c r="X11" s="5">
        <f>'Расчетный лист'!AG15</f>
        <v>15.048</v>
      </c>
      <c r="Y11" s="5">
        <f>'Расчетный лист'!AH15</f>
        <v>13.08</v>
      </c>
      <c r="Z11" s="5">
        <f>'Расчетный лист'!AI15</f>
        <v>11.904</v>
      </c>
    </row>
    <row r="12" spans="2:26" x14ac:dyDescent="0.25">
      <c r="B12" s="7">
        <f t="shared" si="0"/>
        <v>42894</v>
      </c>
      <c r="C12" s="5">
        <f>'Расчетный лист'!L16</f>
        <v>11.135999999999999</v>
      </c>
      <c r="D12" s="5">
        <f>'Расчетный лист'!M16</f>
        <v>11.375999999999999</v>
      </c>
      <c r="E12" s="5">
        <f>'Расчетный лист'!N16</f>
        <v>13.128</v>
      </c>
      <c r="F12" s="5">
        <f>'Расчетный лист'!O16</f>
        <v>14.784000000000001</v>
      </c>
      <c r="G12" s="5">
        <f>'Расчетный лист'!P16</f>
        <v>15.696</v>
      </c>
      <c r="H12" s="5">
        <f>'Расчетный лист'!Q16</f>
        <v>17.928000000000001</v>
      </c>
      <c r="I12" s="5">
        <f>'Расчетный лист'!R16</f>
        <v>19.704000000000001</v>
      </c>
      <c r="J12" s="5">
        <f>'Расчетный лист'!S16</f>
        <v>23.04</v>
      </c>
      <c r="K12" s="5">
        <f>'Расчетный лист'!T16</f>
        <v>25.896000000000001</v>
      </c>
      <c r="L12" s="5">
        <f>'Расчетный лист'!U16</f>
        <v>23.231999999999999</v>
      </c>
      <c r="M12" s="5">
        <f>'Расчетный лист'!V16</f>
        <v>25.367999999999999</v>
      </c>
      <c r="N12" s="5">
        <f>'Расчетный лист'!W16</f>
        <v>25.32</v>
      </c>
      <c r="O12" s="5">
        <f>'Расчетный лист'!X16</f>
        <v>24.312000000000001</v>
      </c>
      <c r="P12" s="5">
        <f>'Расчетный лист'!Y16</f>
        <v>29.423999999999999</v>
      </c>
      <c r="Q12" s="5">
        <f>'Расчетный лист'!Z16</f>
        <v>30.864000000000001</v>
      </c>
      <c r="R12" s="5">
        <f>'Расчетный лист'!AA16</f>
        <v>31.943999999999999</v>
      </c>
      <c r="S12" s="5">
        <f>'Расчетный лист'!AB16</f>
        <v>29.327999999999999</v>
      </c>
      <c r="T12" s="5">
        <f>'Расчетный лист'!AC16</f>
        <v>26.256</v>
      </c>
      <c r="U12" s="5">
        <f>'Расчетный лист'!AD16</f>
        <v>23.4</v>
      </c>
      <c r="V12" s="5">
        <f>'Расчетный лист'!AE16</f>
        <v>17.616</v>
      </c>
      <c r="W12" s="5">
        <f>'Расчетный лист'!AF16</f>
        <v>15.192</v>
      </c>
      <c r="X12" s="5">
        <f>'Расчетный лист'!AG16</f>
        <v>13.608000000000001</v>
      </c>
      <c r="Y12" s="5">
        <f>'Расчетный лист'!AH16</f>
        <v>12.72</v>
      </c>
      <c r="Z12" s="5">
        <f>'Расчетный лист'!AI16</f>
        <v>11.88</v>
      </c>
    </row>
    <row r="13" spans="2:26" x14ac:dyDescent="0.25">
      <c r="B13" s="7">
        <f t="shared" si="0"/>
        <v>42895</v>
      </c>
      <c r="C13" s="5">
        <f>'Расчетный лист'!L17</f>
        <v>11.952</v>
      </c>
      <c r="D13" s="5">
        <f>'Расчетный лист'!M17</f>
        <v>13.92</v>
      </c>
      <c r="E13" s="5">
        <f>'Расчетный лист'!N17</f>
        <v>18.96</v>
      </c>
      <c r="F13" s="5">
        <f>'Расчетный лист'!O17</f>
        <v>20.111999999999998</v>
      </c>
      <c r="G13" s="5">
        <f>'Расчетный лист'!P17</f>
        <v>16.68</v>
      </c>
      <c r="H13" s="5">
        <f>'Расчетный лист'!Q17</f>
        <v>21.408000000000001</v>
      </c>
      <c r="I13" s="5">
        <f>'Расчетный лист'!R17</f>
        <v>20.975999999999999</v>
      </c>
      <c r="J13" s="5">
        <f>'Расчетный лист'!S17</f>
        <v>21.984000000000002</v>
      </c>
      <c r="K13" s="5">
        <f>'Расчетный лист'!T17</f>
        <v>24.744</v>
      </c>
      <c r="L13" s="5">
        <f>'Расчетный лист'!U17</f>
        <v>24.12</v>
      </c>
      <c r="M13" s="5">
        <f>'Расчетный лист'!V17</f>
        <v>25.608000000000001</v>
      </c>
      <c r="N13" s="5">
        <f>'Расчетный лист'!W17</f>
        <v>22.271999999999998</v>
      </c>
      <c r="O13" s="5">
        <f>'Расчетный лист'!X17</f>
        <v>22.968</v>
      </c>
      <c r="P13" s="5">
        <f>'Расчетный лист'!Y17</f>
        <v>26.616</v>
      </c>
      <c r="Q13" s="5">
        <f>'Расчетный лист'!Z17</f>
        <v>33.840000000000003</v>
      </c>
      <c r="R13" s="5">
        <f>'Расчетный лист'!AA17</f>
        <v>33.408000000000001</v>
      </c>
      <c r="S13" s="5">
        <f>'Расчетный лист'!AB17</f>
        <v>35.304000000000002</v>
      </c>
      <c r="T13" s="5">
        <f>'Расчетный лист'!AC17</f>
        <v>28.728000000000002</v>
      </c>
      <c r="U13" s="5">
        <f>'Расчетный лист'!AD17</f>
        <v>24.84</v>
      </c>
      <c r="V13" s="5">
        <f>'Расчетный лист'!AE17</f>
        <v>21.24</v>
      </c>
      <c r="W13" s="5">
        <f>'Расчетный лист'!AF17</f>
        <v>18.143999999999998</v>
      </c>
      <c r="X13" s="5">
        <f>'Расчетный лист'!AG17</f>
        <v>15.432</v>
      </c>
      <c r="Y13" s="5">
        <f>'Расчетный лист'!AH17</f>
        <v>15.12</v>
      </c>
      <c r="Z13" s="5">
        <f>'Расчетный лист'!AI17</f>
        <v>14.688000000000001</v>
      </c>
    </row>
    <row r="14" spans="2:26" x14ac:dyDescent="0.25">
      <c r="B14" s="7">
        <f t="shared" si="0"/>
        <v>42896</v>
      </c>
      <c r="C14" s="5">
        <f>'Расчетный лист'!L18</f>
        <v>15.407999999999999</v>
      </c>
      <c r="D14" s="5">
        <f>'Расчетный лист'!M18</f>
        <v>17.760000000000002</v>
      </c>
      <c r="E14" s="5">
        <f>'Расчетный лист'!N18</f>
        <v>23.231999999999999</v>
      </c>
      <c r="F14" s="5">
        <f>'Расчетный лист'!O18</f>
        <v>22.608000000000001</v>
      </c>
      <c r="G14" s="5">
        <f>'Расчетный лист'!P18</f>
        <v>19.488</v>
      </c>
      <c r="H14" s="5">
        <f>'Расчетный лист'!Q18</f>
        <v>19.416</v>
      </c>
      <c r="I14" s="5">
        <f>'Расчетный лист'!R18</f>
        <v>21.888000000000002</v>
      </c>
      <c r="J14" s="5">
        <f>'Расчетный лист'!S18</f>
        <v>21.408000000000001</v>
      </c>
      <c r="K14" s="5">
        <f>'Расчетный лист'!T18</f>
        <v>23.4</v>
      </c>
      <c r="L14" s="5">
        <f>'Расчетный лист'!U18</f>
        <v>22.488</v>
      </c>
      <c r="M14" s="5">
        <f>'Расчетный лист'!V18</f>
        <v>19.224</v>
      </c>
      <c r="N14" s="5">
        <f>'Расчетный лист'!W18</f>
        <v>19.056000000000001</v>
      </c>
      <c r="O14" s="5">
        <f>'Расчетный лист'!X18</f>
        <v>21.312000000000001</v>
      </c>
      <c r="P14" s="5">
        <f>'Расчетный лист'!Y18</f>
        <v>26.064</v>
      </c>
      <c r="Q14" s="5">
        <f>'Расчетный лист'!Z18</f>
        <v>27.984000000000002</v>
      </c>
      <c r="R14" s="5">
        <f>'Расчетный лист'!AA18</f>
        <v>30.552</v>
      </c>
      <c r="S14" s="5">
        <f>'Расчетный лист'!AB18</f>
        <v>30.911999999999999</v>
      </c>
      <c r="T14" s="5">
        <f>'Расчетный лист'!AC18</f>
        <v>28.391999999999999</v>
      </c>
      <c r="U14" s="5">
        <f>'Расчетный лист'!AD18</f>
        <v>23.327999999999999</v>
      </c>
      <c r="V14" s="5">
        <f>'Расчетный лист'!AE18</f>
        <v>18.768000000000001</v>
      </c>
      <c r="W14" s="5">
        <f>'Расчетный лист'!AF18</f>
        <v>16.175999999999998</v>
      </c>
      <c r="X14" s="5">
        <f>'Расчетный лист'!AG18</f>
        <v>14.352</v>
      </c>
      <c r="Y14" s="5">
        <f>'Расчетный лист'!AH18</f>
        <v>14.04</v>
      </c>
      <c r="Z14" s="5">
        <f>'Расчетный лист'!AI18</f>
        <v>13.08</v>
      </c>
    </row>
    <row r="15" spans="2:26" x14ac:dyDescent="0.25">
      <c r="B15" s="7">
        <f t="shared" si="0"/>
        <v>42897</v>
      </c>
      <c r="C15" s="5">
        <f>'Расчетный лист'!L19</f>
        <v>12.48</v>
      </c>
      <c r="D15" s="5">
        <f>'Расчетный лист'!M19</f>
        <v>16.056000000000001</v>
      </c>
      <c r="E15" s="5">
        <f>'Расчетный лист'!N19</f>
        <v>18.192</v>
      </c>
      <c r="F15" s="5">
        <f>'Расчетный лист'!O19</f>
        <v>19.007999999999999</v>
      </c>
      <c r="G15" s="5">
        <f>'Расчетный лист'!P19</f>
        <v>18.192</v>
      </c>
      <c r="H15" s="5">
        <f>'Расчетный лист'!Q19</f>
        <v>22.728000000000002</v>
      </c>
      <c r="I15" s="5">
        <f>'Расчетный лист'!R19</f>
        <v>20.399999999999999</v>
      </c>
      <c r="J15" s="5">
        <f>'Расчетный лист'!S19</f>
        <v>19.824000000000002</v>
      </c>
      <c r="K15" s="5">
        <f>'Расчетный лист'!T19</f>
        <v>17.904</v>
      </c>
      <c r="L15" s="5">
        <f>'Расчетный лист'!U19</f>
        <v>17.352</v>
      </c>
      <c r="M15" s="5">
        <f>'Расчетный лист'!V19</f>
        <v>16.943999999999999</v>
      </c>
      <c r="N15" s="5">
        <f>'Расчетный лист'!W19</f>
        <v>19.056000000000001</v>
      </c>
      <c r="O15" s="5">
        <f>'Расчетный лист'!X19</f>
        <v>24.48</v>
      </c>
      <c r="P15" s="5">
        <f>'Расчетный лист'!Y19</f>
        <v>27.024000000000001</v>
      </c>
      <c r="Q15" s="5">
        <f>'Расчетный лист'!Z19</f>
        <v>31.872</v>
      </c>
      <c r="R15" s="5">
        <f>'Расчетный лист'!AA19</f>
        <v>33.456000000000003</v>
      </c>
      <c r="S15" s="5">
        <f>'Расчетный лист'!AB19</f>
        <v>29.664000000000001</v>
      </c>
      <c r="T15" s="5">
        <f>'Расчетный лист'!AC19</f>
        <v>27.552</v>
      </c>
      <c r="U15" s="5">
        <f>'Расчетный лист'!AD19</f>
        <v>23.712</v>
      </c>
      <c r="V15" s="5">
        <f>'Расчетный лист'!AE19</f>
        <v>20.783999999999999</v>
      </c>
      <c r="W15" s="5">
        <f>'Расчетный лист'!AF19</f>
        <v>17.544</v>
      </c>
      <c r="X15" s="5">
        <f>'Расчетный лист'!AG19</f>
        <v>16.751999999999999</v>
      </c>
      <c r="Y15" s="5">
        <f>'Расчетный лист'!AH19</f>
        <v>17.256</v>
      </c>
      <c r="Z15" s="5">
        <f>'Расчетный лист'!AI19</f>
        <v>17.207999999999998</v>
      </c>
    </row>
    <row r="16" spans="2:26" x14ac:dyDescent="0.25">
      <c r="B16" s="7">
        <f t="shared" si="0"/>
        <v>42898</v>
      </c>
      <c r="C16" s="5">
        <f>'Расчетный лист'!L20</f>
        <v>16.224</v>
      </c>
      <c r="D16" s="5">
        <f>'Расчетный лист'!M20</f>
        <v>16.776</v>
      </c>
      <c r="E16" s="5">
        <f>'Расчетный лист'!N20</f>
        <v>22.103999999999999</v>
      </c>
      <c r="F16" s="5">
        <f>'Расчетный лист'!O20</f>
        <v>21.288</v>
      </c>
      <c r="G16" s="5">
        <f>'Расчетный лист'!P20</f>
        <v>20.231999999999999</v>
      </c>
      <c r="H16" s="5">
        <f>'Расчетный лист'!Q20</f>
        <v>22.68</v>
      </c>
      <c r="I16" s="5">
        <f>'Расчетный лист'!R20</f>
        <v>22.2</v>
      </c>
      <c r="J16" s="5">
        <f>'Расчетный лист'!S20</f>
        <v>22.271999999999998</v>
      </c>
      <c r="K16" s="5">
        <f>'Расчетный лист'!T20</f>
        <v>24.071999999999999</v>
      </c>
      <c r="L16" s="5">
        <f>'Расчетный лист'!U20</f>
        <v>20.736000000000001</v>
      </c>
      <c r="M16" s="5">
        <f>'Расчетный лист'!V20</f>
        <v>17.568000000000001</v>
      </c>
      <c r="N16" s="5">
        <f>'Расчетный лист'!W20</f>
        <v>20.76</v>
      </c>
      <c r="O16" s="5">
        <f>'Расчетный лист'!X20</f>
        <v>24.216000000000001</v>
      </c>
      <c r="P16" s="5">
        <f>'Расчетный лист'!Y20</f>
        <v>30.6</v>
      </c>
      <c r="Q16" s="5">
        <f>'Расчетный лист'!Z20</f>
        <v>32.880000000000003</v>
      </c>
      <c r="R16" s="5">
        <f>'Расчетный лист'!AA20</f>
        <v>29.952000000000002</v>
      </c>
      <c r="S16" s="5">
        <f>'Расчетный лист'!AB20</f>
        <v>29.423999999999999</v>
      </c>
      <c r="T16" s="5">
        <f>'Расчетный лист'!AC20</f>
        <v>28.968</v>
      </c>
      <c r="U16" s="5">
        <f>'Расчетный лист'!AD20</f>
        <v>23.495999999999999</v>
      </c>
      <c r="V16" s="5">
        <f>'Расчетный лист'!AE20</f>
        <v>21.12</v>
      </c>
      <c r="W16" s="5">
        <f>'Расчетный лист'!AF20</f>
        <v>16.463999999999999</v>
      </c>
      <c r="X16" s="5">
        <f>'Расчетный лист'!AG20</f>
        <v>13.776</v>
      </c>
      <c r="Y16" s="5">
        <f>'Расчетный лист'!AH20</f>
        <v>14.736000000000001</v>
      </c>
      <c r="Z16" s="5">
        <f>'Расчетный лист'!AI20</f>
        <v>14.448</v>
      </c>
    </row>
    <row r="17" spans="2:26" x14ac:dyDescent="0.25">
      <c r="B17" s="7">
        <f t="shared" si="0"/>
        <v>42899</v>
      </c>
      <c r="C17" s="5">
        <f>'Расчетный лист'!L21</f>
        <v>13.368</v>
      </c>
      <c r="D17" s="5">
        <f>'Расчетный лист'!M21</f>
        <v>16.416</v>
      </c>
      <c r="E17" s="5">
        <f>'Расчетный лист'!N21</f>
        <v>21.312000000000001</v>
      </c>
      <c r="F17" s="5">
        <f>'Расчетный лист'!O21</f>
        <v>21.72</v>
      </c>
      <c r="G17" s="5">
        <f>'Расчетный лист'!P21</f>
        <v>22.032</v>
      </c>
      <c r="H17" s="5">
        <f>'Расчетный лист'!Q21</f>
        <v>23.544</v>
      </c>
      <c r="I17" s="5">
        <f>'Расчетный лист'!R21</f>
        <v>23.712</v>
      </c>
      <c r="J17" s="5">
        <f>'Расчетный лист'!S21</f>
        <v>27.384</v>
      </c>
      <c r="K17" s="5">
        <f>'Расчетный лист'!T21</f>
        <v>26.111999999999998</v>
      </c>
      <c r="L17" s="5">
        <f>'Расчетный лист'!U21</f>
        <v>21.504000000000001</v>
      </c>
      <c r="M17" s="5">
        <f>'Расчетный лист'!V21</f>
        <v>21.36</v>
      </c>
      <c r="N17" s="5">
        <f>'Расчетный лист'!W21</f>
        <v>21.792000000000002</v>
      </c>
      <c r="O17" s="5">
        <f>'Расчетный лист'!X21</f>
        <v>26.256</v>
      </c>
      <c r="P17" s="5">
        <f>'Расчетный лист'!Y21</f>
        <v>28.44</v>
      </c>
      <c r="Q17" s="5">
        <f>'Расчетный лист'!Z21</f>
        <v>32.231999999999999</v>
      </c>
      <c r="R17" s="5">
        <f>'Расчетный лист'!AA21</f>
        <v>30.408000000000001</v>
      </c>
      <c r="S17" s="5">
        <f>'Расчетный лист'!AB21</f>
        <v>28.584</v>
      </c>
      <c r="T17" s="5">
        <f>'Расчетный лист'!AC21</f>
        <v>24.024000000000001</v>
      </c>
      <c r="U17" s="5">
        <f>'Расчетный лист'!AD21</f>
        <v>24.335999999999999</v>
      </c>
      <c r="V17" s="5">
        <f>'Расчетный лист'!AE21</f>
        <v>17.736000000000001</v>
      </c>
      <c r="W17" s="5">
        <f>'Расчетный лист'!AF21</f>
        <v>16.152000000000001</v>
      </c>
      <c r="X17" s="5">
        <f>'Расчетный лист'!AG21</f>
        <v>15</v>
      </c>
      <c r="Y17" s="5">
        <f>'Расчетный лист'!AH21</f>
        <v>14.327999999999999</v>
      </c>
      <c r="Z17" s="5">
        <f>'Расчетный лист'!AI21</f>
        <v>14.664</v>
      </c>
    </row>
    <row r="18" spans="2:26" x14ac:dyDescent="0.25">
      <c r="B18" s="7">
        <f t="shared" si="0"/>
        <v>42900</v>
      </c>
      <c r="C18" s="5">
        <f>'Расчетный лист'!L22</f>
        <v>14.16</v>
      </c>
      <c r="D18" s="5">
        <f>'Расчетный лист'!M22</f>
        <v>15.048</v>
      </c>
      <c r="E18" s="5">
        <f>'Расчетный лист'!N22</f>
        <v>18.408000000000001</v>
      </c>
      <c r="F18" s="5">
        <f>'Расчетный лист'!O22</f>
        <v>20.207999999999998</v>
      </c>
      <c r="G18" s="5">
        <f>'Расчетный лист'!P22</f>
        <v>23.495999999999999</v>
      </c>
      <c r="H18" s="5">
        <f>'Расчетный лист'!Q22</f>
        <v>27.024000000000001</v>
      </c>
      <c r="I18" s="5">
        <f>'Расчетный лист'!R22</f>
        <v>26.352</v>
      </c>
      <c r="J18" s="5">
        <f>'Расчетный лист'!S22</f>
        <v>25.847999999999999</v>
      </c>
      <c r="K18" s="5">
        <f>'Расчетный лист'!T22</f>
        <v>25.056000000000001</v>
      </c>
      <c r="L18" s="5">
        <f>'Расчетный лист'!U22</f>
        <v>25.08</v>
      </c>
      <c r="M18" s="5">
        <f>'Расчетный лист'!V22</f>
        <v>21.431999999999999</v>
      </c>
      <c r="N18" s="5">
        <f>'Расчетный лист'!W22</f>
        <v>22.584</v>
      </c>
      <c r="O18" s="5">
        <f>'Расчетный лист'!X22</f>
        <v>24.744</v>
      </c>
      <c r="P18" s="5">
        <f>'Расчетный лист'!Y22</f>
        <v>27.552</v>
      </c>
      <c r="Q18" s="5">
        <f>'Расчетный лист'!Z22</f>
        <v>26.783999999999999</v>
      </c>
      <c r="R18" s="5">
        <f>'Расчетный лист'!AA22</f>
        <v>28.2</v>
      </c>
      <c r="S18" s="5">
        <f>'Расчетный лист'!AB22</f>
        <v>24.456</v>
      </c>
      <c r="T18" s="5">
        <f>'Расчетный лист'!AC22</f>
        <v>22.728000000000002</v>
      </c>
      <c r="U18" s="5">
        <f>'Расчетный лист'!AD22</f>
        <v>21.744</v>
      </c>
      <c r="V18" s="5">
        <f>'Расчетный лист'!AE22</f>
        <v>19.920000000000002</v>
      </c>
      <c r="W18" s="5">
        <f>'Расчетный лист'!AF22</f>
        <v>19.224</v>
      </c>
      <c r="X18" s="5">
        <f>'Расчетный лист'!AG22</f>
        <v>17.184000000000001</v>
      </c>
      <c r="Y18" s="5">
        <f>'Расчетный лист'!AH22</f>
        <v>16.608000000000001</v>
      </c>
      <c r="Z18" s="5">
        <f>'Расчетный лист'!AI22</f>
        <v>15.72</v>
      </c>
    </row>
    <row r="19" spans="2:26" x14ac:dyDescent="0.25">
      <c r="B19" s="7">
        <f t="shared" si="0"/>
        <v>42901</v>
      </c>
      <c r="C19" s="5">
        <f>'Расчетный лист'!L23</f>
        <v>15.912000000000001</v>
      </c>
      <c r="D19" s="5">
        <f>'Расчетный лист'!M23</f>
        <v>15.144</v>
      </c>
      <c r="E19" s="5">
        <f>'Расчетный лист'!N23</f>
        <v>17.111999999999998</v>
      </c>
      <c r="F19" s="5">
        <f>'Расчетный лист'!O23</f>
        <v>18.192</v>
      </c>
      <c r="G19" s="5">
        <f>'Расчетный лист'!P23</f>
        <v>21.047999999999998</v>
      </c>
      <c r="H19" s="5">
        <f>'Расчетный лист'!Q23</f>
        <v>22.847999999999999</v>
      </c>
      <c r="I19" s="5">
        <f>'Расчетный лист'!R23</f>
        <v>20.303999999999998</v>
      </c>
      <c r="J19" s="5">
        <f>'Расчетный лист'!S23</f>
        <v>21.071999999999999</v>
      </c>
      <c r="K19" s="5">
        <f>'Расчетный лист'!T23</f>
        <v>26.64</v>
      </c>
      <c r="L19" s="5">
        <f>'Расчетный лист'!U23</f>
        <v>24.648</v>
      </c>
      <c r="M19" s="5">
        <f>'Расчетный лист'!V23</f>
        <v>25.536000000000001</v>
      </c>
      <c r="N19" s="5">
        <f>'Расчетный лист'!W23</f>
        <v>22.103999999999999</v>
      </c>
      <c r="O19" s="5">
        <f>'Расчетный лист'!X23</f>
        <v>22.56</v>
      </c>
      <c r="P19" s="5">
        <f>'Расчетный лист'!Y23</f>
        <v>26.64</v>
      </c>
      <c r="Q19" s="5">
        <f>'Расчетный лист'!Z23</f>
        <v>30.84</v>
      </c>
      <c r="R19" s="5">
        <f>'Расчетный лист'!AA23</f>
        <v>33.96</v>
      </c>
      <c r="S19" s="5">
        <f>'Расчетный лист'!AB23</f>
        <v>33.024000000000001</v>
      </c>
      <c r="T19" s="5">
        <f>'Расчетный лист'!AC23</f>
        <v>28.344000000000001</v>
      </c>
      <c r="U19" s="5">
        <f>'Расчетный лист'!AD23</f>
        <v>26.28</v>
      </c>
      <c r="V19" s="5">
        <f>'Расчетный лист'!AE23</f>
        <v>20.64</v>
      </c>
      <c r="W19" s="5">
        <f>'Расчетный лист'!AF23</f>
        <v>17.904</v>
      </c>
      <c r="X19" s="5">
        <f>'Расчетный лист'!AG23</f>
        <v>15.6</v>
      </c>
      <c r="Y19" s="5">
        <f>'Расчетный лист'!AH23</f>
        <v>15.12</v>
      </c>
      <c r="Z19" s="5">
        <f>'Расчетный лист'!AI23</f>
        <v>14.904</v>
      </c>
    </row>
    <row r="20" spans="2:26" x14ac:dyDescent="0.25">
      <c r="B20" s="7">
        <f t="shared" si="0"/>
        <v>42902</v>
      </c>
      <c r="C20" s="5">
        <f>'Расчетный лист'!L24</f>
        <v>15.336</v>
      </c>
      <c r="D20" s="5">
        <f>'Расчетный лист'!M24</f>
        <v>19.152000000000001</v>
      </c>
      <c r="E20" s="5">
        <f>'Расчетный лист'!N24</f>
        <v>22.536000000000001</v>
      </c>
      <c r="F20" s="5">
        <f>'Расчетный лист'!O24</f>
        <v>19.103999999999999</v>
      </c>
      <c r="G20" s="5">
        <f>'Расчетный лист'!P24</f>
        <v>16.632000000000001</v>
      </c>
      <c r="H20" s="5">
        <f>'Расчетный лист'!Q24</f>
        <v>19.079999999999998</v>
      </c>
      <c r="I20" s="5">
        <f>'Расчетный лист'!R24</f>
        <v>22.584</v>
      </c>
      <c r="J20" s="5">
        <f>'Расчетный лист'!S24</f>
        <v>26.088000000000001</v>
      </c>
      <c r="K20" s="5">
        <f>'Расчетный лист'!T24</f>
        <v>27.192</v>
      </c>
      <c r="L20" s="5">
        <f>'Расчетный лист'!U24</f>
        <v>22.175999999999998</v>
      </c>
      <c r="M20" s="5">
        <f>'Расчетный лист'!V24</f>
        <v>23.664000000000001</v>
      </c>
      <c r="N20" s="5">
        <f>'Расчетный лист'!W24</f>
        <v>24.216000000000001</v>
      </c>
      <c r="O20" s="5">
        <f>'Расчетный лист'!X24</f>
        <v>24.744</v>
      </c>
      <c r="P20" s="5">
        <f>'Расчетный лист'!Y24</f>
        <v>33</v>
      </c>
      <c r="Q20" s="5">
        <f>'Расчетный лист'!Z24</f>
        <v>33.456000000000003</v>
      </c>
      <c r="R20" s="5">
        <f>'Расчетный лист'!AA24</f>
        <v>30.911999999999999</v>
      </c>
      <c r="S20" s="5">
        <f>'Расчетный лист'!AB24</f>
        <v>29.352</v>
      </c>
      <c r="T20" s="5">
        <f>'Расчетный лист'!AC24</f>
        <v>31.584</v>
      </c>
      <c r="U20" s="5">
        <f>'Расчетный лист'!AD24</f>
        <v>30.456</v>
      </c>
      <c r="V20" s="5">
        <f>'Расчетный лист'!AE24</f>
        <v>24</v>
      </c>
      <c r="W20" s="5">
        <f>'Расчетный лист'!AF24</f>
        <v>18.552</v>
      </c>
      <c r="X20" s="5">
        <f>'Расчетный лист'!AG24</f>
        <v>16.079999999999998</v>
      </c>
      <c r="Y20" s="5">
        <f>'Расчетный лист'!AH24</f>
        <v>15.72</v>
      </c>
      <c r="Z20" s="5">
        <f>'Расчетный лист'!AI24</f>
        <v>15.504</v>
      </c>
    </row>
    <row r="21" spans="2:26" x14ac:dyDescent="0.25">
      <c r="B21" s="7">
        <f t="shared" si="0"/>
        <v>42903</v>
      </c>
      <c r="C21" s="5">
        <f>'Расчетный лист'!L25</f>
        <v>14.856</v>
      </c>
      <c r="D21" s="5">
        <f>'Расчетный лист'!M25</f>
        <v>17.544</v>
      </c>
      <c r="E21" s="5">
        <f>'Расчетный лист'!N25</f>
        <v>22.391999999999999</v>
      </c>
      <c r="F21" s="5">
        <f>'Расчетный лист'!O25</f>
        <v>22.128</v>
      </c>
      <c r="G21" s="5">
        <f>'Расчетный лист'!P25</f>
        <v>21.288</v>
      </c>
      <c r="H21" s="5">
        <f>'Расчетный лист'!Q25</f>
        <v>18.024000000000001</v>
      </c>
      <c r="I21" s="5">
        <f>'Расчетный лист'!R25</f>
        <v>24.263999999999999</v>
      </c>
      <c r="J21" s="5">
        <f>'Расчетный лист'!S25</f>
        <v>23.111999999999998</v>
      </c>
      <c r="K21" s="5">
        <f>'Расчетный лист'!T25</f>
        <v>20.568000000000001</v>
      </c>
      <c r="L21" s="5">
        <f>'Расчетный лист'!U25</f>
        <v>20.591999999999999</v>
      </c>
      <c r="M21" s="5">
        <f>'Расчетный лист'!V25</f>
        <v>20.303999999999998</v>
      </c>
      <c r="N21" s="5">
        <f>'Расчетный лист'!W25</f>
        <v>18.600000000000001</v>
      </c>
      <c r="O21" s="5">
        <f>'Расчетный лист'!X25</f>
        <v>20.856000000000002</v>
      </c>
      <c r="P21" s="5">
        <f>'Расчетный лист'!Y25</f>
        <v>25.896000000000001</v>
      </c>
      <c r="Q21" s="5">
        <f>'Расчетный лист'!Z25</f>
        <v>32.183999999999997</v>
      </c>
      <c r="R21" s="5">
        <f>'Расчетный лист'!AA25</f>
        <v>32.448</v>
      </c>
      <c r="S21" s="5">
        <f>'Расчетный лист'!AB25</f>
        <v>29.207999999999998</v>
      </c>
      <c r="T21" s="5">
        <f>'Расчетный лист'!AC25</f>
        <v>27.288</v>
      </c>
      <c r="U21" s="5">
        <f>'Расчетный лист'!AD25</f>
        <v>24.768000000000001</v>
      </c>
      <c r="V21" s="5">
        <f>'Расчетный лист'!AE25</f>
        <v>16.704000000000001</v>
      </c>
      <c r="W21" s="5">
        <f>'Расчетный лист'!AF25</f>
        <v>14.664</v>
      </c>
      <c r="X21" s="5">
        <f>'Расчетный лист'!AG25</f>
        <v>13.824</v>
      </c>
      <c r="Y21" s="5">
        <f>'Расчетный лист'!AH25</f>
        <v>14.448</v>
      </c>
      <c r="Z21" s="5">
        <f>'Расчетный лист'!AI25</f>
        <v>13.416</v>
      </c>
    </row>
    <row r="22" spans="2:26" x14ac:dyDescent="0.25">
      <c r="B22" s="7">
        <f t="shared" si="0"/>
        <v>42904</v>
      </c>
      <c r="C22" s="5">
        <f>'Расчетный лист'!L26</f>
        <v>14.4</v>
      </c>
      <c r="D22" s="5">
        <f>'Расчетный лист'!M26</f>
        <v>18.576000000000001</v>
      </c>
      <c r="E22" s="5">
        <f>'Расчетный лист'!N26</f>
        <v>21.288</v>
      </c>
      <c r="F22" s="5">
        <f>'Расчетный лист'!O26</f>
        <v>20.256</v>
      </c>
      <c r="G22" s="5">
        <f>'Расчетный лист'!P26</f>
        <v>19.175999999999998</v>
      </c>
      <c r="H22" s="5">
        <f>'Расчетный лист'!Q26</f>
        <v>23.88</v>
      </c>
      <c r="I22" s="5">
        <f>'Расчетный лист'!R26</f>
        <v>19.8</v>
      </c>
      <c r="J22" s="5">
        <f>'Расчетный лист'!S26</f>
        <v>19.992000000000001</v>
      </c>
      <c r="K22" s="5">
        <f>'Расчетный лист'!T26</f>
        <v>18.047999999999998</v>
      </c>
      <c r="L22" s="5">
        <f>'Расчетный лист'!U26</f>
        <v>18.192</v>
      </c>
      <c r="M22" s="5">
        <f>'Расчетный лист'!V26</f>
        <v>18.984000000000002</v>
      </c>
      <c r="N22" s="5">
        <f>'Расчетный лист'!W26</f>
        <v>21.24</v>
      </c>
      <c r="O22" s="5">
        <f>'Расчетный лист'!X26</f>
        <v>22.007999999999999</v>
      </c>
      <c r="P22" s="5">
        <f>'Расчетный лист'!Y26</f>
        <v>27.792000000000002</v>
      </c>
      <c r="Q22" s="5">
        <f>'Расчетный лист'!Z26</f>
        <v>31.152000000000001</v>
      </c>
      <c r="R22" s="5">
        <f>'Расчетный лист'!AA26</f>
        <v>34.776000000000003</v>
      </c>
      <c r="S22" s="5">
        <f>'Расчетный лист'!AB26</f>
        <v>32.76</v>
      </c>
      <c r="T22" s="5">
        <f>'Расчетный лист'!AC26</f>
        <v>28.463999999999999</v>
      </c>
      <c r="U22" s="5">
        <f>'Расчетный лист'!AD26</f>
        <v>24.143999999999998</v>
      </c>
      <c r="V22" s="5">
        <f>'Расчетный лист'!AE26</f>
        <v>20.448</v>
      </c>
      <c r="W22" s="5">
        <f>'Расчетный лист'!AF26</f>
        <v>17.064</v>
      </c>
      <c r="X22" s="5">
        <f>'Расчетный лист'!AG26</f>
        <v>16.103999999999999</v>
      </c>
      <c r="Y22" s="5">
        <f>'Расчетный лист'!AH26</f>
        <v>15.167999999999999</v>
      </c>
      <c r="Z22" s="5">
        <f>'Расчетный лист'!AI26</f>
        <v>14.64</v>
      </c>
    </row>
    <row r="23" spans="2:26" x14ac:dyDescent="0.25">
      <c r="B23" s="7">
        <f t="shared" si="0"/>
        <v>42905</v>
      </c>
      <c r="C23" s="5">
        <f>'Расчетный лист'!L27</f>
        <v>14.375999999999999</v>
      </c>
      <c r="D23" s="5">
        <f>'Расчетный лист'!M27</f>
        <v>16.704000000000001</v>
      </c>
      <c r="E23" s="5">
        <f>'Расчетный лист'!N27</f>
        <v>22.463999999999999</v>
      </c>
      <c r="F23" s="5">
        <f>'Расчетный лист'!O27</f>
        <v>19.007999999999999</v>
      </c>
      <c r="G23" s="5">
        <f>'Расчетный лист'!P27</f>
        <v>22.007999999999999</v>
      </c>
      <c r="H23" s="5">
        <f>'Расчетный лист'!Q27</f>
        <v>22.344000000000001</v>
      </c>
      <c r="I23" s="5">
        <f>'Расчетный лист'!R27</f>
        <v>20.16</v>
      </c>
      <c r="J23" s="5">
        <f>'Расчетный лист'!S27</f>
        <v>21.696000000000002</v>
      </c>
      <c r="K23" s="5">
        <f>'Расчетный лист'!T27</f>
        <v>18.12</v>
      </c>
      <c r="L23" s="5">
        <f>'Расчетный лист'!U27</f>
        <v>20.808</v>
      </c>
      <c r="M23" s="5">
        <f>'Расчетный лист'!V27</f>
        <v>24.672000000000001</v>
      </c>
      <c r="N23" s="5">
        <f>'Расчетный лист'!W27</f>
        <v>24.36</v>
      </c>
      <c r="O23" s="5">
        <f>'Расчетный лист'!X27</f>
        <v>25.367999999999999</v>
      </c>
      <c r="P23" s="5">
        <f>'Расчетный лист'!Y27</f>
        <v>27.288</v>
      </c>
      <c r="Q23" s="5">
        <f>'Расчетный лист'!Z27</f>
        <v>32.975999999999999</v>
      </c>
      <c r="R23" s="5">
        <f>'Расчетный лист'!AA27</f>
        <v>31.007999999999999</v>
      </c>
      <c r="S23" s="5">
        <f>'Расчетный лист'!AB27</f>
        <v>31.32</v>
      </c>
      <c r="T23" s="5">
        <f>'Расчетный лист'!AC27</f>
        <v>28.44</v>
      </c>
      <c r="U23" s="5">
        <f>'Расчетный лист'!AD27</f>
        <v>24.071999999999999</v>
      </c>
      <c r="V23" s="5">
        <f>'Расчетный лист'!AE27</f>
        <v>19.056000000000001</v>
      </c>
      <c r="W23" s="5">
        <f>'Расчетный лист'!AF27</f>
        <v>14.808</v>
      </c>
      <c r="X23" s="5">
        <f>'Расчетный лист'!AG27</f>
        <v>13.103999999999999</v>
      </c>
      <c r="Y23" s="5">
        <f>'Расчетный лист'!AH27</f>
        <v>13.295999999999999</v>
      </c>
      <c r="Z23" s="5">
        <f>'Расчетный лист'!AI27</f>
        <v>13.055999999999999</v>
      </c>
    </row>
    <row r="24" spans="2:26" x14ac:dyDescent="0.25">
      <c r="B24" s="7">
        <f t="shared" si="0"/>
        <v>42906</v>
      </c>
      <c r="C24" s="5">
        <f>'Расчетный лист'!L28</f>
        <v>13.56</v>
      </c>
      <c r="D24" s="5">
        <f>'Расчетный лист'!M28</f>
        <v>15.96</v>
      </c>
      <c r="E24" s="5">
        <f>'Расчетный лист'!N28</f>
        <v>23.856000000000002</v>
      </c>
      <c r="F24" s="5">
        <f>'Расчетный лист'!O28</f>
        <v>20.856000000000002</v>
      </c>
      <c r="G24" s="5">
        <f>'Расчетный лист'!P28</f>
        <v>18.335999999999999</v>
      </c>
      <c r="H24" s="5">
        <f>'Расчетный лист'!Q28</f>
        <v>18.888000000000002</v>
      </c>
      <c r="I24" s="5">
        <f>'Расчетный лист'!R28</f>
        <v>20.04</v>
      </c>
      <c r="J24" s="5">
        <f>'Расчетный лист'!S28</f>
        <v>21.096</v>
      </c>
      <c r="K24" s="5">
        <f>'Расчетный лист'!T28</f>
        <v>18.911999999999999</v>
      </c>
      <c r="L24" s="5">
        <f>'Расчетный лист'!U28</f>
        <v>18.384</v>
      </c>
      <c r="M24" s="5">
        <f>'Расчетный лист'!V28</f>
        <v>19.608000000000001</v>
      </c>
      <c r="N24" s="5">
        <f>'Расчетный лист'!W28</f>
        <v>19.007999999999999</v>
      </c>
      <c r="O24" s="5">
        <f>'Расчетный лист'!X28</f>
        <v>23.04</v>
      </c>
      <c r="P24" s="5">
        <f>'Расчетный лист'!Y28</f>
        <v>35.64</v>
      </c>
      <c r="Q24" s="5">
        <f>'Расчетный лист'!Z28</f>
        <v>33.192</v>
      </c>
      <c r="R24" s="5">
        <f>'Расчетный лист'!AA28</f>
        <v>34.152000000000001</v>
      </c>
      <c r="S24" s="5">
        <f>'Расчетный лист'!AB28</f>
        <v>31.152000000000001</v>
      </c>
      <c r="T24" s="5">
        <f>'Расчетный лист'!AC28</f>
        <v>29.687999999999999</v>
      </c>
      <c r="U24" s="5">
        <f>'Расчетный лист'!AD28</f>
        <v>27.263999999999999</v>
      </c>
      <c r="V24" s="5">
        <f>'Расчетный лист'!AE28</f>
        <v>20.975999999999999</v>
      </c>
      <c r="W24" s="5">
        <f>'Расчетный лист'!AF28</f>
        <v>16.872</v>
      </c>
      <c r="X24" s="5">
        <f>'Расчетный лист'!AG28</f>
        <v>16.152000000000001</v>
      </c>
      <c r="Y24" s="5">
        <f>'Расчетный лист'!AH28</f>
        <v>15.144</v>
      </c>
      <c r="Z24" s="5">
        <f>'Расчетный лист'!AI28</f>
        <v>14.423999999999999</v>
      </c>
    </row>
    <row r="25" spans="2:26" x14ac:dyDescent="0.25">
      <c r="B25" s="7">
        <f t="shared" si="0"/>
        <v>42907</v>
      </c>
      <c r="C25" s="5">
        <f>'Расчетный лист'!L29</f>
        <v>14.496</v>
      </c>
      <c r="D25" s="5">
        <f>'Расчетный лист'!M29</f>
        <v>15.72</v>
      </c>
      <c r="E25" s="5">
        <f>'Расчетный лист'!N29</f>
        <v>18.216000000000001</v>
      </c>
      <c r="F25" s="5">
        <f>'Расчетный лист'!O29</f>
        <v>20.52</v>
      </c>
      <c r="G25" s="5">
        <f>'Расчетный лист'!P29</f>
        <v>20.184000000000001</v>
      </c>
      <c r="H25" s="5">
        <f>'Расчетный лист'!Q29</f>
        <v>21.864000000000001</v>
      </c>
      <c r="I25" s="5">
        <f>'Расчетный лист'!R29</f>
        <v>23.064</v>
      </c>
      <c r="J25" s="5">
        <f>'Расчетный лист'!S29</f>
        <v>22.248000000000001</v>
      </c>
      <c r="K25" s="5">
        <f>'Расчетный лист'!T29</f>
        <v>24.312000000000001</v>
      </c>
      <c r="L25" s="5">
        <f>'Расчетный лист'!U29</f>
        <v>24.24</v>
      </c>
      <c r="M25" s="5">
        <f>'Расчетный лист'!V29</f>
        <v>23.616</v>
      </c>
      <c r="N25" s="5">
        <f>'Расчетный лист'!W29</f>
        <v>24.24</v>
      </c>
      <c r="O25" s="5">
        <f>'Расчетный лист'!X29</f>
        <v>27.431999999999999</v>
      </c>
      <c r="P25" s="5">
        <f>'Расчетный лист'!Y29</f>
        <v>29.184000000000001</v>
      </c>
      <c r="Q25" s="5">
        <f>'Расчетный лист'!Z29</f>
        <v>25.463999999999999</v>
      </c>
      <c r="R25" s="5">
        <f>'Расчетный лист'!AA29</f>
        <v>25.056000000000001</v>
      </c>
      <c r="S25" s="5">
        <f>'Расчетный лист'!AB29</f>
        <v>22.943999999999999</v>
      </c>
      <c r="T25" s="5">
        <f>'Расчетный лист'!AC29</f>
        <v>23.04</v>
      </c>
      <c r="U25" s="5">
        <f>'Расчетный лист'!AD29</f>
        <v>18.888000000000002</v>
      </c>
      <c r="V25" s="5">
        <f>'Расчетный лист'!AE29</f>
        <v>18.216000000000001</v>
      </c>
      <c r="W25" s="5">
        <f>'Расчетный лист'!AF29</f>
        <v>15.263999999999999</v>
      </c>
      <c r="X25" s="5">
        <f>'Расчетный лист'!AG29</f>
        <v>13.68</v>
      </c>
      <c r="Y25" s="5">
        <f>'Расчетный лист'!AH29</f>
        <v>12.576000000000001</v>
      </c>
      <c r="Z25" s="5">
        <f>'Расчетный лист'!AI29</f>
        <v>13.032</v>
      </c>
    </row>
    <row r="26" spans="2:26" x14ac:dyDescent="0.25">
      <c r="B26" s="7">
        <f t="shared" si="0"/>
        <v>42908</v>
      </c>
      <c r="C26" s="5">
        <f>'Расчетный лист'!L30</f>
        <v>11.928000000000001</v>
      </c>
      <c r="D26" s="5">
        <f>'Расчетный лист'!M30</f>
        <v>12.144</v>
      </c>
      <c r="E26" s="5">
        <f>'Расчетный лист'!N30</f>
        <v>13.128</v>
      </c>
      <c r="F26" s="5">
        <f>'Расчетный лист'!O30</f>
        <v>15.624000000000001</v>
      </c>
      <c r="G26" s="5">
        <f>'Расчетный лист'!P30</f>
        <v>15.888</v>
      </c>
      <c r="H26" s="5">
        <f>'Расчетный лист'!Q30</f>
        <v>18</v>
      </c>
      <c r="I26" s="5">
        <f>'Расчетный лист'!R30</f>
        <v>23.64</v>
      </c>
      <c r="J26" s="5">
        <f>'Расчетный лист'!S30</f>
        <v>23.64</v>
      </c>
      <c r="K26" s="5">
        <f>'Расчетный лист'!T30</f>
        <v>21.552</v>
      </c>
      <c r="L26" s="5">
        <f>'Расчетный лист'!U30</f>
        <v>22.271999999999998</v>
      </c>
      <c r="M26" s="5">
        <f>'Расчетный лист'!V30</f>
        <v>23.64</v>
      </c>
      <c r="N26" s="5">
        <f>'Расчетный лист'!W30</f>
        <v>22.608000000000001</v>
      </c>
      <c r="O26" s="5">
        <f>'Расчетный лист'!X30</f>
        <v>23.135999999999999</v>
      </c>
      <c r="P26" s="5">
        <f>'Расчетный лист'!Y30</f>
        <v>30</v>
      </c>
      <c r="Q26" s="5">
        <f>'Расчетный лист'!Z30</f>
        <v>25.8</v>
      </c>
      <c r="R26" s="5">
        <f>'Расчетный лист'!AA30</f>
        <v>28.896000000000001</v>
      </c>
      <c r="S26" s="5">
        <f>'Расчетный лист'!AB30</f>
        <v>31.68</v>
      </c>
      <c r="T26" s="5">
        <f>'Расчетный лист'!AC30</f>
        <v>28.175999999999998</v>
      </c>
      <c r="U26" s="5">
        <f>'Расчетный лист'!AD30</f>
        <v>24.527999999999999</v>
      </c>
      <c r="V26" s="5">
        <f>'Расчетный лист'!AE30</f>
        <v>19.079999999999998</v>
      </c>
      <c r="W26" s="5">
        <f>'Расчетный лист'!AF30</f>
        <v>14.544</v>
      </c>
      <c r="X26" s="5">
        <f>'Расчетный лист'!AG30</f>
        <v>12.912000000000001</v>
      </c>
      <c r="Y26" s="5">
        <f>'Расчетный лист'!AH30</f>
        <v>12.672000000000001</v>
      </c>
      <c r="Z26" s="5">
        <f>'Расчетный лист'!AI30</f>
        <v>12.504</v>
      </c>
    </row>
    <row r="27" spans="2:26" x14ac:dyDescent="0.25">
      <c r="B27" s="7">
        <f t="shared" si="0"/>
        <v>42909</v>
      </c>
      <c r="C27" s="5">
        <f>'Расчетный лист'!L31</f>
        <v>13.728</v>
      </c>
      <c r="D27" s="5">
        <f>'Расчетный лист'!M31</f>
        <v>15.384</v>
      </c>
      <c r="E27" s="5">
        <f>'Расчетный лист'!N31</f>
        <v>21.192</v>
      </c>
      <c r="F27" s="5">
        <f>'Расчетный лист'!O31</f>
        <v>22.152000000000001</v>
      </c>
      <c r="G27" s="5">
        <f>'Расчетный лист'!P31</f>
        <v>21.096</v>
      </c>
      <c r="H27" s="5">
        <f>'Расчетный лист'!Q31</f>
        <v>19.751999999999999</v>
      </c>
      <c r="I27" s="5">
        <f>'Расчетный лист'!R31</f>
        <v>22.344000000000001</v>
      </c>
      <c r="J27" s="5">
        <f>'Расчетный лист'!S31</f>
        <v>20.808</v>
      </c>
      <c r="K27" s="5">
        <f>'Расчетный лист'!T31</f>
        <v>20.952000000000002</v>
      </c>
      <c r="L27" s="5">
        <f>'Расчетный лист'!U31</f>
        <v>18.335999999999999</v>
      </c>
      <c r="M27" s="5">
        <f>'Расчетный лист'!V31</f>
        <v>21.96</v>
      </c>
      <c r="N27" s="5">
        <f>'Расчетный лист'!W31</f>
        <v>19.896000000000001</v>
      </c>
      <c r="O27" s="5">
        <f>'Расчетный лист'!X31</f>
        <v>23.736000000000001</v>
      </c>
      <c r="P27" s="5">
        <f>'Расчетный лист'!Y31</f>
        <v>28.536000000000001</v>
      </c>
      <c r="Q27" s="5">
        <f>'Расчетный лист'!Z31</f>
        <v>37.463999999999999</v>
      </c>
      <c r="R27" s="5">
        <f>'Расчетный лист'!AA31</f>
        <v>34.08</v>
      </c>
      <c r="S27" s="5">
        <f>'Расчетный лист'!AB31</f>
        <v>34.295999999999999</v>
      </c>
      <c r="T27" s="5">
        <f>'Расчетный лист'!AC31</f>
        <v>33.432000000000002</v>
      </c>
      <c r="U27" s="5">
        <f>'Расчетный лист'!AD31</f>
        <v>28.56</v>
      </c>
      <c r="V27" s="5">
        <f>'Расчетный лист'!AE31</f>
        <v>20.399999999999999</v>
      </c>
      <c r="W27" s="5">
        <f>'Расчетный лист'!AF31</f>
        <v>16.512</v>
      </c>
      <c r="X27" s="5">
        <f>'Расчетный лист'!AG31</f>
        <v>15.336</v>
      </c>
      <c r="Y27" s="5">
        <f>'Расчетный лист'!AH31</f>
        <v>13.968</v>
      </c>
      <c r="Z27" s="5">
        <f>'Расчетный лист'!AI31</f>
        <v>13.56</v>
      </c>
    </row>
    <row r="28" spans="2:26" x14ac:dyDescent="0.25">
      <c r="B28" s="7">
        <f t="shared" si="0"/>
        <v>42910</v>
      </c>
      <c r="C28" s="9">
        <f>'Расчетный лист'!L32</f>
        <v>13.968</v>
      </c>
      <c r="D28" s="5">
        <f>'Расчетный лист'!M32</f>
        <v>15.84</v>
      </c>
      <c r="E28" s="5">
        <f>'Расчетный лист'!N32</f>
        <v>21.96</v>
      </c>
      <c r="F28" s="5">
        <f>'Расчетный лист'!O32</f>
        <v>21.744</v>
      </c>
      <c r="G28" s="5">
        <f>'Расчетный лист'!P32</f>
        <v>21.48</v>
      </c>
      <c r="H28" s="5">
        <f>'Расчетный лист'!Q32</f>
        <v>22.2</v>
      </c>
      <c r="I28" s="5">
        <f>'Расчетный лист'!R32</f>
        <v>24.936</v>
      </c>
      <c r="J28" s="5">
        <f>'Расчетный лист'!S32</f>
        <v>23.448</v>
      </c>
      <c r="K28" s="5">
        <f>'Расчетный лист'!T32</f>
        <v>24.96</v>
      </c>
      <c r="L28" s="5">
        <f>'Расчетный лист'!U32</f>
        <v>25.728000000000002</v>
      </c>
      <c r="M28" s="5">
        <f>'Расчетный лист'!V32</f>
        <v>25.44</v>
      </c>
      <c r="N28" s="5">
        <f>'Расчетный лист'!W32</f>
        <v>25.056000000000001</v>
      </c>
      <c r="O28" s="5">
        <f>'Расчетный лист'!X32</f>
        <v>27.312000000000001</v>
      </c>
      <c r="P28" s="5">
        <f>'Расчетный лист'!Y32</f>
        <v>32.567999999999998</v>
      </c>
      <c r="Q28" s="5">
        <f>'Расчетный лист'!Z32</f>
        <v>31.152000000000001</v>
      </c>
      <c r="R28" s="5">
        <f>'Расчетный лист'!AA32</f>
        <v>30.96</v>
      </c>
      <c r="S28" s="5">
        <f>'Расчетный лист'!AB32</f>
        <v>33.287999999999997</v>
      </c>
      <c r="T28" s="5">
        <f>'Расчетный лист'!AC32</f>
        <v>28.248000000000001</v>
      </c>
      <c r="U28" s="5">
        <f>'Расчетный лист'!AD32</f>
        <v>26.111999999999998</v>
      </c>
      <c r="V28" s="5">
        <f>'Расчетный лист'!AE32</f>
        <v>21.815999999999999</v>
      </c>
      <c r="W28" s="5">
        <f>'Расчетный лист'!AF32</f>
        <v>17.664000000000001</v>
      </c>
      <c r="X28" s="5">
        <f>'Расчетный лист'!AG32</f>
        <v>15.504</v>
      </c>
      <c r="Y28" s="5">
        <f>'Расчетный лист'!AH32</f>
        <v>14.808</v>
      </c>
      <c r="Z28" s="5">
        <f>'Расчетный лист'!AI32</f>
        <v>14.784000000000001</v>
      </c>
    </row>
    <row r="29" spans="2:26" x14ac:dyDescent="0.25">
      <c r="B29" s="7">
        <f t="shared" si="0"/>
        <v>42911</v>
      </c>
      <c r="C29" s="5">
        <f>'Расчетный лист'!L33</f>
        <v>15.528</v>
      </c>
      <c r="D29" s="5">
        <f>'Расчетный лист'!M33</f>
        <v>16.512</v>
      </c>
      <c r="E29" s="5">
        <f>'Расчетный лист'!N33</f>
        <v>21.456</v>
      </c>
      <c r="F29" s="5">
        <f>'Расчетный лист'!O33</f>
        <v>22.032</v>
      </c>
      <c r="G29" s="5">
        <f>'Расчетный лист'!P33</f>
        <v>20.327999999999999</v>
      </c>
      <c r="H29" s="5">
        <f>'Расчетный лист'!Q33</f>
        <v>24.672000000000001</v>
      </c>
      <c r="I29" s="5">
        <f>'Расчетный лист'!R33</f>
        <v>21.936</v>
      </c>
      <c r="J29" s="5">
        <f>'Расчетный лист'!S33</f>
        <v>21.768000000000001</v>
      </c>
      <c r="K29" s="5">
        <f>'Расчетный лист'!T33</f>
        <v>22.32</v>
      </c>
      <c r="L29" s="5">
        <f>'Расчетный лист'!U33</f>
        <v>17.952000000000002</v>
      </c>
      <c r="M29" s="5">
        <f>'Расчетный лист'!V33</f>
        <v>17.423999999999999</v>
      </c>
      <c r="N29" s="5">
        <f>'Расчетный лист'!W33</f>
        <v>20.687999999999999</v>
      </c>
      <c r="O29" s="5">
        <f>'Расчетный лист'!X33</f>
        <v>22.488</v>
      </c>
      <c r="P29" s="5">
        <f>'Расчетный лист'!Y33</f>
        <v>26.88</v>
      </c>
      <c r="Q29" s="5">
        <f>'Расчетный лист'!Z33</f>
        <v>33.479999999999997</v>
      </c>
      <c r="R29" s="5">
        <f>'Расчетный лист'!AA33</f>
        <v>30.071999999999999</v>
      </c>
      <c r="S29" s="5">
        <f>'Расчетный лист'!AB33</f>
        <v>30.408000000000001</v>
      </c>
      <c r="T29" s="5">
        <f>'Расчетный лист'!AC33</f>
        <v>28.8</v>
      </c>
      <c r="U29" s="5">
        <f>'Расчетный лист'!AD33</f>
        <v>25.872</v>
      </c>
      <c r="V29" s="5">
        <f>'Расчетный лист'!AE33</f>
        <v>18.143999999999998</v>
      </c>
      <c r="W29" s="5">
        <f>'Расчетный лист'!AF33</f>
        <v>14.544</v>
      </c>
      <c r="X29" s="5">
        <f>'Расчетный лист'!AG33</f>
        <v>13.872</v>
      </c>
      <c r="Y29" s="5">
        <f>'Расчетный лист'!AH33</f>
        <v>12.984</v>
      </c>
      <c r="Z29" s="5">
        <f>'Расчетный лист'!AI33</f>
        <v>12.84</v>
      </c>
    </row>
    <row r="30" spans="2:26" x14ac:dyDescent="0.25">
      <c r="B30" s="7">
        <f t="shared" si="0"/>
        <v>42912</v>
      </c>
      <c r="C30" s="5">
        <f>'Расчетный лист'!L34</f>
        <v>13.272</v>
      </c>
      <c r="D30" s="5">
        <f>'Расчетный лист'!M34</f>
        <v>14.16</v>
      </c>
      <c r="E30" s="5">
        <f>'Расчетный лист'!N34</f>
        <v>21.48</v>
      </c>
      <c r="F30" s="5">
        <f>'Расчетный лист'!O34</f>
        <v>21.384</v>
      </c>
      <c r="G30" s="5">
        <f>'Расчетный лист'!P34</f>
        <v>20.544</v>
      </c>
      <c r="H30" s="5">
        <f>'Расчетный лист'!Q34</f>
        <v>21.408000000000001</v>
      </c>
      <c r="I30" s="5">
        <f>'Расчетный лист'!R34</f>
        <v>22.896000000000001</v>
      </c>
      <c r="J30" s="5">
        <f>'Расчетный лист'!S34</f>
        <v>24.672000000000001</v>
      </c>
      <c r="K30" s="5">
        <f>'Расчетный лист'!T34</f>
        <v>22.536000000000001</v>
      </c>
      <c r="L30" s="5">
        <f>'Расчетный лист'!U34</f>
        <v>21.984000000000002</v>
      </c>
      <c r="M30" s="5">
        <f>'Расчетный лист'!V34</f>
        <v>23.928000000000001</v>
      </c>
      <c r="N30" s="5">
        <f>'Расчетный лист'!W34</f>
        <v>25.248000000000001</v>
      </c>
      <c r="O30" s="5">
        <f>'Расчетный лист'!X34</f>
        <v>28.007999999999999</v>
      </c>
      <c r="P30" s="5">
        <f>'Расчетный лист'!Y34</f>
        <v>38.496000000000002</v>
      </c>
      <c r="Q30" s="5">
        <f>'Расчетный лист'!Z34</f>
        <v>40.08</v>
      </c>
      <c r="R30" s="5">
        <f>'Расчетный лист'!AA34</f>
        <v>30.864000000000001</v>
      </c>
      <c r="S30" s="5">
        <f>'Расчетный лист'!AB34</f>
        <v>29.975999999999999</v>
      </c>
      <c r="T30" s="5">
        <f>'Расчетный лист'!AC34</f>
        <v>31.08</v>
      </c>
      <c r="U30" s="5">
        <f>'Расчетный лист'!AD34</f>
        <v>27.984000000000002</v>
      </c>
      <c r="V30" s="5">
        <f>'Расчетный лист'!AE34</f>
        <v>21.167999999999999</v>
      </c>
      <c r="W30" s="5">
        <f>'Расчетный лист'!AF34</f>
        <v>16.463999999999999</v>
      </c>
      <c r="X30" s="5">
        <f>'Расчетный лист'!AG34</f>
        <v>13.584</v>
      </c>
      <c r="Y30" s="5">
        <f>'Расчетный лист'!AH34</f>
        <v>13.295999999999999</v>
      </c>
      <c r="Z30" s="5">
        <f>'Расчетный лист'!AI34</f>
        <v>12.936</v>
      </c>
    </row>
    <row r="31" spans="2:26" x14ac:dyDescent="0.25">
      <c r="B31" s="7">
        <f t="shared" si="0"/>
        <v>42913</v>
      </c>
      <c r="C31" s="5">
        <f>'Расчетный лист'!L35</f>
        <v>12.96</v>
      </c>
      <c r="D31" s="5">
        <f>'Расчетный лист'!M35</f>
        <v>15.72</v>
      </c>
      <c r="E31" s="5">
        <f>'Расчетный лист'!N35</f>
        <v>23.928000000000001</v>
      </c>
      <c r="F31" s="5">
        <f>'Расчетный лист'!O35</f>
        <v>19.824000000000002</v>
      </c>
      <c r="G31" s="5">
        <f>'Расчетный лист'!P35</f>
        <v>20.568000000000001</v>
      </c>
      <c r="H31" s="5">
        <f>'Расчетный лист'!Q35</f>
        <v>19.8</v>
      </c>
      <c r="I31" s="5">
        <f>'Расчетный лист'!R35</f>
        <v>21.576000000000001</v>
      </c>
      <c r="J31" s="5">
        <f>'Расчетный лист'!S35</f>
        <v>25.367999999999999</v>
      </c>
      <c r="K31" s="5">
        <f>'Расчетный лист'!T35</f>
        <v>23.448</v>
      </c>
      <c r="L31" s="5">
        <f>'Расчетный лист'!U35</f>
        <v>22.584</v>
      </c>
      <c r="M31" s="5">
        <f>'Расчетный лист'!V35</f>
        <v>21.312000000000001</v>
      </c>
      <c r="N31" s="5">
        <f>'Расчетный лист'!W35</f>
        <v>21.911999999999999</v>
      </c>
      <c r="O31" s="5">
        <f>'Расчетный лист'!X35</f>
        <v>22.007999999999999</v>
      </c>
      <c r="P31" s="5">
        <f>'Расчетный лист'!Y35</f>
        <v>25.824000000000002</v>
      </c>
      <c r="Q31" s="5">
        <f>'Расчетный лист'!Z35</f>
        <v>27.864000000000001</v>
      </c>
      <c r="R31" s="5">
        <f>'Расчетный лист'!AA35</f>
        <v>29.135999999999999</v>
      </c>
      <c r="S31" s="5">
        <f>'Расчетный лист'!AB35</f>
        <v>27.263999999999999</v>
      </c>
      <c r="T31" s="5">
        <f>'Расчетный лист'!AC35</f>
        <v>26.495999999999999</v>
      </c>
      <c r="U31" s="5">
        <f>'Расчетный лист'!AD35</f>
        <v>27.408000000000001</v>
      </c>
      <c r="V31" s="5">
        <f>'Расчетный лист'!AE35</f>
        <v>23.088000000000001</v>
      </c>
      <c r="W31" s="5">
        <f>'Расчетный лист'!AF35</f>
        <v>17.808</v>
      </c>
      <c r="X31" s="5">
        <f>'Расчетный лист'!AG35</f>
        <v>13.776</v>
      </c>
      <c r="Y31" s="5">
        <f>'Расчетный лист'!AH35</f>
        <v>12.96</v>
      </c>
      <c r="Z31" s="5">
        <f>'Расчетный лист'!AI35</f>
        <v>12.672000000000001</v>
      </c>
    </row>
    <row r="32" spans="2:26" x14ac:dyDescent="0.25">
      <c r="B32" s="7">
        <f t="shared" si="0"/>
        <v>42914</v>
      </c>
      <c r="C32" s="5">
        <f>'Расчетный лист'!L36</f>
        <v>12.6</v>
      </c>
      <c r="D32" s="5">
        <f>'Расчетный лист'!M36</f>
        <v>12.96</v>
      </c>
      <c r="E32" s="5">
        <f>'Расчетный лист'!N36</f>
        <v>18.576000000000001</v>
      </c>
      <c r="F32" s="5">
        <f>'Расчетный лист'!O36</f>
        <v>19.751999999999999</v>
      </c>
      <c r="G32" s="5">
        <f>'Расчетный лист'!P36</f>
        <v>20.591999999999999</v>
      </c>
      <c r="H32" s="5">
        <f>'Расчетный лист'!Q36</f>
        <v>23.664000000000001</v>
      </c>
      <c r="I32" s="5">
        <f>'Расчетный лист'!R36</f>
        <v>22.128</v>
      </c>
      <c r="J32" s="5">
        <f>'Расчетный лист'!S36</f>
        <v>24.096</v>
      </c>
      <c r="K32" s="5">
        <f>'Расчетный лист'!T36</f>
        <v>21.696000000000002</v>
      </c>
      <c r="L32" s="5">
        <f>'Расчетный лист'!U36</f>
        <v>21.696000000000002</v>
      </c>
      <c r="M32" s="5">
        <f>'Расчетный лист'!V36</f>
        <v>22.584</v>
      </c>
      <c r="N32" s="5">
        <f>'Расчетный лист'!W36</f>
        <v>23.975999999999999</v>
      </c>
      <c r="O32" s="5">
        <f>'Расчетный лист'!X36</f>
        <v>24.288</v>
      </c>
      <c r="P32" s="5">
        <f>'Расчетный лист'!Y36</f>
        <v>27.143999999999998</v>
      </c>
      <c r="Q32" s="5">
        <f>'Расчетный лист'!Z36</f>
        <v>29.495999999999999</v>
      </c>
      <c r="R32" s="5">
        <f>'Расчетный лист'!AA36</f>
        <v>27.12</v>
      </c>
      <c r="S32" s="5">
        <f>'Расчетный лист'!AB36</f>
        <v>30.288</v>
      </c>
      <c r="T32" s="5">
        <f>'Расчетный лист'!AC36</f>
        <v>28.152000000000001</v>
      </c>
      <c r="U32" s="5">
        <f>'Расчетный лист'!AD36</f>
        <v>23.184000000000001</v>
      </c>
      <c r="V32" s="5">
        <f>'Расчетный лист'!AE36</f>
        <v>19.559999999999999</v>
      </c>
      <c r="W32" s="5">
        <f>'Расчетный лист'!AF36</f>
        <v>16.559999999999999</v>
      </c>
      <c r="X32" s="5">
        <f>'Расчетный лист'!AG36</f>
        <v>14.76</v>
      </c>
      <c r="Y32" s="5">
        <f>'Расчетный лист'!AH36</f>
        <v>12.912000000000001</v>
      </c>
      <c r="Z32" s="5">
        <f>'Расчетный лист'!AI36</f>
        <v>12.407999999999999</v>
      </c>
    </row>
    <row r="33" spans="2:26" x14ac:dyDescent="0.25">
      <c r="B33" s="7">
        <f t="shared" si="0"/>
        <v>42915</v>
      </c>
      <c r="C33" s="5">
        <f>'Расчетный лист'!L37</f>
        <v>12.552</v>
      </c>
      <c r="D33" s="5">
        <f>'Расчетный лист'!M37</f>
        <v>11.976000000000001</v>
      </c>
      <c r="E33" s="5">
        <f>'Расчетный лист'!N37</f>
        <v>29.856000000000002</v>
      </c>
      <c r="F33" s="5">
        <f>'Расчетный лист'!O37</f>
        <v>17.256</v>
      </c>
      <c r="G33" s="5">
        <f>'Расчетный лист'!P37</f>
        <v>19.2</v>
      </c>
      <c r="H33" s="5">
        <f>'Расчетный лист'!Q37</f>
        <v>21.096</v>
      </c>
      <c r="I33" s="5">
        <f>'Расчетный лист'!R37</f>
        <v>20.664000000000001</v>
      </c>
      <c r="J33" s="5">
        <f>'Расчетный лист'!S37</f>
        <v>26.591999999999999</v>
      </c>
      <c r="K33" s="5">
        <f>'Расчетный лист'!T37</f>
        <v>25.224</v>
      </c>
      <c r="L33" s="5">
        <f>'Расчетный лист'!U37</f>
        <v>25.103999999999999</v>
      </c>
      <c r="M33" s="5">
        <f>'Расчетный лист'!V37</f>
        <v>24.623999999999999</v>
      </c>
      <c r="N33" s="5">
        <f>'Расчетный лист'!W37</f>
        <v>23.04</v>
      </c>
      <c r="O33" s="5">
        <f>'Расчетный лист'!X37</f>
        <v>26.256</v>
      </c>
      <c r="P33" s="5">
        <f>'Расчетный лист'!Y37</f>
        <v>29.111999999999998</v>
      </c>
      <c r="Q33" s="5">
        <f>'Расчетный лист'!Z37</f>
        <v>29.76</v>
      </c>
      <c r="R33" s="5">
        <f>'Расчетный лист'!AA37</f>
        <v>29.76</v>
      </c>
      <c r="S33" s="5">
        <f>'Расчетный лист'!AB37</f>
        <v>27.888000000000002</v>
      </c>
      <c r="T33" s="5">
        <f>'Расчетный лист'!AC37</f>
        <v>25.728000000000002</v>
      </c>
      <c r="U33" s="5">
        <f>'Расчетный лист'!AD37</f>
        <v>22.92</v>
      </c>
      <c r="V33" s="5">
        <f>'Расчетный лист'!AE37</f>
        <v>17.544</v>
      </c>
      <c r="W33" s="5">
        <f>'Расчетный лист'!AF37</f>
        <v>15.12</v>
      </c>
      <c r="X33" s="5">
        <f>'Расчетный лист'!AG37</f>
        <v>15.023999999999999</v>
      </c>
      <c r="Y33" s="5">
        <f>'Расчетный лист'!AH37</f>
        <v>14.183999999999999</v>
      </c>
      <c r="Z33" s="5">
        <f>'Расчетный лист'!AI37</f>
        <v>13.944000000000001</v>
      </c>
    </row>
    <row r="34" spans="2:26" x14ac:dyDescent="0.25">
      <c r="B34" s="7">
        <f t="shared" si="0"/>
        <v>42916</v>
      </c>
      <c r="C34" s="5">
        <f>'Расчетный лист'!L38</f>
        <v>15.336</v>
      </c>
      <c r="D34" s="5">
        <f>'Расчетный лист'!M38</f>
        <v>21.36</v>
      </c>
      <c r="E34" s="5">
        <f>'Расчетный лист'!N38</f>
        <v>18.888000000000002</v>
      </c>
      <c r="F34" s="5">
        <f>'Расчетный лист'!O38</f>
        <v>18.384</v>
      </c>
      <c r="G34" s="5">
        <f>'Расчетный лист'!P38</f>
        <v>22.032</v>
      </c>
      <c r="H34" s="5">
        <f>'Расчетный лист'!Q38</f>
        <v>21.792000000000002</v>
      </c>
      <c r="I34" s="5">
        <f>'Расчетный лист'!R38</f>
        <v>22.175999999999998</v>
      </c>
      <c r="J34" s="5">
        <f>'Расчетный лист'!S38</f>
        <v>23.376000000000001</v>
      </c>
      <c r="K34" s="5">
        <f>'Расчетный лист'!T38</f>
        <v>20.52</v>
      </c>
      <c r="L34" s="5">
        <f>'Расчетный лист'!U38</f>
        <v>20.207999999999998</v>
      </c>
      <c r="M34" s="5">
        <f>'Расчетный лист'!V38</f>
        <v>22.704000000000001</v>
      </c>
      <c r="N34" s="5">
        <f>'Расчетный лист'!W38</f>
        <v>22.776</v>
      </c>
      <c r="O34" s="5">
        <f>'Расчетный лист'!X38</f>
        <v>29.832000000000001</v>
      </c>
      <c r="P34" s="5">
        <f>'Расчетный лист'!Y38</f>
        <v>29.687999999999999</v>
      </c>
      <c r="Q34" s="5">
        <f>'Расчетный лист'!Z38</f>
        <v>31.367999999999999</v>
      </c>
      <c r="R34" s="5">
        <f>'Расчетный лист'!AA38</f>
        <v>34.415999999999997</v>
      </c>
      <c r="S34" s="5">
        <f>'Расчетный лист'!AB38</f>
        <v>31.007999999999999</v>
      </c>
      <c r="T34" s="5">
        <f>'Расчетный лист'!AC38</f>
        <v>25.68</v>
      </c>
      <c r="U34" s="5">
        <f>'Расчетный лист'!AD38</f>
        <v>19.8</v>
      </c>
      <c r="V34" s="5">
        <f>'Расчетный лист'!AE38</f>
        <v>16.847999999999999</v>
      </c>
      <c r="W34" s="5">
        <f>'Расчетный лист'!AF38</f>
        <v>14.592000000000001</v>
      </c>
      <c r="X34" s="5">
        <f>'Расчетный лист'!AG38</f>
        <v>13.488</v>
      </c>
      <c r="Y34" s="5">
        <f>'Расчетный лист'!AH38</f>
        <v>12.984</v>
      </c>
      <c r="Z34" s="5">
        <f>'Расчетный лист'!AI38</f>
        <v>13.007999999999999</v>
      </c>
    </row>
    <row r="35" spans="2:26" x14ac:dyDescent="0.25">
      <c r="B35" t="s">
        <v>599</v>
      </c>
      <c r="C35" s="32">
        <f>SUM(C5:Z34)</f>
        <v>15429.311999999994</v>
      </c>
      <c r="D35" s="32"/>
    </row>
    <row r="38" spans="2:26" x14ac:dyDescent="0.25">
      <c r="B38" t="s">
        <v>609</v>
      </c>
      <c r="C38">
        <f>(S5+S6+S9+S10+I11+S12+S13+I17+I18+L19+M20+I23+I24+I25+I26+L27+M30+I31+I32+I33+H34)/21</f>
        <v>24.292571428571428</v>
      </c>
      <c r="D38" t="s">
        <v>613</v>
      </c>
      <c r="E38" t="s">
        <v>610</v>
      </c>
    </row>
    <row r="40" spans="2:26" x14ac:dyDescent="0.25">
      <c r="B40" t="s">
        <v>609</v>
      </c>
      <c r="C40" s="10">
        <f>MAX(C5:Z34)</f>
        <v>40.08</v>
      </c>
      <c r="D40" t="s">
        <v>613</v>
      </c>
      <c r="E40" t="s">
        <v>611</v>
      </c>
    </row>
    <row r="41" spans="2:26" x14ac:dyDescent="0.25">
      <c r="B41" t="s">
        <v>612</v>
      </c>
      <c r="C41" s="10">
        <f>MIN(C5:Z34)</f>
        <v>10.968</v>
      </c>
      <c r="D41" t="s">
        <v>613</v>
      </c>
      <c r="E41" t="s">
        <v>611</v>
      </c>
      <c r="H41" t="s">
        <v>627</v>
      </c>
    </row>
  </sheetData>
  <mergeCells count="4">
    <mergeCell ref="C2:D2"/>
    <mergeCell ref="B3:B4"/>
    <mergeCell ref="C3:Z3"/>
    <mergeCell ref="C35:D35"/>
  </mergeCells>
  <conditionalFormatting sqref="C5:Z34">
    <cfRule type="cellIs" dxfId="2" priority="3" operator="greaterThan">
      <formula>137.544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3" zoomScale="70" zoomScaleNormal="70" workbookViewId="0">
      <selection activeCell="AB88" sqref="AB88"/>
    </sheetView>
  </sheetViews>
  <sheetFormatPr defaultRowHeight="15" x14ac:dyDescent="0.25"/>
  <sheetData>
    <row r="2" spans="1:25" x14ac:dyDescent="0.25">
      <c r="A2" s="37" t="s">
        <v>2</v>
      </c>
      <c r="B2" s="39" t="s">
        <v>624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spans="1:25" ht="30" x14ac:dyDescent="0.25">
      <c r="A3" s="38"/>
      <c r="B3" s="12" t="s">
        <v>588</v>
      </c>
      <c r="C3" s="12" t="s">
        <v>589</v>
      </c>
      <c r="D3" s="12" t="s">
        <v>590</v>
      </c>
      <c r="E3" s="12" t="s">
        <v>591</v>
      </c>
      <c r="F3" s="12" t="s">
        <v>592</v>
      </c>
      <c r="G3" s="12" t="s">
        <v>593</v>
      </c>
      <c r="H3" s="12" t="s">
        <v>594</v>
      </c>
      <c r="I3" s="12" t="s">
        <v>595</v>
      </c>
      <c r="J3" s="12" t="s">
        <v>596</v>
      </c>
      <c r="K3" s="12" t="s">
        <v>597</v>
      </c>
      <c r="L3" s="12" t="s">
        <v>572</v>
      </c>
      <c r="M3" s="12" t="s">
        <v>573</v>
      </c>
      <c r="N3" s="12" t="s">
        <v>574</v>
      </c>
      <c r="O3" s="12" t="s">
        <v>575</v>
      </c>
      <c r="P3" s="12" t="s">
        <v>576</v>
      </c>
      <c r="Q3" s="12" t="s">
        <v>577</v>
      </c>
      <c r="R3" s="12" t="s">
        <v>578</v>
      </c>
      <c r="S3" s="12" t="s">
        <v>579</v>
      </c>
      <c r="T3" s="12" t="s">
        <v>580</v>
      </c>
      <c r="U3" s="12" t="s">
        <v>581</v>
      </c>
      <c r="V3" s="12" t="s">
        <v>582</v>
      </c>
      <c r="W3" s="12" t="s">
        <v>583</v>
      </c>
      <c r="X3" s="12" t="s">
        <v>584</v>
      </c>
      <c r="Y3" s="12" t="s">
        <v>598</v>
      </c>
    </row>
    <row r="4" spans="1:25" x14ac:dyDescent="0.25">
      <c r="A4" s="13">
        <v>1</v>
      </c>
      <c r="B4" s="14">
        <v>803.90000000000009</v>
      </c>
      <c r="C4" s="14">
        <v>923.8599999999999</v>
      </c>
      <c r="D4" s="14">
        <v>980.82</v>
      </c>
      <c r="E4" s="14">
        <v>957.20999999999992</v>
      </c>
      <c r="F4" s="14">
        <v>985.75</v>
      </c>
      <c r="G4" s="14">
        <v>982.21999999999991</v>
      </c>
      <c r="H4" s="14">
        <v>983.08999999999992</v>
      </c>
      <c r="I4" s="14">
        <v>981.96</v>
      </c>
      <c r="J4" s="14">
        <v>983.13</v>
      </c>
      <c r="K4" s="14">
        <v>984.87</v>
      </c>
      <c r="L4" s="14">
        <v>985.17</v>
      </c>
      <c r="M4" s="14">
        <v>985.18999999999994</v>
      </c>
      <c r="N4" s="14">
        <v>983.71</v>
      </c>
      <c r="O4" s="14">
        <v>984.36</v>
      </c>
      <c r="P4" s="14">
        <v>985.06999999999994</v>
      </c>
      <c r="Q4" s="14">
        <v>985.51</v>
      </c>
      <c r="R4" s="14">
        <v>990.71</v>
      </c>
      <c r="S4" s="14">
        <v>990.67</v>
      </c>
      <c r="T4" s="14">
        <v>983.9</v>
      </c>
      <c r="U4" s="14">
        <v>982.11</v>
      </c>
      <c r="V4" s="14">
        <v>979.33</v>
      </c>
      <c r="W4" s="14">
        <v>978.9</v>
      </c>
      <c r="X4" s="14">
        <v>860.75</v>
      </c>
      <c r="Y4" s="14">
        <v>869.68</v>
      </c>
    </row>
    <row r="5" spans="1:25" x14ac:dyDescent="0.25">
      <c r="A5" s="13">
        <v>2</v>
      </c>
      <c r="B5" s="14">
        <v>898.97</v>
      </c>
      <c r="C5" s="14">
        <v>888.31000000000006</v>
      </c>
      <c r="D5" s="14">
        <v>806.23</v>
      </c>
      <c r="E5" s="14">
        <v>907.35</v>
      </c>
      <c r="F5" s="14">
        <v>912.02</v>
      </c>
      <c r="G5" s="14">
        <v>1134.29</v>
      </c>
      <c r="H5" s="14">
        <v>912.42</v>
      </c>
      <c r="I5" s="14">
        <v>909.02</v>
      </c>
      <c r="J5" s="14">
        <v>911.91</v>
      </c>
      <c r="K5" s="14">
        <v>911.9799999999999</v>
      </c>
      <c r="L5" s="14">
        <v>911.38</v>
      </c>
      <c r="M5" s="14">
        <v>910.59</v>
      </c>
      <c r="N5" s="14">
        <v>910.31999999999994</v>
      </c>
      <c r="O5" s="14">
        <v>911.02</v>
      </c>
      <c r="P5" s="14">
        <v>911.52</v>
      </c>
      <c r="Q5" s="14">
        <v>911.41</v>
      </c>
      <c r="R5" s="14">
        <v>1199.9399999999998</v>
      </c>
      <c r="S5" s="14">
        <v>1195.1000000000001</v>
      </c>
      <c r="T5" s="14">
        <v>907.17</v>
      </c>
      <c r="U5" s="14">
        <v>907.64</v>
      </c>
      <c r="V5" s="14">
        <v>903.58</v>
      </c>
      <c r="W5" s="14">
        <v>904.02</v>
      </c>
      <c r="X5" s="14">
        <v>903.1</v>
      </c>
      <c r="Y5" s="14">
        <v>900.46</v>
      </c>
    </row>
    <row r="6" spans="1:25" x14ac:dyDescent="0.25">
      <c r="A6" s="13">
        <v>3</v>
      </c>
      <c r="B6" s="14">
        <v>1156.43</v>
      </c>
      <c r="C6" s="14">
        <v>1050.68</v>
      </c>
      <c r="D6" s="14">
        <v>1043.4000000000001</v>
      </c>
      <c r="E6" s="14">
        <v>1161.4199999999998</v>
      </c>
      <c r="F6" s="14">
        <v>1163.3</v>
      </c>
      <c r="G6" s="14">
        <v>1163.4000000000001</v>
      </c>
      <c r="H6" s="14">
        <v>1165.1099999999999</v>
      </c>
      <c r="I6" s="14">
        <v>1164.1500000000001</v>
      </c>
      <c r="J6" s="14">
        <v>1164.96</v>
      </c>
      <c r="K6" s="14">
        <v>1164.28</v>
      </c>
      <c r="L6" s="14">
        <v>1163.0900000000001</v>
      </c>
      <c r="M6" s="14">
        <v>1161.2099999999998</v>
      </c>
      <c r="N6" s="14">
        <v>1160.55</v>
      </c>
      <c r="O6" s="14">
        <v>1160.9099999999999</v>
      </c>
      <c r="P6" s="14">
        <v>1160.4000000000001</v>
      </c>
      <c r="Q6" s="14">
        <v>1161.9100000000001</v>
      </c>
      <c r="R6" s="14">
        <v>1165.33</v>
      </c>
      <c r="S6" s="14">
        <v>1164.4699999999998</v>
      </c>
      <c r="T6" s="14">
        <v>1161.3799999999999</v>
      </c>
      <c r="U6" s="14">
        <v>1158.75</v>
      </c>
      <c r="V6" s="14">
        <v>1158.1399999999999</v>
      </c>
      <c r="W6" s="14">
        <v>1156.3399999999999</v>
      </c>
      <c r="X6" s="14">
        <v>1155.5999999999999</v>
      </c>
      <c r="Y6" s="14">
        <v>1155.1100000000001</v>
      </c>
    </row>
    <row r="7" spans="1:25" x14ac:dyDescent="0.25">
      <c r="A7" s="13">
        <v>4</v>
      </c>
      <c r="B7" s="14">
        <v>1112.68</v>
      </c>
      <c r="C7" s="14">
        <v>1052.1499999999999</v>
      </c>
      <c r="D7" s="14">
        <v>1045.94</v>
      </c>
      <c r="E7" s="14">
        <v>1121.3100000000002</v>
      </c>
      <c r="F7" s="14">
        <v>1121.21</v>
      </c>
      <c r="G7" s="14">
        <v>1122.1500000000001</v>
      </c>
      <c r="H7" s="14">
        <v>1120.73</v>
      </c>
      <c r="I7" s="14">
        <v>1121.8400000000001</v>
      </c>
      <c r="J7" s="14">
        <v>1120.73</v>
      </c>
      <c r="K7" s="14">
        <v>1119.93</v>
      </c>
      <c r="L7" s="14">
        <v>1119.7</v>
      </c>
      <c r="M7" s="14">
        <v>1118.6399999999999</v>
      </c>
      <c r="N7" s="14">
        <v>1118.74</v>
      </c>
      <c r="O7" s="14">
        <v>1119.33</v>
      </c>
      <c r="P7" s="14">
        <v>1119.2</v>
      </c>
      <c r="Q7" s="14">
        <v>1120.03</v>
      </c>
      <c r="R7" s="14">
        <v>1123.6300000000001</v>
      </c>
      <c r="S7" s="14">
        <v>1123.03</v>
      </c>
      <c r="T7" s="14">
        <v>1119.5999999999999</v>
      </c>
      <c r="U7" s="14">
        <v>1115.4099999999999</v>
      </c>
      <c r="V7" s="14">
        <v>1112.8500000000001</v>
      </c>
      <c r="W7" s="14">
        <v>1113.1199999999999</v>
      </c>
      <c r="X7" s="14">
        <v>1112.96</v>
      </c>
      <c r="Y7" s="14">
        <v>1111.48</v>
      </c>
    </row>
    <row r="8" spans="1:25" x14ac:dyDescent="0.25">
      <c r="A8" s="13">
        <v>5</v>
      </c>
      <c r="B8" s="14">
        <v>1035.27</v>
      </c>
      <c r="C8" s="14">
        <v>1038.3399999999999</v>
      </c>
      <c r="D8" s="14">
        <v>1040.6299999999999</v>
      </c>
      <c r="E8" s="14">
        <v>1043.8800000000001</v>
      </c>
      <c r="F8" s="14">
        <v>1046.18</v>
      </c>
      <c r="G8" s="14">
        <v>1043.92</v>
      </c>
      <c r="H8" s="14">
        <v>1045.48</v>
      </c>
      <c r="I8" s="14">
        <v>1045.97</v>
      </c>
      <c r="J8" s="14">
        <v>1041.98</v>
      </c>
      <c r="K8" s="14">
        <v>1041.25</v>
      </c>
      <c r="L8" s="14">
        <v>1039.71</v>
      </c>
      <c r="M8" s="14">
        <v>1042.0899999999999</v>
      </c>
      <c r="N8" s="14">
        <v>1040.1399999999999</v>
      </c>
      <c r="O8" s="14">
        <v>1041.8499999999999</v>
      </c>
      <c r="P8" s="14">
        <v>1043.06</v>
      </c>
      <c r="Q8" s="14">
        <v>1042.07</v>
      </c>
      <c r="R8" s="14">
        <v>1043.95</v>
      </c>
      <c r="S8" s="14">
        <v>1044.3599999999999</v>
      </c>
      <c r="T8" s="14">
        <v>1040.1299999999999</v>
      </c>
      <c r="U8" s="14">
        <v>1036.31</v>
      </c>
      <c r="V8" s="14">
        <v>1034.6500000000001</v>
      </c>
      <c r="W8" s="14">
        <v>1026.6099999999999</v>
      </c>
      <c r="X8" s="14">
        <v>996.14</v>
      </c>
      <c r="Y8" s="14">
        <v>1027.96</v>
      </c>
    </row>
    <row r="9" spans="1:25" x14ac:dyDescent="0.25">
      <c r="A9" s="13">
        <v>6</v>
      </c>
      <c r="B9" s="14">
        <v>795.31999999999994</v>
      </c>
      <c r="C9" s="14">
        <v>796.11999999999989</v>
      </c>
      <c r="D9" s="14">
        <v>799.75</v>
      </c>
      <c r="E9" s="14">
        <v>800.58999999999992</v>
      </c>
      <c r="F9" s="14">
        <v>801.35</v>
      </c>
      <c r="G9" s="14">
        <v>802.19999999999993</v>
      </c>
      <c r="H9" s="14">
        <v>804</v>
      </c>
      <c r="I9" s="14">
        <v>801.99</v>
      </c>
      <c r="J9" s="14">
        <v>801.4</v>
      </c>
      <c r="K9" s="14">
        <v>800.73</v>
      </c>
      <c r="L9" s="14">
        <v>800.09999999999991</v>
      </c>
      <c r="M9" s="14">
        <v>800.3599999999999</v>
      </c>
      <c r="N9" s="14">
        <v>799.98</v>
      </c>
      <c r="O9" s="14">
        <v>800.34999999999991</v>
      </c>
      <c r="P9" s="14">
        <v>800.57999999999993</v>
      </c>
      <c r="Q9" s="14">
        <v>801</v>
      </c>
      <c r="R9" s="14">
        <v>802.31000000000006</v>
      </c>
      <c r="S9" s="14">
        <v>801.84</v>
      </c>
      <c r="T9" s="14">
        <v>799.52</v>
      </c>
      <c r="U9" s="14">
        <v>797.76</v>
      </c>
      <c r="V9" s="14">
        <v>797.86</v>
      </c>
      <c r="W9" s="14">
        <v>798.64</v>
      </c>
      <c r="X9" s="14">
        <v>798.65</v>
      </c>
      <c r="Y9" s="14">
        <v>797.73</v>
      </c>
    </row>
    <row r="10" spans="1:25" x14ac:dyDescent="0.25">
      <c r="A10" s="13">
        <v>7</v>
      </c>
      <c r="B10" s="14">
        <v>855.83</v>
      </c>
      <c r="C10" s="14">
        <v>873.76</v>
      </c>
      <c r="D10" s="14">
        <v>876.93000000000006</v>
      </c>
      <c r="E10" s="14">
        <v>878.83</v>
      </c>
      <c r="F10" s="14">
        <v>879.63</v>
      </c>
      <c r="G10" s="14">
        <v>879.68999999999994</v>
      </c>
      <c r="H10" s="14">
        <v>878.9</v>
      </c>
      <c r="I10" s="14">
        <v>878.09999999999991</v>
      </c>
      <c r="J10" s="14">
        <v>877.7</v>
      </c>
      <c r="K10" s="14">
        <v>877.2</v>
      </c>
      <c r="L10" s="14">
        <v>876.57</v>
      </c>
      <c r="M10" s="14">
        <v>877.14</v>
      </c>
      <c r="N10" s="14">
        <v>876.33</v>
      </c>
      <c r="O10" s="14">
        <v>877.32999999999993</v>
      </c>
      <c r="P10" s="14">
        <v>877.93</v>
      </c>
      <c r="Q10" s="14">
        <v>877.41</v>
      </c>
      <c r="R10" s="14">
        <v>878.81000000000006</v>
      </c>
      <c r="S10" s="14">
        <v>878.28</v>
      </c>
      <c r="T10" s="14">
        <v>874.96999999999991</v>
      </c>
      <c r="U10" s="14">
        <v>870.49</v>
      </c>
      <c r="V10" s="14">
        <v>854.06999999999994</v>
      </c>
      <c r="W10" s="14">
        <v>854.14</v>
      </c>
      <c r="X10" s="14">
        <v>854.13</v>
      </c>
      <c r="Y10" s="14">
        <v>853.37</v>
      </c>
    </row>
    <row r="11" spans="1:25" x14ac:dyDescent="0.25">
      <c r="A11" s="13">
        <v>8</v>
      </c>
      <c r="B11" s="14">
        <v>1129.31</v>
      </c>
      <c r="C11" s="14">
        <v>1186.8699999999999</v>
      </c>
      <c r="D11" s="14">
        <v>1189.95</v>
      </c>
      <c r="E11" s="14">
        <v>1195.6399999999999</v>
      </c>
      <c r="F11" s="14">
        <v>1196.4099999999999</v>
      </c>
      <c r="G11" s="14">
        <v>1192.3699999999999</v>
      </c>
      <c r="H11" s="14">
        <v>1188.57</v>
      </c>
      <c r="I11" s="14">
        <v>1192.58</v>
      </c>
      <c r="J11" s="14">
        <v>1191.6200000000001</v>
      </c>
      <c r="K11" s="14">
        <v>1191.06</v>
      </c>
      <c r="L11" s="14">
        <v>1191.03</v>
      </c>
      <c r="M11" s="14">
        <v>1191.6699999999998</v>
      </c>
      <c r="N11" s="14">
        <v>1190.6299999999999</v>
      </c>
      <c r="O11" s="14">
        <v>1191.4000000000001</v>
      </c>
      <c r="P11" s="14">
        <v>1190.76</v>
      </c>
      <c r="Q11" s="14">
        <v>1190.6799999999998</v>
      </c>
      <c r="R11" s="14">
        <v>1191.26</v>
      </c>
      <c r="S11" s="14">
        <v>1189.3000000000002</v>
      </c>
      <c r="T11" s="14">
        <v>1187.4799999999998</v>
      </c>
      <c r="U11" s="14">
        <v>1185.0300000000002</v>
      </c>
      <c r="V11" s="14">
        <v>1186.0899999999999</v>
      </c>
      <c r="W11" s="14">
        <v>1183.9299999999998</v>
      </c>
      <c r="X11" s="14">
        <v>1183.54</v>
      </c>
      <c r="Y11" s="14">
        <v>1182.2</v>
      </c>
    </row>
    <row r="12" spans="1:25" x14ac:dyDescent="0.25">
      <c r="A12" s="13">
        <v>9</v>
      </c>
      <c r="B12" s="14">
        <v>1225.55</v>
      </c>
      <c r="C12" s="14">
        <v>1120.58</v>
      </c>
      <c r="D12" s="14">
        <v>1126.6399999999999</v>
      </c>
      <c r="E12" s="14">
        <v>1236.9299999999998</v>
      </c>
      <c r="F12" s="14">
        <v>1243.0999999999999</v>
      </c>
      <c r="G12" s="14">
        <v>1247.54</v>
      </c>
      <c r="H12" s="14">
        <v>1241.92</v>
      </c>
      <c r="I12" s="14">
        <v>1237.4999999999998</v>
      </c>
      <c r="J12" s="14">
        <v>1233.0999999999999</v>
      </c>
      <c r="K12" s="14">
        <v>1235.9000000000001</v>
      </c>
      <c r="L12" s="14">
        <v>1234.57</v>
      </c>
      <c r="M12" s="14">
        <v>1234.0399999999997</v>
      </c>
      <c r="N12" s="14">
        <v>1233.42</v>
      </c>
      <c r="O12" s="14">
        <v>1233.2699999999998</v>
      </c>
      <c r="P12" s="14">
        <v>1233.5</v>
      </c>
      <c r="Q12" s="14">
        <v>1234.27</v>
      </c>
      <c r="R12" s="14">
        <v>1237.4999999999998</v>
      </c>
      <c r="S12" s="14">
        <v>1236</v>
      </c>
      <c r="T12" s="14">
        <v>1232.3800000000001</v>
      </c>
      <c r="U12" s="14">
        <v>1219.5999999999999</v>
      </c>
      <c r="V12" s="14">
        <v>1225.4000000000001</v>
      </c>
      <c r="W12" s="14">
        <v>1216.94</v>
      </c>
      <c r="X12" s="14">
        <v>1223.28</v>
      </c>
      <c r="Y12" s="14">
        <v>1188.3599999999999</v>
      </c>
    </row>
    <row r="13" spans="1:25" x14ac:dyDescent="0.25">
      <c r="A13" s="13">
        <v>10</v>
      </c>
      <c r="B13" s="14">
        <v>1284.8900000000001</v>
      </c>
      <c r="C13" s="14">
        <v>1241.4000000000001</v>
      </c>
      <c r="D13" s="14">
        <v>1293.93</v>
      </c>
      <c r="E13" s="14">
        <v>1295.19</v>
      </c>
      <c r="F13" s="14">
        <v>1299.6600000000001</v>
      </c>
      <c r="G13" s="14">
        <v>1301.08</v>
      </c>
      <c r="H13" s="14">
        <v>1298.48</v>
      </c>
      <c r="I13" s="14">
        <v>1294.8899999999999</v>
      </c>
      <c r="J13" s="14">
        <v>1295.3499999999999</v>
      </c>
      <c r="K13" s="14">
        <v>1293.1399999999999</v>
      </c>
      <c r="L13" s="14">
        <v>1291.99</v>
      </c>
      <c r="M13" s="14">
        <v>1293.0899999999999</v>
      </c>
      <c r="N13" s="14">
        <v>1290.6099999999999</v>
      </c>
      <c r="O13" s="14">
        <v>1289.6500000000001</v>
      </c>
      <c r="P13" s="14">
        <v>1291.26</v>
      </c>
      <c r="Q13" s="14">
        <v>1293.6400000000001</v>
      </c>
      <c r="R13" s="14">
        <v>1295.33</v>
      </c>
      <c r="S13" s="14">
        <v>1298.0100000000002</v>
      </c>
      <c r="T13" s="14">
        <v>1292.9199999999998</v>
      </c>
      <c r="U13" s="14">
        <v>1288.51</v>
      </c>
      <c r="V13" s="14">
        <v>1287.6999999999998</v>
      </c>
      <c r="W13" s="14">
        <v>1285.94</v>
      </c>
      <c r="X13" s="14">
        <v>1286.6399999999999</v>
      </c>
      <c r="Y13" s="14">
        <v>1287.31</v>
      </c>
    </row>
    <row r="14" spans="1:25" x14ac:dyDescent="0.25">
      <c r="A14" s="13">
        <v>11</v>
      </c>
      <c r="B14" s="14">
        <v>1179.7199999999998</v>
      </c>
      <c r="C14" s="14">
        <v>1221.47</v>
      </c>
      <c r="D14" s="14">
        <v>1223.67</v>
      </c>
      <c r="E14" s="14">
        <v>1224.79</v>
      </c>
      <c r="F14" s="14">
        <v>1226.74</v>
      </c>
      <c r="G14" s="14">
        <v>1230.2800000000002</v>
      </c>
      <c r="H14" s="14">
        <v>1168.0700000000002</v>
      </c>
      <c r="I14" s="14">
        <v>1233.97</v>
      </c>
      <c r="J14" s="14">
        <v>1228.76</v>
      </c>
      <c r="K14" s="14">
        <v>1226.18</v>
      </c>
      <c r="L14" s="14">
        <v>1225.6400000000001</v>
      </c>
      <c r="M14" s="14">
        <v>1226.51</v>
      </c>
      <c r="N14" s="14">
        <v>1226.8200000000002</v>
      </c>
      <c r="O14" s="14">
        <v>1225.51</v>
      </c>
      <c r="P14" s="14">
        <v>1226.3899999999999</v>
      </c>
      <c r="Q14" s="14">
        <v>1228.04</v>
      </c>
      <c r="R14" s="14">
        <v>1234.51</v>
      </c>
      <c r="S14" s="14">
        <v>1232.1600000000001</v>
      </c>
      <c r="T14" s="14">
        <v>1224.58</v>
      </c>
      <c r="U14" s="14">
        <v>1221.72</v>
      </c>
      <c r="V14" s="14">
        <v>1218.8999999999999</v>
      </c>
      <c r="W14" s="14">
        <v>1218.67</v>
      </c>
      <c r="X14" s="14">
        <v>1219.05</v>
      </c>
      <c r="Y14" s="14">
        <v>1167.3999999999999</v>
      </c>
    </row>
    <row r="15" spans="1:25" x14ac:dyDescent="0.25">
      <c r="A15" s="13">
        <v>12</v>
      </c>
      <c r="B15" s="14">
        <v>1161.7300000000002</v>
      </c>
      <c r="C15" s="14">
        <v>1163.0900000000001</v>
      </c>
      <c r="D15" s="14">
        <v>1143.5600000000002</v>
      </c>
      <c r="E15" s="14">
        <v>1169.1500000000001</v>
      </c>
      <c r="F15" s="14">
        <v>1171.8800000000001</v>
      </c>
      <c r="G15" s="14">
        <v>1172.76</v>
      </c>
      <c r="H15" s="14">
        <v>1175.4000000000001</v>
      </c>
      <c r="I15" s="14">
        <v>1175.46</v>
      </c>
      <c r="J15" s="14">
        <v>1285.52</v>
      </c>
      <c r="K15" s="14">
        <v>1335.46</v>
      </c>
      <c r="L15" s="14">
        <v>1314.24</v>
      </c>
      <c r="M15" s="14">
        <v>1321.3700000000001</v>
      </c>
      <c r="N15" s="14">
        <v>1321.45</v>
      </c>
      <c r="O15" s="14">
        <v>1319.55</v>
      </c>
      <c r="P15" s="14">
        <v>1336.92</v>
      </c>
      <c r="Q15" s="14">
        <v>1341.01</v>
      </c>
      <c r="R15" s="14">
        <v>1392.4799999999998</v>
      </c>
      <c r="S15" s="14">
        <v>1365.18</v>
      </c>
      <c r="T15" s="14">
        <v>1301.4199999999998</v>
      </c>
      <c r="U15" s="14">
        <v>1167.9299999999998</v>
      </c>
      <c r="V15" s="14">
        <v>1165.3699999999999</v>
      </c>
      <c r="W15" s="14">
        <v>1165.0999999999999</v>
      </c>
      <c r="X15" s="14">
        <v>1151.1999999999998</v>
      </c>
      <c r="Y15" s="14">
        <v>1159.45</v>
      </c>
    </row>
    <row r="16" spans="1:25" x14ac:dyDescent="0.25">
      <c r="A16" s="13">
        <v>13</v>
      </c>
      <c r="B16" s="14">
        <v>1163.82</v>
      </c>
      <c r="C16" s="14">
        <v>1164.3999999999999</v>
      </c>
      <c r="D16" s="14">
        <v>1169.79</v>
      </c>
      <c r="E16" s="14">
        <v>1171.3900000000001</v>
      </c>
      <c r="F16" s="14">
        <v>1171.8000000000002</v>
      </c>
      <c r="G16" s="14">
        <v>1166.06</v>
      </c>
      <c r="H16" s="14">
        <v>1173.1499999999999</v>
      </c>
      <c r="I16" s="14">
        <v>1323.06</v>
      </c>
      <c r="J16" s="14">
        <v>1172.43</v>
      </c>
      <c r="K16" s="14">
        <v>1316.98</v>
      </c>
      <c r="L16" s="14">
        <v>1172.6699999999998</v>
      </c>
      <c r="M16" s="14">
        <v>1172.71</v>
      </c>
      <c r="N16" s="14">
        <v>1171.46</v>
      </c>
      <c r="O16" s="14">
        <v>1171.2900000000002</v>
      </c>
      <c r="P16" s="14">
        <v>1172.8400000000001</v>
      </c>
      <c r="Q16" s="14">
        <v>1334.77</v>
      </c>
      <c r="R16" s="14">
        <v>1403.0300000000002</v>
      </c>
      <c r="S16" s="14">
        <v>1378.29</v>
      </c>
      <c r="T16" s="14">
        <v>1322.2</v>
      </c>
      <c r="U16" s="14">
        <v>1167.5999999999999</v>
      </c>
      <c r="V16" s="14">
        <v>1166.6200000000001</v>
      </c>
      <c r="W16" s="14">
        <v>1164.53</v>
      </c>
      <c r="X16" s="14">
        <v>1164.7</v>
      </c>
      <c r="Y16" s="14">
        <v>1164.43</v>
      </c>
    </row>
    <row r="17" spans="1:25" x14ac:dyDescent="0.25">
      <c r="A17" s="13">
        <v>14</v>
      </c>
      <c r="B17" s="14">
        <v>1168.6799999999998</v>
      </c>
      <c r="C17" s="14">
        <v>1136.74</v>
      </c>
      <c r="D17" s="14">
        <v>1103.96</v>
      </c>
      <c r="E17" s="14">
        <v>1174.55</v>
      </c>
      <c r="F17" s="14">
        <v>1177.08</v>
      </c>
      <c r="G17" s="14">
        <v>1179.3999999999999</v>
      </c>
      <c r="H17" s="14">
        <v>1176.69</v>
      </c>
      <c r="I17" s="14">
        <v>1176.6200000000001</v>
      </c>
      <c r="J17" s="14">
        <v>1176.6099999999999</v>
      </c>
      <c r="K17" s="14">
        <v>1176.0300000000002</v>
      </c>
      <c r="L17" s="14">
        <v>1175.4800000000002</v>
      </c>
      <c r="M17" s="14">
        <v>1174.95</v>
      </c>
      <c r="N17" s="14">
        <v>1173.2199999999998</v>
      </c>
      <c r="O17" s="14">
        <v>1173.1999999999998</v>
      </c>
      <c r="P17" s="14">
        <v>1173.5</v>
      </c>
      <c r="Q17" s="14">
        <v>1174</v>
      </c>
      <c r="R17" s="14">
        <v>1177.68</v>
      </c>
      <c r="S17" s="14">
        <v>1270.5699999999997</v>
      </c>
      <c r="T17" s="14">
        <v>1173.9299999999998</v>
      </c>
      <c r="U17" s="14">
        <v>1173.02</v>
      </c>
      <c r="V17" s="14">
        <v>1169.52</v>
      </c>
      <c r="W17" s="14">
        <v>1168.22</v>
      </c>
      <c r="X17" s="14">
        <v>1159.22</v>
      </c>
      <c r="Y17" s="14">
        <v>1169.07</v>
      </c>
    </row>
    <row r="18" spans="1:25" x14ac:dyDescent="0.25">
      <c r="A18" s="13">
        <v>15</v>
      </c>
      <c r="B18" s="14">
        <v>1265.02</v>
      </c>
      <c r="C18" s="14">
        <v>1269.08</v>
      </c>
      <c r="D18" s="14">
        <v>1271.23</v>
      </c>
      <c r="E18" s="14">
        <v>1272.51</v>
      </c>
      <c r="F18" s="14">
        <v>1273.55</v>
      </c>
      <c r="G18" s="14">
        <v>1275.98</v>
      </c>
      <c r="H18" s="14">
        <v>1272.5</v>
      </c>
      <c r="I18" s="14">
        <v>1269.3900000000001</v>
      </c>
      <c r="J18" s="14">
        <v>1269.0899999999999</v>
      </c>
      <c r="K18" s="14">
        <v>1270.9800000000002</v>
      </c>
      <c r="L18" s="14">
        <v>1270.3899999999999</v>
      </c>
      <c r="M18" s="14">
        <v>1272.3300000000002</v>
      </c>
      <c r="N18" s="14">
        <v>1269.1799999999998</v>
      </c>
      <c r="O18" s="14">
        <v>1269.9799999999998</v>
      </c>
      <c r="P18" s="14">
        <v>1270.6199999999999</v>
      </c>
      <c r="Q18" s="14">
        <v>1271.8000000000002</v>
      </c>
      <c r="R18" s="14">
        <v>1275.8900000000001</v>
      </c>
      <c r="S18" s="14">
        <v>1274.48</v>
      </c>
      <c r="T18" s="14">
        <v>1269.6399999999999</v>
      </c>
      <c r="U18" s="14">
        <v>1251.9499999999998</v>
      </c>
      <c r="V18" s="14">
        <v>1261.6100000000001</v>
      </c>
      <c r="W18" s="14">
        <v>1265.5199999999998</v>
      </c>
      <c r="X18" s="14">
        <v>1200.8499999999999</v>
      </c>
      <c r="Y18" s="14">
        <v>1267.2</v>
      </c>
    </row>
    <row r="19" spans="1:25" x14ac:dyDescent="0.25">
      <c r="A19" s="13">
        <v>16</v>
      </c>
      <c r="B19" s="14">
        <v>1344.72</v>
      </c>
      <c r="C19" s="14">
        <v>1348.38</v>
      </c>
      <c r="D19" s="14">
        <v>1354.24</v>
      </c>
      <c r="E19" s="14">
        <v>1351.9199999999998</v>
      </c>
      <c r="F19" s="14">
        <v>1353.75</v>
      </c>
      <c r="G19" s="14">
        <v>1359.53</v>
      </c>
      <c r="H19" s="14">
        <v>1357.88</v>
      </c>
      <c r="I19" s="14">
        <v>1355.13</v>
      </c>
      <c r="J19" s="14">
        <v>1354.28</v>
      </c>
      <c r="K19" s="14">
        <v>1352.0299999999997</v>
      </c>
      <c r="L19" s="14">
        <v>1352.2</v>
      </c>
      <c r="M19" s="14">
        <v>1350.56</v>
      </c>
      <c r="N19" s="14">
        <v>1348.43</v>
      </c>
      <c r="O19" s="14">
        <v>1348.7600000000002</v>
      </c>
      <c r="P19" s="14">
        <v>1351.4399999999998</v>
      </c>
      <c r="Q19" s="14">
        <v>1352.84</v>
      </c>
      <c r="R19" s="14">
        <v>1354.54</v>
      </c>
      <c r="S19" s="14">
        <v>1353.89</v>
      </c>
      <c r="T19" s="14">
        <v>1348.2900000000002</v>
      </c>
      <c r="U19" s="14">
        <v>1342.7699999999998</v>
      </c>
      <c r="V19" s="14">
        <v>1341.4699999999998</v>
      </c>
      <c r="W19" s="14">
        <v>1338.7799999999997</v>
      </c>
      <c r="X19" s="14">
        <v>1338.57</v>
      </c>
      <c r="Y19" s="14">
        <v>1332.25</v>
      </c>
    </row>
    <row r="20" spans="1:25" x14ac:dyDescent="0.25">
      <c r="A20" s="13">
        <v>17</v>
      </c>
      <c r="B20" s="14">
        <v>1343.81</v>
      </c>
      <c r="C20" s="14">
        <v>1338.9</v>
      </c>
      <c r="D20" s="14">
        <v>1340.24</v>
      </c>
      <c r="E20" s="14">
        <v>1342.4599999999998</v>
      </c>
      <c r="F20" s="14">
        <v>1348.2900000000002</v>
      </c>
      <c r="G20" s="14">
        <v>1352.8100000000002</v>
      </c>
      <c r="H20" s="14">
        <v>1353.86</v>
      </c>
      <c r="I20" s="14">
        <v>1353.27</v>
      </c>
      <c r="J20" s="14">
        <v>1353.17</v>
      </c>
      <c r="K20" s="14">
        <v>1353.14</v>
      </c>
      <c r="L20" s="14">
        <v>1352</v>
      </c>
      <c r="M20" s="14">
        <v>1354.19</v>
      </c>
      <c r="N20" s="14">
        <v>1352.24</v>
      </c>
      <c r="O20" s="14">
        <v>1352.74</v>
      </c>
      <c r="P20" s="14">
        <v>1352.9</v>
      </c>
      <c r="Q20" s="14">
        <v>1353.41</v>
      </c>
      <c r="R20" s="14">
        <v>1355.6299999999999</v>
      </c>
      <c r="S20" s="14">
        <v>1354.12</v>
      </c>
      <c r="T20" s="14">
        <v>1351.37</v>
      </c>
      <c r="U20" s="14">
        <v>1346.71</v>
      </c>
      <c r="V20" s="14">
        <v>1348.4</v>
      </c>
      <c r="W20" s="14">
        <v>1348.1000000000001</v>
      </c>
      <c r="X20" s="14">
        <v>1347.84</v>
      </c>
      <c r="Y20" s="14">
        <v>1345.86</v>
      </c>
    </row>
    <row r="21" spans="1:25" x14ac:dyDescent="0.25">
      <c r="A21" s="13">
        <v>18</v>
      </c>
      <c r="B21" s="14">
        <v>1334.0399999999997</v>
      </c>
      <c r="C21" s="14">
        <v>1330.62</v>
      </c>
      <c r="D21" s="14">
        <v>1329.33</v>
      </c>
      <c r="E21" s="14">
        <v>1328.83</v>
      </c>
      <c r="F21" s="14">
        <v>1338.95</v>
      </c>
      <c r="G21" s="14">
        <v>1341.7099999999998</v>
      </c>
      <c r="H21" s="14">
        <v>1342.83</v>
      </c>
      <c r="I21" s="14">
        <v>1339.1200000000001</v>
      </c>
      <c r="J21" s="14">
        <v>1342.12</v>
      </c>
      <c r="K21" s="14">
        <v>1341.6200000000001</v>
      </c>
      <c r="L21" s="14">
        <v>1340.66</v>
      </c>
      <c r="M21" s="14">
        <v>1341.7299999999998</v>
      </c>
      <c r="N21" s="14">
        <v>1340.66</v>
      </c>
      <c r="O21" s="14">
        <v>1344.68</v>
      </c>
      <c r="P21" s="14">
        <v>1342.7099999999998</v>
      </c>
      <c r="Q21" s="14">
        <v>1340.5</v>
      </c>
      <c r="R21" s="14">
        <v>1343.2799999999997</v>
      </c>
      <c r="S21" s="14">
        <v>1342.5299999999997</v>
      </c>
      <c r="T21" s="14">
        <v>1339.5200000000002</v>
      </c>
      <c r="U21" s="14">
        <v>1334.71</v>
      </c>
      <c r="V21" s="14">
        <v>1335.3799999999999</v>
      </c>
      <c r="W21" s="14">
        <v>1331.11</v>
      </c>
      <c r="X21" s="14">
        <v>1331.73</v>
      </c>
      <c r="Y21" s="14">
        <v>1321.0000000000002</v>
      </c>
    </row>
    <row r="22" spans="1:25" x14ac:dyDescent="0.25">
      <c r="A22" s="13">
        <v>19</v>
      </c>
      <c r="B22" s="14">
        <v>1313.8600000000001</v>
      </c>
      <c r="C22" s="14">
        <v>1314.52</v>
      </c>
      <c r="D22" s="14">
        <v>1318.13</v>
      </c>
      <c r="E22" s="14">
        <v>1324.75</v>
      </c>
      <c r="F22" s="14">
        <v>1327.81</v>
      </c>
      <c r="G22" s="14">
        <v>1322.6599999999999</v>
      </c>
      <c r="H22" s="14">
        <v>1330.19</v>
      </c>
      <c r="I22" s="14">
        <v>1329.77</v>
      </c>
      <c r="J22" s="14">
        <v>1329.7399999999998</v>
      </c>
      <c r="K22" s="14">
        <v>1329.53</v>
      </c>
      <c r="L22" s="14">
        <v>1329.08</v>
      </c>
      <c r="M22" s="14">
        <v>1328.58</v>
      </c>
      <c r="N22" s="14">
        <v>1326.76</v>
      </c>
      <c r="O22" s="14">
        <v>1327.56</v>
      </c>
      <c r="P22" s="14">
        <v>1328.31</v>
      </c>
      <c r="Q22" s="14">
        <v>1329.1</v>
      </c>
      <c r="R22" s="14">
        <v>1329.08</v>
      </c>
      <c r="S22" s="14">
        <v>1328.27</v>
      </c>
      <c r="T22" s="14">
        <v>1322.46</v>
      </c>
      <c r="U22" s="14">
        <v>1317.8700000000001</v>
      </c>
      <c r="V22" s="14">
        <v>1311.48</v>
      </c>
      <c r="W22" s="14">
        <v>1316.74</v>
      </c>
      <c r="X22" s="14">
        <v>1309.0800000000002</v>
      </c>
      <c r="Y22" s="14">
        <v>1301.71</v>
      </c>
    </row>
    <row r="23" spans="1:25" x14ac:dyDescent="0.25">
      <c r="A23" s="13">
        <v>20</v>
      </c>
      <c r="B23" s="14">
        <v>1258.6100000000001</v>
      </c>
      <c r="C23" s="14">
        <v>1271.2</v>
      </c>
      <c r="D23" s="14">
        <v>1261.4899999999998</v>
      </c>
      <c r="E23" s="14">
        <v>1274.79</v>
      </c>
      <c r="F23" s="14">
        <v>1278.0999999999999</v>
      </c>
      <c r="G23" s="14">
        <v>1282.1400000000001</v>
      </c>
      <c r="H23" s="14">
        <v>1281.3800000000001</v>
      </c>
      <c r="I23" s="14">
        <v>1279.05</v>
      </c>
      <c r="J23" s="14">
        <v>1279.8200000000002</v>
      </c>
      <c r="K23" s="14">
        <v>1280.78</v>
      </c>
      <c r="L23" s="14">
        <v>1278.2199999999998</v>
      </c>
      <c r="M23" s="14">
        <v>1278.01</v>
      </c>
      <c r="N23" s="14">
        <v>1277.31</v>
      </c>
      <c r="O23" s="14">
        <v>1277.75</v>
      </c>
      <c r="P23" s="14">
        <v>1277.53</v>
      </c>
      <c r="Q23" s="14">
        <v>1279.23</v>
      </c>
      <c r="R23" s="14">
        <v>1270.1499999999999</v>
      </c>
      <c r="S23" s="14">
        <v>1281.19</v>
      </c>
      <c r="T23" s="14">
        <v>1272.5</v>
      </c>
      <c r="U23" s="14">
        <v>1276.79</v>
      </c>
      <c r="V23" s="14">
        <v>1274.95</v>
      </c>
      <c r="W23" s="14">
        <v>1274.3399999999999</v>
      </c>
      <c r="X23" s="14">
        <v>1274.9799999999998</v>
      </c>
      <c r="Y23" s="14">
        <v>1269.8799999999999</v>
      </c>
    </row>
    <row r="24" spans="1:25" x14ac:dyDescent="0.25">
      <c r="A24" s="13">
        <v>21</v>
      </c>
      <c r="B24" s="14">
        <v>1206.1799999999998</v>
      </c>
      <c r="C24" s="14">
        <v>1210.32</v>
      </c>
      <c r="D24" s="14">
        <v>1212.92</v>
      </c>
      <c r="E24" s="14">
        <v>1217.29</v>
      </c>
      <c r="F24" s="14">
        <v>1222.3100000000002</v>
      </c>
      <c r="G24" s="14">
        <v>1222.49</v>
      </c>
      <c r="H24" s="14">
        <v>1222.3799999999999</v>
      </c>
      <c r="I24" s="14">
        <v>1220.2799999999997</v>
      </c>
      <c r="J24" s="14">
        <v>1219.7799999999997</v>
      </c>
      <c r="K24" s="14">
        <v>1219.1199999999999</v>
      </c>
      <c r="L24" s="14">
        <v>1218.58</v>
      </c>
      <c r="M24" s="14">
        <v>1219.79</v>
      </c>
      <c r="N24" s="14">
        <v>1215.4999999999998</v>
      </c>
      <c r="O24" s="14">
        <v>1217.1200000000001</v>
      </c>
      <c r="P24" s="14">
        <v>1216.4100000000001</v>
      </c>
      <c r="Q24" s="14">
        <v>1215.69</v>
      </c>
      <c r="R24" s="14">
        <v>1217.07</v>
      </c>
      <c r="S24" s="14">
        <v>1216.04</v>
      </c>
      <c r="T24" s="14">
        <v>1212.97</v>
      </c>
      <c r="U24" s="14">
        <v>1209.75</v>
      </c>
      <c r="V24" s="14">
        <v>1198.44</v>
      </c>
      <c r="W24" s="14">
        <v>1202.6100000000001</v>
      </c>
      <c r="X24" s="14">
        <v>1205.7</v>
      </c>
      <c r="Y24" s="14">
        <v>1204.81</v>
      </c>
    </row>
    <row r="25" spans="1:25" x14ac:dyDescent="0.25">
      <c r="A25" s="13">
        <v>22</v>
      </c>
      <c r="B25" s="14">
        <v>1139.0400000000002</v>
      </c>
      <c r="C25" s="14">
        <v>1138.02</v>
      </c>
      <c r="D25" s="14">
        <v>1143.57</v>
      </c>
      <c r="E25" s="14">
        <v>1146.18</v>
      </c>
      <c r="F25" s="14">
        <v>1148.7</v>
      </c>
      <c r="G25" s="14">
        <v>1149.74</v>
      </c>
      <c r="H25" s="14">
        <v>1149.68</v>
      </c>
      <c r="I25" s="14">
        <v>1149.9100000000001</v>
      </c>
      <c r="J25" s="14">
        <v>1149.75</v>
      </c>
      <c r="K25" s="14">
        <v>1149.95</v>
      </c>
      <c r="L25" s="14">
        <v>1149.9399999999998</v>
      </c>
      <c r="M25" s="14">
        <v>1150.01</v>
      </c>
      <c r="N25" s="14">
        <v>1148.8399999999999</v>
      </c>
      <c r="O25" s="14">
        <v>1148.0300000000002</v>
      </c>
      <c r="P25" s="14">
        <v>1149.5</v>
      </c>
      <c r="Q25" s="14">
        <v>1150.9000000000001</v>
      </c>
      <c r="R25" s="14">
        <v>1151.0999999999999</v>
      </c>
      <c r="S25" s="14">
        <v>1151.04</v>
      </c>
      <c r="T25" s="14">
        <v>1148.2500000000002</v>
      </c>
      <c r="U25" s="14">
        <v>1142.1299999999999</v>
      </c>
      <c r="V25" s="14">
        <v>1140.5899999999999</v>
      </c>
      <c r="W25" s="14">
        <v>1139.8799999999999</v>
      </c>
      <c r="X25" s="14">
        <v>1137.9099999999999</v>
      </c>
      <c r="Y25" s="14">
        <v>1138.58</v>
      </c>
    </row>
    <row r="26" spans="1:25" x14ac:dyDescent="0.25">
      <c r="A26" s="13">
        <v>23</v>
      </c>
      <c r="B26" s="14">
        <v>1181.8599999999999</v>
      </c>
      <c r="C26" s="14">
        <v>1184.72</v>
      </c>
      <c r="D26" s="14">
        <v>1179.9800000000002</v>
      </c>
      <c r="E26" s="14">
        <v>1190.21</v>
      </c>
      <c r="F26" s="14">
        <v>1194.47</v>
      </c>
      <c r="G26" s="14">
        <v>1198.02</v>
      </c>
      <c r="H26" s="14">
        <v>1198.1400000000001</v>
      </c>
      <c r="I26" s="14">
        <v>1195.8999999999999</v>
      </c>
      <c r="J26" s="14">
        <v>1194.52</v>
      </c>
      <c r="K26" s="14">
        <v>1195.48</v>
      </c>
      <c r="L26" s="14">
        <v>1195.56</v>
      </c>
      <c r="M26" s="14">
        <v>1194.8699999999999</v>
      </c>
      <c r="N26" s="14">
        <v>1192.57</v>
      </c>
      <c r="O26" s="14">
        <v>1193.23</v>
      </c>
      <c r="P26" s="14">
        <v>1192.4199999999998</v>
      </c>
      <c r="Q26" s="14">
        <v>1192.2199999999998</v>
      </c>
      <c r="R26" s="14">
        <v>1194.19</v>
      </c>
      <c r="S26" s="14">
        <v>1195.99</v>
      </c>
      <c r="T26" s="14">
        <v>1194.2600000000002</v>
      </c>
      <c r="U26" s="14">
        <v>1189.6199999999999</v>
      </c>
      <c r="V26" s="14">
        <v>1186.58</v>
      </c>
      <c r="W26" s="14">
        <v>1183.9799999999998</v>
      </c>
      <c r="X26" s="14">
        <v>1182.6200000000001</v>
      </c>
      <c r="Y26" s="14">
        <v>1182.3600000000001</v>
      </c>
    </row>
    <row r="27" spans="1:25" x14ac:dyDescent="0.25">
      <c r="A27" s="13">
        <v>24</v>
      </c>
      <c r="B27" s="14">
        <v>1333.23</v>
      </c>
      <c r="C27" s="14">
        <v>1335.5300000000002</v>
      </c>
      <c r="D27" s="14">
        <v>1336.02</v>
      </c>
      <c r="E27" s="14">
        <v>1340.04</v>
      </c>
      <c r="F27" s="14">
        <v>1342.28</v>
      </c>
      <c r="G27" s="14">
        <v>1346.05</v>
      </c>
      <c r="H27" s="14">
        <v>1345.99</v>
      </c>
      <c r="I27" s="14">
        <v>1345.63</v>
      </c>
      <c r="J27" s="14">
        <v>1345.52</v>
      </c>
      <c r="K27" s="14">
        <v>1346.29</v>
      </c>
      <c r="L27" s="14">
        <v>1345.3600000000001</v>
      </c>
      <c r="M27" s="14">
        <v>1345.6000000000001</v>
      </c>
      <c r="N27" s="14">
        <v>1344.63</v>
      </c>
      <c r="O27" s="14">
        <v>1344.78</v>
      </c>
      <c r="P27" s="14">
        <v>1345.1699999999998</v>
      </c>
      <c r="Q27" s="14">
        <v>1343.34</v>
      </c>
      <c r="R27" s="14">
        <v>1347.36</v>
      </c>
      <c r="S27" s="14">
        <v>1346.36</v>
      </c>
      <c r="T27" s="14">
        <v>1342.1</v>
      </c>
      <c r="U27" s="14">
        <v>1336.79</v>
      </c>
      <c r="V27" s="14">
        <v>1334.21</v>
      </c>
      <c r="W27" s="14">
        <v>1332.9799999999998</v>
      </c>
      <c r="X27" s="14">
        <v>1333.02</v>
      </c>
      <c r="Y27" s="14">
        <v>1331.31</v>
      </c>
    </row>
    <row r="28" spans="1:25" x14ac:dyDescent="0.25">
      <c r="A28" s="13">
        <v>25</v>
      </c>
      <c r="B28" s="14">
        <v>1194.3500000000001</v>
      </c>
      <c r="C28" s="14">
        <v>1194.4000000000001</v>
      </c>
      <c r="D28" s="14">
        <v>1196.79</v>
      </c>
      <c r="E28" s="14">
        <v>1198.8700000000001</v>
      </c>
      <c r="F28" s="14">
        <v>1201.53</v>
      </c>
      <c r="G28" s="14">
        <v>1203.96</v>
      </c>
      <c r="H28" s="14">
        <v>1205.2</v>
      </c>
      <c r="I28" s="14">
        <v>1204.21</v>
      </c>
      <c r="J28" s="14">
        <v>1203.51</v>
      </c>
      <c r="K28" s="14">
        <v>1203.5700000000002</v>
      </c>
      <c r="L28" s="14">
        <v>1203.0400000000002</v>
      </c>
      <c r="M28" s="14">
        <v>1202.2099999999998</v>
      </c>
      <c r="N28" s="14">
        <v>1201.23</v>
      </c>
      <c r="O28" s="14">
        <v>1202.52</v>
      </c>
      <c r="P28" s="14">
        <v>1202.8499999999999</v>
      </c>
      <c r="Q28" s="14">
        <v>1203.1500000000001</v>
      </c>
      <c r="R28" s="14">
        <v>1205.5</v>
      </c>
      <c r="S28" s="14">
        <v>1206.9699999999998</v>
      </c>
      <c r="T28" s="14">
        <v>1203.73</v>
      </c>
      <c r="U28" s="14">
        <v>1198.49</v>
      </c>
      <c r="V28" s="14">
        <v>1185.67</v>
      </c>
      <c r="W28" s="14">
        <v>1192.27</v>
      </c>
      <c r="X28" s="14">
        <v>1188.2</v>
      </c>
      <c r="Y28" s="14">
        <v>1182.8900000000001</v>
      </c>
    </row>
    <row r="29" spans="1:25" x14ac:dyDescent="0.25">
      <c r="A29" s="13">
        <v>26</v>
      </c>
      <c r="B29" s="14">
        <v>1182.3</v>
      </c>
      <c r="C29" s="14">
        <v>1182.05</v>
      </c>
      <c r="D29" s="14">
        <v>1185.1300000000001</v>
      </c>
      <c r="E29" s="14">
        <v>1190.6599999999999</v>
      </c>
      <c r="F29" s="14">
        <v>1192.1299999999999</v>
      </c>
      <c r="G29" s="14">
        <v>1186.6699999999998</v>
      </c>
      <c r="H29" s="14">
        <v>1194.48</v>
      </c>
      <c r="I29" s="14">
        <v>1192.8399999999999</v>
      </c>
      <c r="J29" s="14">
        <v>1192.5299999999997</v>
      </c>
      <c r="K29" s="14">
        <v>1192.6599999999999</v>
      </c>
      <c r="L29" s="14">
        <v>1191.79</v>
      </c>
      <c r="M29" s="14">
        <v>1191.23</v>
      </c>
      <c r="N29" s="14">
        <v>1190.5899999999999</v>
      </c>
      <c r="O29" s="14">
        <v>1193.2999999999997</v>
      </c>
      <c r="P29" s="14">
        <v>1192.4199999999998</v>
      </c>
      <c r="Q29" s="14">
        <v>1190.9199999999998</v>
      </c>
      <c r="R29" s="14">
        <v>1192.29</v>
      </c>
      <c r="S29" s="14">
        <v>1192.7299999999998</v>
      </c>
      <c r="T29" s="14">
        <v>1190.9399999999998</v>
      </c>
      <c r="U29" s="14">
        <v>1183.8799999999999</v>
      </c>
      <c r="V29" s="14">
        <v>1180.03</v>
      </c>
      <c r="W29" s="14">
        <v>1180.25</v>
      </c>
      <c r="X29" s="14">
        <v>1175.2200000000003</v>
      </c>
      <c r="Y29" s="14">
        <v>1166.76</v>
      </c>
    </row>
    <row r="30" spans="1:25" x14ac:dyDescent="0.25">
      <c r="A30" s="13">
        <v>27</v>
      </c>
      <c r="B30" s="14">
        <v>1145.9099999999999</v>
      </c>
      <c r="C30" s="14">
        <v>1148.19</v>
      </c>
      <c r="D30" s="14">
        <v>1149.9100000000001</v>
      </c>
      <c r="E30" s="14">
        <v>1152.0099999999998</v>
      </c>
      <c r="F30" s="14">
        <v>1155.68</v>
      </c>
      <c r="G30" s="14">
        <v>1158.18</v>
      </c>
      <c r="H30" s="14">
        <v>1159.4599999999998</v>
      </c>
      <c r="I30" s="14">
        <v>1156.8599999999999</v>
      </c>
      <c r="J30" s="14">
        <v>1158.7</v>
      </c>
      <c r="K30" s="14">
        <v>1158.76</v>
      </c>
      <c r="L30" s="14">
        <v>1158.43</v>
      </c>
      <c r="M30" s="14">
        <v>1158.23</v>
      </c>
      <c r="N30" s="14">
        <v>1156.8899999999999</v>
      </c>
      <c r="O30" s="14">
        <v>1165.8899999999999</v>
      </c>
      <c r="P30" s="14">
        <v>1165.0199999999998</v>
      </c>
      <c r="Q30" s="14">
        <v>1161.71</v>
      </c>
      <c r="R30" s="14">
        <v>1163.81</v>
      </c>
      <c r="S30" s="14">
        <v>1165.4099999999999</v>
      </c>
      <c r="T30" s="14">
        <v>1159.52</v>
      </c>
      <c r="U30" s="14">
        <v>1147.3399999999999</v>
      </c>
      <c r="V30" s="14">
        <v>1142.05</v>
      </c>
      <c r="W30" s="14">
        <v>1144.56</v>
      </c>
      <c r="X30" s="14">
        <v>1140.4099999999999</v>
      </c>
      <c r="Y30" s="14">
        <v>1143.6500000000001</v>
      </c>
    </row>
    <row r="31" spans="1:25" x14ac:dyDescent="0.25">
      <c r="A31" s="13">
        <v>28</v>
      </c>
      <c r="B31" s="14">
        <v>1146.4799999999998</v>
      </c>
      <c r="C31" s="14">
        <v>1149.1300000000001</v>
      </c>
      <c r="D31" s="14">
        <v>1151.8699999999999</v>
      </c>
      <c r="E31" s="14">
        <v>1158.5500000000002</v>
      </c>
      <c r="F31" s="14">
        <v>1159.1099999999999</v>
      </c>
      <c r="G31" s="14">
        <v>1160.3599999999999</v>
      </c>
      <c r="H31" s="14">
        <v>1160.9799999999998</v>
      </c>
      <c r="I31" s="14">
        <v>1160.54</v>
      </c>
      <c r="J31" s="14">
        <v>1159.5</v>
      </c>
      <c r="K31" s="14">
        <v>1159.1000000000001</v>
      </c>
      <c r="L31" s="14">
        <v>1159.1499999999999</v>
      </c>
      <c r="M31" s="14">
        <v>1157.8600000000001</v>
      </c>
      <c r="N31" s="14">
        <v>1153.76</v>
      </c>
      <c r="O31" s="14">
        <v>1163.5899999999999</v>
      </c>
      <c r="P31" s="14">
        <v>1162.23</v>
      </c>
      <c r="Q31" s="14">
        <v>1155.9599999999998</v>
      </c>
      <c r="R31" s="14">
        <v>1157.93</v>
      </c>
      <c r="S31" s="14">
        <v>1294.98</v>
      </c>
      <c r="T31" s="14">
        <v>1154.82</v>
      </c>
      <c r="U31" s="14">
        <v>1147.75</v>
      </c>
      <c r="V31" s="14">
        <v>1144.6499999999999</v>
      </c>
      <c r="W31" s="14">
        <v>1143.3700000000001</v>
      </c>
      <c r="X31" s="14">
        <v>1142.2699999999998</v>
      </c>
      <c r="Y31" s="14">
        <v>1142.3799999999999</v>
      </c>
    </row>
    <row r="32" spans="1:25" x14ac:dyDescent="0.25">
      <c r="A32" s="13">
        <v>29</v>
      </c>
      <c r="B32" s="14">
        <v>1108.5500000000002</v>
      </c>
      <c r="C32" s="14">
        <v>1111.33</v>
      </c>
      <c r="D32" s="14">
        <v>1113.53</v>
      </c>
      <c r="E32" s="14">
        <v>1120.32</v>
      </c>
      <c r="F32" s="14">
        <v>1284.6200000000001</v>
      </c>
      <c r="G32" s="14">
        <v>1290.3600000000001</v>
      </c>
      <c r="H32" s="14">
        <v>1290.8</v>
      </c>
      <c r="I32" s="14">
        <v>1286.07</v>
      </c>
      <c r="J32" s="14">
        <v>1125.0299999999997</v>
      </c>
      <c r="K32" s="14">
        <v>1125.3600000000001</v>
      </c>
      <c r="L32" s="14">
        <v>1125.1499999999999</v>
      </c>
      <c r="M32" s="14">
        <v>1125.3000000000002</v>
      </c>
      <c r="N32" s="14">
        <v>1122.5900000000001</v>
      </c>
      <c r="O32" s="14">
        <v>1124.3899999999999</v>
      </c>
      <c r="P32" s="14">
        <v>1123.3999999999999</v>
      </c>
      <c r="Q32" s="14">
        <v>1122.97</v>
      </c>
      <c r="R32" s="14">
        <v>1127.54</v>
      </c>
      <c r="S32" s="14">
        <v>1128.3599999999999</v>
      </c>
      <c r="T32" s="14">
        <v>1119.95</v>
      </c>
      <c r="U32" s="14">
        <v>1113.6299999999999</v>
      </c>
      <c r="V32" s="14">
        <v>1109.8700000000001</v>
      </c>
      <c r="W32" s="14">
        <v>1108.6499999999999</v>
      </c>
      <c r="X32" s="14">
        <v>1108.5999999999999</v>
      </c>
      <c r="Y32" s="14">
        <v>1107.68</v>
      </c>
    </row>
    <row r="33" spans="1:25" x14ac:dyDescent="0.25">
      <c r="A33" s="13">
        <v>30</v>
      </c>
      <c r="B33" s="14">
        <v>1092.2499999999998</v>
      </c>
      <c r="C33" s="14">
        <v>1095.19</v>
      </c>
      <c r="D33" s="14">
        <v>1094.9099999999999</v>
      </c>
      <c r="E33" s="14">
        <v>1103.54</v>
      </c>
      <c r="F33" s="14">
        <v>1125.0999999999999</v>
      </c>
      <c r="G33" s="14">
        <v>1125.69</v>
      </c>
      <c r="H33" s="14">
        <v>1280.6300000000001</v>
      </c>
      <c r="I33" s="14">
        <v>1126.67</v>
      </c>
      <c r="J33" s="14">
        <v>1126.22</v>
      </c>
      <c r="K33" s="14">
        <v>1282.3699999999999</v>
      </c>
      <c r="L33" s="14">
        <v>1126.6000000000001</v>
      </c>
      <c r="M33" s="14">
        <v>1125.93</v>
      </c>
      <c r="N33" s="14">
        <v>1126.1200000000001</v>
      </c>
      <c r="O33" s="14">
        <v>1125.93</v>
      </c>
      <c r="P33" s="14">
        <v>1107.4000000000001</v>
      </c>
      <c r="Q33" s="14">
        <v>1104.3800000000001</v>
      </c>
      <c r="R33" s="14">
        <v>1274.6099999999999</v>
      </c>
      <c r="S33" s="14">
        <v>1124.1299999999999</v>
      </c>
      <c r="T33" s="14">
        <v>1099.8699999999999</v>
      </c>
      <c r="U33" s="14">
        <v>1093.83</v>
      </c>
      <c r="V33" s="14">
        <v>1090.6799999999998</v>
      </c>
      <c r="W33" s="14">
        <v>1089.76</v>
      </c>
      <c r="X33" s="14">
        <v>1089.1000000000001</v>
      </c>
      <c r="Y33" s="14">
        <v>1088.6899999999998</v>
      </c>
    </row>
    <row r="35" spans="1:25" x14ac:dyDescent="0.25">
      <c r="A35" s="2" t="s">
        <v>586</v>
      </c>
      <c r="B35" s="26">
        <v>42887</v>
      </c>
      <c r="C35" s="26"/>
      <c r="H35" s="6"/>
      <c r="I35" s="6"/>
      <c r="O35" s="6"/>
      <c r="P35" s="6"/>
      <c r="Q35" s="6"/>
    </row>
    <row r="36" spans="1:25" x14ac:dyDescent="0.25">
      <c r="A36" s="27"/>
      <c r="B36" s="29" t="s">
        <v>587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x14ac:dyDescent="0.25">
      <c r="A37" s="28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8" t="s">
        <v>594</v>
      </c>
      <c r="I37" s="8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8" t="s">
        <v>575</v>
      </c>
      <c r="P37" s="8" t="s">
        <v>576</v>
      </c>
      <c r="Q37" s="8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'расчет мощности'!C5</f>
        <v>12.311999999999999</v>
      </c>
      <c r="C38" s="5">
        <f>'расчет мощности'!D5</f>
        <v>11.616</v>
      </c>
      <c r="D38" s="5">
        <f>'расчет мощности'!E5</f>
        <v>14.616</v>
      </c>
      <c r="E38" s="5">
        <f>'расчет мощности'!F5</f>
        <v>15.167999999999999</v>
      </c>
      <c r="F38" s="5">
        <f>'расчет мощности'!G5</f>
        <v>15.36</v>
      </c>
      <c r="G38" s="5">
        <f>'расчет мощности'!H5</f>
        <v>18.96</v>
      </c>
      <c r="H38" s="5">
        <f>'расчет мощности'!I5</f>
        <v>20.76</v>
      </c>
      <c r="I38" s="5">
        <f>'расчет мощности'!J5</f>
        <v>22.632000000000001</v>
      </c>
      <c r="J38" s="5">
        <f>'расчет мощности'!K5</f>
        <v>20.256</v>
      </c>
      <c r="K38" s="5">
        <f>'расчет мощности'!L5</f>
        <v>24.72</v>
      </c>
      <c r="L38" s="5">
        <f>'расчет мощности'!M5</f>
        <v>21.263999999999999</v>
      </c>
      <c r="M38" s="5">
        <f>'расчет мощности'!N5</f>
        <v>21.888000000000002</v>
      </c>
      <c r="N38" s="5">
        <f>'расчет мощности'!O5</f>
        <v>24.6</v>
      </c>
      <c r="O38" s="5">
        <f>'расчет мощности'!P5</f>
        <v>25.584</v>
      </c>
      <c r="P38" s="5">
        <f>'расчет мощности'!Q5</f>
        <v>25.08</v>
      </c>
      <c r="Q38" s="5">
        <f>'расчет мощности'!R5</f>
        <v>29.687999999999999</v>
      </c>
      <c r="R38" s="5">
        <f>'расчет мощности'!S5</f>
        <v>26.952000000000002</v>
      </c>
      <c r="S38" s="5">
        <f>'расчет мощности'!T5</f>
        <v>24.888000000000002</v>
      </c>
      <c r="T38" s="5">
        <f>'расчет мощности'!U5</f>
        <v>22.512</v>
      </c>
      <c r="U38" s="5">
        <f>'расчет мощности'!V5</f>
        <v>19.584</v>
      </c>
      <c r="V38" s="5">
        <f>'расчет мощности'!W5</f>
        <v>16.824000000000002</v>
      </c>
      <c r="W38" s="5">
        <f>'расчет мощности'!X5</f>
        <v>12.167999999999999</v>
      </c>
      <c r="X38" s="5">
        <f>'расчет мощности'!Y5</f>
        <v>11.592000000000001</v>
      </c>
      <c r="Y38" s="5">
        <f>'расчет мощности'!Z5</f>
        <v>11.52</v>
      </c>
    </row>
    <row r="39" spans="1:25" x14ac:dyDescent="0.25">
      <c r="A39" s="7">
        <f>A38+1</f>
        <v>42888</v>
      </c>
      <c r="B39" s="5">
        <f>'расчет мощности'!C6</f>
        <v>11.784000000000001</v>
      </c>
      <c r="C39" s="5">
        <f>'расчет мощности'!D6</f>
        <v>13.872</v>
      </c>
      <c r="D39" s="5">
        <f>'расчет мощности'!E6</f>
        <v>18.672000000000001</v>
      </c>
      <c r="E39" s="5">
        <f>'расчет мощности'!F6</f>
        <v>20.303999999999998</v>
      </c>
      <c r="F39" s="5">
        <f>'расчет мощности'!G6</f>
        <v>19.872</v>
      </c>
      <c r="G39" s="5">
        <f>'расчет мощности'!H6</f>
        <v>20.472000000000001</v>
      </c>
      <c r="H39" s="5">
        <f>'расчет мощности'!I6</f>
        <v>20.975999999999999</v>
      </c>
      <c r="I39" s="5">
        <f>'расчет мощности'!J6</f>
        <v>22.872</v>
      </c>
      <c r="J39" s="5">
        <f>'расчет мощности'!K6</f>
        <v>20.303999999999998</v>
      </c>
      <c r="K39" s="5">
        <f>'расчет мощности'!L6</f>
        <v>19.824000000000002</v>
      </c>
      <c r="L39" s="5">
        <f>'расчет мощности'!M6</f>
        <v>19.824000000000002</v>
      </c>
      <c r="M39" s="5">
        <f>'расчет мощности'!N6</f>
        <v>21.36</v>
      </c>
      <c r="N39" s="5">
        <f>'расчет мощности'!O6</f>
        <v>20.088000000000001</v>
      </c>
      <c r="O39" s="5">
        <f>'расчет мощности'!P6</f>
        <v>20.376000000000001</v>
      </c>
      <c r="P39" s="5">
        <f>'расчет мощности'!Q6</f>
        <v>27.792000000000002</v>
      </c>
      <c r="Q39" s="5">
        <f>'расчет мощности'!R6</f>
        <v>32.183999999999997</v>
      </c>
      <c r="R39" s="5">
        <f>'расчет мощности'!S6</f>
        <v>29.904</v>
      </c>
      <c r="S39" s="5">
        <f>'расчет мощности'!T6</f>
        <v>25.152000000000001</v>
      </c>
      <c r="T39" s="5">
        <f>'расчет мощности'!U6</f>
        <v>20.975999999999999</v>
      </c>
      <c r="U39" s="5">
        <f>'расчет мощности'!V6</f>
        <v>16.488</v>
      </c>
      <c r="V39" s="5">
        <f>'расчет мощности'!W6</f>
        <v>13.632</v>
      </c>
      <c r="W39" s="5">
        <f>'расчет мощности'!X6</f>
        <v>11.784000000000001</v>
      </c>
      <c r="X39" s="5">
        <f>'расчет мощности'!Y6</f>
        <v>11.616</v>
      </c>
      <c r="Y39" s="5">
        <f>'расчет мощности'!Z6</f>
        <v>11.304</v>
      </c>
    </row>
    <row r="40" spans="1:25" x14ac:dyDescent="0.25">
      <c r="A40" s="7">
        <f t="shared" ref="A40:A67" si="0">A39+1</f>
        <v>42889</v>
      </c>
      <c r="B40" s="5">
        <f>'расчет мощности'!C7</f>
        <v>11.616</v>
      </c>
      <c r="C40" s="5">
        <f>'расчет мощности'!D7</f>
        <v>13.103999999999999</v>
      </c>
      <c r="D40" s="5">
        <f>'расчет мощности'!E7</f>
        <v>19.608000000000001</v>
      </c>
      <c r="E40" s="5">
        <f>'расчет мощности'!F7</f>
        <v>17.591999999999999</v>
      </c>
      <c r="F40" s="5">
        <f>'расчет мощности'!G7</f>
        <v>17.135999999999999</v>
      </c>
      <c r="G40" s="5">
        <f>'расчет мощности'!H7</f>
        <v>19.007999999999999</v>
      </c>
      <c r="H40" s="5">
        <f>'расчет мощности'!I7</f>
        <v>22.2</v>
      </c>
      <c r="I40" s="5">
        <f>'расчет мощности'!J7</f>
        <v>22.824000000000002</v>
      </c>
      <c r="J40" s="5">
        <f>'расчет мощности'!K7</f>
        <v>21.192</v>
      </c>
      <c r="K40" s="5">
        <f>'расчет мощности'!L7</f>
        <v>19.68</v>
      </c>
      <c r="L40" s="5">
        <f>'расчет мощности'!M7</f>
        <v>20.928000000000001</v>
      </c>
      <c r="M40" s="5">
        <f>'расчет мощности'!N7</f>
        <v>22.367999999999999</v>
      </c>
      <c r="N40" s="5">
        <f>'расчет мощности'!O7</f>
        <v>24.72</v>
      </c>
      <c r="O40" s="5">
        <f>'расчет мощности'!P7</f>
        <v>22.512</v>
      </c>
      <c r="P40" s="5">
        <f>'расчет мощности'!Q7</f>
        <v>34.896000000000001</v>
      </c>
      <c r="Q40" s="5">
        <f>'расчет мощности'!R7</f>
        <v>36.936</v>
      </c>
      <c r="R40" s="5">
        <f>'расчет мощности'!S7</f>
        <v>31.536000000000001</v>
      </c>
      <c r="S40" s="5">
        <f>'расчет мощности'!T7</f>
        <v>32.28</v>
      </c>
      <c r="T40" s="5">
        <f>'расчет мощности'!U7</f>
        <v>28.584</v>
      </c>
      <c r="U40" s="5">
        <f>'расчет мощности'!V7</f>
        <v>19.896000000000001</v>
      </c>
      <c r="V40" s="5">
        <f>'расчет мощности'!W7</f>
        <v>16.584</v>
      </c>
      <c r="W40" s="5">
        <f>'расчет мощности'!X7</f>
        <v>14.808</v>
      </c>
      <c r="X40" s="5">
        <f>'расчет мощности'!Y7</f>
        <v>13.872</v>
      </c>
      <c r="Y40" s="5">
        <f>'расчет мощности'!Z7</f>
        <v>13.872</v>
      </c>
    </row>
    <row r="41" spans="1:25" x14ac:dyDescent="0.25">
      <c r="A41" s="7">
        <f t="shared" si="0"/>
        <v>42890</v>
      </c>
      <c r="B41" s="5">
        <f>'расчет мощности'!C8</f>
        <v>14.04</v>
      </c>
      <c r="C41" s="5">
        <f>'расчет мощности'!D8</f>
        <v>15.456</v>
      </c>
      <c r="D41" s="5">
        <f>'расчет мощности'!E8</f>
        <v>18.815999999999999</v>
      </c>
      <c r="E41" s="5">
        <f>'расчет мощности'!F8</f>
        <v>20.327999999999999</v>
      </c>
      <c r="F41" s="5">
        <f>'расчет мощности'!G8</f>
        <v>21.024000000000001</v>
      </c>
      <c r="G41" s="5">
        <f>'расчет мощности'!H8</f>
        <v>19.824000000000002</v>
      </c>
      <c r="H41" s="5">
        <f>'расчет мощности'!I8</f>
        <v>21.408000000000001</v>
      </c>
      <c r="I41" s="5">
        <f>'расчет мощности'!J8</f>
        <v>21.96</v>
      </c>
      <c r="J41" s="5">
        <f>'расчет мощности'!K8</f>
        <v>20.568000000000001</v>
      </c>
      <c r="K41" s="5">
        <f>'расчет мощности'!L8</f>
        <v>19.079999999999998</v>
      </c>
      <c r="L41" s="5">
        <f>'расчет мощности'!M8</f>
        <v>17.184000000000001</v>
      </c>
      <c r="M41" s="5">
        <f>'расчет мощности'!N8</f>
        <v>19.920000000000002</v>
      </c>
      <c r="N41" s="5">
        <f>'расчет мощности'!O8</f>
        <v>28.44</v>
      </c>
      <c r="O41" s="5">
        <f>'расчет мощности'!P8</f>
        <v>33.119999999999997</v>
      </c>
      <c r="P41" s="5">
        <f>'расчет мощности'!Q8</f>
        <v>33.408000000000001</v>
      </c>
      <c r="Q41" s="5">
        <f>'расчет мощности'!R8</f>
        <v>31.92</v>
      </c>
      <c r="R41" s="5">
        <f>'расчет мощности'!S8</f>
        <v>32.112000000000002</v>
      </c>
      <c r="S41" s="5">
        <f>'расчет мощности'!T8</f>
        <v>25.488</v>
      </c>
      <c r="T41" s="5">
        <f>'расчет мощности'!U8</f>
        <v>24.768000000000001</v>
      </c>
      <c r="U41" s="5">
        <f>'расчет мощности'!V8</f>
        <v>19.847999999999999</v>
      </c>
      <c r="V41" s="5">
        <f>'расчет мощности'!W8</f>
        <v>15.24</v>
      </c>
      <c r="W41" s="5">
        <f>'расчет мощности'!X8</f>
        <v>13.8</v>
      </c>
      <c r="X41" s="5">
        <f>'расчет мощности'!Y8</f>
        <v>13.728</v>
      </c>
      <c r="Y41" s="5">
        <f>'расчет мощности'!Z8</f>
        <v>13.584</v>
      </c>
    </row>
    <row r="42" spans="1:25" x14ac:dyDescent="0.25">
      <c r="A42" s="7">
        <f t="shared" si="0"/>
        <v>42891</v>
      </c>
      <c r="B42" s="5">
        <f>'расчет мощности'!C9</f>
        <v>14.04</v>
      </c>
      <c r="C42" s="5">
        <f>'расчет мощности'!D9</f>
        <v>16.512</v>
      </c>
      <c r="D42" s="5">
        <f>'расчет мощности'!E9</f>
        <v>18.12</v>
      </c>
      <c r="E42" s="5">
        <f>'расчет мощности'!F9</f>
        <v>17.184000000000001</v>
      </c>
      <c r="F42" s="5">
        <f>'расчет мощности'!G9</f>
        <v>21.216000000000001</v>
      </c>
      <c r="G42" s="5">
        <f>'расчет мощности'!H9</f>
        <v>21.24</v>
      </c>
      <c r="H42" s="5">
        <f>'расчет мощности'!I9</f>
        <v>20.52</v>
      </c>
      <c r="I42" s="5">
        <f>'расчет мощности'!J9</f>
        <v>19.824000000000002</v>
      </c>
      <c r="J42" s="5">
        <f>'расчет мощности'!K9</f>
        <v>22.655999999999999</v>
      </c>
      <c r="K42" s="5">
        <f>'расчет мощности'!L9</f>
        <v>21.071999999999999</v>
      </c>
      <c r="L42" s="5">
        <f>'расчет мощности'!M9</f>
        <v>18.48</v>
      </c>
      <c r="M42" s="5">
        <f>'расчет мощности'!N9</f>
        <v>18.792000000000002</v>
      </c>
      <c r="N42" s="5">
        <f>'расчет мощности'!O9</f>
        <v>19.512</v>
      </c>
      <c r="O42" s="5">
        <f>'расчет мощности'!P9</f>
        <v>26.568000000000001</v>
      </c>
      <c r="P42" s="5">
        <f>'расчет мощности'!Q9</f>
        <v>29.303999999999998</v>
      </c>
      <c r="Q42" s="5">
        <f>'расчет мощности'!R9</f>
        <v>27.888000000000002</v>
      </c>
      <c r="R42" s="11">
        <f>'расчет мощности'!S9</f>
        <v>26.352</v>
      </c>
      <c r="S42" s="5">
        <f>'расчет мощности'!T9</f>
        <v>23.544</v>
      </c>
      <c r="T42" s="5">
        <f>'расчет мощности'!U9</f>
        <v>23.783999999999999</v>
      </c>
      <c r="U42" s="5">
        <f>'расчет мощности'!V9</f>
        <v>17.975999999999999</v>
      </c>
      <c r="V42" s="5">
        <f>'расчет мощности'!W9</f>
        <v>14.135999999999999</v>
      </c>
      <c r="W42" s="5">
        <f>'расчет мощности'!X9</f>
        <v>12.696</v>
      </c>
      <c r="X42" s="5">
        <f>'расчет мощности'!Y9</f>
        <v>10.968</v>
      </c>
      <c r="Y42" s="5">
        <f>'расчет мощности'!Z9</f>
        <v>11.183999999999999</v>
      </c>
    </row>
    <row r="43" spans="1:25" x14ac:dyDescent="0.25">
      <c r="A43" s="7">
        <f t="shared" si="0"/>
        <v>42892</v>
      </c>
      <c r="B43" s="5">
        <f>'расчет мощности'!C10</f>
        <v>11.448</v>
      </c>
      <c r="C43" s="5">
        <f>'расчет мощности'!D10</f>
        <v>13.32</v>
      </c>
      <c r="D43" s="5">
        <f>'расчет мощности'!E10</f>
        <v>19.224</v>
      </c>
      <c r="E43" s="5">
        <f>'расчет мощности'!F10</f>
        <v>18.936</v>
      </c>
      <c r="F43" s="5">
        <f>'расчет мощности'!G10</f>
        <v>21.408000000000001</v>
      </c>
      <c r="G43" s="5">
        <f>'расчет мощности'!H10</f>
        <v>21.456</v>
      </c>
      <c r="H43" s="5">
        <f>'расчет мощности'!I10</f>
        <v>23.856000000000002</v>
      </c>
      <c r="I43" s="5">
        <f>'расчет мощности'!J10</f>
        <v>27.384</v>
      </c>
      <c r="J43" s="5">
        <f>'расчет мощности'!K10</f>
        <v>21.576000000000001</v>
      </c>
      <c r="K43" s="5">
        <f>'расчет мощности'!L10</f>
        <v>21.864000000000001</v>
      </c>
      <c r="L43" s="5">
        <f>'расчет мощности'!M10</f>
        <v>22.536000000000001</v>
      </c>
      <c r="M43" s="5">
        <f>'расчет мощности'!N10</f>
        <v>21.527999999999999</v>
      </c>
      <c r="N43" s="5">
        <f>'расчет мощности'!O10</f>
        <v>22.655999999999999</v>
      </c>
      <c r="O43" s="5">
        <f>'расчет мощности'!P10</f>
        <v>24.888000000000002</v>
      </c>
      <c r="P43" s="5">
        <f>'расчет мощности'!Q10</f>
        <v>25.175999999999998</v>
      </c>
      <c r="Q43" s="5">
        <f>'расчет мощности'!R10</f>
        <v>26.975999999999999</v>
      </c>
      <c r="R43" s="5">
        <f>'расчет мощности'!S10</f>
        <v>27.768000000000001</v>
      </c>
      <c r="S43" s="5">
        <f>'расчет мощности'!T10</f>
        <v>26.327999999999999</v>
      </c>
      <c r="T43" s="5">
        <f>'расчет мощности'!U10</f>
        <v>23.904</v>
      </c>
      <c r="U43" s="5">
        <f>'расчет мощности'!V10</f>
        <v>19.416</v>
      </c>
      <c r="V43" s="5">
        <f>'расчет мощности'!W10</f>
        <v>15.12</v>
      </c>
      <c r="W43" s="5">
        <f>'расчет мощности'!X10</f>
        <v>12.744</v>
      </c>
      <c r="X43" s="5">
        <f>'расчет мощности'!Y10</f>
        <v>12.215999999999999</v>
      </c>
      <c r="Y43" s="5">
        <f>'расчет мощности'!Z10</f>
        <v>12.023999999999999</v>
      </c>
    </row>
    <row r="44" spans="1:25" x14ac:dyDescent="0.25">
      <c r="A44" s="7">
        <f t="shared" si="0"/>
        <v>42893</v>
      </c>
      <c r="B44" s="5">
        <f>'расчет мощности'!C11</f>
        <v>12</v>
      </c>
      <c r="C44" s="5">
        <f>'расчет мощности'!D11</f>
        <v>12.456</v>
      </c>
      <c r="D44" s="5">
        <f>'расчет мощности'!E11</f>
        <v>14.04</v>
      </c>
      <c r="E44" s="5">
        <f>'расчет мощности'!F11</f>
        <v>17.52</v>
      </c>
      <c r="F44" s="5">
        <f>'расчет мощности'!G11</f>
        <v>18.408000000000001</v>
      </c>
      <c r="G44" s="5">
        <f>'расчет мощности'!H11</f>
        <v>19.751999999999999</v>
      </c>
      <c r="H44" s="5">
        <f>'расчет мощности'!I11</f>
        <v>20.832000000000001</v>
      </c>
      <c r="I44" s="5">
        <f>'расчет мощности'!J11</f>
        <v>20.064</v>
      </c>
      <c r="J44" s="5">
        <f>'расчет мощности'!K11</f>
        <v>20.423999999999999</v>
      </c>
      <c r="K44" s="5">
        <f>'расчет мощности'!L11</f>
        <v>21.312000000000001</v>
      </c>
      <c r="L44" s="5">
        <f>'расчет мощности'!M11</f>
        <v>24.527999999999999</v>
      </c>
      <c r="M44" s="5">
        <f>'расчет мощности'!N11</f>
        <v>20.303999999999998</v>
      </c>
      <c r="N44" s="5">
        <f>'расчет мощности'!O11</f>
        <v>17.975999999999999</v>
      </c>
      <c r="O44" s="5">
        <f>'расчет мощности'!P11</f>
        <v>21.335999999999999</v>
      </c>
      <c r="P44" s="5">
        <f>'расчет мощности'!Q11</f>
        <v>22.92</v>
      </c>
      <c r="Q44" s="5">
        <f>'расчет мощности'!R11</f>
        <v>25.776</v>
      </c>
      <c r="R44" s="5">
        <f>'расчет мощности'!S11</f>
        <v>26.231999999999999</v>
      </c>
      <c r="S44" s="5">
        <f>'расчет мощности'!T11</f>
        <v>23.736000000000001</v>
      </c>
      <c r="T44" s="5">
        <f>'расчет мощности'!U11</f>
        <v>22.224</v>
      </c>
      <c r="U44" s="5">
        <f>'расчет мощности'!V11</f>
        <v>19.295999999999999</v>
      </c>
      <c r="V44" s="5">
        <f>'расчет мощности'!W11</f>
        <v>16.559999999999999</v>
      </c>
      <c r="W44" s="5">
        <f>'расчет мощности'!X11</f>
        <v>15.048</v>
      </c>
      <c r="X44" s="5">
        <f>'расчет мощности'!Y11</f>
        <v>13.08</v>
      </c>
      <c r="Y44" s="5">
        <f>'расчет мощности'!Z11</f>
        <v>11.904</v>
      </c>
    </row>
    <row r="45" spans="1:25" x14ac:dyDescent="0.25">
      <c r="A45" s="7">
        <f t="shared" si="0"/>
        <v>42894</v>
      </c>
      <c r="B45" s="5">
        <f>'расчет мощности'!C12</f>
        <v>11.135999999999999</v>
      </c>
      <c r="C45" s="5">
        <f>'расчет мощности'!D12</f>
        <v>11.375999999999999</v>
      </c>
      <c r="D45" s="5">
        <f>'расчет мощности'!E12</f>
        <v>13.128</v>
      </c>
      <c r="E45" s="5">
        <f>'расчет мощности'!F12</f>
        <v>14.784000000000001</v>
      </c>
      <c r="F45" s="5">
        <f>'расчет мощности'!G12</f>
        <v>15.696</v>
      </c>
      <c r="G45" s="5">
        <f>'расчет мощности'!H12</f>
        <v>17.928000000000001</v>
      </c>
      <c r="H45" s="5">
        <f>'расчет мощности'!I12</f>
        <v>19.704000000000001</v>
      </c>
      <c r="I45" s="5">
        <f>'расчет мощности'!J12</f>
        <v>23.04</v>
      </c>
      <c r="J45" s="5">
        <f>'расчет мощности'!K12</f>
        <v>25.896000000000001</v>
      </c>
      <c r="K45" s="5">
        <f>'расчет мощности'!L12</f>
        <v>23.231999999999999</v>
      </c>
      <c r="L45" s="5">
        <f>'расчет мощности'!M12</f>
        <v>25.367999999999999</v>
      </c>
      <c r="M45" s="5">
        <f>'расчет мощности'!N12</f>
        <v>25.32</v>
      </c>
      <c r="N45" s="5">
        <f>'расчет мощности'!O12</f>
        <v>24.312000000000001</v>
      </c>
      <c r="O45" s="5">
        <f>'расчет мощности'!P12</f>
        <v>29.423999999999999</v>
      </c>
      <c r="P45" s="5">
        <f>'расчет мощности'!Q12</f>
        <v>30.864000000000001</v>
      </c>
      <c r="Q45" s="5">
        <f>'расчет мощности'!R12</f>
        <v>31.943999999999999</v>
      </c>
      <c r="R45" s="5">
        <f>'расчет мощности'!S12</f>
        <v>29.327999999999999</v>
      </c>
      <c r="S45" s="5">
        <f>'расчет мощности'!T12</f>
        <v>26.256</v>
      </c>
      <c r="T45" s="5">
        <f>'расчет мощности'!U12</f>
        <v>23.4</v>
      </c>
      <c r="U45" s="5">
        <f>'расчет мощности'!V12</f>
        <v>17.616</v>
      </c>
      <c r="V45" s="5">
        <f>'расчет мощности'!W12</f>
        <v>15.192</v>
      </c>
      <c r="W45" s="5">
        <f>'расчет мощности'!X12</f>
        <v>13.608000000000001</v>
      </c>
      <c r="X45" s="5">
        <f>'расчет мощности'!Y12</f>
        <v>12.72</v>
      </c>
      <c r="Y45" s="5">
        <f>'расчет мощности'!Z12</f>
        <v>11.88</v>
      </c>
    </row>
    <row r="46" spans="1:25" x14ac:dyDescent="0.25">
      <c r="A46" s="7">
        <f t="shared" si="0"/>
        <v>42895</v>
      </c>
      <c r="B46" s="5">
        <f>'расчет мощности'!C13</f>
        <v>11.952</v>
      </c>
      <c r="C46" s="5">
        <f>'расчет мощности'!D13</f>
        <v>13.92</v>
      </c>
      <c r="D46" s="5">
        <f>'расчет мощности'!E13</f>
        <v>18.96</v>
      </c>
      <c r="E46" s="5">
        <f>'расчет мощности'!F13</f>
        <v>20.111999999999998</v>
      </c>
      <c r="F46" s="5">
        <f>'расчет мощности'!G13</f>
        <v>16.68</v>
      </c>
      <c r="G46" s="5">
        <f>'расчет мощности'!H13</f>
        <v>21.408000000000001</v>
      </c>
      <c r="H46" s="5">
        <f>'расчет мощности'!I13</f>
        <v>20.975999999999999</v>
      </c>
      <c r="I46" s="5">
        <f>'расчет мощности'!J13</f>
        <v>21.984000000000002</v>
      </c>
      <c r="J46" s="5">
        <f>'расчет мощности'!K13</f>
        <v>24.744</v>
      </c>
      <c r="K46" s="5">
        <f>'расчет мощности'!L13</f>
        <v>24.12</v>
      </c>
      <c r="L46" s="5">
        <f>'расчет мощности'!M13</f>
        <v>25.608000000000001</v>
      </c>
      <c r="M46" s="5">
        <f>'расчет мощности'!N13</f>
        <v>22.271999999999998</v>
      </c>
      <c r="N46" s="5">
        <f>'расчет мощности'!O13</f>
        <v>22.968</v>
      </c>
      <c r="O46" s="5">
        <f>'расчет мощности'!P13</f>
        <v>26.616</v>
      </c>
      <c r="P46" s="5">
        <f>'расчет мощности'!Q13</f>
        <v>33.840000000000003</v>
      </c>
      <c r="Q46" s="5">
        <f>'расчет мощности'!R13</f>
        <v>33.408000000000001</v>
      </c>
      <c r="R46" s="5">
        <f>'расчет мощности'!S13</f>
        <v>35.304000000000002</v>
      </c>
      <c r="S46" s="5">
        <f>'расчет мощности'!T13</f>
        <v>28.728000000000002</v>
      </c>
      <c r="T46" s="5">
        <f>'расчет мощности'!U13</f>
        <v>24.84</v>
      </c>
      <c r="U46" s="5">
        <f>'расчет мощности'!V13</f>
        <v>21.24</v>
      </c>
      <c r="V46" s="5">
        <f>'расчет мощности'!W13</f>
        <v>18.143999999999998</v>
      </c>
      <c r="W46" s="5">
        <f>'расчет мощности'!X13</f>
        <v>15.432</v>
      </c>
      <c r="X46" s="5">
        <f>'расчет мощности'!Y13</f>
        <v>15.12</v>
      </c>
      <c r="Y46" s="5">
        <f>'расчет мощности'!Z13</f>
        <v>14.688000000000001</v>
      </c>
    </row>
    <row r="47" spans="1:25" x14ac:dyDescent="0.25">
      <c r="A47" s="7">
        <f t="shared" si="0"/>
        <v>42896</v>
      </c>
      <c r="B47" s="5">
        <f>'расчет мощности'!C14</f>
        <v>15.407999999999999</v>
      </c>
      <c r="C47" s="5">
        <f>'расчет мощности'!D14</f>
        <v>17.760000000000002</v>
      </c>
      <c r="D47" s="5">
        <f>'расчет мощности'!E14</f>
        <v>23.231999999999999</v>
      </c>
      <c r="E47" s="5">
        <f>'расчет мощности'!F14</f>
        <v>22.608000000000001</v>
      </c>
      <c r="F47" s="5">
        <f>'расчет мощности'!G14</f>
        <v>19.488</v>
      </c>
      <c r="G47" s="5">
        <f>'расчет мощности'!H14</f>
        <v>19.416</v>
      </c>
      <c r="H47" s="5">
        <f>'расчет мощности'!I14</f>
        <v>21.888000000000002</v>
      </c>
      <c r="I47" s="5">
        <f>'расчет мощности'!J14</f>
        <v>21.408000000000001</v>
      </c>
      <c r="J47" s="5">
        <f>'расчет мощности'!K14</f>
        <v>23.4</v>
      </c>
      <c r="K47" s="5">
        <f>'расчет мощности'!L14</f>
        <v>22.488</v>
      </c>
      <c r="L47" s="5">
        <f>'расчет мощности'!M14</f>
        <v>19.224</v>
      </c>
      <c r="M47" s="5">
        <f>'расчет мощности'!N14</f>
        <v>19.056000000000001</v>
      </c>
      <c r="N47" s="5">
        <f>'расчет мощности'!O14</f>
        <v>21.312000000000001</v>
      </c>
      <c r="O47" s="5">
        <f>'расчет мощности'!P14</f>
        <v>26.064</v>
      </c>
      <c r="P47" s="5">
        <f>'расчет мощности'!Q14</f>
        <v>27.984000000000002</v>
      </c>
      <c r="Q47" s="5">
        <f>'расчет мощности'!R14</f>
        <v>30.552</v>
      </c>
      <c r="R47" s="5">
        <f>'расчет мощности'!S14</f>
        <v>30.911999999999999</v>
      </c>
      <c r="S47" s="5">
        <f>'расчет мощности'!T14</f>
        <v>28.391999999999999</v>
      </c>
      <c r="T47" s="5">
        <f>'расчет мощности'!U14</f>
        <v>23.327999999999999</v>
      </c>
      <c r="U47" s="5">
        <f>'расчет мощности'!V14</f>
        <v>18.768000000000001</v>
      </c>
      <c r="V47" s="5">
        <f>'расчет мощности'!W14</f>
        <v>16.175999999999998</v>
      </c>
      <c r="W47" s="5">
        <f>'расчет мощности'!X14</f>
        <v>14.352</v>
      </c>
      <c r="X47" s="5">
        <f>'расчет мощности'!Y14</f>
        <v>14.04</v>
      </c>
      <c r="Y47" s="5">
        <f>'расчет мощности'!Z14</f>
        <v>13.08</v>
      </c>
    </row>
    <row r="48" spans="1:25" x14ac:dyDescent="0.25">
      <c r="A48" s="7">
        <f t="shared" si="0"/>
        <v>42897</v>
      </c>
      <c r="B48" s="5">
        <f>'расчет мощности'!C15</f>
        <v>12.48</v>
      </c>
      <c r="C48" s="5">
        <f>'расчет мощности'!D15</f>
        <v>16.056000000000001</v>
      </c>
      <c r="D48" s="5">
        <f>'расчет мощности'!E15</f>
        <v>18.192</v>
      </c>
      <c r="E48" s="5">
        <f>'расчет мощности'!F15</f>
        <v>19.007999999999999</v>
      </c>
      <c r="F48" s="5">
        <f>'расчет мощности'!G15</f>
        <v>18.192</v>
      </c>
      <c r="G48" s="5">
        <f>'расчет мощности'!H15</f>
        <v>22.728000000000002</v>
      </c>
      <c r="H48" s="5">
        <f>'расчет мощности'!I15</f>
        <v>20.399999999999999</v>
      </c>
      <c r="I48" s="5">
        <f>'расчет мощности'!J15</f>
        <v>19.824000000000002</v>
      </c>
      <c r="J48" s="5">
        <f>'расчет мощности'!K15</f>
        <v>17.904</v>
      </c>
      <c r="K48" s="5">
        <f>'расчет мощности'!L15</f>
        <v>17.352</v>
      </c>
      <c r="L48" s="5">
        <f>'расчет мощности'!M15</f>
        <v>16.943999999999999</v>
      </c>
      <c r="M48" s="5">
        <f>'расчет мощности'!N15</f>
        <v>19.056000000000001</v>
      </c>
      <c r="N48" s="5">
        <f>'расчет мощности'!O15</f>
        <v>24.48</v>
      </c>
      <c r="O48" s="5">
        <f>'расчет мощности'!P15</f>
        <v>27.024000000000001</v>
      </c>
      <c r="P48" s="5">
        <f>'расчет мощности'!Q15</f>
        <v>31.872</v>
      </c>
      <c r="Q48" s="5">
        <f>'расчет мощности'!R15</f>
        <v>33.456000000000003</v>
      </c>
      <c r="R48" s="5">
        <f>'расчет мощности'!S15</f>
        <v>29.664000000000001</v>
      </c>
      <c r="S48" s="5">
        <f>'расчет мощности'!T15</f>
        <v>27.552</v>
      </c>
      <c r="T48" s="5">
        <f>'расчет мощности'!U15</f>
        <v>23.712</v>
      </c>
      <c r="U48" s="5">
        <f>'расчет мощности'!V15</f>
        <v>20.783999999999999</v>
      </c>
      <c r="V48" s="5">
        <f>'расчет мощности'!W15</f>
        <v>17.544</v>
      </c>
      <c r="W48" s="5">
        <f>'расчет мощности'!X15</f>
        <v>16.751999999999999</v>
      </c>
      <c r="X48" s="5">
        <f>'расчет мощности'!Y15</f>
        <v>17.256</v>
      </c>
      <c r="Y48" s="5">
        <f>'расчет мощности'!Z15</f>
        <v>17.207999999999998</v>
      </c>
    </row>
    <row r="49" spans="1:25" x14ac:dyDescent="0.25">
      <c r="A49" s="7">
        <f t="shared" si="0"/>
        <v>42898</v>
      </c>
      <c r="B49" s="5">
        <f>'расчет мощности'!C16</f>
        <v>16.224</v>
      </c>
      <c r="C49" s="5">
        <f>'расчет мощности'!D16</f>
        <v>16.776</v>
      </c>
      <c r="D49" s="5">
        <f>'расчет мощности'!E16</f>
        <v>22.103999999999999</v>
      </c>
      <c r="E49" s="5">
        <f>'расчет мощности'!F16</f>
        <v>21.288</v>
      </c>
      <c r="F49" s="5">
        <f>'расчет мощности'!G16</f>
        <v>20.231999999999999</v>
      </c>
      <c r="G49" s="5">
        <f>'расчет мощности'!H16</f>
        <v>22.68</v>
      </c>
      <c r="H49" s="5">
        <f>'расчет мощности'!I16</f>
        <v>22.2</v>
      </c>
      <c r="I49" s="5">
        <f>'расчет мощности'!J16</f>
        <v>22.271999999999998</v>
      </c>
      <c r="J49" s="5">
        <f>'расчет мощности'!K16</f>
        <v>24.071999999999999</v>
      </c>
      <c r="K49" s="5">
        <f>'расчет мощности'!L16</f>
        <v>20.736000000000001</v>
      </c>
      <c r="L49" s="5">
        <f>'расчет мощности'!M16</f>
        <v>17.568000000000001</v>
      </c>
      <c r="M49" s="5">
        <f>'расчет мощности'!N16</f>
        <v>20.76</v>
      </c>
      <c r="N49" s="5">
        <f>'расчет мощности'!O16</f>
        <v>24.216000000000001</v>
      </c>
      <c r="O49" s="5">
        <f>'расчет мощности'!P16</f>
        <v>30.6</v>
      </c>
      <c r="P49" s="5">
        <f>'расчет мощности'!Q16</f>
        <v>32.880000000000003</v>
      </c>
      <c r="Q49" s="5">
        <f>'расчет мощности'!R16</f>
        <v>29.952000000000002</v>
      </c>
      <c r="R49" s="5">
        <f>'расчет мощности'!S16</f>
        <v>29.423999999999999</v>
      </c>
      <c r="S49" s="5">
        <f>'расчет мощности'!T16</f>
        <v>28.968</v>
      </c>
      <c r="T49" s="5">
        <f>'расчет мощности'!U16</f>
        <v>23.495999999999999</v>
      </c>
      <c r="U49" s="5">
        <f>'расчет мощности'!V16</f>
        <v>21.12</v>
      </c>
      <c r="V49" s="5">
        <f>'расчет мощности'!W16</f>
        <v>16.463999999999999</v>
      </c>
      <c r="W49" s="5">
        <f>'расчет мощности'!X16</f>
        <v>13.776</v>
      </c>
      <c r="X49" s="5">
        <f>'расчет мощности'!Y16</f>
        <v>14.736000000000001</v>
      </c>
      <c r="Y49" s="5">
        <f>'расчет мощности'!Z16</f>
        <v>14.448</v>
      </c>
    </row>
    <row r="50" spans="1:25" x14ac:dyDescent="0.25">
      <c r="A50" s="7">
        <f t="shared" si="0"/>
        <v>42899</v>
      </c>
      <c r="B50" s="5">
        <f>'расчет мощности'!C17</f>
        <v>13.368</v>
      </c>
      <c r="C50" s="5">
        <f>'расчет мощности'!D17</f>
        <v>16.416</v>
      </c>
      <c r="D50" s="5">
        <f>'расчет мощности'!E17</f>
        <v>21.312000000000001</v>
      </c>
      <c r="E50" s="5">
        <f>'расчет мощности'!F17</f>
        <v>21.72</v>
      </c>
      <c r="F50" s="5">
        <f>'расчет мощности'!G17</f>
        <v>22.032</v>
      </c>
      <c r="G50" s="5">
        <f>'расчет мощности'!H17</f>
        <v>23.544</v>
      </c>
      <c r="H50" s="5">
        <f>'расчет мощности'!I17</f>
        <v>23.712</v>
      </c>
      <c r="I50" s="5">
        <f>'расчет мощности'!J17</f>
        <v>27.384</v>
      </c>
      <c r="J50" s="5">
        <f>'расчет мощности'!K17</f>
        <v>26.111999999999998</v>
      </c>
      <c r="K50" s="5">
        <f>'расчет мощности'!L17</f>
        <v>21.504000000000001</v>
      </c>
      <c r="L50" s="5">
        <f>'расчет мощности'!M17</f>
        <v>21.36</v>
      </c>
      <c r="M50" s="5">
        <f>'расчет мощности'!N17</f>
        <v>21.792000000000002</v>
      </c>
      <c r="N50" s="5">
        <f>'расчет мощности'!O17</f>
        <v>26.256</v>
      </c>
      <c r="O50" s="5">
        <f>'расчет мощности'!P17</f>
        <v>28.44</v>
      </c>
      <c r="P50" s="5">
        <f>'расчет мощности'!Q17</f>
        <v>32.231999999999999</v>
      </c>
      <c r="Q50" s="5">
        <f>'расчет мощности'!R17</f>
        <v>30.408000000000001</v>
      </c>
      <c r="R50" s="5">
        <f>'расчет мощности'!S17</f>
        <v>28.584</v>
      </c>
      <c r="S50" s="5">
        <f>'расчет мощности'!T17</f>
        <v>24.024000000000001</v>
      </c>
      <c r="T50" s="5">
        <f>'расчет мощности'!U17</f>
        <v>24.335999999999999</v>
      </c>
      <c r="U50" s="5">
        <f>'расчет мощности'!V17</f>
        <v>17.736000000000001</v>
      </c>
      <c r="V50" s="5">
        <f>'расчет мощности'!W17</f>
        <v>16.152000000000001</v>
      </c>
      <c r="W50" s="5">
        <f>'расчет мощности'!X17</f>
        <v>15</v>
      </c>
      <c r="X50" s="5">
        <f>'расчет мощности'!Y17</f>
        <v>14.327999999999999</v>
      </c>
      <c r="Y50" s="5">
        <f>'расчет мощности'!Z17</f>
        <v>14.664</v>
      </c>
    </row>
    <row r="51" spans="1:25" x14ac:dyDescent="0.25">
      <c r="A51" s="7">
        <f t="shared" si="0"/>
        <v>42900</v>
      </c>
      <c r="B51" s="5">
        <f>'расчет мощности'!C18</f>
        <v>14.16</v>
      </c>
      <c r="C51" s="5">
        <f>'расчет мощности'!D18</f>
        <v>15.048</v>
      </c>
      <c r="D51" s="5">
        <f>'расчет мощности'!E18</f>
        <v>18.408000000000001</v>
      </c>
      <c r="E51" s="5">
        <f>'расчет мощности'!F18</f>
        <v>20.207999999999998</v>
      </c>
      <c r="F51" s="5">
        <f>'расчет мощности'!G18</f>
        <v>23.495999999999999</v>
      </c>
      <c r="G51" s="5">
        <f>'расчет мощности'!H18</f>
        <v>27.024000000000001</v>
      </c>
      <c r="H51" s="5">
        <f>'расчет мощности'!I18</f>
        <v>26.352</v>
      </c>
      <c r="I51" s="5">
        <f>'расчет мощности'!J18</f>
        <v>25.847999999999999</v>
      </c>
      <c r="J51" s="5">
        <f>'расчет мощности'!K18</f>
        <v>25.056000000000001</v>
      </c>
      <c r="K51" s="5">
        <f>'расчет мощности'!L18</f>
        <v>25.08</v>
      </c>
      <c r="L51" s="5">
        <f>'расчет мощности'!M18</f>
        <v>21.431999999999999</v>
      </c>
      <c r="M51" s="5">
        <f>'расчет мощности'!N18</f>
        <v>22.584</v>
      </c>
      <c r="N51" s="5">
        <f>'расчет мощности'!O18</f>
        <v>24.744</v>
      </c>
      <c r="O51" s="5">
        <f>'расчет мощности'!P18</f>
        <v>27.552</v>
      </c>
      <c r="P51" s="5">
        <f>'расчет мощности'!Q18</f>
        <v>26.783999999999999</v>
      </c>
      <c r="Q51" s="5">
        <f>'расчет мощности'!R18</f>
        <v>28.2</v>
      </c>
      <c r="R51" s="5">
        <f>'расчет мощности'!S18</f>
        <v>24.456</v>
      </c>
      <c r="S51" s="5">
        <f>'расчет мощности'!T18</f>
        <v>22.728000000000002</v>
      </c>
      <c r="T51" s="5">
        <f>'расчет мощности'!U18</f>
        <v>21.744</v>
      </c>
      <c r="U51" s="5">
        <f>'расчет мощности'!V18</f>
        <v>19.920000000000002</v>
      </c>
      <c r="V51" s="5">
        <f>'расчет мощности'!W18</f>
        <v>19.224</v>
      </c>
      <c r="W51" s="5">
        <f>'расчет мощности'!X18</f>
        <v>17.184000000000001</v>
      </c>
      <c r="X51" s="5">
        <f>'расчет мощности'!Y18</f>
        <v>16.608000000000001</v>
      </c>
      <c r="Y51" s="5">
        <f>'расчет мощности'!Z18</f>
        <v>15.72</v>
      </c>
    </row>
    <row r="52" spans="1:25" x14ac:dyDescent="0.25">
      <c r="A52" s="7">
        <f t="shared" si="0"/>
        <v>42901</v>
      </c>
      <c r="B52" s="5">
        <f>'расчет мощности'!C19</f>
        <v>15.912000000000001</v>
      </c>
      <c r="C52" s="5">
        <f>'расчет мощности'!D19</f>
        <v>15.144</v>
      </c>
      <c r="D52" s="5">
        <f>'расчет мощности'!E19</f>
        <v>17.111999999999998</v>
      </c>
      <c r="E52" s="5">
        <f>'расчет мощности'!F19</f>
        <v>18.192</v>
      </c>
      <c r="F52" s="5">
        <f>'расчет мощности'!G19</f>
        <v>21.047999999999998</v>
      </c>
      <c r="G52" s="5">
        <f>'расчет мощности'!H19</f>
        <v>22.847999999999999</v>
      </c>
      <c r="H52" s="5">
        <f>'расчет мощности'!I19</f>
        <v>20.303999999999998</v>
      </c>
      <c r="I52" s="5">
        <f>'расчет мощности'!J19</f>
        <v>21.071999999999999</v>
      </c>
      <c r="J52" s="5">
        <f>'расчет мощности'!K19</f>
        <v>26.64</v>
      </c>
      <c r="K52" s="5">
        <f>'расчет мощности'!L19</f>
        <v>24.648</v>
      </c>
      <c r="L52" s="5">
        <f>'расчет мощности'!M19</f>
        <v>25.536000000000001</v>
      </c>
      <c r="M52" s="5">
        <f>'расчет мощности'!N19</f>
        <v>22.103999999999999</v>
      </c>
      <c r="N52" s="5">
        <f>'расчет мощности'!O19</f>
        <v>22.56</v>
      </c>
      <c r="O52" s="5">
        <f>'расчет мощности'!P19</f>
        <v>26.64</v>
      </c>
      <c r="P52" s="5">
        <f>'расчет мощности'!Q19</f>
        <v>30.84</v>
      </c>
      <c r="Q52" s="5">
        <f>'расчет мощности'!R19</f>
        <v>33.96</v>
      </c>
      <c r="R52" s="5">
        <f>'расчет мощности'!S19</f>
        <v>33.024000000000001</v>
      </c>
      <c r="S52" s="5">
        <f>'расчет мощности'!T19</f>
        <v>28.344000000000001</v>
      </c>
      <c r="T52" s="5">
        <f>'расчет мощности'!U19</f>
        <v>26.28</v>
      </c>
      <c r="U52" s="5">
        <f>'расчет мощности'!V19</f>
        <v>20.64</v>
      </c>
      <c r="V52" s="5">
        <f>'расчет мощности'!W19</f>
        <v>17.904</v>
      </c>
      <c r="W52" s="5">
        <f>'расчет мощности'!X19</f>
        <v>15.6</v>
      </c>
      <c r="X52" s="5">
        <f>'расчет мощности'!Y19</f>
        <v>15.12</v>
      </c>
      <c r="Y52" s="5">
        <f>'расчет мощности'!Z19</f>
        <v>14.904</v>
      </c>
    </row>
    <row r="53" spans="1:25" x14ac:dyDescent="0.25">
      <c r="A53" s="7">
        <f t="shared" si="0"/>
        <v>42902</v>
      </c>
      <c r="B53" s="5">
        <f>'расчет мощности'!C20</f>
        <v>15.336</v>
      </c>
      <c r="C53" s="5">
        <f>'расчет мощности'!D20</f>
        <v>19.152000000000001</v>
      </c>
      <c r="D53" s="5">
        <f>'расчет мощности'!E20</f>
        <v>22.536000000000001</v>
      </c>
      <c r="E53" s="5">
        <f>'расчет мощности'!F20</f>
        <v>19.103999999999999</v>
      </c>
      <c r="F53" s="5">
        <f>'расчет мощности'!G20</f>
        <v>16.632000000000001</v>
      </c>
      <c r="G53" s="5">
        <f>'расчет мощности'!H20</f>
        <v>19.079999999999998</v>
      </c>
      <c r="H53" s="5">
        <f>'расчет мощности'!I20</f>
        <v>22.584</v>
      </c>
      <c r="I53" s="5">
        <f>'расчет мощности'!J20</f>
        <v>26.088000000000001</v>
      </c>
      <c r="J53" s="5">
        <f>'расчет мощности'!K20</f>
        <v>27.192</v>
      </c>
      <c r="K53" s="5">
        <f>'расчет мощности'!L20</f>
        <v>22.175999999999998</v>
      </c>
      <c r="L53" s="5">
        <f>'расчет мощности'!M20</f>
        <v>23.664000000000001</v>
      </c>
      <c r="M53" s="5">
        <f>'расчет мощности'!N20</f>
        <v>24.216000000000001</v>
      </c>
      <c r="N53" s="5">
        <f>'расчет мощности'!O20</f>
        <v>24.744</v>
      </c>
      <c r="O53" s="5">
        <f>'расчет мощности'!P20</f>
        <v>33</v>
      </c>
      <c r="P53" s="5">
        <f>'расчет мощности'!Q20</f>
        <v>33.456000000000003</v>
      </c>
      <c r="Q53" s="5">
        <f>'расчет мощности'!R20</f>
        <v>30.911999999999999</v>
      </c>
      <c r="R53" s="5">
        <f>'расчет мощности'!S20</f>
        <v>29.352</v>
      </c>
      <c r="S53" s="5">
        <f>'расчет мощности'!T20</f>
        <v>31.584</v>
      </c>
      <c r="T53" s="5">
        <f>'расчет мощности'!U20</f>
        <v>30.456</v>
      </c>
      <c r="U53" s="5">
        <f>'расчет мощности'!V20</f>
        <v>24</v>
      </c>
      <c r="V53" s="5">
        <f>'расчет мощности'!W20</f>
        <v>18.552</v>
      </c>
      <c r="W53" s="5">
        <f>'расчет мощности'!X20</f>
        <v>16.079999999999998</v>
      </c>
      <c r="X53" s="5">
        <f>'расчет мощности'!Y20</f>
        <v>15.72</v>
      </c>
      <c r="Y53" s="5">
        <f>'расчет мощности'!Z20</f>
        <v>15.504</v>
      </c>
    </row>
    <row r="54" spans="1:25" x14ac:dyDescent="0.25">
      <c r="A54" s="7">
        <f t="shared" si="0"/>
        <v>42903</v>
      </c>
      <c r="B54" s="5">
        <f>'расчет мощности'!C21</f>
        <v>14.856</v>
      </c>
      <c r="C54" s="5">
        <f>'расчет мощности'!D21</f>
        <v>17.544</v>
      </c>
      <c r="D54" s="5">
        <f>'расчет мощности'!E21</f>
        <v>22.391999999999999</v>
      </c>
      <c r="E54" s="5">
        <f>'расчет мощности'!F21</f>
        <v>22.128</v>
      </c>
      <c r="F54" s="5">
        <f>'расчет мощности'!G21</f>
        <v>21.288</v>
      </c>
      <c r="G54" s="5">
        <f>'расчет мощности'!H21</f>
        <v>18.024000000000001</v>
      </c>
      <c r="H54" s="5">
        <f>'расчет мощности'!I21</f>
        <v>24.263999999999999</v>
      </c>
      <c r="I54" s="5">
        <f>'расчет мощности'!J21</f>
        <v>23.111999999999998</v>
      </c>
      <c r="J54" s="5">
        <f>'расчет мощности'!K21</f>
        <v>20.568000000000001</v>
      </c>
      <c r="K54" s="5">
        <f>'расчет мощности'!L21</f>
        <v>20.591999999999999</v>
      </c>
      <c r="L54" s="5">
        <f>'расчет мощности'!M21</f>
        <v>20.303999999999998</v>
      </c>
      <c r="M54" s="5">
        <f>'расчет мощности'!N21</f>
        <v>18.600000000000001</v>
      </c>
      <c r="N54" s="5">
        <f>'расчет мощности'!O21</f>
        <v>20.856000000000002</v>
      </c>
      <c r="O54" s="5">
        <f>'расчет мощности'!P21</f>
        <v>25.896000000000001</v>
      </c>
      <c r="P54" s="5">
        <f>'расчет мощности'!Q21</f>
        <v>32.183999999999997</v>
      </c>
      <c r="Q54" s="5">
        <f>'расчет мощности'!R21</f>
        <v>32.448</v>
      </c>
      <c r="R54" s="5">
        <f>'расчет мощности'!S21</f>
        <v>29.207999999999998</v>
      </c>
      <c r="S54" s="5">
        <f>'расчет мощности'!T21</f>
        <v>27.288</v>
      </c>
      <c r="T54" s="5">
        <f>'расчет мощности'!U21</f>
        <v>24.768000000000001</v>
      </c>
      <c r="U54" s="5">
        <f>'расчет мощности'!V21</f>
        <v>16.704000000000001</v>
      </c>
      <c r="V54" s="5">
        <f>'расчет мощности'!W21</f>
        <v>14.664</v>
      </c>
      <c r="W54" s="5">
        <f>'расчет мощности'!X21</f>
        <v>13.824</v>
      </c>
      <c r="X54" s="5">
        <f>'расчет мощности'!Y21</f>
        <v>14.448</v>
      </c>
      <c r="Y54" s="5">
        <f>'расчет мощности'!Z21</f>
        <v>13.416</v>
      </c>
    </row>
    <row r="55" spans="1:25" x14ac:dyDescent="0.25">
      <c r="A55" s="7">
        <f t="shared" si="0"/>
        <v>42904</v>
      </c>
      <c r="B55" s="5">
        <f>'расчет мощности'!C22</f>
        <v>14.4</v>
      </c>
      <c r="C55" s="5">
        <f>'расчет мощности'!D22</f>
        <v>18.576000000000001</v>
      </c>
      <c r="D55" s="5">
        <f>'расчет мощности'!E22</f>
        <v>21.288</v>
      </c>
      <c r="E55" s="5">
        <f>'расчет мощности'!F22</f>
        <v>20.256</v>
      </c>
      <c r="F55" s="5">
        <f>'расчет мощности'!G22</f>
        <v>19.175999999999998</v>
      </c>
      <c r="G55" s="5">
        <f>'расчет мощности'!H22</f>
        <v>23.88</v>
      </c>
      <c r="H55" s="5">
        <f>'расчет мощности'!I22</f>
        <v>19.8</v>
      </c>
      <c r="I55" s="5">
        <f>'расчет мощности'!J22</f>
        <v>19.992000000000001</v>
      </c>
      <c r="J55" s="5">
        <f>'расчет мощности'!K22</f>
        <v>18.047999999999998</v>
      </c>
      <c r="K55" s="5">
        <f>'расчет мощности'!L22</f>
        <v>18.192</v>
      </c>
      <c r="L55" s="5">
        <f>'расчет мощности'!M22</f>
        <v>18.984000000000002</v>
      </c>
      <c r="M55" s="5">
        <f>'расчет мощности'!N22</f>
        <v>21.24</v>
      </c>
      <c r="N55" s="5">
        <f>'расчет мощности'!O22</f>
        <v>22.007999999999999</v>
      </c>
      <c r="O55" s="5">
        <f>'расчет мощности'!P22</f>
        <v>27.792000000000002</v>
      </c>
      <c r="P55" s="5">
        <f>'расчет мощности'!Q22</f>
        <v>31.152000000000001</v>
      </c>
      <c r="Q55" s="5">
        <f>'расчет мощности'!R22</f>
        <v>34.776000000000003</v>
      </c>
      <c r="R55" s="5">
        <f>'расчет мощности'!S22</f>
        <v>32.76</v>
      </c>
      <c r="S55" s="5">
        <f>'расчет мощности'!T22</f>
        <v>28.463999999999999</v>
      </c>
      <c r="T55" s="5">
        <f>'расчет мощности'!U22</f>
        <v>24.143999999999998</v>
      </c>
      <c r="U55" s="5">
        <f>'расчет мощности'!V22</f>
        <v>20.448</v>
      </c>
      <c r="V55" s="5">
        <f>'расчет мощности'!W22</f>
        <v>17.064</v>
      </c>
      <c r="W55" s="5">
        <f>'расчет мощности'!X22</f>
        <v>16.103999999999999</v>
      </c>
      <c r="X55" s="5">
        <f>'расчет мощности'!Y22</f>
        <v>15.167999999999999</v>
      </c>
      <c r="Y55" s="5">
        <f>'расчет мощности'!Z22</f>
        <v>14.64</v>
      </c>
    </row>
    <row r="56" spans="1:25" x14ac:dyDescent="0.25">
      <c r="A56" s="7">
        <f t="shared" si="0"/>
        <v>42905</v>
      </c>
      <c r="B56" s="5">
        <f>'расчет мощности'!C23</f>
        <v>14.375999999999999</v>
      </c>
      <c r="C56" s="5">
        <f>'расчет мощности'!D23</f>
        <v>16.704000000000001</v>
      </c>
      <c r="D56" s="5">
        <f>'расчет мощности'!E23</f>
        <v>22.463999999999999</v>
      </c>
      <c r="E56" s="5">
        <f>'расчет мощности'!F23</f>
        <v>19.007999999999999</v>
      </c>
      <c r="F56" s="5">
        <f>'расчет мощности'!G23</f>
        <v>22.007999999999999</v>
      </c>
      <c r="G56" s="5">
        <f>'расчет мощности'!H23</f>
        <v>22.344000000000001</v>
      </c>
      <c r="H56" s="5">
        <f>'расчет мощности'!I23</f>
        <v>20.16</v>
      </c>
      <c r="I56" s="5">
        <f>'расчет мощности'!J23</f>
        <v>21.696000000000002</v>
      </c>
      <c r="J56" s="5">
        <f>'расчет мощности'!K23</f>
        <v>18.12</v>
      </c>
      <c r="K56" s="5">
        <f>'расчет мощности'!L23</f>
        <v>20.808</v>
      </c>
      <c r="L56" s="5">
        <f>'расчет мощности'!M23</f>
        <v>24.672000000000001</v>
      </c>
      <c r="M56" s="5">
        <f>'расчет мощности'!N23</f>
        <v>24.36</v>
      </c>
      <c r="N56" s="5">
        <f>'расчет мощности'!O23</f>
        <v>25.367999999999999</v>
      </c>
      <c r="O56" s="5">
        <f>'расчет мощности'!P23</f>
        <v>27.288</v>
      </c>
      <c r="P56" s="5">
        <f>'расчет мощности'!Q23</f>
        <v>32.975999999999999</v>
      </c>
      <c r="Q56" s="5">
        <f>'расчет мощности'!R23</f>
        <v>31.007999999999999</v>
      </c>
      <c r="R56" s="5">
        <f>'расчет мощности'!S23</f>
        <v>31.32</v>
      </c>
      <c r="S56" s="5">
        <f>'расчет мощности'!T23</f>
        <v>28.44</v>
      </c>
      <c r="T56" s="5">
        <f>'расчет мощности'!U23</f>
        <v>24.071999999999999</v>
      </c>
      <c r="U56" s="5">
        <f>'расчет мощности'!V23</f>
        <v>19.056000000000001</v>
      </c>
      <c r="V56" s="5">
        <f>'расчет мощности'!W23</f>
        <v>14.808</v>
      </c>
      <c r="W56" s="5">
        <f>'расчет мощности'!X23</f>
        <v>13.103999999999999</v>
      </c>
      <c r="X56" s="5">
        <f>'расчет мощности'!Y23</f>
        <v>13.295999999999999</v>
      </c>
      <c r="Y56" s="5">
        <f>'расчет мощности'!Z23</f>
        <v>13.055999999999999</v>
      </c>
    </row>
    <row r="57" spans="1:25" x14ac:dyDescent="0.25">
      <c r="A57" s="7">
        <f t="shared" si="0"/>
        <v>42906</v>
      </c>
      <c r="B57" s="5">
        <f>'расчет мощности'!C24</f>
        <v>13.56</v>
      </c>
      <c r="C57" s="5">
        <f>'расчет мощности'!D24</f>
        <v>15.96</v>
      </c>
      <c r="D57" s="5">
        <f>'расчет мощности'!E24</f>
        <v>23.856000000000002</v>
      </c>
      <c r="E57" s="5">
        <f>'расчет мощности'!F24</f>
        <v>20.856000000000002</v>
      </c>
      <c r="F57" s="5">
        <f>'расчет мощности'!G24</f>
        <v>18.335999999999999</v>
      </c>
      <c r="G57" s="5">
        <f>'расчет мощности'!H24</f>
        <v>18.888000000000002</v>
      </c>
      <c r="H57" s="5">
        <f>'расчет мощности'!I24</f>
        <v>20.04</v>
      </c>
      <c r="I57" s="5">
        <f>'расчет мощности'!J24</f>
        <v>21.096</v>
      </c>
      <c r="J57" s="5">
        <f>'расчет мощности'!K24</f>
        <v>18.911999999999999</v>
      </c>
      <c r="K57" s="5">
        <f>'расчет мощности'!L24</f>
        <v>18.384</v>
      </c>
      <c r="L57" s="5">
        <f>'расчет мощности'!M24</f>
        <v>19.608000000000001</v>
      </c>
      <c r="M57" s="5">
        <f>'расчет мощности'!N24</f>
        <v>19.007999999999999</v>
      </c>
      <c r="N57" s="5">
        <f>'расчет мощности'!O24</f>
        <v>23.04</v>
      </c>
      <c r="O57" s="5">
        <f>'расчет мощности'!P24</f>
        <v>35.64</v>
      </c>
      <c r="P57" s="5">
        <f>'расчет мощности'!Q24</f>
        <v>33.192</v>
      </c>
      <c r="Q57" s="5">
        <f>'расчет мощности'!R24</f>
        <v>34.152000000000001</v>
      </c>
      <c r="R57" s="5">
        <f>'расчет мощности'!S24</f>
        <v>31.152000000000001</v>
      </c>
      <c r="S57" s="5">
        <f>'расчет мощности'!T24</f>
        <v>29.687999999999999</v>
      </c>
      <c r="T57" s="5">
        <f>'расчет мощности'!U24</f>
        <v>27.263999999999999</v>
      </c>
      <c r="U57" s="5">
        <f>'расчет мощности'!V24</f>
        <v>20.975999999999999</v>
      </c>
      <c r="V57" s="5">
        <f>'расчет мощности'!W24</f>
        <v>16.872</v>
      </c>
      <c r="W57" s="5">
        <f>'расчет мощности'!X24</f>
        <v>16.152000000000001</v>
      </c>
      <c r="X57" s="5">
        <f>'расчет мощности'!Y24</f>
        <v>15.144</v>
      </c>
      <c r="Y57" s="5">
        <f>'расчет мощности'!Z24</f>
        <v>14.423999999999999</v>
      </c>
    </row>
    <row r="58" spans="1:25" x14ac:dyDescent="0.25">
      <c r="A58" s="7">
        <f t="shared" si="0"/>
        <v>42907</v>
      </c>
      <c r="B58" s="5">
        <f>'расчет мощности'!C25</f>
        <v>14.496</v>
      </c>
      <c r="C58" s="5">
        <f>'расчет мощности'!D25</f>
        <v>15.72</v>
      </c>
      <c r="D58" s="5">
        <f>'расчет мощности'!E25</f>
        <v>18.216000000000001</v>
      </c>
      <c r="E58" s="5">
        <f>'расчет мощности'!F25</f>
        <v>20.52</v>
      </c>
      <c r="F58" s="5">
        <f>'расчет мощности'!G25</f>
        <v>20.184000000000001</v>
      </c>
      <c r="G58" s="5">
        <f>'расчет мощности'!H25</f>
        <v>21.864000000000001</v>
      </c>
      <c r="H58" s="5">
        <f>'расчет мощности'!I25</f>
        <v>23.064</v>
      </c>
      <c r="I58" s="5">
        <f>'расчет мощности'!J25</f>
        <v>22.248000000000001</v>
      </c>
      <c r="J58" s="5">
        <f>'расчет мощности'!K25</f>
        <v>24.312000000000001</v>
      </c>
      <c r="K58" s="5">
        <f>'расчет мощности'!L25</f>
        <v>24.24</v>
      </c>
      <c r="L58" s="5">
        <f>'расчет мощности'!M25</f>
        <v>23.616</v>
      </c>
      <c r="M58" s="5">
        <f>'расчет мощности'!N25</f>
        <v>24.24</v>
      </c>
      <c r="N58" s="5">
        <f>'расчет мощности'!O25</f>
        <v>27.431999999999999</v>
      </c>
      <c r="O58" s="5">
        <f>'расчет мощности'!P25</f>
        <v>29.184000000000001</v>
      </c>
      <c r="P58" s="5">
        <f>'расчет мощности'!Q25</f>
        <v>25.463999999999999</v>
      </c>
      <c r="Q58" s="5">
        <f>'расчет мощности'!R25</f>
        <v>25.056000000000001</v>
      </c>
      <c r="R58" s="5">
        <f>'расчет мощности'!S25</f>
        <v>22.943999999999999</v>
      </c>
      <c r="S58" s="5">
        <f>'расчет мощности'!T25</f>
        <v>23.04</v>
      </c>
      <c r="T58" s="5">
        <f>'расчет мощности'!U25</f>
        <v>18.888000000000002</v>
      </c>
      <c r="U58" s="5">
        <f>'расчет мощности'!V25</f>
        <v>18.216000000000001</v>
      </c>
      <c r="V58" s="5">
        <f>'расчет мощности'!W25</f>
        <v>15.263999999999999</v>
      </c>
      <c r="W58" s="5">
        <f>'расчет мощности'!X25</f>
        <v>13.68</v>
      </c>
      <c r="X58" s="5">
        <f>'расчет мощности'!Y25</f>
        <v>12.576000000000001</v>
      </c>
      <c r="Y58" s="5">
        <f>'расчет мощности'!Z25</f>
        <v>13.032</v>
      </c>
    </row>
    <row r="59" spans="1:25" x14ac:dyDescent="0.25">
      <c r="A59" s="7">
        <f t="shared" si="0"/>
        <v>42908</v>
      </c>
      <c r="B59" s="5">
        <f>'расчет мощности'!C26</f>
        <v>11.928000000000001</v>
      </c>
      <c r="C59" s="5">
        <f>'расчет мощности'!D26</f>
        <v>12.144</v>
      </c>
      <c r="D59" s="5">
        <f>'расчет мощности'!E26</f>
        <v>13.128</v>
      </c>
      <c r="E59" s="5">
        <f>'расчет мощности'!F26</f>
        <v>15.624000000000001</v>
      </c>
      <c r="F59" s="5">
        <f>'расчет мощности'!G26</f>
        <v>15.888</v>
      </c>
      <c r="G59" s="5">
        <f>'расчет мощности'!H26</f>
        <v>18</v>
      </c>
      <c r="H59" s="5">
        <f>'расчет мощности'!I26</f>
        <v>23.64</v>
      </c>
      <c r="I59" s="5">
        <f>'расчет мощности'!J26</f>
        <v>23.64</v>
      </c>
      <c r="J59" s="5">
        <f>'расчет мощности'!K26</f>
        <v>21.552</v>
      </c>
      <c r="K59" s="5">
        <f>'расчет мощности'!L26</f>
        <v>22.271999999999998</v>
      </c>
      <c r="L59" s="5">
        <f>'расчет мощности'!M26</f>
        <v>23.64</v>
      </c>
      <c r="M59" s="5">
        <f>'расчет мощности'!N26</f>
        <v>22.608000000000001</v>
      </c>
      <c r="N59" s="5">
        <f>'расчет мощности'!O26</f>
        <v>23.135999999999999</v>
      </c>
      <c r="O59" s="5">
        <f>'расчет мощности'!P26</f>
        <v>30</v>
      </c>
      <c r="P59" s="5">
        <f>'расчет мощности'!Q26</f>
        <v>25.8</v>
      </c>
      <c r="Q59" s="5">
        <f>'расчет мощности'!R26</f>
        <v>28.896000000000001</v>
      </c>
      <c r="R59" s="5">
        <f>'расчет мощности'!S26</f>
        <v>31.68</v>
      </c>
      <c r="S59" s="5">
        <f>'расчет мощности'!T26</f>
        <v>28.175999999999998</v>
      </c>
      <c r="T59" s="5">
        <f>'расчет мощности'!U26</f>
        <v>24.527999999999999</v>
      </c>
      <c r="U59" s="5">
        <f>'расчет мощности'!V26</f>
        <v>19.079999999999998</v>
      </c>
      <c r="V59" s="5">
        <f>'расчет мощности'!W26</f>
        <v>14.544</v>
      </c>
      <c r="W59" s="5">
        <f>'расчет мощности'!X26</f>
        <v>12.912000000000001</v>
      </c>
      <c r="X59" s="5">
        <f>'расчет мощности'!Y26</f>
        <v>12.672000000000001</v>
      </c>
      <c r="Y59" s="5">
        <f>'расчет мощности'!Z26</f>
        <v>12.504</v>
      </c>
    </row>
    <row r="60" spans="1:25" x14ac:dyDescent="0.25">
      <c r="A60" s="7">
        <f t="shared" si="0"/>
        <v>42909</v>
      </c>
      <c r="B60" s="5">
        <f>'расчет мощности'!C27</f>
        <v>13.728</v>
      </c>
      <c r="C60" s="5">
        <f>'расчет мощности'!D27</f>
        <v>15.384</v>
      </c>
      <c r="D60" s="5">
        <f>'расчет мощности'!E27</f>
        <v>21.192</v>
      </c>
      <c r="E60" s="5">
        <f>'расчет мощности'!F27</f>
        <v>22.152000000000001</v>
      </c>
      <c r="F60" s="5">
        <f>'расчет мощности'!G27</f>
        <v>21.096</v>
      </c>
      <c r="G60" s="5">
        <f>'расчет мощности'!H27</f>
        <v>19.751999999999999</v>
      </c>
      <c r="H60" s="5">
        <f>'расчет мощности'!I27</f>
        <v>22.344000000000001</v>
      </c>
      <c r="I60" s="5">
        <f>'расчет мощности'!J27</f>
        <v>20.808</v>
      </c>
      <c r="J60" s="5">
        <f>'расчет мощности'!K27</f>
        <v>20.952000000000002</v>
      </c>
      <c r="K60" s="5">
        <f>'расчет мощности'!L27</f>
        <v>18.335999999999999</v>
      </c>
      <c r="L60" s="5">
        <f>'расчет мощности'!M27</f>
        <v>21.96</v>
      </c>
      <c r="M60" s="5">
        <f>'расчет мощности'!N27</f>
        <v>19.896000000000001</v>
      </c>
      <c r="N60" s="5">
        <f>'расчет мощности'!O27</f>
        <v>23.736000000000001</v>
      </c>
      <c r="O60" s="5">
        <f>'расчет мощности'!P27</f>
        <v>28.536000000000001</v>
      </c>
      <c r="P60" s="5">
        <f>'расчет мощности'!Q27</f>
        <v>37.463999999999999</v>
      </c>
      <c r="Q60" s="5">
        <f>'расчет мощности'!R27</f>
        <v>34.08</v>
      </c>
      <c r="R60" s="5">
        <f>'расчет мощности'!S27</f>
        <v>34.295999999999999</v>
      </c>
      <c r="S60" s="5">
        <f>'расчет мощности'!T27</f>
        <v>33.432000000000002</v>
      </c>
      <c r="T60" s="5">
        <f>'расчет мощности'!U27</f>
        <v>28.56</v>
      </c>
      <c r="U60" s="5">
        <f>'расчет мощности'!V27</f>
        <v>20.399999999999999</v>
      </c>
      <c r="V60" s="5">
        <f>'расчет мощности'!W27</f>
        <v>16.512</v>
      </c>
      <c r="W60" s="5">
        <f>'расчет мощности'!X27</f>
        <v>15.336</v>
      </c>
      <c r="X60" s="5">
        <f>'расчет мощности'!Y27</f>
        <v>13.968</v>
      </c>
      <c r="Y60" s="5">
        <f>'расчет мощности'!Z27</f>
        <v>13.56</v>
      </c>
    </row>
    <row r="61" spans="1:25" x14ac:dyDescent="0.25">
      <c r="A61" s="7">
        <f t="shared" si="0"/>
        <v>42910</v>
      </c>
      <c r="B61" s="11">
        <f>'расчет мощности'!C28</f>
        <v>13.968</v>
      </c>
      <c r="C61" s="5">
        <f>'расчет мощности'!D28</f>
        <v>15.84</v>
      </c>
      <c r="D61" s="5">
        <f>'расчет мощности'!E28</f>
        <v>21.96</v>
      </c>
      <c r="E61" s="5">
        <f>'расчет мощности'!F28</f>
        <v>21.744</v>
      </c>
      <c r="F61" s="5">
        <f>'расчет мощности'!G28</f>
        <v>21.48</v>
      </c>
      <c r="G61" s="5">
        <f>'расчет мощности'!H28</f>
        <v>22.2</v>
      </c>
      <c r="H61" s="5">
        <f>'расчет мощности'!I28</f>
        <v>24.936</v>
      </c>
      <c r="I61" s="5">
        <f>'расчет мощности'!J28</f>
        <v>23.448</v>
      </c>
      <c r="J61" s="5">
        <f>'расчет мощности'!K28</f>
        <v>24.96</v>
      </c>
      <c r="K61" s="5">
        <f>'расчет мощности'!L28</f>
        <v>25.728000000000002</v>
      </c>
      <c r="L61" s="5">
        <f>'расчет мощности'!M28</f>
        <v>25.44</v>
      </c>
      <c r="M61" s="5">
        <f>'расчет мощности'!N28</f>
        <v>25.056000000000001</v>
      </c>
      <c r="N61" s="5">
        <f>'расчет мощности'!O28</f>
        <v>27.312000000000001</v>
      </c>
      <c r="O61" s="5">
        <f>'расчет мощности'!P28</f>
        <v>32.567999999999998</v>
      </c>
      <c r="P61" s="5">
        <f>'расчет мощности'!Q28</f>
        <v>31.152000000000001</v>
      </c>
      <c r="Q61" s="5">
        <f>'расчет мощности'!R28</f>
        <v>30.96</v>
      </c>
      <c r="R61" s="5">
        <f>'расчет мощности'!S28</f>
        <v>33.287999999999997</v>
      </c>
      <c r="S61" s="5">
        <f>'расчет мощности'!T28</f>
        <v>28.248000000000001</v>
      </c>
      <c r="T61" s="5">
        <f>'расчет мощности'!U28</f>
        <v>26.111999999999998</v>
      </c>
      <c r="U61" s="5">
        <f>'расчет мощности'!V28</f>
        <v>21.815999999999999</v>
      </c>
      <c r="V61" s="5">
        <f>'расчет мощности'!W28</f>
        <v>17.664000000000001</v>
      </c>
      <c r="W61" s="5">
        <f>'расчет мощности'!X28</f>
        <v>15.504</v>
      </c>
      <c r="X61" s="5">
        <f>'расчет мощности'!Y28</f>
        <v>14.808</v>
      </c>
      <c r="Y61" s="5">
        <f>'расчет мощности'!Z28</f>
        <v>14.784000000000001</v>
      </c>
    </row>
    <row r="62" spans="1:25" x14ac:dyDescent="0.25">
      <c r="A62" s="7">
        <f t="shared" si="0"/>
        <v>42911</v>
      </c>
      <c r="B62" s="5">
        <f>'расчет мощности'!C29</f>
        <v>15.528</v>
      </c>
      <c r="C62" s="5">
        <f>'расчет мощности'!D29</f>
        <v>16.512</v>
      </c>
      <c r="D62" s="5">
        <f>'расчет мощности'!E29</f>
        <v>21.456</v>
      </c>
      <c r="E62" s="5">
        <f>'расчет мощности'!F29</f>
        <v>22.032</v>
      </c>
      <c r="F62" s="5">
        <f>'расчет мощности'!G29</f>
        <v>20.327999999999999</v>
      </c>
      <c r="G62" s="5">
        <f>'расчет мощности'!H29</f>
        <v>24.672000000000001</v>
      </c>
      <c r="H62" s="5">
        <f>'расчет мощности'!I29</f>
        <v>21.936</v>
      </c>
      <c r="I62" s="5">
        <f>'расчет мощности'!J29</f>
        <v>21.768000000000001</v>
      </c>
      <c r="J62" s="5">
        <f>'расчет мощности'!K29</f>
        <v>22.32</v>
      </c>
      <c r="K62" s="5">
        <f>'расчет мощности'!L29</f>
        <v>17.952000000000002</v>
      </c>
      <c r="L62" s="5">
        <f>'расчет мощности'!M29</f>
        <v>17.423999999999999</v>
      </c>
      <c r="M62" s="5">
        <f>'расчет мощности'!N29</f>
        <v>20.687999999999999</v>
      </c>
      <c r="N62" s="5">
        <f>'расчет мощности'!O29</f>
        <v>22.488</v>
      </c>
      <c r="O62" s="5">
        <f>'расчет мощности'!P29</f>
        <v>26.88</v>
      </c>
      <c r="P62" s="5">
        <f>'расчет мощности'!Q29</f>
        <v>33.479999999999997</v>
      </c>
      <c r="Q62" s="5">
        <f>'расчет мощности'!R29</f>
        <v>30.071999999999999</v>
      </c>
      <c r="R62" s="5">
        <f>'расчет мощности'!S29</f>
        <v>30.408000000000001</v>
      </c>
      <c r="S62" s="5">
        <f>'расчет мощности'!T29</f>
        <v>28.8</v>
      </c>
      <c r="T62" s="5">
        <f>'расчет мощности'!U29</f>
        <v>25.872</v>
      </c>
      <c r="U62" s="5">
        <f>'расчет мощности'!V29</f>
        <v>18.143999999999998</v>
      </c>
      <c r="V62" s="5">
        <f>'расчет мощности'!W29</f>
        <v>14.544</v>
      </c>
      <c r="W62" s="5">
        <f>'расчет мощности'!X29</f>
        <v>13.872</v>
      </c>
      <c r="X62" s="5">
        <f>'расчет мощности'!Y29</f>
        <v>12.984</v>
      </c>
      <c r="Y62" s="5">
        <f>'расчет мощности'!Z29</f>
        <v>12.84</v>
      </c>
    </row>
    <row r="63" spans="1:25" x14ac:dyDescent="0.25">
      <c r="A63" s="7">
        <f t="shared" si="0"/>
        <v>42912</v>
      </c>
      <c r="B63" s="5">
        <f>'расчет мощности'!C30</f>
        <v>13.272</v>
      </c>
      <c r="C63" s="5">
        <f>'расчет мощности'!D30</f>
        <v>14.16</v>
      </c>
      <c r="D63" s="5">
        <f>'расчет мощности'!E30</f>
        <v>21.48</v>
      </c>
      <c r="E63" s="5">
        <f>'расчет мощности'!F30</f>
        <v>21.384</v>
      </c>
      <c r="F63" s="5">
        <f>'расчет мощности'!G30</f>
        <v>20.544</v>
      </c>
      <c r="G63" s="5">
        <f>'расчет мощности'!H30</f>
        <v>21.408000000000001</v>
      </c>
      <c r="H63" s="5">
        <f>'расчет мощности'!I30</f>
        <v>22.896000000000001</v>
      </c>
      <c r="I63" s="5">
        <f>'расчет мощности'!J30</f>
        <v>24.672000000000001</v>
      </c>
      <c r="J63" s="5">
        <f>'расчет мощности'!K30</f>
        <v>22.536000000000001</v>
      </c>
      <c r="K63" s="5">
        <f>'расчет мощности'!L30</f>
        <v>21.984000000000002</v>
      </c>
      <c r="L63" s="5">
        <f>'расчет мощности'!M30</f>
        <v>23.928000000000001</v>
      </c>
      <c r="M63" s="5">
        <f>'расчет мощности'!N30</f>
        <v>25.248000000000001</v>
      </c>
      <c r="N63" s="5">
        <f>'расчет мощности'!O30</f>
        <v>28.007999999999999</v>
      </c>
      <c r="O63" s="5">
        <f>'расчет мощности'!P30</f>
        <v>38.496000000000002</v>
      </c>
      <c r="P63" s="5">
        <f>'расчет мощности'!Q30</f>
        <v>40.08</v>
      </c>
      <c r="Q63" s="5">
        <f>'расчет мощности'!R30</f>
        <v>30.864000000000001</v>
      </c>
      <c r="R63" s="5">
        <f>'расчет мощности'!S30</f>
        <v>29.975999999999999</v>
      </c>
      <c r="S63" s="5">
        <f>'расчет мощности'!T30</f>
        <v>31.08</v>
      </c>
      <c r="T63" s="5">
        <f>'расчет мощности'!U30</f>
        <v>27.984000000000002</v>
      </c>
      <c r="U63" s="5">
        <f>'расчет мощности'!V30</f>
        <v>21.167999999999999</v>
      </c>
      <c r="V63" s="5">
        <f>'расчет мощности'!W30</f>
        <v>16.463999999999999</v>
      </c>
      <c r="W63" s="5">
        <f>'расчет мощности'!X30</f>
        <v>13.584</v>
      </c>
      <c r="X63" s="5">
        <f>'расчет мощности'!Y30</f>
        <v>13.295999999999999</v>
      </c>
      <c r="Y63" s="5">
        <f>'расчет мощности'!Z30</f>
        <v>12.936</v>
      </c>
    </row>
    <row r="64" spans="1:25" x14ac:dyDescent="0.25">
      <c r="A64" s="7">
        <f t="shared" si="0"/>
        <v>42913</v>
      </c>
      <c r="B64" s="5">
        <f>'расчет мощности'!C31</f>
        <v>12.96</v>
      </c>
      <c r="C64" s="5">
        <f>'расчет мощности'!D31</f>
        <v>15.72</v>
      </c>
      <c r="D64" s="5">
        <f>'расчет мощности'!E31</f>
        <v>23.928000000000001</v>
      </c>
      <c r="E64" s="5">
        <f>'расчет мощности'!F31</f>
        <v>19.824000000000002</v>
      </c>
      <c r="F64" s="5">
        <f>'расчет мощности'!G31</f>
        <v>20.568000000000001</v>
      </c>
      <c r="G64" s="5">
        <f>'расчет мощности'!H31</f>
        <v>19.8</v>
      </c>
      <c r="H64" s="5">
        <f>'расчет мощности'!I31</f>
        <v>21.576000000000001</v>
      </c>
      <c r="I64" s="5">
        <f>'расчет мощности'!J31</f>
        <v>25.367999999999999</v>
      </c>
      <c r="J64" s="5">
        <f>'расчет мощности'!K31</f>
        <v>23.448</v>
      </c>
      <c r="K64" s="5">
        <f>'расчет мощности'!L31</f>
        <v>22.584</v>
      </c>
      <c r="L64" s="5">
        <f>'расчет мощности'!M31</f>
        <v>21.312000000000001</v>
      </c>
      <c r="M64" s="5">
        <f>'расчет мощности'!N31</f>
        <v>21.911999999999999</v>
      </c>
      <c r="N64" s="5">
        <f>'расчет мощности'!O31</f>
        <v>22.007999999999999</v>
      </c>
      <c r="O64" s="5">
        <f>'расчет мощности'!P31</f>
        <v>25.824000000000002</v>
      </c>
      <c r="P64" s="5">
        <f>'расчет мощности'!Q31</f>
        <v>27.864000000000001</v>
      </c>
      <c r="Q64" s="5">
        <f>'расчет мощности'!R31</f>
        <v>29.135999999999999</v>
      </c>
      <c r="R64" s="5">
        <f>'расчет мощности'!S31</f>
        <v>27.263999999999999</v>
      </c>
      <c r="S64" s="5">
        <f>'расчет мощности'!T31</f>
        <v>26.495999999999999</v>
      </c>
      <c r="T64" s="5">
        <f>'расчет мощности'!U31</f>
        <v>27.408000000000001</v>
      </c>
      <c r="U64" s="5">
        <f>'расчет мощности'!V31</f>
        <v>23.088000000000001</v>
      </c>
      <c r="V64" s="5">
        <f>'расчет мощности'!W31</f>
        <v>17.808</v>
      </c>
      <c r="W64" s="5">
        <f>'расчет мощности'!X31</f>
        <v>13.776</v>
      </c>
      <c r="X64" s="5">
        <f>'расчет мощности'!Y31</f>
        <v>12.96</v>
      </c>
      <c r="Y64" s="5">
        <f>'расчет мощности'!Z31</f>
        <v>12.672000000000001</v>
      </c>
    </row>
    <row r="65" spans="1:25" x14ac:dyDescent="0.25">
      <c r="A65" s="7">
        <f t="shared" si="0"/>
        <v>42914</v>
      </c>
      <c r="B65" s="5">
        <f>'расчет мощности'!C32</f>
        <v>12.6</v>
      </c>
      <c r="C65" s="5">
        <f>'расчет мощности'!D32</f>
        <v>12.96</v>
      </c>
      <c r="D65" s="5">
        <f>'расчет мощности'!E32</f>
        <v>18.576000000000001</v>
      </c>
      <c r="E65" s="5">
        <f>'расчет мощности'!F32</f>
        <v>19.751999999999999</v>
      </c>
      <c r="F65" s="5">
        <f>'расчет мощности'!G32</f>
        <v>20.591999999999999</v>
      </c>
      <c r="G65" s="5">
        <f>'расчет мощности'!H32</f>
        <v>23.664000000000001</v>
      </c>
      <c r="H65" s="5">
        <f>'расчет мощности'!I32</f>
        <v>22.128</v>
      </c>
      <c r="I65" s="5">
        <f>'расчет мощности'!J32</f>
        <v>24.096</v>
      </c>
      <c r="J65" s="5">
        <f>'расчет мощности'!K32</f>
        <v>21.696000000000002</v>
      </c>
      <c r="K65" s="5">
        <f>'расчет мощности'!L32</f>
        <v>21.696000000000002</v>
      </c>
      <c r="L65" s="5">
        <f>'расчет мощности'!M32</f>
        <v>22.584</v>
      </c>
      <c r="M65" s="5">
        <f>'расчет мощности'!N32</f>
        <v>23.975999999999999</v>
      </c>
      <c r="N65" s="5">
        <f>'расчет мощности'!O32</f>
        <v>24.288</v>
      </c>
      <c r="O65" s="5">
        <f>'расчет мощности'!P32</f>
        <v>27.143999999999998</v>
      </c>
      <c r="P65" s="5">
        <f>'расчет мощности'!Q32</f>
        <v>29.495999999999999</v>
      </c>
      <c r="Q65" s="5">
        <f>'расчет мощности'!R32</f>
        <v>27.12</v>
      </c>
      <c r="R65" s="5">
        <f>'расчет мощности'!S32</f>
        <v>30.288</v>
      </c>
      <c r="S65" s="5">
        <f>'расчет мощности'!T32</f>
        <v>28.152000000000001</v>
      </c>
      <c r="T65" s="5">
        <f>'расчет мощности'!U32</f>
        <v>23.184000000000001</v>
      </c>
      <c r="U65" s="5">
        <f>'расчет мощности'!V32</f>
        <v>19.559999999999999</v>
      </c>
      <c r="V65" s="5">
        <f>'расчет мощности'!W32</f>
        <v>16.559999999999999</v>
      </c>
      <c r="W65" s="5">
        <f>'расчет мощности'!X32</f>
        <v>14.76</v>
      </c>
      <c r="X65" s="5">
        <f>'расчет мощности'!Y32</f>
        <v>12.912000000000001</v>
      </c>
      <c r="Y65" s="5">
        <f>'расчет мощности'!Z32</f>
        <v>12.407999999999999</v>
      </c>
    </row>
    <row r="66" spans="1:25" x14ac:dyDescent="0.25">
      <c r="A66" s="7">
        <f t="shared" si="0"/>
        <v>42915</v>
      </c>
      <c r="B66" s="5">
        <f>'расчет мощности'!C33</f>
        <v>12.552</v>
      </c>
      <c r="C66" s="5">
        <f>'расчет мощности'!D33</f>
        <v>11.976000000000001</v>
      </c>
      <c r="D66" s="5">
        <f>'расчет мощности'!E33</f>
        <v>29.856000000000002</v>
      </c>
      <c r="E66" s="5">
        <f>'расчет мощности'!F33</f>
        <v>17.256</v>
      </c>
      <c r="F66" s="5">
        <f>'расчет мощности'!G33</f>
        <v>19.2</v>
      </c>
      <c r="G66" s="5">
        <f>'расчет мощности'!H33</f>
        <v>21.096</v>
      </c>
      <c r="H66" s="5">
        <f>'расчет мощности'!I33</f>
        <v>20.664000000000001</v>
      </c>
      <c r="I66" s="5">
        <f>'расчет мощности'!J33</f>
        <v>26.591999999999999</v>
      </c>
      <c r="J66" s="5">
        <f>'расчет мощности'!K33</f>
        <v>25.224</v>
      </c>
      <c r="K66" s="5">
        <f>'расчет мощности'!L33</f>
        <v>25.103999999999999</v>
      </c>
      <c r="L66" s="5">
        <f>'расчет мощности'!M33</f>
        <v>24.623999999999999</v>
      </c>
      <c r="M66" s="5">
        <f>'расчет мощности'!N33</f>
        <v>23.04</v>
      </c>
      <c r="N66" s="5">
        <f>'расчет мощности'!O33</f>
        <v>26.256</v>
      </c>
      <c r="O66" s="5">
        <f>'расчет мощности'!P33</f>
        <v>29.111999999999998</v>
      </c>
      <c r="P66" s="5">
        <f>'расчет мощности'!Q33</f>
        <v>29.76</v>
      </c>
      <c r="Q66" s="5">
        <f>'расчет мощности'!R33</f>
        <v>29.76</v>
      </c>
      <c r="R66" s="5">
        <f>'расчет мощности'!S33</f>
        <v>27.888000000000002</v>
      </c>
      <c r="S66" s="5">
        <f>'расчет мощности'!T33</f>
        <v>25.728000000000002</v>
      </c>
      <c r="T66" s="5">
        <f>'расчет мощности'!U33</f>
        <v>22.92</v>
      </c>
      <c r="U66" s="5">
        <f>'расчет мощности'!V33</f>
        <v>17.544</v>
      </c>
      <c r="V66" s="5">
        <f>'расчет мощности'!W33</f>
        <v>15.12</v>
      </c>
      <c r="W66" s="5">
        <f>'расчет мощности'!X33</f>
        <v>15.023999999999999</v>
      </c>
      <c r="X66" s="5">
        <f>'расчет мощности'!Y33</f>
        <v>14.183999999999999</v>
      </c>
      <c r="Y66" s="5">
        <f>'расчет мощности'!Z33</f>
        <v>13.944000000000001</v>
      </c>
    </row>
    <row r="67" spans="1:25" x14ac:dyDescent="0.25">
      <c r="A67" s="7">
        <f t="shared" si="0"/>
        <v>42916</v>
      </c>
      <c r="B67" s="5">
        <f>'расчет мощности'!C34</f>
        <v>15.336</v>
      </c>
      <c r="C67" s="5">
        <f>'расчет мощности'!D34</f>
        <v>21.36</v>
      </c>
      <c r="D67" s="5">
        <f>'расчет мощности'!E34</f>
        <v>18.888000000000002</v>
      </c>
      <c r="E67" s="5">
        <f>'расчет мощности'!F34</f>
        <v>18.384</v>
      </c>
      <c r="F67" s="5">
        <f>'расчет мощности'!G34</f>
        <v>22.032</v>
      </c>
      <c r="G67" s="5">
        <f>'расчет мощности'!H34</f>
        <v>21.792000000000002</v>
      </c>
      <c r="H67" s="5">
        <f>'расчет мощности'!I34</f>
        <v>22.175999999999998</v>
      </c>
      <c r="I67" s="5">
        <f>'расчет мощности'!J34</f>
        <v>23.376000000000001</v>
      </c>
      <c r="J67" s="5">
        <f>'расчет мощности'!K34</f>
        <v>20.52</v>
      </c>
      <c r="K67" s="5">
        <f>'расчет мощности'!L34</f>
        <v>20.207999999999998</v>
      </c>
      <c r="L67" s="5">
        <f>'расчет мощности'!M34</f>
        <v>22.704000000000001</v>
      </c>
      <c r="M67" s="5">
        <f>'расчет мощности'!N34</f>
        <v>22.776</v>
      </c>
      <c r="N67" s="5">
        <f>'расчет мощности'!O34</f>
        <v>29.832000000000001</v>
      </c>
      <c r="O67" s="5">
        <f>'расчет мощности'!P34</f>
        <v>29.687999999999999</v>
      </c>
      <c r="P67" s="5">
        <f>'расчет мощности'!Q34</f>
        <v>31.367999999999999</v>
      </c>
      <c r="Q67" s="5">
        <f>'расчет мощности'!R34</f>
        <v>34.415999999999997</v>
      </c>
      <c r="R67" s="5">
        <f>'расчет мощности'!S34</f>
        <v>31.007999999999999</v>
      </c>
      <c r="S67" s="5">
        <f>'расчет мощности'!T34</f>
        <v>25.68</v>
      </c>
      <c r="T67" s="5">
        <f>'расчет мощности'!U34</f>
        <v>19.8</v>
      </c>
      <c r="U67" s="5">
        <f>'расчет мощности'!V34</f>
        <v>16.847999999999999</v>
      </c>
      <c r="V67" s="5">
        <f>'расчет мощности'!W34</f>
        <v>14.592000000000001</v>
      </c>
      <c r="W67" s="5">
        <f>'расчет мощности'!X34</f>
        <v>13.488</v>
      </c>
      <c r="X67" s="5">
        <f>'расчет мощности'!Y34</f>
        <v>12.984</v>
      </c>
      <c r="Y67" s="5">
        <f>'расчет мощности'!Z34</f>
        <v>13.007999999999999</v>
      </c>
    </row>
    <row r="69" spans="1:25" x14ac:dyDescent="0.25">
      <c r="B69">
        <f t="shared" ref="B69:Y69" si="1">B38*B4/1000</f>
        <v>9.8976167999999998</v>
      </c>
      <c r="C69">
        <f t="shared" si="1"/>
        <v>10.731557759999998</v>
      </c>
      <c r="D69">
        <f t="shared" si="1"/>
        <v>14.33566512</v>
      </c>
      <c r="E69">
        <f t="shared" si="1"/>
        <v>14.518961279999997</v>
      </c>
      <c r="F69">
        <f t="shared" si="1"/>
        <v>15.141119999999999</v>
      </c>
      <c r="G69">
        <f t="shared" si="1"/>
        <v>18.622891199999998</v>
      </c>
      <c r="H69">
        <f t="shared" si="1"/>
        <v>20.4089484</v>
      </c>
      <c r="I69">
        <f t="shared" si="1"/>
        <v>22.223718720000001</v>
      </c>
      <c r="J69">
        <f t="shared" si="1"/>
        <v>19.914281280000001</v>
      </c>
      <c r="K69">
        <f t="shared" si="1"/>
        <v>24.345986399999997</v>
      </c>
      <c r="L69">
        <f t="shared" si="1"/>
        <v>20.948654879999999</v>
      </c>
      <c r="M69">
        <f t="shared" si="1"/>
        <v>21.56383872</v>
      </c>
      <c r="N69">
        <f t="shared" si="1"/>
        <v>24.199266000000001</v>
      </c>
      <c r="O69">
        <f t="shared" si="1"/>
        <v>25.18386624</v>
      </c>
      <c r="P69">
        <f t="shared" si="1"/>
        <v>24.705555599999997</v>
      </c>
      <c r="Q69">
        <f t="shared" si="1"/>
        <v>29.257820880000001</v>
      </c>
      <c r="R69">
        <f t="shared" si="1"/>
        <v>26.701615920000005</v>
      </c>
      <c r="S69">
        <f t="shared" si="1"/>
        <v>24.655794959999998</v>
      </c>
      <c r="T69">
        <f t="shared" si="1"/>
        <v>22.149556799999999</v>
      </c>
      <c r="U69">
        <f t="shared" si="1"/>
        <v>19.233642240000002</v>
      </c>
      <c r="V69">
        <f t="shared" si="1"/>
        <v>16.476247920000002</v>
      </c>
      <c r="W69">
        <f t="shared" si="1"/>
        <v>11.911255199999999</v>
      </c>
      <c r="X69">
        <f t="shared" si="1"/>
        <v>9.9778140000000004</v>
      </c>
      <c r="Y69">
        <f t="shared" si="1"/>
        <v>10.0187136</v>
      </c>
    </row>
    <row r="70" spans="1:25" x14ac:dyDescent="0.25">
      <c r="B70">
        <f t="shared" ref="B70:Y70" si="2">B39*B5/1000</f>
        <v>10.593462479999999</v>
      </c>
      <c r="C70">
        <f t="shared" si="2"/>
        <v>12.322636320000001</v>
      </c>
      <c r="D70">
        <f t="shared" si="2"/>
        <v>15.053926560000003</v>
      </c>
      <c r="E70">
        <f t="shared" si="2"/>
        <v>18.422834399999999</v>
      </c>
      <c r="F70">
        <f t="shared" si="2"/>
        <v>18.123661439999999</v>
      </c>
      <c r="G70">
        <f t="shared" si="2"/>
        <v>23.221184879999999</v>
      </c>
      <c r="H70">
        <f t="shared" si="2"/>
        <v>19.138921919999998</v>
      </c>
      <c r="I70">
        <f t="shared" si="2"/>
        <v>20.791105439999999</v>
      </c>
      <c r="J70">
        <f t="shared" si="2"/>
        <v>18.515420639999995</v>
      </c>
      <c r="K70">
        <f t="shared" si="2"/>
        <v>18.079091519999999</v>
      </c>
      <c r="L70">
        <f t="shared" si="2"/>
        <v>18.067197119999999</v>
      </c>
      <c r="M70">
        <f t="shared" si="2"/>
        <v>19.450202400000002</v>
      </c>
      <c r="N70">
        <f t="shared" si="2"/>
        <v>18.28650816</v>
      </c>
      <c r="O70">
        <f t="shared" si="2"/>
        <v>18.562943520000001</v>
      </c>
      <c r="P70">
        <f t="shared" si="2"/>
        <v>25.332963840000001</v>
      </c>
      <c r="Q70">
        <f t="shared" si="2"/>
        <v>29.332819439999994</v>
      </c>
      <c r="R70">
        <f t="shared" si="2"/>
        <v>35.883005759999996</v>
      </c>
      <c r="S70">
        <f t="shared" si="2"/>
        <v>30.059155200000006</v>
      </c>
      <c r="T70">
        <f t="shared" si="2"/>
        <v>19.028797919999999</v>
      </c>
      <c r="U70">
        <f t="shared" si="2"/>
        <v>14.965168319999998</v>
      </c>
      <c r="V70">
        <f t="shared" si="2"/>
        <v>12.317602559999999</v>
      </c>
      <c r="W70">
        <f t="shared" si="2"/>
        <v>10.65297168</v>
      </c>
      <c r="X70">
        <f t="shared" si="2"/>
        <v>10.490409600000001</v>
      </c>
      <c r="Y70">
        <f t="shared" si="2"/>
        <v>10.178799840000002</v>
      </c>
    </row>
    <row r="71" spans="1:25" x14ac:dyDescent="0.25">
      <c r="B71">
        <f t="shared" ref="B71:Y71" si="3">B40*B6/1000</f>
        <v>13.43309088</v>
      </c>
      <c r="C71">
        <f t="shared" si="3"/>
        <v>13.768110720000001</v>
      </c>
      <c r="D71">
        <f t="shared" si="3"/>
        <v>20.458987200000003</v>
      </c>
      <c r="E71">
        <f t="shared" si="3"/>
        <v>20.431700639999995</v>
      </c>
      <c r="F71">
        <f t="shared" si="3"/>
        <v>19.9343088</v>
      </c>
      <c r="G71">
        <f t="shared" si="3"/>
        <v>22.1139072</v>
      </c>
      <c r="H71">
        <f t="shared" si="3"/>
        <v>25.865441999999994</v>
      </c>
      <c r="I71">
        <f t="shared" si="3"/>
        <v>26.570559600000003</v>
      </c>
      <c r="J71">
        <f t="shared" si="3"/>
        <v>24.687832320000002</v>
      </c>
      <c r="K71">
        <f t="shared" si="3"/>
        <v>22.9130304</v>
      </c>
      <c r="L71">
        <f t="shared" si="3"/>
        <v>24.341147520000003</v>
      </c>
      <c r="M71">
        <f t="shared" si="3"/>
        <v>25.973945279999992</v>
      </c>
      <c r="N71">
        <f t="shared" si="3"/>
        <v>28.688796</v>
      </c>
      <c r="O71">
        <f t="shared" si="3"/>
        <v>26.134405919999999</v>
      </c>
      <c r="P71">
        <f t="shared" si="3"/>
        <v>40.493318400000007</v>
      </c>
      <c r="Q71">
        <f t="shared" si="3"/>
        <v>42.916307760000002</v>
      </c>
      <c r="R71">
        <f t="shared" si="3"/>
        <v>36.74984688</v>
      </c>
      <c r="S71">
        <f t="shared" si="3"/>
        <v>37.589091599999989</v>
      </c>
      <c r="T71">
        <f t="shared" si="3"/>
        <v>33.196885919999993</v>
      </c>
      <c r="U71">
        <f t="shared" si="3"/>
        <v>23.054490000000001</v>
      </c>
      <c r="V71">
        <f t="shared" si="3"/>
        <v>19.206593759999997</v>
      </c>
      <c r="W71">
        <f t="shared" si="3"/>
        <v>17.123082719999999</v>
      </c>
      <c r="X71">
        <f t="shared" si="3"/>
        <v>16.030483199999999</v>
      </c>
      <c r="Y71">
        <f t="shared" si="3"/>
        <v>16.023685920000002</v>
      </c>
    </row>
    <row r="72" spans="1:25" x14ac:dyDescent="0.25">
      <c r="B72">
        <f t="shared" ref="B72:Y72" si="4">B41*B7/1000</f>
        <v>15.6220272</v>
      </c>
      <c r="C72">
        <f t="shared" si="4"/>
        <v>16.262030399999997</v>
      </c>
      <c r="D72">
        <f t="shared" si="4"/>
        <v>19.680407039999999</v>
      </c>
      <c r="E72">
        <f t="shared" si="4"/>
        <v>22.793989680000003</v>
      </c>
      <c r="F72">
        <f t="shared" si="4"/>
        <v>23.572319040000004</v>
      </c>
      <c r="G72">
        <f t="shared" si="4"/>
        <v>22.245501600000004</v>
      </c>
      <c r="H72">
        <f t="shared" si="4"/>
        <v>23.992587839999999</v>
      </c>
      <c r="I72">
        <f t="shared" si="4"/>
        <v>24.635606400000004</v>
      </c>
      <c r="J72">
        <f t="shared" si="4"/>
        <v>23.051174640000003</v>
      </c>
      <c r="K72">
        <f t="shared" si="4"/>
        <v>21.368264400000001</v>
      </c>
      <c r="L72">
        <f t="shared" si="4"/>
        <v>19.240924800000002</v>
      </c>
      <c r="M72">
        <f t="shared" si="4"/>
        <v>22.2833088</v>
      </c>
      <c r="N72">
        <f t="shared" si="4"/>
        <v>31.816965600000003</v>
      </c>
      <c r="O72">
        <f t="shared" si="4"/>
        <v>37.072209599999994</v>
      </c>
      <c r="P72">
        <f t="shared" si="4"/>
        <v>37.390233600000002</v>
      </c>
      <c r="Q72">
        <f t="shared" si="4"/>
        <v>35.751357600000006</v>
      </c>
      <c r="R72">
        <f t="shared" si="4"/>
        <v>36.082006560000011</v>
      </c>
      <c r="S72">
        <f t="shared" si="4"/>
        <v>28.623788639999997</v>
      </c>
      <c r="T72">
        <f t="shared" si="4"/>
        <v>27.730252799999999</v>
      </c>
      <c r="U72">
        <f t="shared" si="4"/>
        <v>22.138657679999998</v>
      </c>
      <c r="V72">
        <f t="shared" si="4"/>
        <v>16.959834000000004</v>
      </c>
      <c r="W72">
        <f t="shared" si="4"/>
        <v>15.361055999999998</v>
      </c>
      <c r="X72">
        <f t="shared" si="4"/>
        <v>15.278714879999999</v>
      </c>
      <c r="Y72">
        <f t="shared" si="4"/>
        <v>15.098344320000001</v>
      </c>
    </row>
    <row r="73" spans="1:25" x14ac:dyDescent="0.25">
      <c r="B73">
        <f t="shared" ref="B73:Y73" si="5">B42*B8/1000</f>
        <v>14.535190799999999</v>
      </c>
      <c r="C73">
        <f t="shared" si="5"/>
        <v>17.145070079999996</v>
      </c>
      <c r="D73">
        <f t="shared" si="5"/>
        <v>18.856215599999999</v>
      </c>
      <c r="E73">
        <f t="shared" si="5"/>
        <v>17.938033920000002</v>
      </c>
      <c r="F73">
        <f t="shared" si="5"/>
        <v>22.195754880000003</v>
      </c>
      <c r="G73">
        <f t="shared" si="5"/>
        <v>22.172860799999999</v>
      </c>
      <c r="H73">
        <f t="shared" si="5"/>
        <v>21.453249599999999</v>
      </c>
      <c r="I73">
        <f t="shared" si="5"/>
        <v>20.735309280000003</v>
      </c>
      <c r="J73">
        <f t="shared" si="5"/>
        <v>23.607098879999999</v>
      </c>
      <c r="K73">
        <f t="shared" si="5"/>
        <v>21.941219999999998</v>
      </c>
      <c r="L73">
        <f t="shared" si="5"/>
        <v>19.213840800000003</v>
      </c>
      <c r="M73">
        <f t="shared" si="5"/>
        <v>19.582955279999997</v>
      </c>
      <c r="N73">
        <f t="shared" si="5"/>
        <v>20.295211679999998</v>
      </c>
      <c r="O73">
        <f t="shared" si="5"/>
        <v>27.6798708</v>
      </c>
      <c r="P73">
        <f t="shared" si="5"/>
        <v>30.565830239999997</v>
      </c>
      <c r="Q73">
        <f t="shared" si="5"/>
        <v>29.061248159999998</v>
      </c>
      <c r="R73">
        <f t="shared" si="5"/>
        <v>27.510170400000003</v>
      </c>
      <c r="S73">
        <f t="shared" si="5"/>
        <v>24.588411839999996</v>
      </c>
      <c r="T73">
        <f t="shared" si="5"/>
        <v>24.738451919999996</v>
      </c>
      <c r="U73">
        <f t="shared" si="5"/>
        <v>18.62870856</v>
      </c>
      <c r="V73">
        <f t="shared" si="5"/>
        <v>14.625812400000001</v>
      </c>
      <c r="W73">
        <f t="shared" si="5"/>
        <v>13.033840559999998</v>
      </c>
      <c r="X73">
        <f t="shared" si="5"/>
        <v>10.925663520000001</v>
      </c>
      <c r="Y73">
        <f t="shared" si="5"/>
        <v>11.496704640000001</v>
      </c>
    </row>
    <row r="74" spans="1:25" x14ac:dyDescent="0.25">
      <c r="B74">
        <f t="shared" ref="B74:Y74" si="6">B43*B9/1000</f>
        <v>9.104823360000001</v>
      </c>
      <c r="C74">
        <f t="shared" si="6"/>
        <v>10.604318399999999</v>
      </c>
      <c r="D74">
        <f t="shared" si="6"/>
        <v>15.374394000000001</v>
      </c>
      <c r="E74">
        <f t="shared" si="6"/>
        <v>15.159972239999998</v>
      </c>
      <c r="F74">
        <f t="shared" si="6"/>
        <v>17.155300799999999</v>
      </c>
      <c r="G74">
        <f t="shared" si="6"/>
        <v>17.212003199999998</v>
      </c>
      <c r="H74">
        <f t="shared" si="6"/>
        <v>19.180224000000003</v>
      </c>
      <c r="I74">
        <f t="shared" si="6"/>
        <v>21.96169416</v>
      </c>
      <c r="J74">
        <f t="shared" si="6"/>
        <v>17.291006399999997</v>
      </c>
      <c r="K74">
        <f t="shared" si="6"/>
        <v>17.507160719999998</v>
      </c>
      <c r="L74">
        <f t="shared" si="6"/>
        <v>18.0310536</v>
      </c>
      <c r="M74">
        <f t="shared" si="6"/>
        <v>17.230150079999994</v>
      </c>
      <c r="N74">
        <f t="shared" si="6"/>
        <v>18.124346880000001</v>
      </c>
      <c r="O74">
        <f t="shared" si="6"/>
        <v>19.919110799999999</v>
      </c>
      <c r="P74">
        <f t="shared" si="6"/>
        <v>20.155402079999995</v>
      </c>
      <c r="Q74">
        <f t="shared" si="6"/>
        <v>21.607775999999998</v>
      </c>
      <c r="R74">
        <f t="shared" si="6"/>
        <v>22.278544080000003</v>
      </c>
      <c r="S74">
        <f t="shared" si="6"/>
        <v>21.110843520000003</v>
      </c>
      <c r="T74">
        <f t="shared" si="6"/>
        <v>19.11172608</v>
      </c>
      <c r="U74">
        <f t="shared" si="6"/>
        <v>15.48930816</v>
      </c>
      <c r="V74">
        <f t="shared" si="6"/>
        <v>12.0636432</v>
      </c>
      <c r="W74">
        <f t="shared" si="6"/>
        <v>10.177868159999999</v>
      </c>
      <c r="X74">
        <f t="shared" si="6"/>
        <v>9.7563084</v>
      </c>
      <c r="Y74">
        <f t="shared" si="6"/>
        <v>9.591905520000001</v>
      </c>
    </row>
    <row r="75" spans="1:25" x14ac:dyDescent="0.25">
      <c r="B75">
        <f t="shared" ref="B75:Y75" si="7">B44*B10/1000</f>
        <v>10.269960000000001</v>
      </c>
      <c r="C75">
        <f t="shared" si="7"/>
        <v>10.883554559999999</v>
      </c>
      <c r="D75">
        <f t="shared" si="7"/>
        <v>12.3120972</v>
      </c>
      <c r="E75">
        <f t="shared" si="7"/>
        <v>15.397101599999999</v>
      </c>
      <c r="F75">
        <f t="shared" si="7"/>
        <v>16.192229040000001</v>
      </c>
      <c r="G75">
        <f t="shared" si="7"/>
        <v>17.375636879999998</v>
      </c>
      <c r="H75">
        <f t="shared" si="7"/>
        <v>18.309244800000002</v>
      </c>
      <c r="I75">
        <f t="shared" si="7"/>
        <v>17.618198399999997</v>
      </c>
      <c r="J75">
        <f t="shared" si="7"/>
        <v>17.926144800000003</v>
      </c>
      <c r="K75">
        <f t="shared" si="7"/>
        <v>18.694886400000001</v>
      </c>
      <c r="L75">
        <f t="shared" si="7"/>
        <v>21.500508959999998</v>
      </c>
      <c r="M75">
        <f t="shared" si="7"/>
        <v>17.809450559999998</v>
      </c>
      <c r="N75">
        <f t="shared" si="7"/>
        <v>15.752908079999999</v>
      </c>
      <c r="O75">
        <f t="shared" si="7"/>
        <v>18.718712879999995</v>
      </c>
      <c r="P75">
        <f t="shared" si="7"/>
        <v>20.122155600000003</v>
      </c>
      <c r="Q75">
        <f t="shared" si="7"/>
        <v>22.616120159999998</v>
      </c>
      <c r="R75">
        <f t="shared" si="7"/>
        <v>23.052943920000001</v>
      </c>
      <c r="S75">
        <f t="shared" si="7"/>
        <v>20.84685408</v>
      </c>
      <c r="T75">
        <f t="shared" si="7"/>
        <v>19.44533328</v>
      </c>
      <c r="U75">
        <f t="shared" si="7"/>
        <v>16.79697504</v>
      </c>
      <c r="V75">
        <f t="shared" si="7"/>
        <v>14.143399199999998</v>
      </c>
      <c r="W75">
        <f t="shared" si="7"/>
        <v>12.85309872</v>
      </c>
      <c r="X75">
        <f t="shared" si="7"/>
        <v>11.172020399999999</v>
      </c>
      <c r="Y75">
        <f t="shared" si="7"/>
        <v>10.158516479999999</v>
      </c>
    </row>
    <row r="76" spans="1:25" x14ac:dyDescent="0.25">
      <c r="B76">
        <f t="shared" ref="B76:Y76" si="8">B45*B11/1000</f>
        <v>12.575996159999999</v>
      </c>
      <c r="C76">
        <f t="shared" si="8"/>
        <v>13.501833119999997</v>
      </c>
      <c r="D76">
        <f t="shared" si="8"/>
        <v>15.6216636</v>
      </c>
      <c r="E76">
        <f t="shared" si="8"/>
        <v>17.67634176</v>
      </c>
      <c r="F76">
        <f t="shared" si="8"/>
        <v>18.778851359999997</v>
      </c>
      <c r="G76">
        <f t="shared" si="8"/>
        <v>21.376809359999999</v>
      </c>
      <c r="H76">
        <f t="shared" si="8"/>
        <v>23.419583279999998</v>
      </c>
      <c r="I76">
        <f t="shared" si="8"/>
        <v>27.477043199999997</v>
      </c>
      <c r="J76">
        <f t="shared" si="8"/>
        <v>30.858191520000005</v>
      </c>
      <c r="K76">
        <f t="shared" si="8"/>
        <v>27.670705919999996</v>
      </c>
      <c r="L76">
        <f t="shared" si="8"/>
        <v>30.214049039999999</v>
      </c>
      <c r="M76">
        <f t="shared" si="8"/>
        <v>30.173084399999997</v>
      </c>
      <c r="N76">
        <f t="shared" si="8"/>
        <v>28.94659656</v>
      </c>
      <c r="O76">
        <f t="shared" si="8"/>
        <v>35.055753600000003</v>
      </c>
      <c r="P76">
        <f t="shared" si="8"/>
        <v>36.751616640000002</v>
      </c>
      <c r="Q76">
        <f t="shared" si="8"/>
        <v>38.035081919999996</v>
      </c>
      <c r="R76">
        <f t="shared" si="8"/>
        <v>34.937273279999999</v>
      </c>
      <c r="S76">
        <f t="shared" si="8"/>
        <v>31.226260800000002</v>
      </c>
      <c r="T76">
        <f t="shared" si="8"/>
        <v>27.787031999999993</v>
      </c>
      <c r="U76">
        <f t="shared" si="8"/>
        <v>20.875488480000005</v>
      </c>
      <c r="V76">
        <f t="shared" si="8"/>
        <v>18.01907928</v>
      </c>
      <c r="W76">
        <f t="shared" si="8"/>
        <v>16.110919439999996</v>
      </c>
      <c r="X76">
        <f t="shared" si="8"/>
        <v>15.0546288</v>
      </c>
      <c r="Y76">
        <f t="shared" si="8"/>
        <v>14.044536000000003</v>
      </c>
    </row>
    <row r="77" spans="1:25" x14ac:dyDescent="0.25">
      <c r="B77">
        <f t="shared" ref="B77:Y77" si="9">B46*B12/1000</f>
        <v>14.647773599999999</v>
      </c>
      <c r="C77">
        <f t="shared" si="9"/>
        <v>15.5984736</v>
      </c>
      <c r="D77">
        <f t="shared" si="9"/>
        <v>21.361094399999999</v>
      </c>
      <c r="E77">
        <f t="shared" si="9"/>
        <v>24.877136159999996</v>
      </c>
      <c r="F77">
        <f t="shared" si="9"/>
        <v>20.734908000000001</v>
      </c>
      <c r="G77">
        <f t="shared" si="9"/>
        <v>26.707336320000003</v>
      </c>
      <c r="H77">
        <f t="shared" si="9"/>
        <v>26.05051392</v>
      </c>
      <c r="I77">
        <f t="shared" si="9"/>
        <v>27.205199999999998</v>
      </c>
      <c r="J77">
        <f t="shared" si="9"/>
        <v>30.511826399999997</v>
      </c>
      <c r="K77">
        <f t="shared" si="9"/>
        <v>29.809908000000004</v>
      </c>
      <c r="L77">
        <f t="shared" si="9"/>
        <v>31.614868559999998</v>
      </c>
      <c r="M77">
        <f t="shared" si="9"/>
        <v>27.484538879999992</v>
      </c>
      <c r="N77">
        <f t="shared" si="9"/>
        <v>28.329190560000004</v>
      </c>
      <c r="O77">
        <f t="shared" si="9"/>
        <v>32.824714319999991</v>
      </c>
      <c r="P77">
        <f t="shared" si="9"/>
        <v>41.741640000000004</v>
      </c>
      <c r="Q77">
        <f t="shared" si="9"/>
        <v>41.234492160000002</v>
      </c>
      <c r="R77">
        <f t="shared" si="9"/>
        <v>43.688699999999997</v>
      </c>
      <c r="S77">
        <f t="shared" si="9"/>
        <v>35.507808000000004</v>
      </c>
      <c r="T77">
        <f t="shared" si="9"/>
        <v>30.612319200000002</v>
      </c>
      <c r="U77">
        <f t="shared" si="9"/>
        <v>25.904303999999996</v>
      </c>
      <c r="V77">
        <f t="shared" si="9"/>
        <v>22.233657599999997</v>
      </c>
      <c r="W77">
        <f t="shared" si="9"/>
        <v>18.779818080000002</v>
      </c>
      <c r="X77">
        <f t="shared" si="9"/>
        <v>18.495993599999998</v>
      </c>
      <c r="Y77">
        <f t="shared" si="9"/>
        <v>17.454631679999999</v>
      </c>
    </row>
    <row r="78" spans="1:25" x14ac:dyDescent="0.25">
      <c r="B78">
        <f t="shared" ref="B78:Y78" si="10">B47*B13/1000</f>
        <v>19.797585120000001</v>
      </c>
      <c r="C78">
        <f t="shared" si="10"/>
        <v>22.047264000000002</v>
      </c>
      <c r="D78">
        <f t="shared" si="10"/>
        <v>30.060581760000002</v>
      </c>
      <c r="E78">
        <f t="shared" si="10"/>
        <v>29.281655520000001</v>
      </c>
      <c r="F78">
        <f t="shared" si="10"/>
        <v>25.327774079999998</v>
      </c>
      <c r="G78">
        <f t="shared" si="10"/>
        <v>25.261769279999999</v>
      </c>
      <c r="H78">
        <f t="shared" si="10"/>
        <v>28.421130240000004</v>
      </c>
      <c r="I78">
        <f t="shared" si="10"/>
        <v>27.721005119999997</v>
      </c>
      <c r="J78">
        <f t="shared" si="10"/>
        <v>30.311189999999996</v>
      </c>
      <c r="K78">
        <f t="shared" si="10"/>
        <v>29.080132319999997</v>
      </c>
      <c r="L78">
        <f t="shared" si="10"/>
        <v>24.837215759999999</v>
      </c>
      <c r="M78">
        <f t="shared" si="10"/>
        <v>24.64112304</v>
      </c>
      <c r="N78">
        <f t="shared" si="10"/>
        <v>27.50548032</v>
      </c>
      <c r="O78">
        <f t="shared" si="10"/>
        <v>33.613437600000005</v>
      </c>
      <c r="P78">
        <f t="shared" si="10"/>
        <v>36.134619839999999</v>
      </c>
      <c r="Q78">
        <f t="shared" si="10"/>
        <v>39.523289280000007</v>
      </c>
      <c r="R78">
        <f t="shared" si="10"/>
        <v>40.041240959999996</v>
      </c>
      <c r="S78">
        <f t="shared" si="10"/>
        <v>36.853099920000005</v>
      </c>
      <c r="T78">
        <f t="shared" si="10"/>
        <v>30.161237759999995</v>
      </c>
      <c r="U78">
        <f t="shared" si="10"/>
        <v>24.182755680000003</v>
      </c>
      <c r="V78">
        <f t="shared" si="10"/>
        <v>20.829835199999994</v>
      </c>
      <c r="W78">
        <f t="shared" si="10"/>
        <v>18.455810880000001</v>
      </c>
      <c r="X78">
        <f t="shared" si="10"/>
        <v>18.0644256</v>
      </c>
      <c r="Y78">
        <f t="shared" si="10"/>
        <v>16.8380148</v>
      </c>
    </row>
    <row r="79" spans="1:25" x14ac:dyDescent="0.25">
      <c r="B79">
        <f t="shared" ref="B79:Y79" si="11">B48*B14/1000</f>
        <v>14.722905599999999</v>
      </c>
      <c r="C79">
        <f t="shared" si="11"/>
        <v>19.611922320000001</v>
      </c>
      <c r="D79">
        <f t="shared" si="11"/>
        <v>22.261004640000003</v>
      </c>
      <c r="E79">
        <f t="shared" si="11"/>
        <v>23.280808319999995</v>
      </c>
      <c r="F79">
        <f t="shared" si="11"/>
        <v>22.316854080000002</v>
      </c>
      <c r="G79">
        <f t="shared" si="11"/>
        <v>27.961803840000009</v>
      </c>
      <c r="H79">
        <f t="shared" si="11"/>
        <v>23.828628000000002</v>
      </c>
      <c r="I79">
        <f t="shared" si="11"/>
        <v>24.462221280000001</v>
      </c>
      <c r="J79">
        <f t="shared" si="11"/>
        <v>21.999719039999999</v>
      </c>
      <c r="K79">
        <f t="shared" si="11"/>
        <v>21.276675360000002</v>
      </c>
      <c r="L79">
        <f t="shared" si="11"/>
        <v>20.767244160000001</v>
      </c>
      <c r="M79">
        <f t="shared" si="11"/>
        <v>23.372374560000001</v>
      </c>
      <c r="N79">
        <f t="shared" si="11"/>
        <v>30.032553600000004</v>
      </c>
      <c r="O79">
        <f t="shared" si="11"/>
        <v>33.118182240000003</v>
      </c>
      <c r="P79">
        <f t="shared" si="11"/>
        <v>39.08750208</v>
      </c>
      <c r="Q79">
        <f t="shared" si="11"/>
        <v>41.085306240000008</v>
      </c>
      <c r="R79">
        <f t="shared" si="11"/>
        <v>36.62050464</v>
      </c>
      <c r="S79">
        <f t="shared" si="11"/>
        <v>33.94847232</v>
      </c>
      <c r="T79">
        <f t="shared" si="11"/>
        <v>29.037240959999998</v>
      </c>
      <c r="U79">
        <f t="shared" si="11"/>
        <v>25.392228479999996</v>
      </c>
      <c r="V79">
        <f t="shared" si="11"/>
        <v>21.384381599999998</v>
      </c>
      <c r="W79">
        <f t="shared" si="11"/>
        <v>20.415159840000001</v>
      </c>
      <c r="X79">
        <f t="shared" si="11"/>
        <v>21.035926800000002</v>
      </c>
      <c r="Y79">
        <f t="shared" si="11"/>
        <v>20.088619199999997</v>
      </c>
    </row>
    <row r="80" spans="1:25" x14ac:dyDescent="0.25">
      <c r="B80">
        <f t="shared" ref="B80:Y80" si="12">B49*B15/1000</f>
        <v>18.847907520000003</v>
      </c>
      <c r="C80">
        <f t="shared" si="12"/>
        <v>19.511997840000003</v>
      </c>
      <c r="D80">
        <f t="shared" si="12"/>
        <v>25.277250240000001</v>
      </c>
      <c r="E80">
        <f t="shared" si="12"/>
        <v>24.888865200000005</v>
      </c>
      <c r="F80">
        <f t="shared" si="12"/>
        <v>23.709476160000001</v>
      </c>
      <c r="G80">
        <f t="shared" si="12"/>
        <v>26.598196799999997</v>
      </c>
      <c r="H80">
        <f t="shared" si="12"/>
        <v>26.093880000000002</v>
      </c>
      <c r="I80">
        <f t="shared" si="12"/>
        <v>26.17984512</v>
      </c>
      <c r="J80">
        <f t="shared" si="12"/>
        <v>30.94503744</v>
      </c>
      <c r="K80">
        <f t="shared" si="12"/>
        <v>27.692098560000002</v>
      </c>
      <c r="L80">
        <f t="shared" si="12"/>
        <v>23.088568320000004</v>
      </c>
      <c r="M80">
        <f t="shared" si="12"/>
        <v>27.431641200000005</v>
      </c>
      <c r="N80">
        <f t="shared" si="12"/>
        <v>32.000233200000004</v>
      </c>
      <c r="O80">
        <f t="shared" si="12"/>
        <v>40.378230000000002</v>
      </c>
      <c r="P80">
        <f t="shared" si="12"/>
        <v>43.9579296</v>
      </c>
      <c r="Q80">
        <f t="shared" si="12"/>
        <v>40.165931520000008</v>
      </c>
      <c r="R80">
        <f t="shared" si="12"/>
        <v>40.97233151999999</v>
      </c>
      <c r="S80">
        <f t="shared" si="12"/>
        <v>39.54653424</v>
      </c>
      <c r="T80">
        <f t="shared" si="12"/>
        <v>30.578164319999996</v>
      </c>
      <c r="U80">
        <f t="shared" si="12"/>
        <v>24.666681599999997</v>
      </c>
      <c r="V80">
        <f t="shared" si="12"/>
        <v>19.186651679999997</v>
      </c>
      <c r="W80">
        <f t="shared" si="12"/>
        <v>16.050417599999999</v>
      </c>
      <c r="X80">
        <f t="shared" si="12"/>
        <v>16.964083199999997</v>
      </c>
      <c r="Y80">
        <f t="shared" si="12"/>
        <v>16.751733599999998</v>
      </c>
    </row>
    <row r="81" spans="2:25" x14ac:dyDescent="0.25">
      <c r="B81">
        <f t="shared" ref="B81:Y81" si="13">B50*B16/1000</f>
        <v>15.557945759999999</v>
      </c>
      <c r="C81">
        <f t="shared" si="13"/>
        <v>19.114790399999997</v>
      </c>
      <c r="D81">
        <f t="shared" si="13"/>
        <v>24.930564480000001</v>
      </c>
      <c r="E81">
        <f t="shared" si="13"/>
        <v>25.442590800000001</v>
      </c>
      <c r="F81">
        <f t="shared" si="13"/>
        <v>25.817097600000004</v>
      </c>
      <c r="G81">
        <f t="shared" si="13"/>
        <v>27.45371664</v>
      </c>
      <c r="H81">
        <f t="shared" si="13"/>
        <v>27.817732799999998</v>
      </c>
      <c r="I81">
        <f t="shared" si="13"/>
        <v>36.230675040000001</v>
      </c>
      <c r="J81">
        <f t="shared" si="13"/>
        <v>30.614492159999998</v>
      </c>
      <c r="K81">
        <f t="shared" si="13"/>
        <v>28.32033792</v>
      </c>
      <c r="L81">
        <f t="shared" si="13"/>
        <v>25.048231199999996</v>
      </c>
      <c r="M81">
        <f t="shared" si="13"/>
        <v>25.555696320000003</v>
      </c>
      <c r="N81">
        <f t="shared" si="13"/>
        <v>30.757853760000003</v>
      </c>
      <c r="O81">
        <f t="shared" si="13"/>
        <v>33.311487600000007</v>
      </c>
      <c r="P81">
        <f t="shared" si="13"/>
        <v>37.802978880000005</v>
      </c>
      <c r="Q81">
        <f t="shared" si="13"/>
        <v>40.587686160000004</v>
      </c>
      <c r="R81">
        <f t="shared" si="13"/>
        <v>40.104209520000005</v>
      </c>
      <c r="S81">
        <f t="shared" si="13"/>
        <v>33.11203896</v>
      </c>
      <c r="T81">
        <f t="shared" si="13"/>
        <v>32.177059200000002</v>
      </c>
      <c r="U81">
        <f t="shared" si="13"/>
        <v>20.708553599999998</v>
      </c>
      <c r="V81">
        <f t="shared" si="13"/>
        <v>18.843246240000003</v>
      </c>
      <c r="W81">
        <f t="shared" si="13"/>
        <v>17.467950000000002</v>
      </c>
      <c r="X81">
        <f t="shared" si="13"/>
        <v>16.687821599999999</v>
      </c>
      <c r="Y81">
        <f t="shared" si="13"/>
        <v>17.075201520000004</v>
      </c>
    </row>
    <row r="82" spans="2:25" x14ac:dyDescent="0.25">
      <c r="B82">
        <f t="shared" ref="B82:Y82" si="14">B51*B17/1000</f>
        <v>16.5485088</v>
      </c>
      <c r="C82">
        <f t="shared" si="14"/>
        <v>17.10566352</v>
      </c>
      <c r="D82">
        <f t="shared" si="14"/>
        <v>20.321695680000001</v>
      </c>
      <c r="E82">
        <f t="shared" si="14"/>
        <v>23.735306399999999</v>
      </c>
      <c r="F82">
        <f t="shared" si="14"/>
        <v>27.656671679999995</v>
      </c>
      <c r="G82">
        <f t="shared" si="14"/>
        <v>31.872105599999998</v>
      </c>
      <c r="H82">
        <f t="shared" si="14"/>
        <v>31.00813488</v>
      </c>
      <c r="I82">
        <f t="shared" si="14"/>
        <v>30.413273759999999</v>
      </c>
      <c r="J82">
        <f t="shared" si="14"/>
        <v>29.481140159999999</v>
      </c>
      <c r="K82">
        <f t="shared" si="14"/>
        <v>29.494832400000004</v>
      </c>
      <c r="L82">
        <f t="shared" si="14"/>
        <v>25.192887360000004</v>
      </c>
      <c r="M82">
        <f t="shared" si="14"/>
        <v>26.5350708</v>
      </c>
      <c r="N82">
        <f t="shared" si="14"/>
        <v>29.030155679999996</v>
      </c>
      <c r="O82">
        <f t="shared" si="14"/>
        <v>32.324006399999995</v>
      </c>
      <c r="P82">
        <f t="shared" si="14"/>
        <v>31.431023999999997</v>
      </c>
      <c r="Q82">
        <f t="shared" si="14"/>
        <v>33.106799999999993</v>
      </c>
      <c r="R82">
        <f t="shared" si="14"/>
        <v>28.801342080000001</v>
      </c>
      <c r="S82">
        <f t="shared" si="14"/>
        <v>28.877514959999996</v>
      </c>
      <c r="T82">
        <f t="shared" si="14"/>
        <v>25.525933919999996</v>
      </c>
      <c r="U82">
        <f t="shared" si="14"/>
        <v>23.366558400000002</v>
      </c>
      <c r="V82">
        <f t="shared" si="14"/>
        <v>22.482852480000002</v>
      </c>
      <c r="W82">
        <f t="shared" si="14"/>
        <v>20.074692480000003</v>
      </c>
      <c r="X82">
        <f t="shared" si="14"/>
        <v>19.252325759999998</v>
      </c>
      <c r="Y82">
        <f t="shared" si="14"/>
        <v>18.377780399999999</v>
      </c>
    </row>
    <row r="83" spans="2:25" x14ac:dyDescent="0.25">
      <c r="B83">
        <f t="shared" ref="B83:Y83" si="15">B52*B18/1000</f>
        <v>20.128998240000001</v>
      </c>
      <c r="C83">
        <f t="shared" si="15"/>
        <v>19.218947519999997</v>
      </c>
      <c r="D83">
        <f t="shared" si="15"/>
        <v>21.753287759999999</v>
      </c>
      <c r="E83">
        <f t="shared" si="15"/>
        <v>23.149501919999999</v>
      </c>
      <c r="F83">
        <f t="shared" si="15"/>
        <v>26.805680399999996</v>
      </c>
      <c r="G83">
        <f t="shared" si="15"/>
        <v>29.153591039999998</v>
      </c>
      <c r="H83">
        <f t="shared" si="15"/>
        <v>25.836839999999995</v>
      </c>
      <c r="I83">
        <f t="shared" si="15"/>
        <v>26.748586080000003</v>
      </c>
      <c r="J83">
        <f t="shared" si="15"/>
        <v>33.8085576</v>
      </c>
      <c r="K83">
        <f t="shared" si="15"/>
        <v>31.327115040000002</v>
      </c>
      <c r="L83">
        <f t="shared" si="15"/>
        <v>32.440679039999999</v>
      </c>
      <c r="M83">
        <f t="shared" si="15"/>
        <v>28.123582320000001</v>
      </c>
      <c r="N83">
        <f t="shared" si="15"/>
        <v>28.632700799999995</v>
      </c>
      <c r="O83">
        <f t="shared" si="15"/>
        <v>33.832267199999997</v>
      </c>
      <c r="P83">
        <f t="shared" si="15"/>
        <v>39.185920799999998</v>
      </c>
      <c r="Q83">
        <f t="shared" si="15"/>
        <v>43.190328000000008</v>
      </c>
      <c r="R83">
        <f t="shared" si="15"/>
        <v>42.134991360000008</v>
      </c>
      <c r="S83">
        <f t="shared" si="15"/>
        <v>36.123861120000001</v>
      </c>
      <c r="T83">
        <f t="shared" si="15"/>
        <v>33.366139199999999</v>
      </c>
      <c r="U83">
        <f t="shared" si="15"/>
        <v>25.840247999999995</v>
      </c>
      <c r="V83">
        <f t="shared" si="15"/>
        <v>22.587865440000002</v>
      </c>
      <c r="W83">
        <f t="shared" si="15"/>
        <v>19.742111999999999</v>
      </c>
      <c r="X83">
        <f t="shared" si="15"/>
        <v>18.156852000000001</v>
      </c>
      <c r="Y83">
        <f t="shared" si="15"/>
        <v>18.8863488</v>
      </c>
    </row>
    <row r="84" spans="2:25" x14ac:dyDescent="0.25">
      <c r="B84">
        <f t="shared" ref="B84:Y84" si="16">B53*B19/1000</f>
        <v>20.622625920000001</v>
      </c>
      <c r="C84">
        <f t="shared" si="16"/>
        <v>25.824173760000004</v>
      </c>
      <c r="D84">
        <f t="shared" si="16"/>
        <v>30.519152640000001</v>
      </c>
      <c r="E84">
        <f t="shared" si="16"/>
        <v>25.827079679999994</v>
      </c>
      <c r="F84">
        <f t="shared" si="16"/>
        <v>22.515570000000004</v>
      </c>
      <c r="G84">
        <f t="shared" si="16"/>
        <v>25.939832399999997</v>
      </c>
      <c r="H84">
        <f t="shared" si="16"/>
        <v>30.666361920000003</v>
      </c>
      <c r="I84">
        <f t="shared" si="16"/>
        <v>35.352631440000003</v>
      </c>
      <c r="J84">
        <f t="shared" si="16"/>
        <v>36.825581759999999</v>
      </c>
      <c r="K84">
        <f t="shared" si="16"/>
        <v>29.982617279999992</v>
      </c>
      <c r="L84">
        <f t="shared" si="16"/>
        <v>31.998460800000004</v>
      </c>
      <c r="M84">
        <f t="shared" si="16"/>
        <v>32.705160960000001</v>
      </c>
      <c r="N84">
        <f t="shared" si="16"/>
        <v>33.365551920000001</v>
      </c>
      <c r="O84">
        <f t="shared" si="16"/>
        <v>44.509080000000012</v>
      </c>
      <c r="P84">
        <f t="shared" si="16"/>
        <v>45.213776639999999</v>
      </c>
      <c r="Q84">
        <f t="shared" si="16"/>
        <v>41.818990079999999</v>
      </c>
      <c r="R84">
        <f t="shared" si="16"/>
        <v>39.758458079999997</v>
      </c>
      <c r="S84">
        <f t="shared" si="16"/>
        <v>42.761261760000004</v>
      </c>
      <c r="T84">
        <f t="shared" si="16"/>
        <v>41.063520240000003</v>
      </c>
      <c r="U84">
        <f t="shared" si="16"/>
        <v>32.226479999999995</v>
      </c>
      <c r="V84">
        <f t="shared" si="16"/>
        <v>24.886951439999997</v>
      </c>
      <c r="W84">
        <f t="shared" si="16"/>
        <v>21.527582399999993</v>
      </c>
      <c r="X84">
        <f t="shared" si="16"/>
        <v>21.042320400000001</v>
      </c>
      <c r="Y84">
        <f t="shared" si="16"/>
        <v>20.655203999999998</v>
      </c>
    </row>
    <row r="85" spans="2:25" x14ac:dyDescent="0.25">
      <c r="B85">
        <f t="shared" ref="B85:Y85" si="17">B54*B20/1000</f>
        <v>19.963641359999997</v>
      </c>
      <c r="C85">
        <f t="shared" si="17"/>
        <v>23.489661600000002</v>
      </c>
      <c r="D85">
        <f t="shared" si="17"/>
        <v>30.010654080000002</v>
      </c>
      <c r="E85">
        <f t="shared" si="17"/>
        <v>29.705954879999997</v>
      </c>
      <c r="F85">
        <f t="shared" si="17"/>
        <v>28.702397520000005</v>
      </c>
      <c r="G85">
        <f t="shared" si="17"/>
        <v>24.383047440000006</v>
      </c>
      <c r="H85">
        <f t="shared" si="17"/>
        <v>32.850059039999998</v>
      </c>
      <c r="I85">
        <f t="shared" si="17"/>
        <v>31.276776239999997</v>
      </c>
      <c r="J85">
        <f t="shared" si="17"/>
        <v>27.832000560000004</v>
      </c>
      <c r="K85">
        <f t="shared" si="17"/>
        <v>27.863858879999999</v>
      </c>
      <c r="L85">
        <f t="shared" si="17"/>
        <v>27.451007999999998</v>
      </c>
      <c r="M85">
        <f t="shared" si="17"/>
        <v>25.187934000000006</v>
      </c>
      <c r="N85">
        <f t="shared" si="17"/>
        <v>28.202317440000002</v>
      </c>
      <c r="O85">
        <f t="shared" si="17"/>
        <v>35.030555039999996</v>
      </c>
      <c r="P85">
        <f t="shared" si="17"/>
        <v>43.541733600000001</v>
      </c>
      <c r="Q85">
        <f t="shared" si="17"/>
        <v>43.915447680000007</v>
      </c>
      <c r="R85">
        <f t="shared" si="17"/>
        <v>39.595241039999991</v>
      </c>
      <c r="S85">
        <f t="shared" si="17"/>
        <v>36.951226559999995</v>
      </c>
      <c r="T85">
        <f t="shared" si="17"/>
        <v>33.470732159999997</v>
      </c>
      <c r="U85">
        <f t="shared" si="17"/>
        <v>22.49544384</v>
      </c>
      <c r="V85">
        <f t="shared" si="17"/>
        <v>19.772937600000002</v>
      </c>
      <c r="W85">
        <f t="shared" si="17"/>
        <v>18.636134400000003</v>
      </c>
      <c r="X85">
        <f t="shared" si="17"/>
        <v>19.473592319999998</v>
      </c>
      <c r="Y85">
        <f t="shared" si="17"/>
        <v>18.056057759999998</v>
      </c>
    </row>
    <row r="86" spans="2:25" x14ac:dyDescent="0.25">
      <c r="B86">
        <f t="shared" ref="B86:Y86" si="18">B55*B21/1000</f>
        <v>19.210175999999997</v>
      </c>
      <c r="C86">
        <f t="shared" si="18"/>
        <v>24.717597119999997</v>
      </c>
      <c r="D86">
        <f t="shared" si="18"/>
        <v>28.298777039999997</v>
      </c>
      <c r="E86">
        <f t="shared" si="18"/>
        <v>26.916780479999996</v>
      </c>
      <c r="F86">
        <f t="shared" si="18"/>
        <v>25.675705199999999</v>
      </c>
      <c r="G86">
        <f t="shared" si="18"/>
        <v>32.040034799999994</v>
      </c>
      <c r="H86">
        <f t="shared" si="18"/>
        <v>26.588034</v>
      </c>
      <c r="I86">
        <f t="shared" si="18"/>
        <v>26.771687040000003</v>
      </c>
      <c r="J86">
        <f t="shared" si="18"/>
        <v>24.222581759999997</v>
      </c>
      <c r="K86">
        <f t="shared" si="18"/>
        <v>24.406751040000003</v>
      </c>
      <c r="L86">
        <f t="shared" si="18"/>
        <v>25.451089440000004</v>
      </c>
      <c r="M86">
        <f t="shared" si="18"/>
        <v>28.498345199999992</v>
      </c>
      <c r="N86">
        <f t="shared" si="18"/>
        <v>29.50524528</v>
      </c>
      <c r="O86">
        <f t="shared" si="18"/>
        <v>37.371346560000006</v>
      </c>
      <c r="P86">
        <f t="shared" si="18"/>
        <v>41.828101919999995</v>
      </c>
      <c r="Q86">
        <f t="shared" si="18"/>
        <v>46.617228000000004</v>
      </c>
      <c r="R86">
        <f t="shared" si="18"/>
        <v>44.005852799999985</v>
      </c>
      <c r="S86">
        <f t="shared" si="18"/>
        <v>38.213773919999994</v>
      </c>
      <c r="T86">
        <f t="shared" si="18"/>
        <v>32.341370879999999</v>
      </c>
      <c r="U86">
        <f t="shared" si="18"/>
        <v>27.292150080000003</v>
      </c>
      <c r="V86">
        <f t="shared" si="18"/>
        <v>22.786924319999997</v>
      </c>
      <c r="W86">
        <f t="shared" si="18"/>
        <v>21.436195439999995</v>
      </c>
      <c r="X86">
        <f t="shared" si="18"/>
        <v>20.19968064</v>
      </c>
      <c r="Y86">
        <f t="shared" si="18"/>
        <v>19.339440000000003</v>
      </c>
    </row>
    <row r="87" spans="2:25" x14ac:dyDescent="0.25">
      <c r="B87">
        <f t="shared" ref="B87:Y87" si="19">B56*B22/1000</f>
        <v>18.888051360000002</v>
      </c>
      <c r="C87">
        <f t="shared" si="19"/>
        <v>21.957742079999999</v>
      </c>
      <c r="D87">
        <f t="shared" si="19"/>
        <v>29.61047232</v>
      </c>
      <c r="E87">
        <f t="shared" si="19"/>
        <v>25.180847999999997</v>
      </c>
      <c r="F87">
        <f t="shared" si="19"/>
        <v>29.222442479999998</v>
      </c>
      <c r="G87">
        <f t="shared" si="19"/>
        <v>29.553515039999997</v>
      </c>
      <c r="H87">
        <f t="shared" si="19"/>
        <v>26.816630400000001</v>
      </c>
      <c r="I87">
        <f t="shared" si="19"/>
        <v>28.850689920000001</v>
      </c>
      <c r="J87">
        <f t="shared" si="19"/>
        <v>24.094888799999996</v>
      </c>
      <c r="K87">
        <f t="shared" si="19"/>
        <v>27.664860239999999</v>
      </c>
      <c r="L87">
        <f t="shared" si="19"/>
        <v>32.791061759999998</v>
      </c>
      <c r="M87">
        <f t="shared" si="19"/>
        <v>32.3642088</v>
      </c>
      <c r="N87">
        <f t="shared" si="19"/>
        <v>33.657247679999998</v>
      </c>
      <c r="O87">
        <f t="shared" si="19"/>
        <v>36.226457280000005</v>
      </c>
      <c r="P87">
        <f t="shared" si="19"/>
        <v>43.802350560000001</v>
      </c>
      <c r="Q87">
        <f t="shared" si="19"/>
        <v>41.212732799999998</v>
      </c>
      <c r="R87">
        <f t="shared" si="19"/>
        <v>41.626785599999998</v>
      </c>
      <c r="S87">
        <f t="shared" si="19"/>
        <v>37.775998800000004</v>
      </c>
      <c r="T87">
        <f t="shared" si="19"/>
        <v>31.834257119999997</v>
      </c>
      <c r="U87">
        <f t="shared" si="19"/>
        <v>25.11333072</v>
      </c>
      <c r="V87">
        <f t="shared" si="19"/>
        <v>19.420395840000001</v>
      </c>
      <c r="W87">
        <f t="shared" si="19"/>
        <v>17.254560959999999</v>
      </c>
      <c r="X87">
        <f t="shared" si="19"/>
        <v>17.405527680000002</v>
      </c>
      <c r="Y87">
        <f t="shared" si="19"/>
        <v>16.995125760000001</v>
      </c>
    </row>
    <row r="88" spans="2:25" x14ac:dyDescent="0.25">
      <c r="B88">
        <f t="shared" ref="B88:Y88" si="20">B57*B23/1000</f>
        <v>17.066751600000003</v>
      </c>
      <c r="C88">
        <f t="shared" si="20"/>
        <v>20.288352000000003</v>
      </c>
      <c r="D88">
        <f t="shared" si="20"/>
        <v>30.094105439999996</v>
      </c>
      <c r="E88">
        <f t="shared" si="20"/>
        <v>26.587020240000001</v>
      </c>
      <c r="F88">
        <f t="shared" si="20"/>
        <v>23.435241599999998</v>
      </c>
      <c r="G88">
        <f t="shared" si="20"/>
        <v>24.217060320000005</v>
      </c>
      <c r="H88">
        <f t="shared" si="20"/>
        <v>25.678855200000001</v>
      </c>
      <c r="I88">
        <f t="shared" si="20"/>
        <v>26.982838799999996</v>
      </c>
      <c r="J88">
        <f t="shared" si="20"/>
        <v>24.203955840000003</v>
      </c>
      <c r="K88">
        <f t="shared" si="20"/>
        <v>23.545859519999997</v>
      </c>
      <c r="L88">
        <f t="shared" si="20"/>
        <v>25.06333776</v>
      </c>
      <c r="M88">
        <f t="shared" si="20"/>
        <v>24.29241408</v>
      </c>
      <c r="N88">
        <f t="shared" si="20"/>
        <v>29.4292224</v>
      </c>
      <c r="O88">
        <f t="shared" si="20"/>
        <v>45.539010000000005</v>
      </c>
      <c r="P88">
        <f t="shared" si="20"/>
        <v>42.403775759999995</v>
      </c>
      <c r="Q88">
        <f t="shared" si="20"/>
        <v>43.688262960000003</v>
      </c>
      <c r="R88">
        <f t="shared" si="20"/>
        <v>39.567712799999995</v>
      </c>
      <c r="S88">
        <f t="shared" si="20"/>
        <v>38.03596872</v>
      </c>
      <c r="T88">
        <f t="shared" si="20"/>
        <v>34.693440000000002</v>
      </c>
      <c r="U88">
        <f t="shared" si="20"/>
        <v>26.781947039999999</v>
      </c>
      <c r="V88">
        <f t="shared" si="20"/>
        <v>21.510956399999998</v>
      </c>
      <c r="W88">
        <f t="shared" si="20"/>
        <v>20.583139679999999</v>
      </c>
      <c r="X88">
        <f t="shared" si="20"/>
        <v>19.308297119999995</v>
      </c>
      <c r="Y88">
        <f t="shared" si="20"/>
        <v>18.316749119999997</v>
      </c>
    </row>
    <row r="89" spans="2:25" x14ac:dyDescent="0.25">
      <c r="B89">
        <f t="shared" ref="B89:Y89" si="21">B58*B24/1000</f>
        <v>17.484785279999997</v>
      </c>
      <c r="C89">
        <f t="shared" si="21"/>
        <v>19.026230399999999</v>
      </c>
      <c r="D89">
        <f t="shared" si="21"/>
        <v>22.094550720000004</v>
      </c>
      <c r="E89">
        <f t="shared" si="21"/>
        <v>24.978790799999999</v>
      </c>
      <c r="F89">
        <f t="shared" si="21"/>
        <v>24.671105040000008</v>
      </c>
      <c r="G89">
        <f t="shared" si="21"/>
        <v>26.728521360000002</v>
      </c>
      <c r="H89">
        <f t="shared" si="21"/>
        <v>28.192972319999996</v>
      </c>
      <c r="I89">
        <f t="shared" si="21"/>
        <v>27.148789439999998</v>
      </c>
      <c r="J89">
        <f t="shared" si="21"/>
        <v>29.655291359999996</v>
      </c>
      <c r="K89">
        <f t="shared" si="21"/>
        <v>29.551468799999995</v>
      </c>
      <c r="L89">
        <f t="shared" si="21"/>
        <v>28.777985279999996</v>
      </c>
      <c r="M89">
        <f t="shared" si="21"/>
        <v>29.567709599999997</v>
      </c>
      <c r="N89">
        <f t="shared" si="21"/>
        <v>33.343595999999991</v>
      </c>
      <c r="O89">
        <f t="shared" si="21"/>
        <v>35.520430080000004</v>
      </c>
      <c r="P89">
        <f t="shared" si="21"/>
        <v>30.974664240000003</v>
      </c>
      <c r="Q89">
        <f t="shared" si="21"/>
        <v>30.460328640000004</v>
      </c>
      <c r="R89">
        <f t="shared" si="21"/>
        <v>27.924454079999997</v>
      </c>
      <c r="S89">
        <f t="shared" si="21"/>
        <v>28.017561599999997</v>
      </c>
      <c r="T89">
        <f t="shared" si="21"/>
        <v>22.910577360000001</v>
      </c>
      <c r="U89">
        <f t="shared" si="21"/>
        <v>22.036806000000002</v>
      </c>
      <c r="V89">
        <f t="shared" si="21"/>
        <v>18.29298816</v>
      </c>
      <c r="W89">
        <f t="shared" si="21"/>
        <v>16.451704800000002</v>
      </c>
      <c r="X89">
        <f t="shared" si="21"/>
        <v>15.162883200000001</v>
      </c>
      <c r="Y89">
        <f t="shared" si="21"/>
        <v>15.701083919999999</v>
      </c>
    </row>
    <row r="90" spans="2:25" x14ac:dyDescent="0.25">
      <c r="B90">
        <f t="shared" ref="B90:Y90" si="22">B59*B25/1000</f>
        <v>13.586469120000004</v>
      </c>
      <c r="C90">
        <f t="shared" si="22"/>
        <v>13.820114879999998</v>
      </c>
      <c r="D90">
        <f t="shared" si="22"/>
        <v>15.01278696</v>
      </c>
      <c r="E90">
        <f t="shared" si="22"/>
        <v>17.907916320000002</v>
      </c>
      <c r="F90">
        <f t="shared" si="22"/>
        <v>18.250545600000002</v>
      </c>
      <c r="G90">
        <f t="shared" si="22"/>
        <v>20.695319999999999</v>
      </c>
      <c r="H90">
        <f t="shared" si="22"/>
        <v>27.178435200000003</v>
      </c>
      <c r="I90">
        <f t="shared" si="22"/>
        <v>27.183872400000006</v>
      </c>
      <c r="J90">
        <f t="shared" si="22"/>
        <v>24.779412000000001</v>
      </c>
      <c r="K90">
        <f t="shared" si="22"/>
        <v>25.6116864</v>
      </c>
      <c r="L90">
        <f t="shared" si="22"/>
        <v>27.184581599999998</v>
      </c>
      <c r="M90">
        <f t="shared" si="22"/>
        <v>25.999426080000003</v>
      </c>
      <c r="N90">
        <f t="shared" si="22"/>
        <v>26.579562239999994</v>
      </c>
      <c r="O90">
        <f t="shared" si="22"/>
        <v>34.440900000000006</v>
      </c>
      <c r="P90">
        <f t="shared" si="22"/>
        <v>29.657100000000003</v>
      </c>
      <c r="Q90">
        <f t="shared" si="22"/>
        <v>33.25640640000001</v>
      </c>
      <c r="R90">
        <f t="shared" si="22"/>
        <v>36.466847999999999</v>
      </c>
      <c r="S90">
        <f t="shared" si="22"/>
        <v>32.431703039999995</v>
      </c>
      <c r="T90">
        <f t="shared" si="22"/>
        <v>28.164276000000005</v>
      </c>
      <c r="U90">
        <f t="shared" si="22"/>
        <v>21.791840399999998</v>
      </c>
      <c r="V90">
        <f t="shared" si="22"/>
        <v>16.588740959999999</v>
      </c>
      <c r="W90">
        <f t="shared" si="22"/>
        <v>14.718130559999999</v>
      </c>
      <c r="X90">
        <f t="shared" si="22"/>
        <v>14.41959552</v>
      </c>
      <c r="Y90">
        <f t="shared" si="22"/>
        <v>14.236804319999999</v>
      </c>
    </row>
    <row r="91" spans="2:25" x14ac:dyDescent="0.25">
      <c r="B91">
        <f t="shared" ref="B91:Y91" si="23">B60*B26/1000</f>
        <v>16.22457408</v>
      </c>
      <c r="C91">
        <f t="shared" si="23"/>
        <v>18.225732480000001</v>
      </c>
      <c r="D91">
        <f t="shared" si="23"/>
        <v>25.006136160000004</v>
      </c>
      <c r="E91">
        <f t="shared" si="23"/>
        <v>26.365531920000002</v>
      </c>
      <c r="F91">
        <f t="shared" si="23"/>
        <v>25.19853912</v>
      </c>
      <c r="G91">
        <f t="shared" si="23"/>
        <v>23.663291040000001</v>
      </c>
      <c r="H91">
        <f t="shared" si="23"/>
        <v>26.771240160000005</v>
      </c>
      <c r="I91">
        <f t="shared" si="23"/>
        <v>24.884287199999996</v>
      </c>
      <c r="J91">
        <f t="shared" si="23"/>
        <v>25.02758304</v>
      </c>
      <c r="K91">
        <f t="shared" si="23"/>
        <v>21.92032128</v>
      </c>
      <c r="L91">
        <f t="shared" si="23"/>
        <v>26.254497600000001</v>
      </c>
      <c r="M91">
        <f t="shared" si="23"/>
        <v>23.773133519999998</v>
      </c>
      <c r="N91">
        <f t="shared" si="23"/>
        <v>28.306841519999999</v>
      </c>
      <c r="O91">
        <f t="shared" si="23"/>
        <v>34.05001128</v>
      </c>
      <c r="P91">
        <f t="shared" si="23"/>
        <v>44.672822879999991</v>
      </c>
      <c r="Q91">
        <f t="shared" si="23"/>
        <v>40.630857599999992</v>
      </c>
      <c r="R91">
        <f t="shared" si="23"/>
        <v>40.955940240000004</v>
      </c>
      <c r="S91">
        <f t="shared" si="23"/>
        <v>39.984337680000003</v>
      </c>
      <c r="T91">
        <f t="shared" si="23"/>
        <v>34.108065600000003</v>
      </c>
      <c r="U91">
        <f t="shared" si="23"/>
        <v>24.268247999999996</v>
      </c>
      <c r="V91">
        <f t="shared" si="23"/>
        <v>19.592808959999999</v>
      </c>
      <c r="W91">
        <f t="shared" si="23"/>
        <v>18.157517279999997</v>
      </c>
      <c r="X91">
        <f t="shared" si="23"/>
        <v>16.518836160000003</v>
      </c>
      <c r="Y91">
        <f t="shared" si="23"/>
        <v>16.032801600000003</v>
      </c>
    </row>
    <row r="92" spans="2:25" x14ac:dyDescent="0.25">
      <c r="B92">
        <f t="shared" ref="B92:Y92" si="24">B61*B27/1000</f>
        <v>18.622556639999999</v>
      </c>
      <c r="C92">
        <f t="shared" si="24"/>
        <v>21.154795200000002</v>
      </c>
      <c r="D92">
        <f t="shared" si="24"/>
        <v>29.338999200000003</v>
      </c>
      <c r="E92">
        <f t="shared" si="24"/>
        <v>29.137829759999999</v>
      </c>
      <c r="F92">
        <f t="shared" si="24"/>
        <v>28.8321744</v>
      </c>
      <c r="G92">
        <f t="shared" si="24"/>
        <v>29.882309999999997</v>
      </c>
      <c r="H92">
        <f t="shared" si="24"/>
        <v>33.563606639999996</v>
      </c>
      <c r="I92">
        <f t="shared" si="24"/>
        <v>31.552332240000002</v>
      </c>
      <c r="J92">
        <f t="shared" si="24"/>
        <v>33.584179200000001</v>
      </c>
      <c r="K92">
        <f t="shared" si="24"/>
        <v>34.637349119999996</v>
      </c>
      <c r="L92">
        <f t="shared" si="24"/>
        <v>34.225958400000003</v>
      </c>
      <c r="M92">
        <f t="shared" si="24"/>
        <v>33.7153536</v>
      </c>
      <c r="N92">
        <f t="shared" si="24"/>
        <v>36.724534560000009</v>
      </c>
      <c r="O92">
        <f t="shared" si="24"/>
        <v>43.796795039999999</v>
      </c>
      <c r="P92">
        <f t="shared" si="24"/>
        <v>41.904735839999994</v>
      </c>
      <c r="Q92">
        <f t="shared" si="24"/>
        <v>41.589806400000001</v>
      </c>
      <c r="R92">
        <f t="shared" si="24"/>
        <v>44.85091967999999</v>
      </c>
      <c r="S92">
        <f t="shared" si="24"/>
        <v>38.03197728</v>
      </c>
      <c r="T92">
        <f t="shared" si="24"/>
        <v>35.044915199999998</v>
      </c>
      <c r="U92">
        <f t="shared" si="24"/>
        <v>29.163410639999999</v>
      </c>
      <c r="V92">
        <f t="shared" si="24"/>
        <v>23.567485440000006</v>
      </c>
      <c r="W92">
        <f t="shared" si="24"/>
        <v>20.666521919999994</v>
      </c>
      <c r="X92">
        <f t="shared" si="24"/>
        <v>19.73936016</v>
      </c>
      <c r="Y92">
        <f t="shared" si="24"/>
        <v>19.682087039999999</v>
      </c>
    </row>
    <row r="93" spans="2:25" x14ac:dyDescent="0.25">
      <c r="B93">
        <f t="shared" ref="B93:Y93" si="25">B62*B28/1000</f>
        <v>18.545866800000002</v>
      </c>
      <c r="C93">
        <f t="shared" si="25"/>
        <v>19.721932800000001</v>
      </c>
      <c r="D93">
        <f t="shared" si="25"/>
        <v>25.678326239999997</v>
      </c>
      <c r="E93">
        <f t="shared" si="25"/>
        <v>26.413503840000001</v>
      </c>
      <c r="F93">
        <f t="shared" si="25"/>
        <v>24.424701839999997</v>
      </c>
      <c r="G93">
        <f t="shared" si="25"/>
        <v>29.704101120000004</v>
      </c>
      <c r="H93">
        <f t="shared" si="25"/>
        <v>26.437267200000001</v>
      </c>
      <c r="I93">
        <f t="shared" si="25"/>
        <v>26.213243280000004</v>
      </c>
      <c r="J93">
        <f t="shared" si="25"/>
        <v>26.862343199999998</v>
      </c>
      <c r="K93">
        <f t="shared" si="25"/>
        <v>21.606488640000002</v>
      </c>
      <c r="L93">
        <f t="shared" si="25"/>
        <v>20.961768960000001</v>
      </c>
      <c r="M93">
        <f t="shared" si="25"/>
        <v>24.871320479999994</v>
      </c>
      <c r="N93">
        <f t="shared" si="25"/>
        <v>27.013260240000001</v>
      </c>
      <c r="O93">
        <f t="shared" si="25"/>
        <v>32.323737599999994</v>
      </c>
      <c r="P93">
        <f t="shared" si="25"/>
        <v>40.27141799999999</v>
      </c>
      <c r="Q93">
        <f t="shared" si="25"/>
        <v>36.181126800000001</v>
      </c>
      <c r="R93">
        <f t="shared" si="25"/>
        <v>36.656844000000007</v>
      </c>
      <c r="S93">
        <f t="shared" si="25"/>
        <v>34.760735999999994</v>
      </c>
      <c r="T93">
        <f t="shared" si="25"/>
        <v>31.14290256</v>
      </c>
      <c r="U93">
        <f t="shared" si="25"/>
        <v>21.745402559999999</v>
      </c>
      <c r="V93">
        <f t="shared" si="25"/>
        <v>17.244384480000001</v>
      </c>
      <c r="W93">
        <f t="shared" si="25"/>
        <v>16.539169439999998</v>
      </c>
      <c r="X93">
        <f t="shared" si="25"/>
        <v>15.427588800000001</v>
      </c>
      <c r="Y93">
        <f t="shared" si="25"/>
        <v>15.188307600000002</v>
      </c>
    </row>
    <row r="94" spans="2:25" x14ac:dyDescent="0.25">
      <c r="B94">
        <f t="shared" ref="B94:Y94" si="26">B63*B29/1000</f>
        <v>15.6914856</v>
      </c>
      <c r="C94">
        <f t="shared" si="26"/>
        <v>16.737828</v>
      </c>
      <c r="D94">
        <f t="shared" si="26"/>
        <v>25.456592400000002</v>
      </c>
      <c r="E94">
        <f t="shared" si="26"/>
        <v>25.461073439999996</v>
      </c>
      <c r="F94">
        <f t="shared" si="26"/>
        <v>24.491118719999999</v>
      </c>
      <c r="G94">
        <f t="shared" si="26"/>
        <v>25.404231359999997</v>
      </c>
      <c r="H94">
        <f t="shared" si="26"/>
        <v>27.34881408</v>
      </c>
      <c r="I94">
        <f t="shared" si="26"/>
        <v>29.429748479999997</v>
      </c>
      <c r="J94">
        <f t="shared" si="26"/>
        <v>26.874856079999994</v>
      </c>
      <c r="K94">
        <f t="shared" si="26"/>
        <v>26.219437439999997</v>
      </c>
      <c r="L94">
        <f t="shared" si="26"/>
        <v>28.517151119999998</v>
      </c>
      <c r="M94">
        <f t="shared" si="26"/>
        <v>30.076175040000003</v>
      </c>
      <c r="N94">
        <f t="shared" si="26"/>
        <v>33.346044719999995</v>
      </c>
      <c r="O94">
        <f t="shared" si="26"/>
        <v>45.937276799999992</v>
      </c>
      <c r="P94">
        <f t="shared" si="26"/>
        <v>47.79219359999999</v>
      </c>
      <c r="Q94">
        <f t="shared" si="26"/>
        <v>36.756554879999996</v>
      </c>
      <c r="R94">
        <f t="shared" si="26"/>
        <v>35.740085039999997</v>
      </c>
      <c r="S94">
        <f t="shared" si="26"/>
        <v>37.07004839999999</v>
      </c>
      <c r="T94">
        <f t="shared" si="26"/>
        <v>33.327264960000001</v>
      </c>
      <c r="U94">
        <f t="shared" si="26"/>
        <v>25.060371839999995</v>
      </c>
      <c r="V94">
        <f t="shared" si="26"/>
        <v>19.428013919999998</v>
      </c>
      <c r="W94">
        <f t="shared" si="26"/>
        <v>16.032516000000001</v>
      </c>
      <c r="X94">
        <f t="shared" si="26"/>
        <v>15.625725120000002</v>
      </c>
      <c r="Y94">
        <f t="shared" si="26"/>
        <v>15.093207360000001</v>
      </c>
    </row>
    <row r="95" spans="2:25" x14ac:dyDescent="0.25">
      <c r="B95">
        <f t="shared" ref="B95:Y95" si="27">B64*B30/1000</f>
        <v>14.850993599999999</v>
      </c>
      <c r="C95">
        <f t="shared" si="27"/>
        <v>18.049546800000002</v>
      </c>
      <c r="D95">
        <f t="shared" si="27"/>
        <v>27.515046480000006</v>
      </c>
      <c r="E95">
        <f t="shared" si="27"/>
        <v>22.837446239999998</v>
      </c>
      <c r="F95">
        <f t="shared" si="27"/>
        <v>23.770026240000004</v>
      </c>
      <c r="G95">
        <f t="shared" si="27"/>
        <v>22.931964000000004</v>
      </c>
      <c r="H95">
        <f t="shared" si="27"/>
        <v>25.016508959999996</v>
      </c>
      <c r="I95">
        <f t="shared" si="27"/>
        <v>29.347224479999998</v>
      </c>
      <c r="J95">
        <f t="shared" si="27"/>
        <v>27.169197600000004</v>
      </c>
      <c r="K95">
        <f t="shared" si="27"/>
        <v>26.169435839999998</v>
      </c>
      <c r="L95">
        <f t="shared" si="27"/>
        <v>24.688460160000002</v>
      </c>
      <c r="M95">
        <f t="shared" si="27"/>
        <v>25.37913576</v>
      </c>
      <c r="N95">
        <f t="shared" si="27"/>
        <v>25.460835119999995</v>
      </c>
      <c r="O95">
        <f t="shared" si="27"/>
        <v>30.107943359999997</v>
      </c>
      <c r="P95">
        <f t="shared" si="27"/>
        <v>32.462117279999994</v>
      </c>
      <c r="Q95">
        <f t="shared" si="27"/>
        <v>33.847582559999999</v>
      </c>
      <c r="R95">
        <f t="shared" si="27"/>
        <v>31.73011584</v>
      </c>
      <c r="S95">
        <f t="shared" si="27"/>
        <v>30.878703359999996</v>
      </c>
      <c r="T95">
        <f t="shared" si="27"/>
        <v>31.78012416</v>
      </c>
      <c r="U95">
        <f t="shared" si="27"/>
        <v>26.489785919999999</v>
      </c>
      <c r="V95">
        <f t="shared" si="27"/>
        <v>20.337626399999998</v>
      </c>
      <c r="W95">
        <f t="shared" si="27"/>
        <v>15.76745856</v>
      </c>
      <c r="X95">
        <f t="shared" si="27"/>
        <v>14.779713599999999</v>
      </c>
      <c r="Y95">
        <f t="shared" si="27"/>
        <v>14.492332800000002</v>
      </c>
    </row>
    <row r="96" spans="2:25" x14ac:dyDescent="0.25">
      <c r="B96">
        <f t="shared" ref="B96:Y96" si="28">B65*B31/1000</f>
        <v>14.445647999999997</v>
      </c>
      <c r="C96">
        <f t="shared" si="28"/>
        <v>14.892724800000002</v>
      </c>
      <c r="D96">
        <f t="shared" si="28"/>
        <v>21.39713712</v>
      </c>
      <c r="E96">
        <f t="shared" si="28"/>
        <v>22.883679600000004</v>
      </c>
      <c r="F96">
        <f t="shared" si="28"/>
        <v>23.868393119999997</v>
      </c>
      <c r="G96">
        <f t="shared" si="28"/>
        <v>27.45875904</v>
      </c>
      <c r="H96">
        <f t="shared" si="28"/>
        <v>25.690165439999998</v>
      </c>
      <c r="I96">
        <f t="shared" si="28"/>
        <v>27.964371839999998</v>
      </c>
      <c r="J96">
        <f t="shared" si="28"/>
        <v>25.156512000000003</v>
      </c>
      <c r="K96">
        <f t="shared" si="28"/>
        <v>25.147833600000006</v>
      </c>
      <c r="L96">
        <f t="shared" si="28"/>
        <v>26.178243599999998</v>
      </c>
      <c r="M96">
        <f t="shared" si="28"/>
        <v>27.76085136</v>
      </c>
      <c r="N96">
        <f t="shared" si="28"/>
        <v>28.02252288</v>
      </c>
      <c r="O96">
        <f t="shared" si="28"/>
        <v>31.584486959999996</v>
      </c>
      <c r="P96">
        <f t="shared" si="28"/>
        <v>34.281136079999996</v>
      </c>
      <c r="Q96">
        <f t="shared" si="28"/>
        <v>31.349635199999998</v>
      </c>
      <c r="R96">
        <f t="shared" si="28"/>
        <v>35.071383840000003</v>
      </c>
      <c r="S96">
        <f t="shared" si="28"/>
        <v>36.456276960000004</v>
      </c>
      <c r="T96">
        <f t="shared" si="28"/>
        <v>26.773346880000002</v>
      </c>
      <c r="U96">
        <f t="shared" si="28"/>
        <v>22.44999</v>
      </c>
      <c r="V96">
        <f t="shared" si="28"/>
        <v>18.955403999999994</v>
      </c>
      <c r="W96">
        <f t="shared" si="28"/>
        <v>16.876141200000003</v>
      </c>
      <c r="X96">
        <f t="shared" si="28"/>
        <v>14.748990239999998</v>
      </c>
      <c r="Y96">
        <f t="shared" si="28"/>
        <v>14.174651039999999</v>
      </c>
    </row>
    <row r="97" spans="2:25" x14ac:dyDescent="0.25">
      <c r="B97">
        <f t="shared" ref="B97:Y97" si="29">B66*B32/1000</f>
        <v>13.914519600000002</v>
      </c>
      <c r="C97">
        <f t="shared" si="29"/>
        <v>13.30928808</v>
      </c>
      <c r="D97">
        <f t="shared" si="29"/>
        <v>33.245551680000005</v>
      </c>
      <c r="E97">
        <f t="shared" si="29"/>
        <v>19.332241920000001</v>
      </c>
      <c r="F97">
        <f t="shared" si="29"/>
        <v>24.664704</v>
      </c>
      <c r="G97">
        <f t="shared" si="29"/>
        <v>27.221434560000002</v>
      </c>
      <c r="H97">
        <f t="shared" si="29"/>
        <v>26.673091200000002</v>
      </c>
      <c r="I97">
        <f t="shared" si="29"/>
        <v>34.199173439999996</v>
      </c>
      <c r="J97">
        <f t="shared" si="29"/>
        <v>28.377756719999994</v>
      </c>
      <c r="K97">
        <f t="shared" si="29"/>
        <v>28.251037440000005</v>
      </c>
      <c r="L97">
        <f t="shared" si="29"/>
        <v>27.705693599999996</v>
      </c>
      <c r="M97">
        <f t="shared" si="29"/>
        <v>25.926912000000005</v>
      </c>
      <c r="N97">
        <f t="shared" si="29"/>
        <v>29.474723040000004</v>
      </c>
      <c r="O97">
        <f t="shared" si="29"/>
        <v>32.733241679999999</v>
      </c>
      <c r="P97">
        <f t="shared" si="29"/>
        <v>33.432383999999999</v>
      </c>
      <c r="Q97">
        <f t="shared" si="29"/>
        <v>33.419587200000002</v>
      </c>
      <c r="R97">
        <f t="shared" si="29"/>
        <v>31.444835520000002</v>
      </c>
      <c r="S97">
        <f t="shared" si="29"/>
        <v>29.030446079999997</v>
      </c>
      <c r="T97">
        <f t="shared" si="29"/>
        <v>25.669254000000006</v>
      </c>
      <c r="U97">
        <f t="shared" si="29"/>
        <v>19.537524719999997</v>
      </c>
      <c r="V97">
        <f t="shared" si="29"/>
        <v>16.781234400000002</v>
      </c>
      <c r="W97">
        <f t="shared" si="29"/>
        <v>16.656357599999996</v>
      </c>
      <c r="X97">
        <f t="shared" si="29"/>
        <v>15.724382399999998</v>
      </c>
      <c r="Y97">
        <f t="shared" si="29"/>
        <v>15.445489920000002</v>
      </c>
    </row>
    <row r="98" spans="2:25" x14ac:dyDescent="0.25">
      <c r="B98">
        <f t="shared" ref="B98:Y98" si="30">B67*B33/1000</f>
        <v>16.750745999999996</v>
      </c>
      <c r="C98">
        <f t="shared" si="30"/>
        <v>23.393258400000001</v>
      </c>
      <c r="D98">
        <f t="shared" si="30"/>
        <v>20.680660079999999</v>
      </c>
      <c r="E98">
        <f t="shared" si="30"/>
        <v>20.287479360000003</v>
      </c>
      <c r="F98">
        <f t="shared" si="30"/>
        <v>24.788203199999995</v>
      </c>
      <c r="G98">
        <f t="shared" si="30"/>
        <v>24.531036480000001</v>
      </c>
      <c r="H98">
        <f t="shared" si="30"/>
        <v>28.39925088</v>
      </c>
      <c r="I98">
        <f t="shared" si="30"/>
        <v>26.337037920000004</v>
      </c>
      <c r="J98">
        <f t="shared" si="30"/>
        <v>23.1100344</v>
      </c>
      <c r="K98">
        <f t="shared" si="30"/>
        <v>25.914132959999996</v>
      </c>
      <c r="L98">
        <f t="shared" si="30"/>
        <v>25.578326400000005</v>
      </c>
      <c r="M98">
        <f t="shared" si="30"/>
        <v>25.644181680000003</v>
      </c>
      <c r="N98">
        <f t="shared" si="30"/>
        <v>33.594411840000006</v>
      </c>
      <c r="O98">
        <f t="shared" si="30"/>
        <v>33.426609839999998</v>
      </c>
      <c r="P98">
        <f t="shared" si="30"/>
        <v>34.736923200000007</v>
      </c>
      <c r="Q98">
        <f t="shared" si="30"/>
        <v>38.008342080000006</v>
      </c>
      <c r="R98">
        <f t="shared" si="30"/>
        <v>39.52310688</v>
      </c>
      <c r="S98">
        <f t="shared" si="30"/>
        <v>28.867658399999996</v>
      </c>
      <c r="T98">
        <f t="shared" si="30"/>
        <v>21.777425999999998</v>
      </c>
      <c r="U98">
        <f t="shared" si="30"/>
        <v>18.42884784</v>
      </c>
      <c r="V98">
        <f t="shared" si="30"/>
        <v>15.915202559999997</v>
      </c>
      <c r="W98">
        <f t="shared" si="30"/>
        <v>14.698682879999998</v>
      </c>
      <c r="X98">
        <f t="shared" si="30"/>
        <v>14.140874400000003</v>
      </c>
      <c r="Y98">
        <f t="shared" si="30"/>
        <v>14.161679519999996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18214.597569120007</v>
      </c>
      <c r="C100" t="s">
        <v>620</v>
      </c>
      <c r="D100">
        <v>0.18</v>
      </c>
      <c r="E100">
        <f>D100*B100</f>
        <v>3278.6275624416012</v>
      </c>
      <c r="G100">
        <f>B100+E100</f>
        <v>21493.225131561609</v>
      </c>
      <c r="I100" t="s">
        <v>620</v>
      </c>
      <c r="J100" t="s">
        <v>630</v>
      </c>
    </row>
    <row r="102" spans="2:25" x14ac:dyDescent="0.25">
      <c r="B102" t="str">
        <f>'расчет мощности'!B38</f>
        <v>Рмах</v>
      </c>
      <c r="C102">
        <f>'расчет мощности'!C38</f>
        <v>24.292571428571428</v>
      </c>
      <c r="D102" t="str">
        <f>'расчет мощности'!D38</f>
        <v>кВт</v>
      </c>
      <c r="E102" t="str">
        <f>'расчет мощности'!E38</f>
        <v>расчетная по 442 ПП РФ</v>
      </c>
    </row>
    <row r="103" spans="2:25" x14ac:dyDescent="0.25">
      <c r="B103">
        <f>'расчет мощности'!B39</f>
        <v>0</v>
      </c>
      <c r="C103">
        <f>'расчет мощности'!C39</f>
        <v>0</v>
      </c>
      <c r="D103">
        <f>'расчет мощности'!D39</f>
        <v>0</v>
      </c>
      <c r="E103">
        <f>'расчет мощности'!E39</f>
        <v>0</v>
      </c>
    </row>
    <row r="104" spans="2:25" x14ac:dyDescent="0.25">
      <c r="B104" t="str">
        <f>'расчет мощности'!B40</f>
        <v>Рмах</v>
      </c>
      <c r="C104">
        <f>'расчет мощности'!C40</f>
        <v>40.08</v>
      </c>
      <c r="D104" t="str">
        <f>'расчет мощности'!D40</f>
        <v>кВт</v>
      </c>
      <c r="E104" t="str">
        <f>'расчет мощности'!E40</f>
        <v>фактическая из графиков</v>
      </c>
    </row>
    <row r="105" spans="2:25" x14ac:dyDescent="0.25">
      <c r="B105" t="str">
        <f>'расчет мощности'!B41</f>
        <v>Рмин</v>
      </c>
      <c r="C105">
        <f>'расчет мощности'!C41</f>
        <v>10.968</v>
      </c>
      <c r="D105" t="str">
        <f>'расчет мощности'!D41</f>
        <v>кВт</v>
      </c>
      <c r="E105" t="str">
        <f>'расчет мощности'!E41</f>
        <v>фактическая из графиков</v>
      </c>
      <c r="H105" t="s">
        <v>627</v>
      </c>
    </row>
    <row r="108" spans="2:25" x14ac:dyDescent="0.25">
      <c r="B108" t="s">
        <v>619</v>
      </c>
      <c r="E108">
        <v>523403.49</v>
      </c>
      <c r="G108" t="s">
        <v>631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12714.816666788571</v>
      </c>
      <c r="F110" t="s">
        <v>620</v>
      </c>
      <c r="H110" t="s">
        <v>622</v>
      </c>
      <c r="L110">
        <v>0.18</v>
      </c>
      <c r="M110">
        <f>L110*E110</f>
        <v>2288.6670000219428</v>
      </c>
      <c r="O110">
        <f>E110+M110</f>
        <v>15003.483666810513</v>
      </c>
      <c r="Q110" t="s">
        <v>620</v>
      </c>
    </row>
    <row r="112" spans="2:25" x14ac:dyDescent="0.25">
      <c r="B112" t="s">
        <v>621</v>
      </c>
      <c r="E112">
        <f>C104*E108/1000</f>
        <v>20978.011879199999</v>
      </c>
      <c r="F112" t="s">
        <v>620</v>
      </c>
      <c r="H112" t="s">
        <v>623</v>
      </c>
      <c r="L112">
        <v>0.18</v>
      </c>
      <c r="M112">
        <f>L112*E112</f>
        <v>3776.0421382559998</v>
      </c>
      <c r="O112">
        <f>E112+M112</f>
        <v>24754.054017456001</v>
      </c>
      <c r="Q112" t="s">
        <v>620</v>
      </c>
    </row>
  </sheetData>
  <mergeCells count="5">
    <mergeCell ref="A2:A3"/>
    <mergeCell ref="B2:Y2"/>
    <mergeCell ref="A36:A37"/>
    <mergeCell ref="B36:Y36"/>
    <mergeCell ref="B35:C35"/>
  </mergeCells>
  <conditionalFormatting sqref="B38:Y67">
    <cfRule type="cellIs" dxfId="1" priority="5" operator="greaterThan">
      <formula>137.544</formula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6" zoomScale="85" zoomScaleNormal="85" workbookViewId="0">
      <selection activeCell="O117" sqref="O117"/>
    </sheetView>
  </sheetViews>
  <sheetFormatPr defaultRowHeight="15" x14ac:dyDescent="0.25"/>
  <cols>
    <col min="15" max="15" width="11.7109375" bestFit="1" customWidth="1"/>
  </cols>
  <sheetData>
    <row r="2" spans="1:25" x14ac:dyDescent="0.25">
      <c r="A2" s="37" t="s">
        <v>2</v>
      </c>
      <c r="B2" s="39" t="s">
        <v>624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spans="1:25" ht="30" x14ac:dyDescent="0.25">
      <c r="A3" s="38"/>
      <c r="B3" s="12" t="s">
        <v>588</v>
      </c>
      <c r="C3" s="12" t="s">
        <v>589</v>
      </c>
      <c r="D3" s="12" t="s">
        <v>590</v>
      </c>
      <c r="E3" s="12" t="s">
        <v>591</v>
      </c>
      <c r="F3" s="12" t="s">
        <v>592</v>
      </c>
      <c r="G3" s="12" t="s">
        <v>593</v>
      </c>
      <c r="H3" s="12" t="s">
        <v>594</v>
      </c>
      <c r="I3" s="12" t="s">
        <v>595</v>
      </c>
      <c r="J3" s="12" t="s">
        <v>596</v>
      </c>
      <c r="K3" s="12" t="s">
        <v>597</v>
      </c>
      <c r="L3" s="12" t="s">
        <v>572</v>
      </c>
      <c r="M3" s="12" t="s">
        <v>573</v>
      </c>
      <c r="N3" s="12" t="s">
        <v>574</v>
      </c>
      <c r="O3" s="12" t="s">
        <v>575</v>
      </c>
      <c r="P3" s="12" t="s">
        <v>576</v>
      </c>
      <c r="Q3" s="12" t="s">
        <v>577</v>
      </c>
      <c r="R3" s="12" t="s">
        <v>578</v>
      </c>
      <c r="S3" s="12" t="s">
        <v>579</v>
      </c>
      <c r="T3" s="12" t="s">
        <v>580</v>
      </c>
      <c r="U3" s="12" t="s">
        <v>581</v>
      </c>
      <c r="V3" s="12" t="s">
        <v>582</v>
      </c>
      <c r="W3" s="12" t="s">
        <v>583</v>
      </c>
      <c r="X3" s="12" t="s">
        <v>584</v>
      </c>
      <c r="Y3" s="12" t="s">
        <v>598</v>
      </c>
    </row>
    <row r="4" spans="1:25" x14ac:dyDescent="0.25">
      <c r="A4" s="13">
        <v>1</v>
      </c>
      <c r="B4" s="14">
        <v>822.03389830000003</v>
      </c>
      <c r="C4" s="14">
        <v>822.03389830000003</v>
      </c>
      <c r="D4" s="14">
        <v>822.03389830000003</v>
      </c>
      <c r="E4" s="14">
        <v>822.03389830000003</v>
      </c>
      <c r="F4" s="14">
        <v>822.03389830000003</v>
      </c>
      <c r="G4" s="14">
        <v>822.03389830000003</v>
      </c>
      <c r="H4" s="14">
        <v>822.03389830000003</v>
      </c>
      <c r="I4" s="14">
        <v>822.03389830000003</v>
      </c>
      <c r="J4" s="14">
        <v>822.03389830000003</v>
      </c>
      <c r="K4" s="14">
        <v>822.03389830000003</v>
      </c>
      <c r="L4" s="14">
        <v>822.03389830000003</v>
      </c>
      <c r="M4" s="14">
        <v>822.03389830000003</v>
      </c>
      <c r="N4" s="14">
        <v>822.03389830000003</v>
      </c>
      <c r="O4" s="14">
        <v>822.03389830000003</v>
      </c>
      <c r="P4" s="14">
        <v>822.03389830000003</v>
      </c>
      <c r="Q4" s="14">
        <v>822.03389830000003</v>
      </c>
      <c r="R4" s="14">
        <v>822.03389830000003</v>
      </c>
      <c r="S4" s="14">
        <v>822.03389830000003</v>
      </c>
      <c r="T4" s="14">
        <v>822.03389830000003</v>
      </c>
      <c r="U4" s="14">
        <v>822.03389830000003</v>
      </c>
      <c r="V4" s="14">
        <v>822.03389830000003</v>
      </c>
      <c r="W4" s="14">
        <v>822.03389830000003</v>
      </c>
      <c r="X4" s="14">
        <v>822.03389830000003</v>
      </c>
      <c r="Y4" s="14">
        <v>822.03389830000003</v>
      </c>
    </row>
    <row r="5" spans="1:25" x14ac:dyDescent="0.25">
      <c r="A5" s="13">
        <v>2</v>
      </c>
      <c r="B5" s="14">
        <v>822.03389830000003</v>
      </c>
      <c r="C5" s="14">
        <v>822.03389830000003</v>
      </c>
      <c r="D5" s="14">
        <v>822.03389830000003</v>
      </c>
      <c r="E5" s="14">
        <v>822.03389830000003</v>
      </c>
      <c r="F5" s="14">
        <v>822.03389830000003</v>
      </c>
      <c r="G5" s="14">
        <v>822.03389830000003</v>
      </c>
      <c r="H5" s="14">
        <v>822.03389830000003</v>
      </c>
      <c r="I5" s="14">
        <v>822.03389830000003</v>
      </c>
      <c r="J5" s="14">
        <v>822.03389830000003</v>
      </c>
      <c r="K5" s="14">
        <v>822.03389830000003</v>
      </c>
      <c r="L5" s="14">
        <v>822.03389830000003</v>
      </c>
      <c r="M5" s="14">
        <v>822.03389830000003</v>
      </c>
      <c r="N5" s="14">
        <v>822.03389830000003</v>
      </c>
      <c r="O5" s="14">
        <v>822.03389830000003</v>
      </c>
      <c r="P5" s="14">
        <v>822.03389830000003</v>
      </c>
      <c r="Q5" s="14">
        <v>822.03389830000003</v>
      </c>
      <c r="R5" s="14">
        <v>822.03389830000003</v>
      </c>
      <c r="S5" s="14">
        <v>822.03389830000003</v>
      </c>
      <c r="T5" s="14">
        <v>822.03389830000003</v>
      </c>
      <c r="U5" s="14">
        <v>822.03389830000003</v>
      </c>
      <c r="V5" s="14">
        <v>822.03389830000003</v>
      </c>
      <c r="W5" s="14">
        <v>822.03389830000003</v>
      </c>
      <c r="X5" s="14">
        <v>822.03389830000003</v>
      </c>
      <c r="Y5" s="14">
        <v>822.03389830000003</v>
      </c>
    </row>
    <row r="6" spans="1:25" x14ac:dyDescent="0.25">
      <c r="A6" s="13">
        <v>3</v>
      </c>
      <c r="B6" s="14">
        <v>822.03389830000003</v>
      </c>
      <c r="C6" s="14">
        <v>822.03389830000003</v>
      </c>
      <c r="D6" s="14">
        <v>822.03389830000003</v>
      </c>
      <c r="E6" s="14">
        <v>822.03389830000003</v>
      </c>
      <c r="F6" s="14">
        <v>822.03389830000003</v>
      </c>
      <c r="G6" s="14">
        <v>822.03389830000003</v>
      </c>
      <c r="H6" s="14">
        <v>822.03389830000003</v>
      </c>
      <c r="I6" s="14">
        <v>822.03389830000003</v>
      </c>
      <c r="J6" s="14">
        <v>822.03389830000003</v>
      </c>
      <c r="K6" s="14">
        <v>822.03389830000003</v>
      </c>
      <c r="L6" s="14">
        <v>822.03389830000003</v>
      </c>
      <c r="M6" s="14">
        <v>822.03389830000003</v>
      </c>
      <c r="N6" s="14">
        <v>822.03389830000003</v>
      </c>
      <c r="O6" s="14">
        <v>822.03389830000003</v>
      </c>
      <c r="P6" s="14">
        <v>822.03389830000003</v>
      </c>
      <c r="Q6" s="14">
        <v>822.03389830000003</v>
      </c>
      <c r="R6" s="14">
        <v>822.03389830000003</v>
      </c>
      <c r="S6" s="14">
        <v>822.03389830000003</v>
      </c>
      <c r="T6" s="14">
        <v>822.03389830000003</v>
      </c>
      <c r="U6" s="14">
        <v>822.03389830000003</v>
      </c>
      <c r="V6" s="14">
        <v>822.03389830000003</v>
      </c>
      <c r="W6" s="14">
        <v>822.03389830000003</v>
      </c>
      <c r="X6" s="14">
        <v>822.03389830000003</v>
      </c>
      <c r="Y6" s="14">
        <v>822.03389830000003</v>
      </c>
    </row>
    <row r="7" spans="1:25" x14ac:dyDescent="0.25">
      <c r="A7" s="13">
        <v>4</v>
      </c>
      <c r="B7" s="14">
        <v>822.03389830000003</v>
      </c>
      <c r="C7" s="14">
        <v>822.03389830000003</v>
      </c>
      <c r="D7" s="14">
        <v>822.03389830000003</v>
      </c>
      <c r="E7" s="14">
        <v>822.03389830000003</v>
      </c>
      <c r="F7" s="14">
        <v>822.03389830000003</v>
      </c>
      <c r="G7" s="14">
        <v>822.03389830000003</v>
      </c>
      <c r="H7" s="14">
        <v>822.03389830000003</v>
      </c>
      <c r="I7" s="14">
        <v>822.03389830000003</v>
      </c>
      <c r="J7" s="14">
        <v>822.03389830000003</v>
      </c>
      <c r="K7" s="14">
        <v>822.03389830000003</v>
      </c>
      <c r="L7" s="14">
        <v>822.03389830000003</v>
      </c>
      <c r="M7" s="14">
        <v>822.03389830000003</v>
      </c>
      <c r="N7" s="14">
        <v>822.03389830000003</v>
      </c>
      <c r="O7" s="14">
        <v>822.03389830000003</v>
      </c>
      <c r="P7" s="14">
        <v>822.03389830000003</v>
      </c>
      <c r="Q7" s="14">
        <v>822.03389830000003</v>
      </c>
      <c r="R7" s="14">
        <v>822.03389830000003</v>
      </c>
      <c r="S7" s="14">
        <v>822.03389830000003</v>
      </c>
      <c r="T7" s="14">
        <v>822.03389830000003</v>
      </c>
      <c r="U7" s="14">
        <v>822.03389830000003</v>
      </c>
      <c r="V7" s="14">
        <v>822.03389830000003</v>
      </c>
      <c r="W7" s="14">
        <v>822.03389830000003</v>
      </c>
      <c r="X7" s="14">
        <v>822.03389830000003</v>
      </c>
      <c r="Y7" s="14">
        <v>822.03389830000003</v>
      </c>
    </row>
    <row r="8" spans="1:25" x14ac:dyDescent="0.25">
      <c r="A8" s="13">
        <v>5</v>
      </c>
      <c r="B8" s="14">
        <v>822.03389830000003</v>
      </c>
      <c r="C8" s="14">
        <v>822.03389830000003</v>
      </c>
      <c r="D8" s="14">
        <v>822.03389830000003</v>
      </c>
      <c r="E8" s="14">
        <v>822.03389830000003</v>
      </c>
      <c r="F8" s="14">
        <v>822.03389830000003</v>
      </c>
      <c r="G8" s="14">
        <v>822.03389830000003</v>
      </c>
      <c r="H8" s="14">
        <v>822.03389830000003</v>
      </c>
      <c r="I8" s="14">
        <v>822.03389830000003</v>
      </c>
      <c r="J8" s="14">
        <v>822.03389830000003</v>
      </c>
      <c r="K8" s="14">
        <v>822.03389830000003</v>
      </c>
      <c r="L8" s="14">
        <v>822.03389830000003</v>
      </c>
      <c r="M8" s="14">
        <v>822.03389830000003</v>
      </c>
      <c r="N8" s="14">
        <v>822.03389830000003</v>
      </c>
      <c r="O8" s="14">
        <v>822.03389830000003</v>
      </c>
      <c r="P8" s="14">
        <v>822.03389830000003</v>
      </c>
      <c r="Q8" s="14">
        <v>822.03389830000003</v>
      </c>
      <c r="R8" s="14">
        <v>822.03389830000003</v>
      </c>
      <c r="S8" s="14">
        <v>822.03389830000003</v>
      </c>
      <c r="T8" s="14">
        <v>822.03389830000003</v>
      </c>
      <c r="U8" s="14">
        <v>822.03389830000003</v>
      </c>
      <c r="V8" s="14">
        <v>822.03389830000003</v>
      </c>
      <c r="W8" s="14">
        <v>822.03389830000003</v>
      </c>
      <c r="X8" s="14">
        <v>822.03389830000003</v>
      </c>
      <c r="Y8" s="14">
        <v>822.03389830000003</v>
      </c>
    </row>
    <row r="9" spans="1:25" x14ac:dyDescent="0.25">
      <c r="A9" s="13">
        <v>6</v>
      </c>
      <c r="B9" s="14">
        <v>822.03389830000003</v>
      </c>
      <c r="C9" s="14">
        <v>822.03389830000003</v>
      </c>
      <c r="D9" s="14">
        <v>822.03389830000003</v>
      </c>
      <c r="E9" s="14">
        <v>822.03389830000003</v>
      </c>
      <c r="F9" s="14">
        <v>822.03389830000003</v>
      </c>
      <c r="G9" s="14">
        <v>822.03389830000003</v>
      </c>
      <c r="H9" s="14">
        <v>822.03389830000003</v>
      </c>
      <c r="I9" s="14">
        <v>822.03389830000003</v>
      </c>
      <c r="J9" s="14">
        <v>822.03389830000003</v>
      </c>
      <c r="K9" s="14">
        <v>822.03389830000003</v>
      </c>
      <c r="L9" s="14">
        <v>822.03389830000003</v>
      </c>
      <c r="M9" s="14">
        <v>822.03389830000003</v>
      </c>
      <c r="N9" s="14">
        <v>822.03389830000003</v>
      </c>
      <c r="O9" s="14">
        <v>822.03389830000003</v>
      </c>
      <c r="P9" s="14">
        <v>822.03389830000003</v>
      </c>
      <c r="Q9" s="14">
        <v>822.03389830000003</v>
      </c>
      <c r="R9" s="14">
        <v>822.03389830000003</v>
      </c>
      <c r="S9" s="14">
        <v>822.03389830000003</v>
      </c>
      <c r="T9" s="14">
        <v>822.03389830000003</v>
      </c>
      <c r="U9" s="14">
        <v>822.03389830000003</v>
      </c>
      <c r="V9" s="14">
        <v>822.03389830000003</v>
      </c>
      <c r="W9" s="14">
        <v>822.03389830000003</v>
      </c>
      <c r="X9" s="14">
        <v>822.03389830000003</v>
      </c>
      <c r="Y9" s="14">
        <v>822.03389830000003</v>
      </c>
    </row>
    <row r="10" spans="1:25" x14ac:dyDescent="0.25">
      <c r="A10" s="13">
        <v>7</v>
      </c>
      <c r="B10" s="14">
        <v>822.03389830000003</v>
      </c>
      <c r="C10" s="14">
        <v>822.03389830000003</v>
      </c>
      <c r="D10" s="14">
        <v>822.03389830000003</v>
      </c>
      <c r="E10" s="14">
        <v>822.03389830000003</v>
      </c>
      <c r="F10" s="14">
        <v>822.03389830000003</v>
      </c>
      <c r="G10" s="14">
        <v>822.03389830000003</v>
      </c>
      <c r="H10" s="14">
        <v>822.03389830000003</v>
      </c>
      <c r="I10" s="14">
        <v>822.03389830000003</v>
      </c>
      <c r="J10" s="14">
        <v>822.03389830000003</v>
      </c>
      <c r="K10" s="14">
        <v>822.03389830000003</v>
      </c>
      <c r="L10" s="14">
        <v>822.03389830000003</v>
      </c>
      <c r="M10" s="14">
        <v>822.03389830000003</v>
      </c>
      <c r="N10" s="14">
        <v>822.03389830000003</v>
      </c>
      <c r="O10" s="14">
        <v>822.03389830000003</v>
      </c>
      <c r="P10" s="14">
        <v>822.03389830000003</v>
      </c>
      <c r="Q10" s="14">
        <v>822.03389830000003</v>
      </c>
      <c r="R10" s="14">
        <v>822.03389830000003</v>
      </c>
      <c r="S10" s="14">
        <v>822.03389830000003</v>
      </c>
      <c r="T10" s="14">
        <v>822.03389830000003</v>
      </c>
      <c r="U10" s="14">
        <v>822.03389830000003</v>
      </c>
      <c r="V10" s="14">
        <v>822.03389830000003</v>
      </c>
      <c r="W10" s="14">
        <v>822.03389830000003</v>
      </c>
      <c r="X10" s="14">
        <v>822.03389830000003</v>
      </c>
      <c r="Y10" s="14">
        <v>822.03389830000003</v>
      </c>
    </row>
    <row r="11" spans="1:25" x14ac:dyDescent="0.25">
      <c r="A11" s="13">
        <v>8</v>
      </c>
      <c r="B11" s="14">
        <v>822.03389830000003</v>
      </c>
      <c r="C11" s="14">
        <v>822.03389830000003</v>
      </c>
      <c r="D11" s="14">
        <v>822.03389830000003</v>
      </c>
      <c r="E11" s="14">
        <v>822.03389830000003</v>
      </c>
      <c r="F11" s="14">
        <v>822.03389830000003</v>
      </c>
      <c r="G11" s="14">
        <v>822.03389830000003</v>
      </c>
      <c r="H11" s="14">
        <v>822.03389830000003</v>
      </c>
      <c r="I11" s="14">
        <v>822.03389830000003</v>
      </c>
      <c r="J11" s="14">
        <v>822.03389830000003</v>
      </c>
      <c r="K11" s="14">
        <v>822.03389830000003</v>
      </c>
      <c r="L11" s="14">
        <v>822.03389830000003</v>
      </c>
      <c r="M11" s="14">
        <v>822.03389830000003</v>
      </c>
      <c r="N11" s="14">
        <v>822.03389830000003</v>
      </c>
      <c r="O11" s="14">
        <v>822.03389830000003</v>
      </c>
      <c r="P11" s="14">
        <v>822.03389830000003</v>
      </c>
      <c r="Q11" s="14">
        <v>822.03389830000003</v>
      </c>
      <c r="R11" s="14">
        <v>822.03389830000003</v>
      </c>
      <c r="S11" s="14">
        <v>822.03389830000003</v>
      </c>
      <c r="T11" s="14">
        <v>822.03389830000003</v>
      </c>
      <c r="U11" s="14">
        <v>822.03389830000003</v>
      </c>
      <c r="V11" s="14">
        <v>822.03389830000003</v>
      </c>
      <c r="W11" s="14">
        <v>822.03389830000003</v>
      </c>
      <c r="X11" s="14">
        <v>822.03389830000003</v>
      </c>
      <c r="Y11" s="14">
        <v>822.03389830000003</v>
      </c>
    </row>
    <row r="12" spans="1:25" x14ac:dyDescent="0.25">
      <c r="A12" s="13">
        <v>9</v>
      </c>
      <c r="B12" s="14">
        <v>822.03389830000003</v>
      </c>
      <c r="C12" s="14">
        <v>822.03389830000003</v>
      </c>
      <c r="D12" s="14">
        <v>822.03389830000003</v>
      </c>
      <c r="E12" s="14">
        <v>822.03389830000003</v>
      </c>
      <c r="F12" s="14">
        <v>822.03389830000003</v>
      </c>
      <c r="G12" s="14">
        <v>822.03389830000003</v>
      </c>
      <c r="H12" s="14">
        <v>822.03389830000003</v>
      </c>
      <c r="I12" s="14">
        <v>822.03389830000003</v>
      </c>
      <c r="J12" s="14">
        <v>822.03389830000003</v>
      </c>
      <c r="K12" s="14">
        <v>822.03389830000003</v>
      </c>
      <c r="L12" s="14">
        <v>822.03389830000003</v>
      </c>
      <c r="M12" s="14">
        <v>822.03389830000003</v>
      </c>
      <c r="N12" s="14">
        <v>822.03389830000003</v>
      </c>
      <c r="O12" s="14">
        <v>822.03389830000003</v>
      </c>
      <c r="P12" s="14">
        <v>822.03389830000003</v>
      </c>
      <c r="Q12" s="14">
        <v>822.03389830000003</v>
      </c>
      <c r="R12" s="14">
        <v>822.03389830000003</v>
      </c>
      <c r="S12" s="14">
        <v>822.03389830000003</v>
      </c>
      <c r="T12" s="14">
        <v>822.03389830000003</v>
      </c>
      <c r="U12" s="14">
        <v>822.03389830000003</v>
      </c>
      <c r="V12" s="14">
        <v>822.03389830000003</v>
      </c>
      <c r="W12" s="14">
        <v>822.03389830000003</v>
      </c>
      <c r="X12" s="14">
        <v>822.03389830000003</v>
      </c>
      <c r="Y12" s="14">
        <v>822.03389830000003</v>
      </c>
    </row>
    <row r="13" spans="1:25" x14ac:dyDescent="0.25">
      <c r="A13" s="13">
        <v>10</v>
      </c>
      <c r="B13" s="14">
        <v>822.03389830000003</v>
      </c>
      <c r="C13" s="14">
        <v>822.03389830000003</v>
      </c>
      <c r="D13" s="14">
        <v>822.03389830000003</v>
      </c>
      <c r="E13" s="14">
        <v>822.03389830000003</v>
      </c>
      <c r="F13" s="14">
        <v>822.03389830000003</v>
      </c>
      <c r="G13" s="14">
        <v>822.03389830000003</v>
      </c>
      <c r="H13" s="14">
        <v>822.03389830000003</v>
      </c>
      <c r="I13" s="14">
        <v>822.03389830000003</v>
      </c>
      <c r="J13" s="14">
        <v>822.03389830000003</v>
      </c>
      <c r="K13" s="14">
        <v>822.03389830000003</v>
      </c>
      <c r="L13" s="14">
        <v>822.03389830000003</v>
      </c>
      <c r="M13" s="14">
        <v>822.03389830000003</v>
      </c>
      <c r="N13" s="14">
        <v>822.03389830000003</v>
      </c>
      <c r="O13" s="14">
        <v>822.03389830000003</v>
      </c>
      <c r="P13" s="14">
        <v>822.03389830000003</v>
      </c>
      <c r="Q13" s="14">
        <v>822.03389830000003</v>
      </c>
      <c r="R13" s="14">
        <v>822.03389830000003</v>
      </c>
      <c r="S13" s="14">
        <v>822.03389830000003</v>
      </c>
      <c r="T13" s="14">
        <v>822.03389830000003</v>
      </c>
      <c r="U13" s="14">
        <v>822.03389830000003</v>
      </c>
      <c r="V13" s="14">
        <v>822.03389830000003</v>
      </c>
      <c r="W13" s="14">
        <v>822.03389830000003</v>
      </c>
      <c r="X13" s="14">
        <v>822.03389830000003</v>
      </c>
      <c r="Y13" s="14">
        <v>822.03389830000003</v>
      </c>
    </row>
    <row r="14" spans="1:25" x14ac:dyDescent="0.25">
      <c r="A14" s="13">
        <v>11</v>
      </c>
      <c r="B14" s="14">
        <v>822.03389830000003</v>
      </c>
      <c r="C14" s="14">
        <v>822.03389830000003</v>
      </c>
      <c r="D14" s="14">
        <v>822.03389830000003</v>
      </c>
      <c r="E14" s="14">
        <v>822.03389830000003</v>
      </c>
      <c r="F14" s="14">
        <v>822.03389830000003</v>
      </c>
      <c r="G14" s="14">
        <v>822.03389830000003</v>
      </c>
      <c r="H14" s="14">
        <v>822.03389830000003</v>
      </c>
      <c r="I14" s="14">
        <v>822.03389830000003</v>
      </c>
      <c r="J14" s="14">
        <v>822.03389830000003</v>
      </c>
      <c r="K14" s="14">
        <v>822.03389830000003</v>
      </c>
      <c r="L14" s="14">
        <v>822.03389830000003</v>
      </c>
      <c r="M14" s="14">
        <v>822.03389830000003</v>
      </c>
      <c r="N14" s="14">
        <v>822.03389830000003</v>
      </c>
      <c r="O14" s="14">
        <v>822.03389830000003</v>
      </c>
      <c r="P14" s="14">
        <v>822.03389830000003</v>
      </c>
      <c r="Q14" s="14">
        <v>822.03389830000003</v>
      </c>
      <c r="R14" s="14">
        <v>822.03389830000003</v>
      </c>
      <c r="S14" s="14">
        <v>822.03389830000003</v>
      </c>
      <c r="T14" s="14">
        <v>822.03389830000003</v>
      </c>
      <c r="U14" s="14">
        <v>822.03389830000003</v>
      </c>
      <c r="V14" s="14">
        <v>822.03389830000003</v>
      </c>
      <c r="W14" s="14">
        <v>822.03389830000003</v>
      </c>
      <c r="X14" s="14">
        <v>822.03389830000003</v>
      </c>
      <c r="Y14" s="14">
        <v>822.03389830000003</v>
      </c>
    </row>
    <row r="15" spans="1:25" x14ac:dyDescent="0.25">
      <c r="A15" s="13">
        <v>12</v>
      </c>
      <c r="B15" s="14">
        <v>822.03389830000003</v>
      </c>
      <c r="C15" s="14">
        <v>822.03389830000003</v>
      </c>
      <c r="D15" s="14">
        <v>822.03389830000003</v>
      </c>
      <c r="E15" s="14">
        <v>822.03389830000003</v>
      </c>
      <c r="F15" s="14">
        <v>822.03389830000003</v>
      </c>
      <c r="G15" s="14">
        <v>822.03389830000003</v>
      </c>
      <c r="H15" s="14">
        <v>822.03389830000003</v>
      </c>
      <c r="I15" s="14">
        <v>822.03389830000003</v>
      </c>
      <c r="J15" s="14">
        <v>822.03389830000003</v>
      </c>
      <c r="K15" s="14">
        <v>822.03389830000003</v>
      </c>
      <c r="L15" s="14">
        <v>822.03389830000003</v>
      </c>
      <c r="M15" s="14">
        <v>822.03389830000003</v>
      </c>
      <c r="N15" s="14">
        <v>822.03389830000003</v>
      </c>
      <c r="O15" s="14">
        <v>822.03389830000003</v>
      </c>
      <c r="P15" s="14">
        <v>822.03389830000003</v>
      </c>
      <c r="Q15" s="14">
        <v>822.03389830000003</v>
      </c>
      <c r="R15" s="14">
        <v>822.03389830000003</v>
      </c>
      <c r="S15" s="14">
        <v>822.03389830000003</v>
      </c>
      <c r="T15" s="14">
        <v>822.03389830000003</v>
      </c>
      <c r="U15" s="14">
        <v>822.03389830000003</v>
      </c>
      <c r="V15" s="14">
        <v>822.03389830000003</v>
      </c>
      <c r="W15" s="14">
        <v>822.03389830000003</v>
      </c>
      <c r="X15" s="14">
        <v>822.03389830000003</v>
      </c>
      <c r="Y15" s="14">
        <v>822.03389830000003</v>
      </c>
    </row>
    <row r="16" spans="1:25" x14ac:dyDescent="0.25">
      <c r="A16" s="13">
        <v>13</v>
      </c>
      <c r="B16" s="14">
        <v>822.03389830000003</v>
      </c>
      <c r="C16" s="14">
        <v>822.03389830000003</v>
      </c>
      <c r="D16" s="14">
        <v>822.03389830000003</v>
      </c>
      <c r="E16" s="14">
        <v>822.03389830000003</v>
      </c>
      <c r="F16" s="14">
        <v>822.03389830000003</v>
      </c>
      <c r="G16" s="14">
        <v>822.03389830000003</v>
      </c>
      <c r="H16" s="14">
        <v>822.03389830000003</v>
      </c>
      <c r="I16" s="14">
        <v>822.03389830000003</v>
      </c>
      <c r="J16" s="14">
        <v>822.03389830000003</v>
      </c>
      <c r="K16" s="14">
        <v>822.03389830000003</v>
      </c>
      <c r="L16" s="14">
        <v>822.03389830000003</v>
      </c>
      <c r="M16" s="14">
        <v>822.03389830000003</v>
      </c>
      <c r="N16" s="14">
        <v>822.03389830000003</v>
      </c>
      <c r="O16" s="14">
        <v>822.03389830000003</v>
      </c>
      <c r="P16" s="14">
        <v>822.03389830000003</v>
      </c>
      <c r="Q16" s="14">
        <v>822.03389830000003</v>
      </c>
      <c r="R16" s="14">
        <v>822.03389830000003</v>
      </c>
      <c r="S16" s="14">
        <v>822.03389830000003</v>
      </c>
      <c r="T16" s="14">
        <v>822.03389830000003</v>
      </c>
      <c r="U16" s="14">
        <v>822.03389830000003</v>
      </c>
      <c r="V16" s="14">
        <v>822.03389830000003</v>
      </c>
      <c r="W16" s="14">
        <v>822.03389830000003</v>
      </c>
      <c r="X16" s="14">
        <v>822.03389830000003</v>
      </c>
      <c r="Y16" s="14">
        <v>822.03389830000003</v>
      </c>
    </row>
    <row r="17" spans="1:25" x14ac:dyDescent="0.25">
      <c r="A17" s="13">
        <v>14</v>
      </c>
      <c r="B17" s="14">
        <v>822.03389830000003</v>
      </c>
      <c r="C17" s="14">
        <v>822.03389830000003</v>
      </c>
      <c r="D17" s="14">
        <v>822.03389830000003</v>
      </c>
      <c r="E17" s="14">
        <v>822.03389830000003</v>
      </c>
      <c r="F17" s="14">
        <v>822.03389830000003</v>
      </c>
      <c r="G17" s="14">
        <v>822.03389830000003</v>
      </c>
      <c r="H17" s="14">
        <v>822.03389830000003</v>
      </c>
      <c r="I17" s="14">
        <v>822.03389830000003</v>
      </c>
      <c r="J17" s="14">
        <v>822.03389830000003</v>
      </c>
      <c r="K17" s="14">
        <v>822.03389830000003</v>
      </c>
      <c r="L17" s="14">
        <v>822.03389830000003</v>
      </c>
      <c r="M17" s="14">
        <v>822.03389830000003</v>
      </c>
      <c r="N17" s="14">
        <v>822.03389830000003</v>
      </c>
      <c r="O17" s="14">
        <v>822.03389830000003</v>
      </c>
      <c r="P17" s="14">
        <v>822.03389830000003</v>
      </c>
      <c r="Q17" s="14">
        <v>822.03389830000003</v>
      </c>
      <c r="R17" s="14">
        <v>822.03389830000003</v>
      </c>
      <c r="S17" s="14">
        <v>822.03389830000003</v>
      </c>
      <c r="T17" s="14">
        <v>822.03389830000003</v>
      </c>
      <c r="U17" s="14">
        <v>822.03389830000003</v>
      </c>
      <c r="V17" s="14">
        <v>822.03389830000003</v>
      </c>
      <c r="W17" s="14">
        <v>822.03389830000003</v>
      </c>
      <c r="X17" s="14">
        <v>822.03389830000003</v>
      </c>
      <c r="Y17" s="14">
        <v>822.03389830000003</v>
      </c>
    </row>
    <row r="18" spans="1:25" x14ac:dyDescent="0.25">
      <c r="A18" s="13">
        <v>15</v>
      </c>
      <c r="B18" s="14">
        <v>822.03389830000003</v>
      </c>
      <c r="C18" s="14">
        <v>822.03389830000003</v>
      </c>
      <c r="D18" s="14">
        <v>822.03389830000003</v>
      </c>
      <c r="E18" s="14">
        <v>822.03389830000003</v>
      </c>
      <c r="F18" s="14">
        <v>822.03389830000003</v>
      </c>
      <c r="G18" s="14">
        <v>822.03389830000003</v>
      </c>
      <c r="H18" s="14">
        <v>822.03389830000003</v>
      </c>
      <c r="I18" s="14">
        <v>822.03389830000003</v>
      </c>
      <c r="J18" s="14">
        <v>822.03389830000003</v>
      </c>
      <c r="K18" s="14">
        <v>822.03389830000003</v>
      </c>
      <c r="L18" s="14">
        <v>822.03389830000003</v>
      </c>
      <c r="M18" s="14">
        <v>822.03389830000003</v>
      </c>
      <c r="N18" s="14">
        <v>822.03389830000003</v>
      </c>
      <c r="O18" s="14">
        <v>822.03389830000003</v>
      </c>
      <c r="P18" s="14">
        <v>822.03389830000003</v>
      </c>
      <c r="Q18" s="14">
        <v>822.03389830000003</v>
      </c>
      <c r="R18" s="14">
        <v>822.03389830000003</v>
      </c>
      <c r="S18" s="14">
        <v>822.03389830000003</v>
      </c>
      <c r="T18" s="14">
        <v>822.03389830000003</v>
      </c>
      <c r="U18" s="14">
        <v>822.03389830000003</v>
      </c>
      <c r="V18" s="14">
        <v>822.03389830000003</v>
      </c>
      <c r="W18" s="14">
        <v>822.03389830000003</v>
      </c>
      <c r="X18" s="14">
        <v>822.03389830000003</v>
      </c>
      <c r="Y18" s="14">
        <v>822.03389830000003</v>
      </c>
    </row>
    <row r="19" spans="1:25" x14ac:dyDescent="0.25">
      <c r="A19" s="13">
        <v>16</v>
      </c>
      <c r="B19" s="14">
        <v>822.03389830000003</v>
      </c>
      <c r="C19" s="14">
        <v>822.03389830000003</v>
      </c>
      <c r="D19" s="14">
        <v>822.03389830000003</v>
      </c>
      <c r="E19" s="14">
        <v>822.03389830000003</v>
      </c>
      <c r="F19" s="14">
        <v>822.03389830000003</v>
      </c>
      <c r="G19" s="14">
        <v>822.03389830000003</v>
      </c>
      <c r="H19" s="14">
        <v>822.03389830000003</v>
      </c>
      <c r="I19" s="14">
        <v>822.03389830000003</v>
      </c>
      <c r="J19" s="14">
        <v>822.03389830000003</v>
      </c>
      <c r="K19" s="14">
        <v>822.03389830000003</v>
      </c>
      <c r="L19" s="14">
        <v>822.03389830000003</v>
      </c>
      <c r="M19" s="14">
        <v>822.03389830000003</v>
      </c>
      <c r="N19" s="14">
        <v>822.03389830000003</v>
      </c>
      <c r="O19" s="14">
        <v>822.03389830000003</v>
      </c>
      <c r="P19" s="14">
        <v>822.03389830000003</v>
      </c>
      <c r="Q19" s="14">
        <v>822.03389830000003</v>
      </c>
      <c r="R19" s="14">
        <v>822.03389830000003</v>
      </c>
      <c r="S19" s="14">
        <v>822.03389830000003</v>
      </c>
      <c r="T19" s="14">
        <v>822.03389830000003</v>
      </c>
      <c r="U19" s="14">
        <v>822.03389830000003</v>
      </c>
      <c r="V19" s="14">
        <v>822.03389830000003</v>
      </c>
      <c r="W19" s="14">
        <v>822.03389830000003</v>
      </c>
      <c r="X19" s="14">
        <v>822.03389830000003</v>
      </c>
      <c r="Y19" s="14">
        <v>822.03389830000003</v>
      </c>
    </row>
    <row r="20" spans="1:25" x14ac:dyDescent="0.25">
      <c r="A20" s="13">
        <v>17</v>
      </c>
      <c r="B20" s="14">
        <v>822.03389830000003</v>
      </c>
      <c r="C20" s="14">
        <v>822.03389830000003</v>
      </c>
      <c r="D20" s="14">
        <v>822.03389830000003</v>
      </c>
      <c r="E20" s="14">
        <v>822.03389830000003</v>
      </c>
      <c r="F20" s="14">
        <v>822.03389830000003</v>
      </c>
      <c r="G20" s="14">
        <v>822.03389830000003</v>
      </c>
      <c r="H20" s="14">
        <v>822.03389830000003</v>
      </c>
      <c r="I20" s="14">
        <v>822.03389830000003</v>
      </c>
      <c r="J20" s="14">
        <v>822.03389830000003</v>
      </c>
      <c r="K20" s="14">
        <v>822.03389830000003</v>
      </c>
      <c r="L20" s="14">
        <v>822.03389830000003</v>
      </c>
      <c r="M20" s="14">
        <v>822.03389830000003</v>
      </c>
      <c r="N20" s="14">
        <v>822.03389830000003</v>
      </c>
      <c r="O20" s="14">
        <v>822.03389830000003</v>
      </c>
      <c r="P20" s="14">
        <v>822.03389830000003</v>
      </c>
      <c r="Q20" s="14">
        <v>822.03389830000003</v>
      </c>
      <c r="R20" s="14">
        <v>822.03389830000003</v>
      </c>
      <c r="S20" s="14">
        <v>822.03389830000003</v>
      </c>
      <c r="T20" s="14">
        <v>822.03389830000003</v>
      </c>
      <c r="U20" s="14">
        <v>822.03389830000003</v>
      </c>
      <c r="V20" s="14">
        <v>822.03389830000003</v>
      </c>
      <c r="W20" s="14">
        <v>822.03389830000003</v>
      </c>
      <c r="X20" s="14">
        <v>822.03389830000003</v>
      </c>
      <c r="Y20" s="14">
        <v>822.03389830000003</v>
      </c>
    </row>
    <row r="21" spans="1:25" x14ac:dyDescent="0.25">
      <c r="A21" s="13">
        <v>18</v>
      </c>
      <c r="B21" s="14">
        <v>822.03389830000003</v>
      </c>
      <c r="C21" s="14">
        <v>822.03389830000003</v>
      </c>
      <c r="D21" s="14">
        <v>822.03389830000003</v>
      </c>
      <c r="E21" s="14">
        <v>822.03389830000003</v>
      </c>
      <c r="F21" s="14">
        <v>822.03389830000003</v>
      </c>
      <c r="G21" s="14">
        <v>822.03389830000003</v>
      </c>
      <c r="H21" s="14">
        <v>822.03389830000003</v>
      </c>
      <c r="I21" s="14">
        <v>822.03389830000003</v>
      </c>
      <c r="J21" s="14">
        <v>822.03389830000003</v>
      </c>
      <c r="K21" s="14">
        <v>822.03389830000003</v>
      </c>
      <c r="L21" s="14">
        <v>822.03389830000003</v>
      </c>
      <c r="M21" s="14">
        <v>822.03389830000003</v>
      </c>
      <c r="N21" s="14">
        <v>822.03389830000003</v>
      </c>
      <c r="O21" s="14">
        <v>822.03389830000003</v>
      </c>
      <c r="P21" s="14">
        <v>822.03389830000003</v>
      </c>
      <c r="Q21" s="14">
        <v>822.03389830000003</v>
      </c>
      <c r="R21" s="14">
        <v>822.03389830000003</v>
      </c>
      <c r="S21" s="14">
        <v>822.03389830000003</v>
      </c>
      <c r="T21" s="14">
        <v>822.03389830000003</v>
      </c>
      <c r="U21" s="14">
        <v>822.03389830000003</v>
      </c>
      <c r="V21" s="14">
        <v>822.03389830000003</v>
      </c>
      <c r="W21" s="14">
        <v>822.03389830000003</v>
      </c>
      <c r="X21" s="14">
        <v>822.03389830000003</v>
      </c>
      <c r="Y21" s="14">
        <v>822.03389830000003</v>
      </c>
    </row>
    <row r="22" spans="1:25" x14ac:dyDescent="0.25">
      <c r="A22" s="13">
        <v>19</v>
      </c>
      <c r="B22" s="14">
        <v>822.03389830000003</v>
      </c>
      <c r="C22" s="14">
        <v>822.03389830000003</v>
      </c>
      <c r="D22" s="14">
        <v>822.03389830000003</v>
      </c>
      <c r="E22" s="14">
        <v>822.03389830000003</v>
      </c>
      <c r="F22" s="14">
        <v>822.03389830000003</v>
      </c>
      <c r="G22" s="14">
        <v>822.03389830000003</v>
      </c>
      <c r="H22" s="14">
        <v>822.03389830000003</v>
      </c>
      <c r="I22" s="14">
        <v>822.03389830000003</v>
      </c>
      <c r="J22" s="14">
        <v>822.03389830000003</v>
      </c>
      <c r="K22" s="14">
        <v>822.03389830000003</v>
      </c>
      <c r="L22" s="14">
        <v>822.03389830000003</v>
      </c>
      <c r="M22" s="14">
        <v>822.03389830000003</v>
      </c>
      <c r="N22" s="14">
        <v>822.03389830000003</v>
      </c>
      <c r="O22" s="14">
        <v>822.03389830000003</v>
      </c>
      <c r="P22" s="14">
        <v>822.03389830000003</v>
      </c>
      <c r="Q22" s="14">
        <v>822.03389830000003</v>
      </c>
      <c r="R22" s="14">
        <v>822.03389830000003</v>
      </c>
      <c r="S22" s="14">
        <v>822.03389830000003</v>
      </c>
      <c r="T22" s="14">
        <v>822.03389830000003</v>
      </c>
      <c r="U22" s="14">
        <v>822.03389830000003</v>
      </c>
      <c r="V22" s="14">
        <v>822.03389830000003</v>
      </c>
      <c r="W22" s="14">
        <v>822.03389830000003</v>
      </c>
      <c r="X22" s="14">
        <v>822.03389830000003</v>
      </c>
      <c r="Y22" s="14">
        <v>822.03389830000003</v>
      </c>
    </row>
    <row r="23" spans="1:25" x14ac:dyDescent="0.25">
      <c r="A23" s="13">
        <v>20</v>
      </c>
      <c r="B23" s="14">
        <v>822.03389830000003</v>
      </c>
      <c r="C23" s="14">
        <v>822.03389830000003</v>
      </c>
      <c r="D23" s="14">
        <v>822.03389830000003</v>
      </c>
      <c r="E23" s="14">
        <v>822.03389830000003</v>
      </c>
      <c r="F23" s="14">
        <v>822.03389830000003</v>
      </c>
      <c r="G23" s="14">
        <v>822.03389830000003</v>
      </c>
      <c r="H23" s="14">
        <v>822.03389830000003</v>
      </c>
      <c r="I23" s="14">
        <v>822.03389830000003</v>
      </c>
      <c r="J23" s="14">
        <v>822.03389830000003</v>
      </c>
      <c r="K23" s="14">
        <v>822.03389830000003</v>
      </c>
      <c r="L23" s="14">
        <v>822.03389830000003</v>
      </c>
      <c r="M23" s="14">
        <v>822.03389830000003</v>
      </c>
      <c r="N23" s="14">
        <v>822.03389830000003</v>
      </c>
      <c r="O23" s="14">
        <v>822.03389830000003</v>
      </c>
      <c r="P23" s="14">
        <v>822.03389830000003</v>
      </c>
      <c r="Q23" s="14">
        <v>822.03389830000003</v>
      </c>
      <c r="R23" s="14">
        <v>822.03389830000003</v>
      </c>
      <c r="S23" s="14">
        <v>822.03389830000003</v>
      </c>
      <c r="T23" s="14">
        <v>822.03389830000003</v>
      </c>
      <c r="U23" s="14">
        <v>822.03389830000003</v>
      </c>
      <c r="V23" s="14">
        <v>822.03389830000003</v>
      </c>
      <c r="W23" s="14">
        <v>822.03389830000003</v>
      </c>
      <c r="X23" s="14">
        <v>822.03389830000003</v>
      </c>
      <c r="Y23" s="14">
        <v>822.03389830000003</v>
      </c>
    </row>
    <row r="24" spans="1:25" x14ac:dyDescent="0.25">
      <c r="A24" s="13">
        <v>21</v>
      </c>
      <c r="B24" s="14">
        <v>822.03389830000003</v>
      </c>
      <c r="C24" s="14">
        <v>822.03389830000003</v>
      </c>
      <c r="D24" s="14">
        <v>822.03389830000003</v>
      </c>
      <c r="E24" s="14">
        <v>822.03389830000003</v>
      </c>
      <c r="F24" s="14">
        <v>822.03389830000003</v>
      </c>
      <c r="G24" s="14">
        <v>822.03389830000003</v>
      </c>
      <c r="H24" s="14">
        <v>822.03389830000003</v>
      </c>
      <c r="I24" s="14">
        <v>822.03389830000003</v>
      </c>
      <c r="J24" s="14">
        <v>822.03389830000003</v>
      </c>
      <c r="K24" s="14">
        <v>822.03389830000003</v>
      </c>
      <c r="L24" s="14">
        <v>822.03389830000003</v>
      </c>
      <c r="M24" s="14">
        <v>822.03389830000003</v>
      </c>
      <c r="N24" s="14">
        <v>822.03389830000003</v>
      </c>
      <c r="O24" s="14">
        <v>822.03389830000003</v>
      </c>
      <c r="P24" s="14">
        <v>822.03389830000003</v>
      </c>
      <c r="Q24" s="14">
        <v>822.03389830000003</v>
      </c>
      <c r="R24" s="14">
        <v>822.03389830000003</v>
      </c>
      <c r="S24" s="14">
        <v>822.03389830000003</v>
      </c>
      <c r="T24" s="14">
        <v>822.03389830000003</v>
      </c>
      <c r="U24" s="14">
        <v>822.03389830000003</v>
      </c>
      <c r="V24" s="14">
        <v>822.03389830000003</v>
      </c>
      <c r="W24" s="14">
        <v>822.03389830000003</v>
      </c>
      <c r="X24" s="14">
        <v>822.03389830000003</v>
      </c>
      <c r="Y24" s="14">
        <v>822.03389830000003</v>
      </c>
    </row>
    <row r="25" spans="1:25" x14ac:dyDescent="0.25">
      <c r="A25" s="13">
        <v>22</v>
      </c>
      <c r="B25" s="14">
        <v>822.03389830000003</v>
      </c>
      <c r="C25" s="14">
        <v>822.03389830000003</v>
      </c>
      <c r="D25" s="14">
        <v>822.03389830000003</v>
      </c>
      <c r="E25" s="14">
        <v>822.03389830000003</v>
      </c>
      <c r="F25" s="14">
        <v>822.03389830000003</v>
      </c>
      <c r="G25" s="14">
        <v>822.03389830000003</v>
      </c>
      <c r="H25" s="14">
        <v>822.03389830000003</v>
      </c>
      <c r="I25" s="14">
        <v>822.03389830000003</v>
      </c>
      <c r="J25" s="14">
        <v>822.03389830000003</v>
      </c>
      <c r="K25" s="14">
        <v>822.03389830000003</v>
      </c>
      <c r="L25" s="14">
        <v>822.03389830000003</v>
      </c>
      <c r="M25" s="14">
        <v>822.03389830000003</v>
      </c>
      <c r="N25" s="14">
        <v>822.03389830000003</v>
      </c>
      <c r="O25" s="14">
        <v>822.03389830000003</v>
      </c>
      <c r="P25" s="14">
        <v>822.03389830000003</v>
      </c>
      <c r="Q25" s="14">
        <v>822.03389830000003</v>
      </c>
      <c r="R25" s="14">
        <v>822.03389830000003</v>
      </c>
      <c r="S25" s="14">
        <v>822.03389830000003</v>
      </c>
      <c r="T25" s="14">
        <v>822.03389830000003</v>
      </c>
      <c r="U25" s="14">
        <v>822.03389830000003</v>
      </c>
      <c r="V25" s="14">
        <v>822.03389830000003</v>
      </c>
      <c r="W25" s="14">
        <v>822.03389830000003</v>
      </c>
      <c r="X25" s="14">
        <v>822.03389830000003</v>
      </c>
      <c r="Y25" s="14">
        <v>822.03389830000003</v>
      </c>
    </row>
    <row r="26" spans="1:25" x14ac:dyDescent="0.25">
      <c r="A26" s="13">
        <v>23</v>
      </c>
      <c r="B26" s="14">
        <v>822.03389830000003</v>
      </c>
      <c r="C26" s="14">
        <v>822.03389830000003</v>
      </c>
      <c r="D26" s="14">
        <v>822.03389830000003</v>
      </c>
      <c r="E26" s="14">
        <v>822.03389830000003</v>
      </c>
      <c r="F26" s="14">
        <v>822.03389830000003</v>
      </c>
      <c r="G26" s="14">
        <v>822.03389830000003</v>
      </c>
      <c r="H26" s="14">
        <v>822.03389830000003</v>
      </c>
      <c r="I26" s="14">
        <v>822.03389830000003</v>
      </c>
      <c r="J26" s="14">
        <v>822.03389830000003</v>
      </c>
      <c r="K26" s="14">
        <v>822.03389830000003</v>
      </c>
      <c r="L26" s="14">
        <v>822.03389830000003</v>
      </c>
      <c r="M26" s="14">
        <v>822.03389830000003</v>
      </c>
      <c r="N26" s="14">
        <v>822.03389830000003</v>
      </c>
      <c r="O26" s="14">
        <v>822.03389830000003</v>
      </c>
      <c r="P26" s="14">
        <v>822.03389830000003</v>
      </c>
      <c r="Q26" s="14">
        <v>822.03389830000003</v>
      </c>
      <c r="R26" s="14">
        <v>822.03389830000003</v>
      </c>
      <c r="S26" s="14">
        <v>822.03389830000003</v>
      </c>
      <c r="T26" s="14">
        <v>822.03389830000003</v>
      </c>
      <c r="U26" s="14">
        <v>822.03389830000003</v>
      </c>
      <c r="V26" s="14">
        <v>822.03389830000003</v>
      </c>
      <c r="W26" s="14">
        <v>822.03389830000003</v>
      </c>
      <c r="X26" s="14">
        <v>822.03389830000003</v>
      </c>
      <c r="Y26" s="14">
        <v>822.03389830000003</v>
      </c>
    </row>
    <row r="27" spans="1:25" x14ac:dyDescent="0.25">
      <c r="A27" s="13">
        <v>24</v>
      </c>
      <c r="B27" s="14">
        <v>822.03389830000003</v>
      </c>
      <c r="C27" s="14">
        <v>822.03389830000003</v>
      </c>
      <c r="D27" s="14">
        <v>822.03389830000003</v>
      </c>
      <c r="E27" s="14">
        <v>822.03389830000003</v>
      </c>
      <c r="F27" s="14">
        <v>822.03389830000003</v>
      </c>
      <c r="G27" s="14">
        <v>822.03389830000003</v>
      </c>
      <c r="H27" s="14">
        <v>822.03389830000003</v>
      </c>
      <c r="I27" s="14">
        <v>822.03389830000003</v>
      </c>
      <c r="J27" s="14">
        <v>822.03389830000003</v>
      </c>
      <c r="K27" s="14">
        <v>822.03389830000003</v>
      </c>
      <c r="L27" s="14">
        <v>822.03389830000003</v>
      </c>
      <c r="M27" s="14">
        <v>822.03389830000003</v>
      </c>
      <c r="N27" s="14">
        <v>822.03389830000003</v>
      </c>
      <c r="O27" s="14">
        <v>822.03389830000003</v>
      </c>
      <c r="P27" s="14">
        <v>822.03389830000003</v>
      </c>
      <c r="Q27" s="14">
        <v>822.03389830000003</v>
      </c>
      <c r="R27" s="14">
        <v>822.03389830000003</v>
      </c>
      <c r="S27" s="14">
        <v>822.03389830000003</v>
      </c>
      <c r="T27" s="14">
        <v>822.03389830000003</v>
      </c>
      <c r="U27" s="14">
        <v>822.03389830000003</v>
      </c>
      <c r="V27" s="14">
        <v>822.03389830000003</v>
      </c>
      <c r="W27" s="14">
        <v>822.03389830000003</v>
      </c>
      <c r="X27" s="14">
        <v>822.03389830000003</v>
      </c>
      <c r="Y27" s="14">
        <v>822.03389830000003</v>
      </c>
    </row>
    <row r="28" spans="1:25" x14ac:dyDescent="0.25">
      <c r="A28" s="13">
        <v>25</v>
      </c>
      <c r="B28" s="14">
        <v>822.03389830000003</v>
      </c>
      <c r="C28" s="14">
        <v>822.03389830000003</v>
      </c>
      <c r="D28" s="14">
        <v>822.03389830000003</v>
      </c>
      <c r="E28" s="14">
        <v>822.03389830000003</v>
      </c>
      <c r="F28" s="14">
        <v>822.03389830000003</v>
      </c>
      <c r="G28" s="14">
        <v>822.03389830000003</v>
      </c>
      <c r="H28" s="14">
        <v>822.03389830000003</v>
      </c>
      <c r="I28" s="14">
        <v>822.03389830000003</v>
      </c>
      <c r="J28" s="14">
        <v>822.03389830000003</v>
      </c>
      <c r="K28" s="14">
        <v>822.03389830000003</v>
      </c>
      <c r="L28" s="14">
        <v>822.03389830000003</v>
      </c>
      <c r="M28" s="14">
        <v>822.03389830000003</v>
      </c>
      <c r="N28" s="14">
        <v>822.03389830000003</v>
      </c>
      <c r="O28" s="14">
        <v>822.03389830000003</v>
      </c>
      <c r="P28" s="14">
        <v>822.03389830000003</v>
      </c>
      <c r="Q28" s="14">
        <v>822.03389830000003</v>
      </c>
      <c r="R28" s="14">
        <v>822.03389830000003</v>
      </c>
      <c r="S28" s="14">
        <v>822.03389830000003</v>
      </c>
      <c r="T28" s="14">
        <v>822.03389830000003</v>
      </c>
      <c r="U28" s="14">
        <v>822.03389830000003</v>
      </c>
      <c r="V28" s="14">
        <v>822.03389830000003</v>
      </c>
      <c r="W28" s="14">
        <v>822.03389830000003</v>
      </c>
      <c r="X28" s="14">
        <v>822.03389830000003</v>
      </c>
      <c r="Y28" s="14">
        <v>822.03389830000003</v>
      </c>
    </row>
    <row r="29" spans="1:25" x14ac:dyDescent="0.25">
      <c r="A29" s="13">
        <v>26</v>
      </c>
      <c r="B29" s="14">
        <v>822.03389830000003</v>
      </c>
      <c r="C29" s="14">
        <v>822.03389830000003</v>
      </c>
      <c r="D29" s="14">
        <v>822.03389830000003</v>
      </c>
      <c r="E29" s="14">
        <v>822.03389830000003</v>
      </c>
      <c r="F29" s="14">
        <v>822.03389830000003</v>
      </c>
      <c r="G29" s="14">
        <v>822.03389830000003</v>
      </c>
      <c r="H29" s="14">
        <v>822.03389830000003</v>
      </c>
      <c r="I29" s="14">
        <v>822.03389830000003</v>
      </c>
      <c r="J29" s="14">
        <v>822.03389830000003</v>
      </c>
      <c r="K29" s="14">
        <v>822.03389830000003</v>
      </c>
      <c r="L29" s="14">
        <v>822.03389830000003</v>
      </c>
      <c r="M29" s="14">
        <v>822.03389830000003</v>
      </c>
      <c r="N29" s="14">
        <v>822.03389830000003</v>
      </c>
      <c r="O29" s="14">
        <v>822.03389830000003</v>
      </c>
      <c r="P29" s="14">
        <v>822.03389830000003</v>
      </c>
      <c r="Q29" s="14">
        <v>822.03389830000003</v>
      </c>
      <c r="R29" s="14">
        <v>822.03389830000003</v>
      </c>
      <c r="S29" s="14">
        <v>822.03389830000003</v>
      </c>
      <c r="T29" s="14">
        <v>822.03389830000003</v>
      </c>
      <c r="U29" s="14">
        <v>822.03389830000003</v>
      </c>
      <c r="V29" s="14">
        <v>822.03389830000003</v>
      </c>
      <c r="W29" s="14">
        <v>822.03389830000003</v>
      </c>
      <c r="X29" s="14">
        <v>822.03389830000003</v>
      </c>
      <c r="Y29" s="14">
        <v>822.03389830000003</v>
      </c>
    </row>
    <row r="30" spans="1:25" x14ac:dyDescent="0.25">
      <c r="A30" s="13">
        <v>27</v>
      </c>
      <c r="B30" s="14">
        <v>822.03389830000003</v>
      </c>
      <c r="C30" s="14">
        <v>822.03389830000003</v>
      </c>
      <c r="D30" s="14">
        <v>822.03389830000003</v>
      </c>
      <c r="E30" s="14">
        <v>822.03389830000003</v>
      </c>
      <c r="F30" s="14">
        <v>822.03389830000003</v>
      </c>
      <c r="G30" s="14">
        <v>822.03389830000003</v>
      </c>
      <c r="H30" s="14">
        <v>822.03389830000003</v>
      </c>
      <c r="I30" s="14">
        <v>822.03389830000003</v>
      </c>
      <c r="J30" s="14">
        <v>822.03389830000003</v>
      </c>
      <c r="K30" s="14">
        <v>822.03389830000003</v>
      </c>
      <c r="L30" s="14">
        <v>822.03389830000003</v>
      </c>
      <c r="M30" s="14">
        <v>822.03389830000003</v>
      </c>
      <c r="N30" s="14">
        <v>822.03389830000003</v>
      </c>
      <c r="O30" s="14">
        <v>822.03389830000003</v>
      </c>
      <c r="P30" s="14">
        <v>822.03389830000003</v>
      </c>
      <c r="Q30" s="14">
        <v>822.03389830000003</v>
      </c>
      <c r="R30" s="14">
        <v>822.03389830000003</v>
      </c>
      <c r="S30" s="14">
        <v>822.03389830000003</v>
      </c>
      <c r="T30" s="14">
        <v>822.03389830000003</v>
      </c>
      <c r="U30" s="14">
        <v>822.03389830000003</v>
      </c>
      <c r="V30" s="14">
        <v>822.03389830000003</v>
      </c>
      <c r="W30" s="14">
        <v>822.03389830000003</v>
      </c>
      <c r="X30" s="14">
        <v>822.03389830000003</v>
      </c>
      <c r="Y30" s="14">
        <v>822.03389830000003</v>
      </c>
    </row>
    <row r="31" spans="1:25" x14ac:dyDescent="0.25">
      <c r="A31" s="13">
        <v>28</v>
      </c>
      <c r="B31" s="14">
        <v>822.03389830000003</v>
      </c>
      <c r="C31" s="14">
        <v>822.03389830000003</v>
      </c>
      <c r="D31" s="14">
        <v>822.03389830000003</v>
      </c>
      <c r="E31" s="14">
        <v>822.03389830000003</v>
      </c>
      <c r="F31" s="14">
        <v>822.03389830000003</v>
      </c>
      <c r="G31" s="14">
        <v>822.03389830000003</v>
      </c>
      <c r="H31" s="14">
        <v>822.03389830000003</v>
      </c>
      <c r="I31" s="14">
        <v>822.03389830000003</v>
      </c>
      <c r="J31" s="14">
        <v>822.03389830000003</v>
      </c>
      <c r="K31" s="14">
        <v>822.03389830000003</v>
      </c>
      <c r="L31" s="14">
        <v>822.03389830000003</v>
      </c>
      <c r="M31" s="14">
        <v>822.03389830000003</v>
      </c>
      <c r="N31" s="14">
        <v>822.03389830000003</v>
      </c>
      <c r="O31" s="14">
        <v>822.03389830000003</v>
      </c>
      <c r="P31" s="14">
        <v>822.03389830000003</v>
      </c>
      <c r="Q31" s="14">
        <v>822.03389830000003</v>
      </c>
      <c r="R31" s="14">
        <v>822.03389830000003</v>
      </c>
      <c r="S31" s="14">
        <v>822.03389830000003</v>
      </c>
      <c r="T31" s="14">
        <v>822.03389830000003</v>
      </c>
      <c r="U31" s="14">
        <v>822.03389830000003</v>
      </c>
      <c r="V31" s="14">
        <v>822.03389830000003</v>
      </c>
      <c r="W31" s="14">
        <v>822.03389830000003</v>
      </c>
      <c r="X31" s="14">
        <v>822.03389830000003</v>
      </c>
      <c r="Y31" s="14">
        <v>822.03389830000003</v>
      </c>
    </row>
    <row r="32" spans="1:25" x14ac:dyDescent="0.25">
      <c r="A32" s="13">
        <v>29</v>
      </c>
      <c r="B32" s="14">
        <v>822.03389830000003</v>
      </c>
      <c r="C32" s="14">
        <v>822.03389830000003</v>
      </c>
      <c r="D32" s="14">
        <v>822.03389830000003</v>
      </c>
      <c r="E32" s="14">
        <v>822.03389830000003</v>
      </c>
      <c r="F32" s="14">
        <v>822.03389830000003</v>
      </c>
      <c r="G32" s="14">
        <v>822.03389830000003</v>
      </c>
      <c r="H32" s="14">
        <v>822.03389830000003</v>
      </c>
      <c r="I32" s="14">
        <v>822.03389830000003</v>
      </c>
      <c r="J32" s="14">
        <v>822.03389830000003</v>
      </c>
      <c r="K32" s="14">
        <v>822.03389830000003</v>
      </c>
      <c r="L32" s="14">
        <v>822.03389830000003</v>
      </c>
      <c r="M32" s="14">
        <v>822.03389830000003</v>
      </c>
      <c r="N32" s="14">
        <v>822.03389830000003</v>
      </c>
      <c r="O32" s="14">
        <v>822.03389830000003</v>
      </c>
      <c r="P32" s="14">
        <v>822.03389830000003</v>
      </c>
      <c r="Q32" s="14">
        <v>822.03389830000003</v>
      </c>
      <c r="R32" s="14">
        <v>822.03389830000003</v>
      </c>
      <c r="S32" s="14">
        <v>822.03389830000003</v>
      </c>
      <c r="T32" s="14">
        <v>822.03389830000003</v>
      </c>
      <c r="U32" s="14">
        <v>822.03389830000003</v>
      </c>
      <c r="V32" s="14">
        <v>822.03389830000003</v>
      </c>
      <c r="W32" s="14">
        <v>822.03389830000003</v>
      </c>
      <c r="X32" s="14">
        <v>822.03389830000003</v>
      </c>
      <c r="Y32" s="14">
        <v>822.03389830000003</v>
      </c>
    </row>
    <row r="33" spans="1:25" x14ac:dyDescent="0.25">
      <c r="A33" s="13">
        <v>30</v>
      </c>
      <c r="B33" s="14">
        <v>822.03389830000003</v>
      </c>
      <c r="C33" s="14">
        <v>822.03389830000003</v>
      </c>
      <c r="D33" s="14">
        <v>822.03389830000003</v>
      </c>
      <c r="E33" s="14">
        <v>822.03389830000003</v>
      </c>
      <c r="F33" s="14">
        <v>822.03389830000003</v>
      </c>
      <c r="G33" s="14">
        <v>822.03389830000003</v>
      </c>
      <c r="H33" s="14">
        <v>822.03389830000003</v>
      </c>
      <c r="I33" s="14">
        <v>822.03389830000003</v>
      </c>
      <c r="J33" s="14">
        <v>822.03389830000003</v>
      </c>
      <c r="K33" s="14">
        <v>822.03389830000003</v>
      </c>
      <c r="L33" s="14">
        <v>822.03389830000003</v>
      </c>
      <c r="M33" s="14">
        <v>822.03389830000003</v>
      </c>
      <c r="N33" s="14">
        <v>822.03389830000003</v>
      </c>
      <c r="O33" s="14">
        <v>822.03389830000003</v>
      </c>
      <c r="P33" s="14">
        <v>822.03389830000003</v>
      </c>
      <c r="Q33" s="14">
        <v>822.03389830000003</v>
      </c>
      <c r="R33" s="14">
        <v>822.03389830000003</v>
      </c>
      <c r="S33" s="14">
        <v>822.03389830000003</v>
      </c>
      <c r="T33" s="14">
        <v>822.03389830000003</v>
      </c>
      <c r="U33" s="14">
        <v>822.03389830000003</v>
      </c>
      <c r="V33" s="14">
        <v>822.03389830000003</v>
      </c>
      <c r="W33" s="14">
        <v>822.03389830000003</v>
      </c>
      <c r="X33" s="14">
        <v>822.03389830000003</v>
      </c>
      <c r="Y33" s="14">
        <v>822.03389830000003</v>
      </c>
    </row>
    <row r="35" spans="1:25" x14ac:dyDescent="0.25">
      <c r="A35" s="2" t="s">
        <v>586</v>
      </c>
      <c r="B35" s="26">
        <v>42887</v>
      </c>
      <c r="C35" s="26"/>
      <c r="H35" s="6"/>
      <c r="I35" s="6"/>
      <c r="O35" s="6"/>
      <c r="P35" s="6"/>
      <c r="Q35" s="6"/>
    </row>
    <row r="36" spans="1:25" x14ac:dyDescent="0.25">
      <c r="A36" s="27"/>
      <c r="B36" s="29" t="s">
        <v>587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x14ac:dyDescent="0.25">
      <c r="A37" s="28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8" t="s">
        <v>594</v>
      </c>
      <c r="I37" s="8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8" t="s">
        <v>575</v>
      </c>
      <c r="P37" s="8" t="s">
        <v>576</v>
      </c>
      <c r="Q37" s="8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'если 3 цк'!B38</f>
        <v>12.311999999999999</v>
      </c>
      <c r="C38" s="5">
        <f>'если 3 цк'!C38</f>
        <v>11.616</v>
      </c>
      <c r="D38" s="5">
        <f>'если 3 цк'!D38</f>
        <v>14.616</v>
      </c>
      <c r="E38" s="5">
        <f>'если 3 цк'!E38</f>
        <v>15.167999999999999</v>
      </c>
      <c r="F38" s="5">
        <f>'если 3 цк'!F38</f>
        <v>15.36</v>
      </c>
      <c r="G38" s="5">
        <f>'если 3 цк'!G38</f>
        <v>18.96</v>
      </c>
      <c r="H38" s="5">
        <f>'если 3 цк'!H38</f>
        <v>20.76</v>
      </c>
      <c r="I38" s="5">
        <f>'если 3 цк'!I38</f>
        <v>22.632000000000001</v>
      </c>
      <c r="J38" s="5">
        <f>'если 3 цк'!J38</f>
        <v>20.256</v>
      </c>
      <c r="K38" s="5">
        <f>'если 3 цк'!K38</f>
        <v>24.72</v>
      </c>
      <c r="L38" s="5">
        <f>'если 3 цк'!L38</f>
        <v>21.263999999999999</v>
      </c>
      <c r="M38" s="5">
        <f>'если 3 цк'!M38</f>
        <v>21.888000000000002</v>
      </c>
      <c r="N38" s="5">
        <f>'если 3 цк'!N38</f>
        <v>24.6</v>
      </c>
      <c r="O38" s="5">
        <f>'если 3 цк'!O38</f>
        <v>25.584</v>
      </c>
      <c r="P38" s="5">
        <f>'если 3 цк'!P38</f>
        <v>25.08</v>
      </c>
      <c r="Q38" s="5">
        <f>'если 3 цк'!Q38</f>
        <v>29.687999999999999</v>
      </c>
      <c r="R38" s="5">
        <f>'если 3 цк'!R38</f>
        <v>26.952000000000002</v>
      </c>
      <c r="S38" s="5">
        <f>'если 3 цк'!S38</f>
        <v>24.888000000000002</v>
      </c>
      <c r="T38" s="5">
        <f>'если 3 цк'!T38</f>
        <v>22.512</v>
      </c>
      <c r="U38" s="5">
        <f>'если 3 цк'!U38</f>
        <v>19.584</v>
      </c>
      <c r="V38" s="5">
        <f>'если 3 цк'!V38</f>
        <v>16.824000000000002</v>
      </c>
      <c r="W38" s="5">
        <f>'если 3 цк'!W38</f>
        <v>12.167999999999999</v>
      </c>
      <c r="X38" s="5">
        <f>'если 3 цк'!X38</f>
        <v>11.592000000000001</v>
      </c>
      <c r="Y38" s="5">
        <f>'если 3 цк'!Y38</f>
        <v>11.52</v>
      </c>
    </row>
    <row r="39" spans="1:25" x14ac:dyDescent="0.25">
      <c r="A39" s="7">
        <f>A38+1</f>
        <v>42888</v>
      </c>
      <c r="B39" s="5">
        <f>'если 3 цк'!B39</f>
        <v>11.784000000000001</v>
      </c>
      <c r="C39" s="5">
        <f>'если 3 цк'!C39</f>
        <v>13.872</v>
      </c>
      <c r="D39" s="5">
        <f>'если 3 цк'!D39</f>
        <v>18.672000000000001</v>
      </c>
      <c r="E39" s="5">
        <f>'если 3 цк'!E39</f>
        <v>20.303999999999998</v>
      </c>
      <c r="F39" s="5">
        <f>'если 3 цк'!F39</f>
        <v>19.872</v>
      </c>
      <c r="G39" s="5">
        <f>'если 3 цк'!G39</f>
        <v>20.472000000000001</v>
      </c>
      <c r="H39" s="5">
        <f>'если 3 цк'!H39</f>
        <v>20.975999999999999</v>
      </c>
      <c r="I39" s="5">
        <f>'если 3 цк'!I39</f>
        <v>22.872</v>
      </c>
      <c r="J39" s="5">
        <f>'если 3 цк'!J39</f>
        <v>20.303999999999998</v>
      </c>
      <c r="K39" s="5">
        <f>'если 3 цк'!K39</f>
        <v>19.824000000000002</v>
      </c>
      <c r="L39" s="5">
        <f>'если 3 цк'!L39</f>
        <v>19.824000000000002</v>
      </c>
      <c r="M39" s="5">
        <f>'если 3 цк'!M39</f>
        <v>21.36</v>
      </c>
      <c r="N39" s="5">
        <f>'если 3 цк'!N39</f>
        <v>20.088000000000001</v>
      </c>
      <c r="O39" s="5">
        <f>'если 3 цк'!O39</f>
        <v>20.376000000000001</v>
      </c>
      <c r="P39" s="5">
        <f>'если 3 цк'!P39</f>
        <v>27.792000000000002</v>
      </c>
      <c r="Q39" s="5">
        <f>'если 3 цк'!Q39</f>
        <v>32.183999999999997</v>
      </c>
      <c r="R39" s="5">
        <f>'если 3 цк'!R39</f>
        <v>29.904</v>
      </c>
      <c r="S39" s="5">
        <f>'если 3 цк'!S39</f>
        <v>25.152000000000001</v>
      </c>
      <c r="T39" s="5">
        <f>'если 3 цк'!T39</f>
        <v>20.975999999999999</v>
      </c>
      <c r="U39" s="5">
        <f>'если 3 цк'!U39</f>
        <v>16.488</v>
      </c>
      <c r="V39" s="5">
        <f>'если 3 цк'!V39</f>
        <v>13.632</v>
      </c>
      <c r="W39" s="5">
        <f>'если 3 цк'!W39</f>
        <v>11.784000000000001</v>
      </c>
      <c r="X39" s="5">
        <f>'если 3 цк'!X39</f>
        <v>11.616</v>
      </c>
      <c r="Y39" s="5">
        <f>'если 3 цк'!Y39</f>
        <v>11.304</v>
      </c>
    </row>
    <row r="40" spans="1:25" x14ac:dyDescent="0.25">
      <c r="A40" s="7">
        <f t="shared" ref="A40:A67" si="0">A39+1</f>
        <v>42889</v>
      </c>
      <c r="B40" s="5">
        <f>'если 3 цк'!B40</f>
        <v>11.616</v>
      </c>
      <c r="C40" s="5">
        <f>'если 3 цк'!C40</f>
        <v>13.103999999999999</v>
      </c>
      <c r="D40" s="5">
        <f>'если 3 цк'!D40</f>
        <v>19.608000000000001</v>
      </c>
      <c r="E40" s="5">
        <f>'если 3 цк'!E40</f>
        <v>17.591999999999999</v>
      </c>
      <c r="F40" s="5">
        <f>'если 3 цк'!F40</f>
        <v>17.135999999999999</v>
      </c>
      <c r="G40" s="5">
        <f>'если 3 цк'!G40</f>
        <v>19.007999999999999</v>
      </c>
      <c r="H40" s="5">
        <f>'если 3 цк'!H40</f>
        <v>22.2</v>
      </c>
      <c r="I40" s="5">
        <f>'если 3 цк'!I40</f>
        <v>22.824000000000002</v>
      </c>
      <c r="J40" s="5">
        <f>'если 3 цк'!J40</f>
        <v>21.192</v>
      </c>
      <c r="K40" s="5">
        <f>'если 3 цк'!K40</f>
        <v>19.68</v>
      </c>
      <c r="L40" s="5">
        <f>'если 3 цк'!L40</f>
        <v>20.928000000000001</v>
      </c>
      <c r="M40" s="5">
        <f>'если 3 цк'!M40</f>
        <v>22.367999999999999</v>
      </c>
      <c r="N40" s="5">
        <f>'если 3 цк'!N40</f>
        <v>24.72</v>
      </c>
      <c r="O40" s="5">
        <f>'если 3 цк'!O40</f>
        <v>22.512</v>
      </c>
      <c r="P40" s="5">
        <f>'если 3 цк'!P40</f>
        <v>34.896000000000001</v>
      </c>
      <c r="Q40" s="5">
        <f>'если 3 цк'!Q40</f>
        <v>36.936</v>
      </c>
      <c r="R40" s="5">
        <f>'если 3 цк'!R40</f>
        <v>31.536000000000001</v>
      </c>
      <c r="S40" s="5">
        <f>'если 3 цк'!S40</f>
        <v>32.28</v>
      </c>
      <c r="T40" s="5">
        <f>'если 3 цк'!T40</f>
        <v>28.584</v>
      </c>
      <c r="U40" s="5">
        <f>'если 3 цк'!U40</f>
        <v>19.896000000000001</v>
      </c>
      <c r="V40" s="5">
        <f>'если 3 цк'!V40</f>
        <v>16.584</v>
      </c>
      <c r="W40" s="5">
        <f>'если 3 цк'!W40</f>
        <v>14.808</v>
      </c>
      <c r="X40" s="5">
        <f>'если 3 цк'!X40</f>
        <v>13.872</v>
      </c>
      <c r="Y40" s="5">
        <f>'если 3 цк'!Y40</f>
        <v>13.872</v>
      </c>
    </row>
    <row r="41" spans="1:25" x14ac:dyDescent="0.25">
      <c r="A41" s="7">
        <f t="shared" si="0"/>
        <v>42890</v>
      </c>
      <c r="B41" s="5">
        <f>'если 3 цк'!B41</f>
        <v>14.04</v>
      </c>
      <c r="C41" s="5">
        <f>'если 3 цк'!C41</f>
        <v>15.456</v>
      </c>
      <c r="D41" s="5">
        <f>'если 3 цк'!D41</f>
        <v>18.815999999999999</v>
      </c>
      <c r="E41" s="5">
        <f>'если 3 цк'!E41</f>
        <v>20.327999999999999</v>
      </c>
      <c r="F41" s="5">
        <f>'если 3 цк'!F41</f>
        <v>21.024000000000001</v>
      </c>
      <c r="G41" s="5">
        <f>'если 3 цк'!G41</f>
        <v>19.824000000000002</v>
      </c>
      <c r="H41" s="5">
        <f>'если 3 цк'!H41</f>
        <v>21.408000000000001</v>
      </c>
      <c r="I41" s="5">
        <f>'если 3 цк'!I41</f>
        <v>21.96</v>
      </c>
      <c r="J41" s="5">
        <f>'если 3 цк'!J41</f>
        <v>20.568000000000001</v>
      </c>
      <c r="K41" s="5">
        <f>'если 3 цк'!K41</f>
        <v>19.079999999999998</v>
      </c>
      <c r="L41" s="5">
        <f>'если 3 цк'!L41</f>
        <v>17.184000000000001</v>
      </c>
      <c r="M41" s="5">
        <f>'если 3 цк'!M41</f>
        <v>19.920000000000002</v>
      </c>
      <c r="N41" s="5">
        <f>'если 3 цк'!N41</f>
        <v>28.44</v>
      </c>
      <c r="O41" s="5">
        <f>'если 3 цк'!O41</f>
        <v>33.119999999999997</v>
      </c>
      <c r="P41" s="5">
        <f>'если 3 цк'!P41</f>
        <v>33.408000000000001</v>
      </c>
      <c r="Q41" s="5">
        <f>'если 3 цк'!Q41</f>
        <v>31.92</v>
      </c>
      <c r="R41" s="5">
        <f>'если 3 цк'!R41</f>
        <v>32.112000000000002</v>
      </c>
      <c r="S41" s="5">
        <f>'если 3 цк'!S41</f>
        <v>25.488</v>
      </c>
      <c r="T41" s="5">
        <f>'если 3 цк'!T41</f>
        <v>24.768000000000001</v>
      </c>
      <c r="U41" s="5">
        <f>'если 3 цк'!U41</f>
        <v>19.847999999999999</v>
      </c>
      <c r="V41" s="5">
        <f>'если 3 цк'!V41</f>
        <v>15.24</v>
      </c>
      <c r="W41" s="5">
        <f>'если 3 цк'!W41</f>
        <v>13.8</v>
      </c>
      <c r="X41" s="5">
        <f>'если 3 цк'!X41</f>
        <v>13.728</v>
      </c>
      <c r="Y41" s="5">
        <f>'если 3 цк'!Y41</f>
        <v>13.584</v>
      </c>
    </row>
    <row r="42" spans="1:25" x14ac:dyDescent="0.25">
      <c r="A42" s="7">
        <f t="shared" si="0"/>
        <v>42891</v>
      </c>
      <c r="B42" s="5">
        <f>'если 3 цк'!B42</f>
        <v>14.04</v>
      </c>
      <c r="C42" s="5">
        <f>'если 3 цк'!C42</f>
        <v>16.512</v>
      </c>
      <c r="D42" s="5">
        <f>'если 3 цк'!D42</f>
        <v>18.12</v>
      </c>
      <c r="E42" s="5">
        <f>'если 3 цк'!E42</f>
        <v>17.184000000000001</v>
      </c>
      <c r="F42" s="5">
        <f>'если 3 цк'!F42</f>
        <v>21.216000000000001</v>
      </c>
      <c r="G42" s="5">
        <f>'если 3 цк'!G42</f>
        <v>21.24</v>
      </c>
      <c r="H42" s="5">
        <f>'если 3 цк'!H42</f>
        <v>20.52</v>
      </c>
      <c r="I42" s="5">
        <f>'если 3 цк'!I42</f>
        <v>19.824000000000002</v>
      </c>
      <c r="J42" s="5">
        <f>'если 3 цк'!J42</f>
        <v>22.655999999999999</v>
      </c>
      <c r="K42" s="5">
        <f>'если 3 цк'!K42</f>
        <v>21.071999999999999</v>
      </c>
      <c r="L42" s="5">
        <f>'если 3 цк'!L42</f>
        <v>18.48</v>
      </c>
      <c r="M42" s="5">
        <f>'если 3 цк'!M42</f>
        <v>18.792000000000002</v>
      </c>
      <c r="N42" s="5">
        <f>'если 3 цк'!N42</f>
        <v>19.512</v>
      </c>
      <c r="O42" s="5">
        <f>'если 3 цк'!O42</f>
        <v>26.568000000000001</v>
      </c>
      <c r="P42" s="5">
        <f>'если 3 цк'!P42</f>
        <v>29.303999999999998</v>
      </c>
      <c r="Q42" s="5">
        <f>'если 3 цк'!Q42</f>
        <v>27.888000000000002</v>
      </c>
      <c r="R42" s="11">
        <f>'если 3 цк'!R42</f>
        <v>26.352</v>
      </c>
      <c r="S42" s="5">
        <f>'если 3 цк'!S42</f>
        <v>23.544</v>
      </c>
      <c r="T42" s="5">
        <f>'если 3 цк'!T42</f>
        <v>23.783999999999999</v>
      </c>
      <c r="U42" s="5">
        <f>'если 3 цк'!U42</f>
        <v>17.975999999999999</v>
      </c>
      <c r="V42" s="5">
        <f>'если 3 цк'!V42</f>
        <v>14.135999999999999</v>
      </c>
      <c r="W42" s="5">
        <f>'если 3 цк'!W42</f>
        <v>12.696</v>
      </c>
      <c r="X42" s="5">
        <f>'если 3 цк'!X42</f>
        <v>10.968</v>
      </c>
      <c r="Y42" s="5">
        <f>'если 3 цк'!Y42</f>
        <v>11.183999999999999</v>
      </c>
    </row>
    <row r="43" spans="1:25" x14ac:dyDescent="0.25">
      <c r="A43" s="7">
        <f t="shared" si="0"/>
        <v>42892</v>
      </c>
      <c r="B43" s="5">
        <f>'если 3 цк'!B43</f>
        <v>11.448</v>
      </c>
      <c r="C43" s="5">
        <f>'если 3 цк'!C43</f>
        <v>13.32</v>
      </c>
      <c r="D43" s="5">
        <f>'если 3 цк'!D43</f>
        <v>19.224</v>
      </c>
      <c r="E43" s="5">
        <f>'если 3 цк'!E43</f>
        <v>18.936</v>
      </c>
      <c r="F43" s="5">
        <f>'если 3 цк'!F43</f>
        <v>21.408000000000001</v>
      </c>
      <c r="G43" s="5">
        <f>'если 3 цк'!G43</f>
        <v>21.456</v>
      </c>
      <c r="H43" s="5">
        <f>'если 3 цк'!H43</f>
        <v>23.856000000000002</v>
      </c>
      <c r="I43" s="5">
        <f>'если 3 цк'!I43</f>
        <v>27.384</v>
      </c>
      <c r="J43" s="5">
        <f>'если 3 цк'!J43</f>
        <v>21.576000000000001</v>
      </c>
      <c r="K43" s="5">
        <f>'если 3 цк'!K43</f>
        <v>21.864000000000001</v>
      </c>
      <c r="L43" s="5">
        <f>'если 3 цк'!L43</f>
        <v>22.536000000000001</v>
      </c>
      <c r="M43" s="5">
        <f>'если 3 цк'!M43</f>
        <v>21.527999999999999</v>
      </c>
      <c r="N43" s="5">
        <f>'если 3 цк'!N43</f>
        <v>22.655999999999999</v>
      </c>
      <c r="O43" s="5">
        <f>'если 3 цк'!O43</f>
        <v>24.888000000000002</v>
      </c>
      <c r="P43" s="5">
        <f>'если 3 цк'!P43</f>
        <v>25.175999999999998</v>
      </c>
      <c r="Q43" s="5">
        <f>'если 3 цк'!Q43</f>
        <v>26.975999999999999</v>
      </c>
      <c r="R43" s="5">
        <f>'если 3 цк'!R43</f>
        <v>27.768000000000001</v>
      </c>
      <c r="S43" s="5">
        <f>'если 3 цк'!S43</f>
        <v>26.327999999999999</v>
      </c>
      <c r="T43" s="5">
        <f>'если 3 цк'!T43</f>
        <v>23.904</v>
      </c>
      <c r="U43" s="5">
        <f>'если 3 цк'!U43</f>
        <v>19.416</v>
      </c>
      <c r="V43" s="5">
        <f>'если 3 цк'!V43</f>
        <v>15.12</v>
      </c>
      <c r="W43" s="5">
        <f>'если 3 цк'!W43</f>
        <v>12.744</v>
      </c>
      <c r="X43" s="5">
        <f>'если 3 цк'!X43</f>
        <v>12.215999999999999</v>
      </c>
      <c r="Y43" s="5">
        <f>'если 3 цк'!Y43</f>
        <v>12.023999999999999</v>
      </c>
    </row>
    <row r="44" spans="1:25" x14ac:dyDescent="0.25">
      <c r="A44" s="7">
        <f t="shared" si="0"/>
        <v>42893</v>
      </c>
      <c r="B44" s="5">
        <f>'если 3 цк'!B44</f>
        <v>12</v>
      </c>
      <c r="C44" s="5">
        <f>'если 3 цк'!C44</f>
        <v>12.456</v>
      </c>
      <c r="D44" s="5">
        <f>'если 3 цк'!D44</f>
        <v>14.04</v>
      </c>
      <c r="E44" s="5">
        <f>'если 3 цк'!E44</f>
        <v>17.52</v>
      </c>
      <c r="F44" s="5">
        <f>'если 3 цк'!F44</f>
        <v>18.408000000000001</v>
      </c>
      <c r="G44" s="5">
        <f>'если 3 цк'!G44</f>
        <v>19.751999999999999</v>
      </c>
      <c r="H44" s="5">
        <f>'если 3 цк'!H44</f>
        <v>20.832000000000001</v>
      </c>
      <c r="I44" s="5">
        <f>'если 3 цк'!I44</f>
        <v>20.064</v>
      </c>
      <c r="J44" s="5">
        <f>'если 3 цк'!J44</f>
        <v>20.423999999999999</v>
      </c>
      <c r="K44" s="5">
        <f>'если 3 цк'!K44</f>
        <v>21.312000000000001</v>
      </c>
      <c r="L44" s="5">
        <f>'если 3 цк'!L44</f>
        <v>24.527999999999999</v>
      </c>
      <c r="M44" s="5">
        <f>'если 3 цк'!M44</f>
        <v>20.303999999999998</v>
      </c>
      <c r="N44" s="5">
        <f>'если 3 цк'!N44</f>
        <v>17.975999999999999</v>
      </c>
      <c r="O44" s="5">
        <f>'если 3 цк'!O44</f>
        <v>21.335999999999999</v>
      </c>
      <c r="P44" s="5">
        <f>'если 3 цк'!P44</f>
        <v>22.92</v>
      </c>
      <c r="Q44" s="5">
        <f>'если 3 цк'!Q44</f>
        <v>25.776</v>
      </c>
      <c r="R44" s="5">
        <f>'если 3 цк'!R44</f>
        <v>26.231999999999999</v>
      </c>
      <c r="S44" s="5">
        <f>'если 3 цк'!S44</f>
        <v>23.736000000000001</v>
      </c>
      <c r="T44" s="5">
        <f>'если 3 цк'!T44</f>
        <v>22.224</v>
      </c>
      <c r="U44" s="5">
        <f>'если 3 цк'!U44</f>
        <v>19.295999999999999</v>
      </c>
      <c r="V44" s="5">
        <f>'если 3 цк'!V44</f>
        <v>16.559999999999999</v>
      </c>
      <c r="W44" s="5">
        <f>'если 3 цк'!W44</f>
        <v>15.048</v>
      </c>
      <c r="X44" s="5">
        <f>'если 3 цк'!X44</f>
        <v>13.08</v>
      </c>
      <c r="Y44" s="5">
        <f>'если 3 цк'!Y44</f>
        <v>11.904</v>
      </c>
    </row>
    <row r="45" spans="1:25" x14ac:dyDescent="0.25">
      <c r="A45" s="7">
        <f t="shared" si="0"/>
        <v>42894</v>
      </c>
      <c r="B45" s="5">
        <f>'если 3 цк'!B45</f>
        <v>11.135999999999999</v>
      </c>
      <c r="C45" s="5">
        <f>'если 3 цк'!C45</f>
        <v>11.375999999999999</v>
      </c>
      <c r="D45" s="5">
        <f>'если 3 цк'!D45</f>
        <v>13.128</v>
      </c>
      <c r="E45" s="5">
        <f>'если 3 цк'!E45</f>
        <v>14.784000000000001</v>
      </c>
      <c r="F45" s="5">
        <f>'если 3 цк'!F45</f>
        <v>15.696</v>
      </c>
      <c r="G45" s="5">
        <f>'если 3 цк'!G45</f>
        <v>17.928000000000001</v>
      </c>
      <c r="H45" s="5">
        <f>'если 3 цк'!H45</f>
        <v>19.704000000000001</v>
      </c>
      <c r="I45" s="5">
        <f>'если 3 цк'!I45</f>
        <v>23.04</v>
      </c>
      <c r="J45" s="5">
        <f>'если 3 цк'!J45</f>
        <v>25.896000000000001</v>
      </c>
      <c r="K45" s="5">
        <f>'если 3 цк'!K45</f>
        <v>23.231999999999999</v>
      </c>
      <c r="L45" s="5">
        <f>'если 3 цк'!L45</f>
        <v>25.367999999999999</v>
      </c>
      <c r="M45" s="5">
        <f>'если 3 цк'!M45</f>
        <v>25.32</v>
      </c>
      <c r="N45" s="5">
        <f>'если 3 цк'!N45</f>
        <v>24.312000000000001</v>
      </c>
      <c r="O45" s="5">
        <f>'если 3 цк'!O45</f>
        <v>29.423999999999999</v>
      </c>
      <c r="P45" s="5">
        <f>'если 3 цк'!P45</f>
        <v>30.864000000000001</v>
      </c>
      <c r="Q45" s="5">
        <f>'если 3 цк'!Q45</f>
        <v>31.943999999999999</v>
      </c>
      <c r="R45" s="5">
        <f>'если 3 цк'!R45</f>
        <v>29.327999999999999</v>
      </c>
      <c r="S45" s="5">
        <f>'если 3 цк'!S45</f>
        <v>26.256</v>
      </c>
      <c r="T45" s="5">
        <f>'если 3 цк'!T45</f>
        <v>23.4</v>
      </c>
      <c r="U45" s="5">
        <f>'если 3 цк'!U45</f>
        <v>17.616</v>
      </c>
      <c r="V45" s="5">
        <f>'если 3 цк'!V45</f>
        <v>15.192</v>
      </c>
      <c r="W45" s="5">
        <f>'если 3 цк'!W45</f>
        <v>13.608000000000001</v>
      </c>
      <c r="X45" s="5">
        <f>'если 3 цк'!X45</f>
        <v>12.72</v>
      </c>
      <c r="Y45" s="5">
        <f>'если 3 цк'!Y45</f>
        <v>11.88</v>
      </c>
    </row>
    <row r="46" spans="1:25" x14ac:dyDescent="0.25">
      <c r="A46" s="7">
        <f t="shared" si="0"/>
        <v>42895</v>
      </c>
      <c r="B46" s="5">
        <f>'если 3 цк'!B46</f>
        <v>11.952</v>
      </c>
      <c r="C46" s="5">
        <f>'если 3 цк'!C46</f>
        <v>13.92</v>
      </c>
      <c r="D46" s="5">
        <f>'если 3 цк'!D46</f>
        <v>18.96</v>
      </c>
      <c r="E46" s="5">
        <f>'если 3 цк'!E46</f>
        <v>20.111999999999998</v>
      </c>
      <c r="F46" s="5">
        <f>'если 3 цк'!F46</f>
        <v>16.68</v>
      </c>
      <c r="G46" s="5">
        <f>'если 3 цк'!G46</f>
        <v>21.408000000000001</v>
      </c>
      <c r="H46" s="5">
        <f>'если 3 цк'!H46</f>
        <v>20.975999999999999</v>
      </c>
      <c r="I46" s="5">
        <f>'если 3 цк'!I46</f>
        <v>21.984000000000002</v>
      </c>
      <c r="J46" s="5">
        <f>'если 3 цк'!J46</f>
        <v>24.744</v>
      </c>
      <c r="K46" s="5">
        <f>'если 3 цк'!K46</f>
        <v>24.12</v>
      </c>
      <c r="L46" s="5">
        <f>'если 3 цк'!L46</f>
        <v>25.608000000000001</v>
      </c>
      <c r="M46" s="5">
        <f>'если 3 цк'!M46</f>
        <v>22.271999999999998</v>
      </c>
      <c r="N46" s="5">
        <f>'если 3 цк'!N46</f>
        <v>22.968</v>
      </c>
      <c r="O46" s="5">
        <f>'если 3 цк'!O46</f>
        <v>26.616</v>
      </c>
      <c r="P46" s="5">
        <f>'если 3 цк'!P46</f>
        <v>33.840000000000003</v>
      </c>
      <c r="Q46" s="5">
        <f>'если 3 цк'!Q46</f>
        <v>33.408000000000001</v>
      </c>
      <c r="R46" s="5">
        <f>'если 3 цк'!R46</f>
        <v>35.304000000000002</v>
      </c>
      <c r="S46" s="5">
        <f>'если 3 цк'!S46</f>
        <v>28.728000000000002</v>
      </c>
      <c r="T46" s="5">
        <f>'если 3 цк'!T46</f>
        <v>24.84</v>
      </c>
      <c r="U46" s="5">
        <f>'если 3 цк'!U46</f>
        <v>21.24</v>
      </c>
      <c r="V46" s="5">
        <f>'если 3 цк'!V46</f>
        <v>18.143999999999998</v>
      </c>
      <c r="W46" s="5">
        <f>'если 3 цк'!W46</f>
        <v>15.432</v>
      </c>
      <c r="X46" s="5">
        <f>'если 3 цк'!X46</f>
        <v>15.12</v>
      </c>
      <c r="Y46" s="5">
        <f>'если 3 цк'!Y46</f>
        <v>14.688000000000001</v>
      </c>
    </row>
    <row r="47" spans="1:25" x14ac:dyDescent="0.25">
      <c r="A47" s="7">
        <f t="shared" si="0"/>
        <v>42896</v>
      </c>
      <c r="B47" s="5">
        <f>'если 3 цк'!B47</f>
        <v>15.407999999999999</v>
      </c>
      <c r="C47" s="5">
        <f>'если 3 цк'!C47</f>
        <v>17.760000000000002</v>
      </c>
      <c r="D47" s="5">
        <f>'если 3 цк'!D47</f>
        <v>23.231999999999999</v>
      </c>
      <c r="E47" s="5">
        <f>'если 3 цк'!E47</f>
        <v>22.608000000000001</v>
      </c>
      <c r="F47" s="5">
        <f>'если 3 цк'!F47</f>
        <v>19.488</v>
      </c>
      <c r="G47" s="5">
        <f>'если 3 цк'!G47</f>
        <v>19.416</v>
      </c>
      <c r="H47" s="5">
        <f>'если 3 цк'!H47</f>
        <v>21.888000000000002</v>
      </c>
      <c r="I47" s="5">
        <f>'если 3 цк'!I47</f>
        <v>21.408000000000001</v>
      </c>
      <c r="J47" s="5">
        <f>'если 3 цк'!J47</f>
        <v>23.4</v>
      </c>
      <c r="K47" s="5">
        <f>'если 3 цк'!K47</f>
        <v>22.488</v>
      </c>
      <c r="L47" s="5">
        <f>'если 3 цк'!L47</f>
        <v>19.224</v>
      </c>
      <c r="M47" s="5">
        <f>'если 3 цк'!M47</f>
        <v>19.056000000000001</v>
      </c>
      <c r="N47" s="5">
        <f>'если 3 цк'!N47</f>
        <v>21.312000000000001</v>
      </c>
      <c r="O47" s="5">
        <f>'если 3 цк'!O47</f>
        <v>26.064</v>
      </c>
      <c r="P47" s="5">
        <f>'если 3 цк'!P47</f>
        <v>27.984000000000002</v>
      </c>
      <c r="Q47" s="5">
        <f>'если 3 цк'!Q47</f>
        <v>30.552</v>
      </c>
      <c r="R47" s="5">
        <f>'если 3 цк'!R47</f>
        <v>30.911999999999999</v>
      </c>
      <c r="S47" s="5">
        <f>'если 3 цк'!S47</f>
        <v>28.391999999999999</v>
      </c>
      <c r="T47" s="5">
        <f>'если 3 цк'!T47</f>
        <v>23.327999999999999</v>
      </c>
      <c r="U47" s="5">
        <f>'если 3 цк'!U47</f>
        <v>18.768000000000001</v>
      </c>
      <c r="V47" s="5">
        <f>'если 3 цк'!V47</f>
        <v>16.175999999999998</v>
      </c>
      <c r="W47" s="5">
        <f>'если 3 цк'!W47</f>
        <v>14.352</v>
      </c>
      <c r="X47" s="5">
        <f>'если 3 цк'!X47</f>
        <v>14.04</v>
      </c>
      <c r="Y47" s="5">
        <f>'если 3 цк'!Y47</f>
        <v>13.08</v>
      </c>
    </row>
    <row r="48" spans="1:25" x14ac:dyDescent="0.25">
      <c r="A48" s="7">
        <f t="shared" si="0"/>
        <v>42897</v>
      </c>
      <c r="B48" s="5">
        <f>'если 3 цк'!B48</f>
        <v>12.48</v>
      </c>
      <c r="C48" s="5">
        <f>'если 3 цк'!C48</f>
        <v>16.056000000000001</v>
      </c>
      <c r="D48" s="5">
        <f>'если 3 цк'!D48</f>
        <v>18.192</v>
      </c>
      <c r="E48" s="5">
        <f>'если 3 цк'!E48</f>
        <v>19.007999999999999</v>
      </c>
      <c r="F48" s="5">
        <f>'если 3 цк'!F48</f>
        <v>18.192</v>
      </c>
      <c r="G48" s="5">
        <f>'если 3 цк'!G48</f>
        <v>22.728000000000002</v>
      </c>
      <c r="H48" s="5">
        <f>'если 3 цк'!H48</f>
        <v>20.399999999999999</v>
      </c>
      <c r="I48" s="5">
        <f>'если 3 цк'!I48</f>
        <v>19.824000000000002</v>
      </c>
      <c r="J48" s="5">
        <f>'если 3 цк'!J48</f>
        <v>17.904</v>
      </c>
      <c r="K48" s="5">
        <f>'если 3 цк'!K48</f>
        <v>17.352</v>
      </c>
      <c r="L48" s="5">
        <f>'если 3 цк'!L48</f>
        <v>16.943999999999999</v>
      </c>
      <c r="M48" s="5">
        <f>'если 3 цк'!M48</f>
        <v>19.056000000000001</v>
      </c>
      <c r="N48" s="5">
        <f>'если 3 цк'!N48</f>
        <v>24.48</v>
      </c>
      <c r="O48" s="5">
        <f>'если 3 цк'!O48</f>
        <v>27.024000000000001</v>
      </c>
      <c r="P48" s="5">
        <f>'если 3 цк'!P48</f>
        <v>31.872</v>
      </c>
      <c r="Q48" s="5">
        <f>'если 3 цк'!Q48</f>
        <v>33.456000000000003</v>
      </c>
      <c r="R48" s="5">
        <f>'если 3 цк'!R48</f>
        <v>29.664000000000001</v>
      </c>
      <c r="S48" s="5">
        <f>'если 3 цк'!S48</f>
        <v>27.552</v>
      </c>
      <c r="T48" s="5">
        <f>'если 3 цк'!T48</f>
        <v>23.712</v>
      </c>
      <c r="U48" s="5">
        <f>'если 3 цк'!U48</f>
        <v>20.783999999999999</v>
      </c>
      <c r="V48" s="5">
        <f>'если 3 цк'!V48</f>
        <v>17.544</v>
      </c>
      <c r="W48" s="5">
        <f>'если 3 цк'!W48</f>
        <v>16.751999999999999</v>
      </c>
      <c r="X48" s="5">
        <f>'если 3 цк'!X48</f>
        <v>17.256</v>
      </c>
      <c r="Y48" s="5">
        <f>'если 3 цк'!Y48</f>
        <v>17.207999999999998</v>
      </c>
    </row>
    <row r="49" spans="1:25" x14ac:dyDescent="0.25">
      <c r="A49" s="7">
        <f t="shared" si="0"/>
        <v>42898</v>
      </c>
      <c r="B49" s="5">
        <f>'если 3 цк'!B49</f>
        <v>16.224</v>
      </c>
      <c r="C49" s="5">
        <f>'если 3 цк'!C49</f>
        <v>16.776</v>
      </c>
      <c r="D49" s="5">
        <f>'если 3 цк'!D49</f>
        <v>22.103999999999999</v>
      </c>
      <c r="E49" s="5">
        <f>'если 3 цк'!E49</f>
        <v>21.288</v>
      </c>
      <c r="F49" s="5">
        <f>'если 3 цк'!F49</f>
        <v>20.231999999999999</v>
      </c>
      <c r="G49" s="5">
        <f>'если 3 цк'!G49</f>
        <v>22.68</v>
      </c>
      <c r="H49" s="5">
        <f>'если 3 цк'!H49</f>
        <v>22.2</v>
      </c>
      <c r="I49" s="5">
        <f>'если 3 цк'!I49</f>
        <v>22.271999999999998</v>
      </c>
      <c r="J49" s="5">
        <f>'если 3 цк'!J49</f>
        <v>24.071999999999999</v>
      </c>
      <c r="K49" s="5">
        <f>'если 3 цк'!K49</f>
        <v>20.736000000000001</v>
      </c>
      <c r="L49" s="5">
        <f>'если 3 цк'!L49</f>
        <v>17.568000000000001</v>
      </c>
      <c r="M49" s="5">
        <f>'если 3 цк'!M49</f>
        <v>20.76</v>
      </c>
      <c r="N49" s="5">
        <f>'если 3 цк'!N49</f>
        <v>24.216000000000001</v>
      </c>
      <c r="O49" s="5">
        <f>'если 3 цк'!O49</f>
        <v>30.6</v>
      </c>
      <c r="P49" s="5">
        <f>'если 3 цк'!P49</f>
        <v>32.880000000000003</v>
      </c>
      <c r="Q49" s="5">
        <f>'если 3 цк'!Q49</f>
        <v>29.952000000000002</v>
      </c>
      <c r="R49" s="5">
        <f>'если 3 цк'!R49</f>
        <v>29.423999999999999</v>
      </c>
      <c r="S49" s="5">
        <f>'если 3 цк'!S49</f>
        <v>28.968</v>
      </c>
      <c r="T49" s="5">
        <f>'если 3 цк'!T49</f>
        <v>23.495999999999999</v>
      </c>
      <c r="U49" s="5">
        <f>'если 3 цк'!U49</f>
        <v>21.12</v>
      </c>
      <c r="V49" s="5">
        <f>'если 3 цк'!V49</f>
        <v>16.463999999999999</v>
      </c>
      <c r="W49" s="5">
        <f>'если 3 цк'!W49</f>
        <v>13.776</v>
      </c>
      <c r="X49" s="5">
        <f>'если 3 цк'!X49</f>
        <v>14.736000000000001</v>
      </c>
      <c r="Y49" s="5">
        <f>'если 3 цк'!Y49</f>
        <v>14.448</v>
      </c>
    </row>
    <row r="50" spans="1:25" x14ac:dyDescent="0.25">
      <c r="A50" s="7">
        <f t="shared" si="0"/>
        <v>42899</v>
      </c>
      <c r="B50" s="5">
        <f>'если 3 цк'!B50</f>
        <v>13.368</v>
      </c>
      <c r="C50" s="5">
        <f>'если 3 цк'!C50</f>
        <v>16.416</v>
      </c>
      <c r="D50" s="5">
        <f>'если 3 цк'!D50</f>
        <v>21.312000000000001</v>
      </c>
      <c r="E50" s="5">
        <f>'если 3 цк'!E50</f>
        <v>21.72</v>
      </c>
      <c r="F50" s="5">
        <f>'если 3 цк'!F50</f>
        <v>22.032</v>
      </c>
      <c r="G50" s="5">
        <f>'если 3 цк'!G50</f>
        <v>23.544</v>
      </c>
      <c r="H50" s="5">
        <f>'если 3 цк'!H50</f>
        <v>23.712</v>
      </c>
      <c r="I50" s="5">
        <f>'если 3 цк'!I50</f>
        <v>27.384</v>
      </c>
      <c r="J50" s="5">
        <f>'если 3 цк'!J50</f>
        <v>26.111999999999998</v>
      </c>
      <c r="K50" s="5">
        <f>'если 3 цк'!K50</f>
        <v>21.504000000000001</v>
      </c>
      <c r="L50" s="5">
        <f>'если 3 цк'!L50</f>
        <v>21.36</v>
      </c>
      <c r="M50" s="5">
        <f>'если 3 цк'!M50</f>
        <v>21.792000000000002</v>
      </c>
      <c r="N50" s="5">
        <f>'если 3 цк'!N50</f>
        <v>26.256</v>
      </c>
      <c r="O50" s="5">
        <f>'если 3 цк'!O50</f>
        <v>28.44</v>
      </c>
      <c r="P50" s="5">
        <f>'если 3 цк'!P50</f>
        <v>32.231999999999999</v>
      </c>
      <c r="Q50" s="5">
        <f>'если 3 цк'!Q50</f>
        <v>30.408000000000001</v>
      </c>
      <c r="R50" s="5">
        <f>'если 3 цк'!R50</f>
        <v>28.584</v>
      </c>
      <c r="S50" s="5">
        <f>'если 3 цк'!S50</f>
        <v>24.024000000000001</v>
      </c>
      <c r="T50" s="5">
        <f>'если 3 цк'!T50</f>
        <v>24.335999999999999</v>
      </c>
      <c r="U50" s="5">
        <f>'если 3 цк'!U50</f>
        <v>17.736000000000001</v>
      </c>
      <c r="V50" s="5">
        <f>'если 3 цк'!V50</f>
        <v>16.152000000000001</v>
      </c>
      <c r="W50" s="5">
        <f>'если 3 цк'!W50</f>
        <v>15</v>
      </c>
      <c r="X50" s="5">
        <f>'если 3 цк'!X50</f>
        <v>14.327999999999999</v>
      </c>
      <c r="Y50" s="5">
        <f>'если 3 цк'!Y50</f>
        <v>14.664</v>
      </c>
    </row>
    <row r="51" spans="1:25" x14ac:dyDescent="0.25">
      <c r="A51" s="7">
        <f t="shared" si="0"/>
        <v>42900</v>
      </c>
      <c r="B51" s="5">
        <f>'если 3 цк'!B51</f>
        <v>14.16</v>
      </c>
      <c r="C51" s="5">
        <f>'если 3 цк'!C51</f>
        <v>15.048</v>
      </c>
      <c r="D51" s="5">
        <f>'если 3 цк'!D51</f>
        <v>18.408000000000001</v>
      </c>
      <c r="E51" s="5">
        <f>'если 3 цк'!E51</f>
        <v>20.207999999999998</v>
      </c>
      <c r="F51" s="5">
        <f>'если 3 цк'!F51</f>
        <v>23.495999999999999</v>
      </c>
      <c r="G51" s="5">
        <f>'если 3 цк'!G51</f>
        <v>27.024000000000001</v>
      </c>
      <c r="H51" s="5">
        <f>'если 3 цк'!H51</f>
        <v>26.352</v>
      </c>
      <c r="I51" s="5">
        <f>'если 3 цк'!I51</f>
        <v>25.847999999999999</v>
      </c>
      <c r="J51" s="5">
        <f>'если 3 цк'!J51</f>
        <v>25.056000000000001</v>
      </c>
      <c r="K51" s="5">
        <f>'если 3 цк'!K51</f>
        <v>25.08</v>
      </c>
      <c r="L51" s="5">
        <f>'если 3 цк'!L51</f>
        <v>21.431999999999999</v>
      </c>
      <c r="M51" s="5">
        <f>'если 3 цк'!M51</f>
        <v>22.584</v>
      </c>
      <c r="N51" s="5">
        <f>'если 3 цк'!N51</f>
        <v>24.744</v>
      </c>
      <c r="O51" s="5">
        <f>'если 3 цк'!O51</f>
        <v>27.552</v>
      </c>
      <c r="P51" s="5">
        <f>'если 3 цк'!P51</f>
        <v>26.783999999999999</v>
      </c>
      <c r="Q51" s="5">
        <f>'если 3 цк'!Q51</f>
        <v>28.2</v>
      </c>
      <c r="R51" s="5">
        <f>'если 3 цк'!R51</f>
        <v>24.456</v>
      </c>
      <c r="S51" s="5">
        <f>'если 3 цк'!S51</f>
        <v>22.728000000000002</v>
      </c>
      <c r="T51" s="5">
        <f>'если 3 цк'!T51</f>
        <v>21.744</v>
      </c>
      <c r="U51" s="5">
        <f>'если 3 цк'!U51</f>
        <v>19.920000000000002</v>
      </c>
      <c r="V51" s="5">
        <f>'если 3 цк'!V51</f>
        <v>19.224</v>
      </c>
      <c r="W51" s="5">
        <f>'если 3 цк'!W51</f>
        <v>17.184000000000001</v>
      </c>
      <c r="X51" s="5">
        <f>'если 3 цк'!X51</f>
        <v>16.608000000000001</v>
      </c>
      <c r="Y51" s="5">
        <f>'если 3 цк'!Y51</f>
        <v>15.72</v>
      </c>
    </row>
    <row r="52" spans="1:25" x14ac:dyDescent="0.25">
      <c r="A52" s="7">
        <f t="shared" si="0"/>
        <v>42901</v>
      </c>
      <c r="B52" s="5">
        <f>'если 3 цк'!B52</f>
        <v>15.912000000000001</v>
      </c>
      <c r="C52" s="5">
        <f>'если 3 цк'!C52</f>
        <v>15.144</v>
      </c>
      <c r="D52" s="5">
        <f>'если 3 цк'!D52</f>
        <v>17.111999999999998</v>
      </c>
      <c r="E52" s="5">
        <f>'если 3 цк'!E52</f>
        <v>18.192</v>
      </c>
      <c r="F52" s="5">
        <f>'если 3 цк'!F52</f>
        <v>21.047999999999998</v>
      </c>
      <c r="G52" s="5">
        <f>'если 3 цк'!G52</f>
        <v>22.847999999999999</v>
      </c>
      <c r="H52" s="5">
        <f>'если 3 цк'!H52</f>
        <v>20.303999999999998</v>
      </c>
      <c r="I52" s="5">
        <f>'если 3 цк'!I52</f>
        <v>21.071999999999999</v>
      </c>
      <c r="J52" s="5">
        <f>'если 3 цк'!J52</f>
        <v>26.64</v>
      </c>
      <c r="K52" s="5">
        <f>'если 3 цк'!K52</f>
        <v>24.648</v>
      </c>
      <c r="L52" s="5">
        <f>'если 3 цк'!L52</f>
        <v>25.536000000000001</v>
      </c>
      <c r="M52" s="5">
        <f>'если 3 цк'!M52</f>
        <v>22.103999999999999</v>
      </c>
      <c r="N52" s="5">
        <f>'если 3 цк'!N52</f>
        <v>22.56</v>
      </c>
      <c r="O52" s="5">
        <f>'если 3 цк'!O52</f>
        <v>26.64</v>
      </c>
      <c r="P52" s="5">
        <f>'если 3 цк'!P52</f>
        <v>30.84</v>
      </c>
      <c r="Q52" s="5">
        <f>'если 3 цк'!Q52</f>
        <v>33.96</v>
      </c>
      <c r="R52" s="5">
        <f>'если 3 цк'!R52</f>
        <v>33.024000000000001</v>
      </c>
      <c r="S52" s="5">
        <f>'если 3 цк'!S52</f>
        <v>28.344000000000001</v>
      </c>
      <c r="T52" s="5">
        <f>'если 3 цк'!T52</f>
        <v>26.28</v>
      </c>
      <c r="U52" s="5">
        <f>'если 3 цк'!U52</f>
        <v>20.64</v>
      </c>
      <c r="V52" s="5">
        <f>'если 3 цк'!V52</f>
        <v>17.904</v>
      </c>
      <c r="W52" s="5">
        <f>'если 3 цк'!W52</f>
        <v>15.6</v>
      </c>
      <c r="X52" s="5">
        <f>'если 3 цк'!X52</f>
        <v>15.12</v>
      </c>
      <c r="Y52" s="5">
        <f>'если 3 цк'!Y52</f>
        <v>14.904</v>
      </c>
    </row>
    <row r="53" spans="1:25" x14ac:dyDescent="0.25">
      <c r="A53" s="7">
        <f t="shared" si="0"/>
        <v>42902</v>
      </c>
      <c r="B53" s="5">
        <f>'если 3 цк'!B53</f>
        <v>15.336</v>
      </c>
      <c r="C53" s="5">
        <f>'если 3 цк'!C53</f>
        <v>19.152000000000001</v>
      </c>
      <c r="D53" s="5">
        <f>'если 3 цк'!D53</f>
        <v>22.536000000000001</v>
      </c>
      <c r="E53" s="5">
        <f>'если 3 цк'!E53</f>
        <v>19.103999999999999</v>
      </c>
      <c r="F53" s="5">
        <f>'если 3 цк'!F53</f>
        <v>16.632000000000001</v>
      </c>
      <c r="G53" s="5">
        <f>'если 3 цк'!G53</f>
        <v>19.079999999999998</v>
      </c>
      <c r="H53" s="5">
        <f>'если 3 цк'!H53</f>
        <v>22.584</v>
      </c>
      <c r="I53" s="5">
        <f>'если 3 цк'!I53</f>
        <v>26.088000000000001</v>
      </c>
      <c r="J53" s="5">
        <f>'если 3 цк'!J53</f>
        <v>27.192</v>
      </c>
      <c r="K53" s="5">
        <f>'если 3 цк'!K53</f>
        <v>22.175999999999998</v>
      </c>
      <c r="L53" s="5">
        <f>'если 3 цк'!L53</f>
        <v>23.664000000000001</v>
      </c>
      <c r="M53" s="5">
        <f>'если 3 цк'!M53</f>
        <v>24.216000000000001</v>
      </c>
      <c r="N53" s="5">
        <f>'если 3 цк'!N53</f>
        <v>24.744</v>
      </c>
      <c r="O53" s="5">
        <f>'если 3 цк'!O53</f>
        <v>33</v>
      </c>
      <c r="P53" s="5">
        <f>'если 3 цк'!P53</f>
        <v>33.456000000000003</v>
      </c>
      <c r="Q53" s="5">
        <f>'если 3 цк'!Q53</f>
        <v>30.911999999999999</v>
      </c>
      <c r="R53" s="5">
        <f>'если 3 цк'!R53</f>
        <v>29.352</v>
      </c>
      <c r="S53" s="5">
        <f>'если 3 цк'!S53</f>
        <v>31.584</v>
      </c>
      <c r="T53" s="5">
        <f>'если 3 цк'!T53</f>
        <v>30.456</v>
      </c>
      <c r="U53" s="5">
        <f>'если 3 цк'!U53</f>
        <v>24</v>
      </c>
      <c r="V53" s="5">
        <f>'если 3 цк'!V53</f>
        <v>18.552</v>
      </c>
      <c r="W53" s="5">
        <f>'если 3 цк'!W53</f>
        <v>16.079999999999998</v>
      </c>
      <c r="X53" s="5">
        <f>'если 3 цк'!X53</f>
        <v>15.72</v>
      </c>
      <c r="Y53" s="5">
        <f>'если 3 цк'!Y53</f>
        <v>15.504</v>
      </c>
    </row>
    <row r="54" spans="1:25" x14ac:dyDescent="0.25">
      <c r="A54" s="7">
        <f t="shared" si="0"/>
        <v>42903</v>
      </c>
      <c r="B54" s="5">
        <f>'если 3 цк'!B54</f>
        <v>14.856</v>
      </c>
      <c r="C54" s="5">
        <f>'если 3 цк'!C54</f>
        <v>17.544</v>
      </c>
      <c r="D54" s="5">
        <f>'если 3 цк'!D54</f>
        <v>22.391999999999999</v>
      </c>
      <c r="E54" s="5">
        <f>'если 3 цк'!E54</f>
        <v>22.128</v>
      </c>
      <c r="F54" s="5">
        <f>'если 3 цк'!F54</f>
        <v>21.288</v>
      </c>
      <c r="G54" s="5">
        <f>'если 3 цк'!G54</f>
        <v>18.024000000000001</v>
      </c>
      <c r="H54" s="5">
        <f>'если 3 цк'!H54</f>
        <v>24.263999999999999</v>
      </c>
      <c r="I54" s="5">
        <f>'если 3 цк'!I54</f>
        <v>23.111999999999998</v>
      </c>
      <c r="J54" s="5">
        <f>'если 3 цк'!J54</f>
        <v>20.568000000000001</v>
      </c>
      <c r="K54" s="5">
        <f>'если 3 цк'!K54</f>
        <v>20.591999999999999</v>
      </c>
      <c r="L54" s="5">
        <f>'если 3 цк'!L54</f>
        <v>20.303999999999998</v>
      </c>
      <c r="M54" s="5">
        <f>'если 3 цк'!M54</f>
        <v>18.600000000000001</v>
      </c>
      <c r="N54" s="5">
        <f>'если 3 цк'!N54</f>
        <v>20.856000000000002</v>
      </c>
      <c r="O54" s="5">
        <f>'если 3 цк'!O54</f>
        <v>25.896000000000001</v>
      </c>
      <c r="P54" s="5">
        <f>'если 3 цк'!P54</f>
        <v>32.183999999999997</v>
      </c>
      <c r="Q54" s="5">
        <f>'если 3 цк'!Q54</f>
        <v>32.448</v>
      </c>
      <c r="R54" s="5">
        <f>'если 3 цк'!R54</f>
        <v>29.207999999999998</v>
      </c>
      <c r="S54" s="5">
        <f>'если 3 цк'!S54</f>
        <v>27.288</v>
      </c>
      <c r="T54" s="5">
        <f>'если 3 цк'!T54</f>
        <v>24.768000000000001</v>
      </c>
      <c r="U54" s="5">
        <f>'если 3 цк'!U54</f>
        <v>16.704000000000001</v>
      </c>
      <c r="V54" s="5">
        <f>'если 3 цк'!V54</f>
        <v>14.664</v>
      </c>
      <c r="W54" s="5">
        <f>'если 3 цк'!W54</f>
        <v>13.824</v>
      </c>
      <c r="X54" s="5">
        <f>'если 3 цк'!X54</f>
        <v>14.448</v>
      </c>
      <c r="Y54" s="5">
        <f>'если 3 цк'!Y54</f>
        <v>13.416</v>
      </c>
    </row>
    <row r="55" spans="1:25" x14ac:dyDescent="0.25">
      <c r="A55" s="7">
        <f t="shared" si="0"/>
        <v>42904</v>
      </c>
      <c r="B55" s="5">
        <f>'если 3 цк'!B55</f>
        <v>14.4</v>
      </c>
      <c r="C55" s="5">
        <f>'если 3 цк'!C55</f>
        <v>18.576000000000001</v>
      </c>
      <c r="D55" s="5">
        <f>'если 3 цк'!D55</f>
        <v>21.288</v>
      </c>
      <c r="E55" s="5">
        <f>'если 3 цк'!E55</f>
        <v>20.256</v>
      </c>
      <c r="F55" s="5">
        <f>'если 3 цк'!F55</f>
        <v>19.175999999999998</v>
      </c>
      <c r="G55" s="5">
        <f>'если 3 цк'!G55</f>
        <v>23.88</v>
      </c>
      <c r="H55" s="5">
        <f>'если 3 цк'!H55</f>
        <v>19.8</v>
      </c>
      <c r="I55" s="5">
        <f>'если 3 цк'!I55</f>
        <v>19.992000000000001</v>
      </c>
      <c r="J55" s="5">
        <f>'если 3 цк'!J55</f>
        <v>18.047999999999998</v>
      </c>
      <c r="K55" s="5">
        <f>'если 3 цк'!K55</f>
        <v>18.192</v>
      </c>
      <c r="L55" s="5">
        <f>'если 3 цк'!L55</f>
        <v>18.984000000000002</v>
      </c>
      <c r="M55" s="5">
        <f>'если 3 цк'!M55</f>
        <v>21.24</v>
      </c>
      <c r="N55" s="5">
        <f>'если 3 цк'!N55</f>
        <v>22.007999999999999</v>
      </c>
      <c r="O55" s="5">
        <f>'если 3 цк'!O55</f>
        <v>27.792000000000002</v>
      </c>
      <c r="P55" s="5">
        <f>'если 3 цк'!P55</f>
        <v>31.152000000000001</v>
      </c>
      <c r="Q55" s="5">
        <f>'если 3 цк'!Q55</f>
        <v>34.776000000000003</v>
      </c>
      <c r="R55" s="5">
        <f>'если 3 цк'!R55</f>
        <v>32.76</v>
      </c>
      <c r="S55" s="5">
        <f>'если 3 цк'!S55</f>
        <v>28.463999999999999</v>
      </c>
      <c r="T55" s="5">
        <f>'если 3 цк'!T55</f>
        <v>24.143999999999998</v>
      </c>
      <c r="U55" s="5">
        <f>'если 3 цк'!U55</f>
        <v>20.448</v>
      </c>
      <c r="V55" s="5">
        <f>'если 3 цк'!V55</f>
        <v>17.064</v>
      </c>
      <c r="W55" s="5">
        <f>'если 3 цк'!W55</f>
        <v>16.103999999999999</v>
      </c>
      <c r="X55" s="5">
        <f>'если 3 цк'!X55</f>
        <v>15.167999999999999</v>
      </c>
      <c r="Y55" s="5">
        <f>'если 3 цк'!Y55</f>
        <v>14.64</v>
      </c>
    </row>
    <row r="56" spans="1:25" x14ac:dyDescent="0.25">
      <c r="A56" s="7">
        <f t="shared" si="0"/>
        <v>42905</v>
      </c>
      <c r="B56" s="5">
        <f>'если 3 цк'!B56</f>
        <v>14.375999999999999</v>
      </c>
      <c r="C56" s="5">
        <f>'если 3 цк'!C56</f>
        <v>16.704000000000001</v>
      </c>
      <c r="D56" s="5">
        <f>'если 3 цк'!D56</f>
        <v>22.463999999999999</v>
      </c>
      <c r="E56" s="5">
        <f>'если 3 цк'!E56</f>
        <v>19.007999999999999</v>
      </c>
      <c r="F56" s="5">
        <f>'если 3 цк'!F56</f>
        <v>22.007999999999999</v>
      </c>
      <c r="G56" s="5">
        <f>'если 3 цк'!G56</f>
        <v>22.344000000000001</v>
      </c>
      <c r="H56" s="5">
        <f>'если 3 цк'!H56</f>
        <v>20.16</v>
      </c>
      <c r="I56" s="5">
        <f>'если 3 цк'!I56</f>
        <v>21.696000000000002</v>
      </c>
      <c r="J56" s="5">
        <f>'если 3 цк'!J56</f>
        <v>18.12</v>
      </c>
      <c r="K56" s="5">
        <f>'если 3 цк'!K56</f>
        <v>20.808</v>
      </c>
      <c r="L56" s="5">
        <f>'если 3 цк'!L56</f>
        <v>24.672000000000001</v>
      </c>
      <c r="M56" s="5">
        <f>'если 3 цк'!M56</f>
        <v>24.36</v>
      </c>
      <c r="N56" s="5">
        <f>'если 3 цк'!N56</f>
        <v>25.367999999999999</v>
      </c>
      <c r="O56" s="5">
        <f>'если 3 цк'!O56</f>
        <v>27.288</v>
      </c>
      <c r="P56" s="5">
        <f>'если 3 цк'!P56</f>
        <v>32.975999999999999</v>
      </c>
      <c r="Q56" s="5">
        <f>'если 3 цк'!Q56</f>
        <v>31.007999999999999</v>
      </c>
      <c r="R56" s="5">
        <f>'если 3 цк'!R56</f>
        <v>31.32</v>
      </c>
      <c r="S56" s="5">
        <f>'если 3 цк'!S56</f>
        <v>28.44</v>
      </c>
      <c r="T56" s="5">
        <f>'если 3 цк'!T56</f>
        <v>24.071999999999999</v>
      </c>
      <c r="U56" s="5">
        <f>'если 3 цк'!U56</f>
        <v>19.056000000000001</v>
      </c>
      <c r="V56" s="5">
        <f>'если 3 цк'!V56</f>
        <v>14.808</v>
      </c>
      <c r="W56" s="5">
        <f>'если 3 цк'!W56</f>
        <v>13.103999999999999</v>
      </c>
      <c r="X56" s="5">
        <f>'если 3 цк'!X56</f>
        <v>13.295999999999999</v>
      </c>
      <c r="Y56" s="5">
        <f>'если 3 цк'!Y56</f>
        <v>13.055999999999999</v>
      </c>
    </row>
    <row r="57" spans="1:25" x14ac:dyDescent="0.25">
      <c r="A57" s="7">
        <f t="shared" si="0"/>
        <v>42906</v>
      </c>
      <c r="B57" s="5">
        <f>'если 3 цк'!B57</f>
        <v>13.56</v>
      </c>
      <c r="C57" s="5">
        <f>'если 3 цк'!C57</f>
        <v>15.96</v>
      </c>
      <c r="D57" s="5">
        <f>'если 3 цк'!D57</f>
        <v>23.856000000000002</v>
      </c>
      <c r="E57" s="5">
        <f>'если 3 цк'!E57</f>
        <v>20.856000000000002</v>
      </c>
      <c r="F57" s="5">
        <f>'если 3 цк'!F57</f>
        <v>18.335999999999999</v>
      </c>
      <c r="G57" s="5">
        <f>'если 3 цк'!G57</f>
        <v>18.888000000000002</v>
      </c>
      <c r="H57" s="5">
        <f>'если 3 цк'!H57</f>
        <v>20.04</v>
      </c>
      <c r="I57" s="5">
        <f>'если 3 цк'!I57</f>
        <v>21.096</v>
      </c>
      <c r="J57" s="5">
        <f>'если 3 цк'!J57</f>
        <v>18.911999999999999</v>
      </c>
      <c r="K57" s="5">
        <f>'если 3 цк'!K57</f>
        <v>18.384</v>
      </c>
      <c r="L57" s="5">
        <f>'если 3 цк'!L57</f>
        <v>19.608000000000001</v>
      </c>
      <c r="M57" s="5">
        <f>'если 3 цк'!M57</f>
        <v>19.007999999999999</v>
      </c>
      <c r="N57" s="5">
        <f>'если 3 цк'!N57</f>
        <v>23.04</v>
      </c>
      <c r="O57" s="5">
        <f>'если 3 цк'!O57</f>
        <v>35.64</v>
      </c>
      <c r="P57" s="5">
        <f>'если 3 цк'!P57</f>
        <v>33.192</v>
      </c>
      <c r="Q57" s="5">
        <f>'если 3 цк'!Q57</f>
        <v>34.152000000000001</v>
      </c>
      <c r="R57" s="5">
        <f>'если 3 цк'!R57</f>
        <v>31.152000000000001</v>
      </c>
      <c r="S57" s="5">
        <f>'если 3 цк'!S57</f>
        <v>29.687999999999999</v>
      </c>
      <c r="T57" s="5">
        <f>'если 3 цк'!T57</f>
        <v>27.263999999999999</v>
      </c>
      <c r="U57" s="5">
        <f>'если 3 цк'!U57</f>
        <v>20.975999999999999</v>
      </c>
      <c r="V57" s="5">
        <f>'если 3 цк'!V57</f>
        <v>16.872</v>
      </c>
      <c r="W57" s="5">
        <f>'если 3 цк'!W57</f>
        <v>16.152000000000001</v>
      </c>
      <c r="X57" s="5">
        <f>'если 3 цк'!X57</f>
        <v>15.144</v>
      </c>
      <c r="Y57" s="5">
        <f>'если 3 цк'!Y57</f>
        <v>14.423999999999999</v>
      </c>
    </row>
    <row r="58" spans="1:25" x14ac:dyDescent="0.25">
      <c r="A58" s="7">
        <f t="shared" si="0"/>
        <v>42907</v>
      </c>
      <c r="B58" s="5">
        <f>'если 3 цк'!B58</f>
        <v>14.496</v>
      </c>
      <c r="C58" s="5">
        <f>'если 3 цк'!C58</f>
        <v>15.72</v>
      </c>
      <c r="D58" s="5">
        <f>'если 3 цк'!D58</f>
        <v>18.216000000000001</v>
      </c>
      <c r="E58" s="5">
        <f>'если 3 цк'!E58</f>
        <v>20.52</v>
      </c>
      <c r="F58" s="5">
        <f>'если 3 цк'!F58</f>
        <v>20.184000000000001</v>
      </c>
      <c r="G58" s="5">
        <f>'если 3 цк'!G58</f>
        <v>21.864000000000001</v>
      </c>
      <c r="H58" s="5">
        <f>'если 3 цк'!H58</f>
        <v>23.064</v>
      </c>
      <c r="I58" s="5">
        <f>'если 3 цк'!I58</f>
        <v>22.248000000000001</v>
      </c>
      <c r="J58" s="5">
        <f>'если 3 цк'!J58</f>
        <v>24.312000000000001</v>
      </c>
      <c r="K58" s="5">
        <f>'если 3 цк'!K58</f>
        <v>24.24</v>
      </c>
      <c r="L58" s="5">
        <f>'если 3 цк'!L58</f>
        <v>23.616</v>
      </c>
      <c r="M58" s="5">
        <f>'если 3 цк'!M58</f>
        <v>24.24</v>
      </c>
      <c r="N58" s="5">
        <f>'если 3 цк'!N58</f>
        <v>27.431999999999999</v>
      </c>
      <c r="O58" s="5">
        <f>'если 3 цк'!O58</f>
        <v>29.184000000000001</v>
      </c>
      <c r="P58" s="5">
        <f>'если 3 цк'!P58</f>
        <v>25.463999999999999</v>
      </c>
      <c r="Q58" s="5">
        <f>'если 3 цк'!Q58</f>
        <v>25.056000000000001</v>
      </c>
      <c r="R58" s="5">
        <f>'если 3 цк'!R58</f>
        <v>22.943999999999999</v>
      </c>
      <c r="S58" s="5">
        <f>'если 3 цк'!S58</f>
        <v>23.04</v>
      </c>
      <c r="T58" s="5">
        <f>'если 3 цк'!T58</f>
        <v>18.888000000000002</v>
      </c>
      <c r="U58" s="5">
        <f>'если 3 цк'!U58</f>
        <v>18.216000000000001</v>
      </c>
      <c r="V58" s="5">
        <f>'если 3 цк'!V58</f>
        <v>15.263999999999999</v>
      </c>
      <c r="W58" s="5">
        <f>'если 3 цк'!W58</f>
        <v>13.68</v>
      </c>
      <c r="X58" s="5">
        <f>'если 3 цк'!X58</f>
        <v>12.576000000000001</v>
      </c>
      <c r="Y58" s="5">
        <f>'если 3 цк'!Y58</f>
        <v>13.032</v>
      </c>
    </row>
    <row r="59" spans="1:25" x14ac:dyDescent="0.25">
      <c r="A59" s="7">
        <f t="shared" si="0"/>
        <v>42908</v>
      </c>
      <c r="B59" s="5">
        <f>'если 3 цк'!B59</f>
        <v>11.928000000000001</v>
      </c>
      <c r="C59" s="5">
        <f>'если 3 цк'!C59</f>
        <v>12.144</v>
      </c>
      <c r="D59" s="5">
        <f>'если 3 цк'!D59</f>
        <v>13.128</v>
      </c>
      <c r="E59" s="5">
        <f>'если 3 цк'!E59</f>
        <v>15.624000000000001</v>
      </c>
      <c r="F59" s="5">
        <f>'если 3 цк'!F59</f>
        <v>15.888</v>
      </c>
      <c r="G59" s="5">
        <f>'если 3 цк'!G59</f>
        <v>18</v>
      </c>
      <c r="H59" s="5">
        <f>'если 3 цк'!H59</f>
        <v>23.64</v>
      </c>
      <c r="I59" s="5">
        <f>'если 3 цк'!I59</f>
        <v>23.64</v>
      </c>
      <c r="J59" s="5">
        <f>'если 3 цк'!J59</f>
        <v>21.552</v>
      </c>
      <c r="K59" s="5">
        <f>'если 3 цк'!K59</f>
        <v>22.271999999999998</v>
      </c>
      <c r="L59" s="5">
        <f>'если 3 цк'!L59</f>
        <v>23.64</v>
      </c>
      <c r="M59" s="5">
        <f>'если 3 цк'!M59</f>
        <v>22.608000000000001</v>
      </c>
      <c r="N59" s="5">
        <f>'если 3 цк'!N59</f>
        <v>23.135999999999999</v>
      </c>
      <c r="O59" s="5">
        <f>'если 3 цк'!O59</f>
        <v>30</v>
      </c>
      <c r="P59" s="5">
        <f>'если 3 цк'!P59</f>
        <v>25.8</v>
      </c>
      <c r="Q59" s="5">
        <f>'если 3 цк'!Q59</f>
        <v>28.896000000000001</v>
      </c>
      <c r="R59" s="5">
        <f>'если 3 цк'!R59</f>
        <v>31.68</v>
      </c>
      <c r="S59" s="5">
        <f>'если 3 цк'!S59</f>
        <v>28.175999999999998</v>
      </c>
      <c r="T59" s="5">
        <f>'если 3 цк'!T59</f>
        <v>24.527999999999999</v>
      </c>
      <c r="U59" s="5">
        <f>'если 3 цк'!U59</f>
        <v>19.079999999999998</v>
      </c>
      <c r="V59" s="5">
        <f>'если 3 цк'!V59</f>
        <v>14.544</v>
      </c>
      <c r="W59" s="5">
        <f>'если 3 цк'!W59</f>
        <v>12.912000000000001</v>
      </c>
      <c r="X59" s="5">
        <f>'если 3 цк'!X59</f>
        <v>12.672000000000001</v>
      </c>
      <c r="Y59" s="5">
        <f>'если 3 цк'!Y59</f>
        <v>12.504</v>
      </c>
    </row>
    <row r="60" spans="1:25" x14ac:dyDescent="0.25">
      <c r="A60" s="7">
        <f t="shared" si="0"/>
        <v>42909</v>
      </c>
      <c r="B60" s="5">
        <f>'если 3 цк'!B60</f>
        <v>13.728</v>
      </c>
      <c r="C60" s="5">
        <f>'если 3 цк'!C60</f>
        <v>15.384</v>
      </c>
      <c r="D60" s="5">
        <f>'если 3 цк'!D60</f>
        <v>21.192</v>
      </c>
      <c r="E60" s="5">
        <f>'если 3 цк'!E60</f>
        <v>22.152000000000001</v>
      </c>
      <c r="F60" s="5">
        <f>'если 3 цк'!F60</f>
        <v>21.096</v>
      </c>
      <c r="G60" s="5">
        <f>'если 3 цк'!G60</f>
        <v>19.751999999999999</v>
      </c>
      <c r="H60" s="5">
        <f>'если 3 цк'!H60</f>
        <v>22.344000000000001</v>
      </c>
      <c r="I60" s="5">
        <f>'если 3 цк'!I60</f>
        <v>20.808</v>
      </c>
      <c r="J60" s="5">
        <f>'если 3 цк'!J60</f>
        <v>20.952000000000002</v>
      </c>
      <c r="K60" s="5">
        <f>'если 3 цк'!K60</f>
        <v>18.335999999999999</v>
      </c>
      <c r="L60" s="5">
        <f>'если 3 цк'!L60</f>
        <v>21.96</v>
      </c>
      <c r="M60" s="5">
        <f>'если 3 цк'!M60</f>
        <v>19.896000000000001</v>
      </c>
      <c r="N60" s="5">
        <f>'если 3 цк'!N60</f>
        <v>23.736000000000001</v>
      </c>
      <c r="O60" s="5">
        <f>'если 3 цк'!O60</f>
        <v>28.536000000000001</v>
      </c>
      <c r="P60" s="5">
        <f>'если 3 цк'!P60</f>
        <v>37.463999999999999</v>
      </c>
      <c r="Q60" s="5">
        <f>'если 3 цк'!Q60</f>
        <v>34.08</v>
      </c>
      <c r="R60" s="5">
        <f>'если 3 цк'!R60</f>
        <v>34.295999999999999</v>
      </c>
      <c r="S60" s="5">
        <f>'если 3 цк'!S60</f>
        <v>33.432000000000002</v>
      </c>
      <c r="T60" s="5">
        <f>'если 3 цк'!T60</f>
        <v>28.56</v>
      </c>
      <c r="U60" s="5">
        <f>'если 3 цк'!U60</f>
        <v>20.399999999999999</v>
      </c>
      <c r="V60" s="5">
        <f>'если 3 цк'!V60</f>
        <v>16.512</v>
      </c>
      <c r="W60" s="5">
        <f>'если 3 цк'!W60</f>
        <v>15.336</v>
      </c>
      <c r="X60" s="5">
        <f>'если 3 цк'!X60</f>
        <v>13.968</v>
      </c>
      <c r="Y60" s="5">
        <f>'если 3 цк'!Y60</f>
        <v>13.56</v>
      </c>
    </row>
    <row r="61" spans="1:25" x14ac:dyDescent="0.25">
      <c r="A61" s="7">
        <f t="shared" si="0"/>
        <v>42910</v>
      </c>
      <c r="B61" s="11">
        <f>'если 3 цк'!B61</f>
        <v>13.968</v>
      </c>
      <c r="C61" s="5">
        <f>'если 3 цк'!C61</f>
        <v>15.84</v>
      </c>
      <c r="D61" s="5">
        <f>'если 3 цк'!D61</f>
        <v>21.96</v>
      </c>
      <c r="E61" s="5">
        <f>'если 3 цк'!E61</f>
        <v>21.744</v>
      </c>
      <c r="F61" s="5">
        <f>'если 3 цк'!F61</f>
        <v>21.48</v>
      </c>
      <c r="G61" s="5">
        <f>'если 3 цк'!G61</f>
        <v>22.2</v>
      </c>
      <c r="H61" s="5">
        <f>'если 3 цк'!H61</f>
        <v>24.936</v>
      </c>
      <c r="I61" s="5">
        <f>'если 3 цк'!I61</f>
        <v>23.448</v>
      </c>
      <c r="J61" s="5">
        <f>'если 3 цк'!J61</f>
        <v>24.96</v>
      </c>
      <c r="K61" s="5">
        <f>'если 3 цк'!K61</f>
        <v>25.728000000000002</v>
      </c>
      <c r="L61" s="5">
        <f>'если 3 цк'!L61</f>
        <v>25.44</v>
      </c>
      <c r="M61" s="5">
        <f>'если 3 цк'!M61</f>
        <v>25.056000000000001</v>
      </c>
      <c r="N61" s="5">
        <f>'если 3 цк'!N61</f>
        <v>27.312000000000001</v>
      </c>
      <c r="O61" s="5">
        <f>'если 3 цк'!O61</f>
        <v>32.567999999999998</v>
      </c>
      <c r="P61" s="5">
        <f>'если 3 цк'!P61</f>
        <v>31.152000000000001</v>
      </c>
      <c r="Q61" s="5">
        <f>'если 3 цк'!Q61</f>
        <v>30.96</v>
      </c>
      <c r="R61" s="5">
        <f>'если 3 цк'!R61</f>
        <v>33.287999999999997</v>
      </c>
      <c r="S61" s="5">
        <f>'если 3 цк'!S61</f>
        <v>28.248000000000001</v>
      </c>
      <c r="T61" s="5">
        <f>'если 3 цк'!T61</f>
        <v>26.111999999999998</v>
      </c>
      <c r="U61" s="5">
        <f>'если 3 цк'!U61</f>
        <v>21.815999999999999</v>
      </c>
      <c r="V61" s="5">
        <f>'если 3 цк'!V61</f>
        <v>17.664000000000001</v>
      </c>
      <c r="W61" s="5">
        <f>'если 3 цк'!W61</f>
        <v>15.504</v>
      </c>
      <c r="X61" s="5">
        <f>'если 3 цк'!X61</f>
        <v>14.808</v>
      </c>
      <c r="Y61" s="5">
        <f>'если 3 цк'!Y61</f>
        <v>14.784000000000001</v>
      </c>
    </row>
    <row r="62" spans="1:25" x14ac:dyDescent="0.25">
      <c r="A62" s="7">
        <f t="shared" si="0"/>
        <v>42911</v>
      </c>
      <c r="B62" s="5">
        <f>'если 3 цк'!B62</f>
        <v>15.528</v>
      </c>
      <c r="C62" s="5">
        <f>'если 3 цк'!C62</f>
        <v>16.512</v>
      </c>
      <c r="D62" s="5">
        <f>'если 3 цк'!D62</f>
        <v>21.456</v>
      </c>
      <c r="E62" s="5">
        <f>'если 3 цк'!E62</f>
        <v>22.032</v>
      </c>
      <c r="F62" s="5">
        <f>'если 3 цк'!F62</f>
        <v>20.327999999999999</v>
      </c>
      <c r="G62" s="5">
        <f>'если 3 цк'!G62</f>
        <v>24.672000000000001</v>
      </c>
      <c r="H62" s="5">
        <f>'если 3 цк'!H62</f>
        <v>21.936</v>
      </c>
      <c r="I62" s="5">
        <f>'если 3 цк'!I62</f>
        <v>21.768000000000001</v>
      </c>
      <c r="J62" s="5">
        <f>'если 3 цк'!J62</f>
        <v>22.32</v>
      </c>
      <c r="K62" s="5">
        <f>'если 3 цк'!K62</f>
        <v>17.952000000000002</v>
      </c>
      <c r="L62" s="5">
        <f>'если 3 цк'!L62</f>
        <v>17.423999999999999</v>
      </c>
      <c r="M62" s="5">
        <f>'если 3 цк'!M62</f>
        <v>20.687999999999999</v>
      </c>
      <c r="N62" s="5">
        <f>'если 3 цк'!N62</f>
        <v>22.488</v>
      </c>
      <c r="O62" s="5">
        <f>'если 3 цк'!O62</f>
        <v>26.88</v>
      </c>
      <c r="P62" s="5">
        <f>'если 3 цк'!P62</f>
        <v>33.479999999999997</v>
      </c>
      <c r="Q62" s="5">
        <f>'если 3 цк'!Q62</f>
        <v>30.071999999999999</v>
      </c>
      <c r="R62" s="5">
        <f>'если 3 цк'!R62</f>
        <v>30.408000000000001</v>
      </c>
      <c r="S62" s="5">
        <f>'если 3 цк'!S62</f>
        <v>28.8</v>
      </c>
      <c r="T62" s="5">
        <f>'если 3 цк'!T62</f>
        <v>25.872</v>
      </c>
      <c r="U62" s="5">
        <f>'если 3 цк'!U62</f>
        <v>18.143999999999998</v>
      </c>
      <c r="V62" s="5">
        <f>'если 3 цк'!V62</f>
        <v>14.544</v>
      </c>
      <c r="W62" s="5">
        <f>'если 3 цк'!W62</f>
        <v>13.872</v>
      </c>
      <c r="X62" s="5">
        <f>'если 3 цк'!X62</f>
        <v>12.984</v>
      </c>
      <c r="Y62" s="5">
        <f>'если 3 цк'!Y62</f>
        <v>12.84</v>
      </c>
    </row>
    <row r="63" spans="1:25" x14ac:dyDescent="0.25">
      <c r="A63" s="7">
        <f t="shared" si="0"/>
        <v>42912</v>
      </c>
      <c r="B63" s="5">
        <f>'если 3 цк'!B63</f>
        <v>13.272</v>
      </c>
      <c r="C63" s="5">
        <f>'если 3 цк'!C63</f>
        <v>14.16</v>
      </c>
      <c r="D63" s="5">
        <f>'если 3 цк'!D63</f>
        <v>21.48</v>
      </c>
      <c r="E63" s="5">
        <f>'если 3 цк'!E63</f>
        <v>21.384</v>
      </c>
      <c r="F63" s="5">
        <f>'если 3 цк'!F63</f>
        <v>20.544</v>
      </c>
      <c r="G63" s="5">
        <f>'если 3 цк'!G63</f>
        <v>21.408000000000001</v>
      </c>
      <c r="H63" s="5">
        <f>'если 3 цк'!H63</f>
        <v>22.896000000000001</v>
      </c>
      <c r="I63" s="5">
        <f>'если 3 цк'!I63</f>
        <v>24.672000000000001</v>
      </c>
      <c r="J63" s="5">
        <f>'если 3 цк'!J63</f>
        <v>22.536000000000001</v>
      </c>
      <c r="K63" s="5">
        <f>'если 3 цк'!K63</f>
        <v>21.984000000000002</v>
      </c>
      <c r="L63" s="5">
        <f>'если 3 цк'!L63</f>
        <v>23.928000000000001</v>
      </c>
      <c r="M63" s="5">
        <f>'если 3 цк'!M63</f>
        <v>25.248000000000001</v>
      </c>
      <c r="N63" s="5">
        <f>'если 3 цк'!N63</f>
        <v>28.007999999999999</v>
      </c>
      <c r="O63" s="5">
        <f>'если 3 цк'!O63</f>
        <v>38.496000000000002</v>
      </c>
      <c r="P63" s="5">
        <f>'если 3 цк'!P63</f>
        <v>40.08</v>
      </c>
      <c r="Q63" s="5">
        <f>'если 3 цк'!Q63</f>
        <v>30.864000000000001</v>
      </c>
      <c r="R63" s="5">
        <f>'если 3 цк'!R63</f>
        <v>29.975999999999999</v>
      </c>
      <c r="S63" s="5">
        <f>'если 3 цк'!S63</f>
        <v>31.08</v>
      </c>
      <c r="T63" s="5">
        <f>'если 3 цк'!T63</f>
        <v>27.984000000000002</v>
      </c>
      <c r="U63" s="5">
        <f>'если 3 цк'!U63</f>
        <v>21.167999999999999</v>
      </c>
      <c r="V63" s="5">
        <f>'если 3 цк'!V63</f>
        <v>16.463999999999999</v>
      </c>
      <c r="W63" s="5">
        <f>'если 3 цк'!W63</f>
        <v>13.584</v>
      </c>
      <c r="X63" s="5">
        <f>'если 3 цк'!X63</f>
        <v>13.295999999999999</v>
      </c>
      <c r="Y63" s="5">
        <f>'если 3 цк'!Y63</f>
        <v>12.936</v>
      </c>
    </row>
    <row r="64" spans="1:25" x14ac:dyDescent="0.25">
      <c r="A64" s="7">
        <f t="shared" si="0"/>
        <v>42913</v>
      </c>
      <c r="B64" s="5">
        <f>'если 3 цк'!B64</f>
        <v>12.96</v>
      </c>
      <c r="C64" s="5">
        <f>'если 3 цк'!C64</f>
        <v>15.72</v>
      </c>
      <c r="D64" s="5">
        <f>'если 3 цк'!D64</f>
        <v>23.928000000000001</v>
      </c>
      <c r="E64" s="5">
        <f>'если 3 цк'!E64</f>
        <v>19.824000000000002</v>
      </c>
      <c r="F64" s="5">
        <f>'если 3 цк'!F64</f>
        <v>20.568000000000001</v>
      </c>
      <c r="G64" s="5">
        <f>'если 3 цк'!G64</f>
        <v>19.8</v>
      </c>
      <c r="H64" s="5">
        <f>'если 3 цк'!H64</f>
        <v>21.576000000000001</v>
      </c>
      <c r="I64" s="5">
        <f>'если 3 цк'!I64</f>
        <v>25.367999999999999</v>
      </c>
      <c r="J64" s="5">
        <f>'если 3 цк'!J64</f>
        <v>23.448</v>
      </c>
      <c r="K64" s="5">
        <f>'если 3 цк'!K64</f>
        <v>22.584</v>
      </c>
      <c r="L64" s="5">
        <f>'если 3 цк'!L64</f>
        <v>21.312000000000001</v>
      </c>
      <c r="M64" s="5">
        <f>'если 3 цк'!M64</f>
        <v>21.911999999999999</v>
      </c>
      <c r="N64" s="5">
        <f>'если 3 цк'!N64</f>
        <v>22.007999999999999</v>
      </c>
      <c r="O64" s="5">
        <f>'если 3 цк'!O64</f>
        <v>25.824000000000002</v>
      </c>
      <c r="P64" s="5">
        <f>'если 3 цк'!P64</f>
        <v>27.864000000000001</v>
      </c>
      <c r="Q64" s="5">
        <f>'если 3 цк'!Q64</f>
        <v>29.135999999999999</v>
      </c>
      <c r="R64" s="5">
        <f>'если 3 цк'!R64</f>
        <v>27.263999999999999</v>
      </c>
      <c r="S64" s="5">
        <f>'если 3 цк'!S64</f>
        <v>26.495999999999999</v>
      </c>
      <c r="T64" s="5">
        <f>'если 3 цк'!T64</f>
        <v>27.408000000000001</v>
      </c>
      <c r="U64" s="5">
        <f>'если 3 цк'!U64</f>
        <v>23.088000000000001</v>
      </c>
      <c r="V64" s="5">
        <f>'если 3 цк'!V64</f>
        <v>17.808</v>
      </c>
      <c r="W64" s="5">
        <f>'если 3 цк'!W64</f>
        <v>13.776</v>
      </c>
      <c r="X64" s="5">
        <f>'если 3 цк'!X64</f>
        <v>12.96</v>
      </c>
      <c r="Y64" s="5">
        <f>'если 3 цк'!Y64</f>
        <v>12.672000000000001</v>
      </c>
    </row>
    <row r="65" spans="1:25" x14ac:dyDescent="0.25">
      <c r="A65" s="7">
        <f t="shared" si="0"/>
        <v>42914</v>
      </c>
      <c r="B65" s="5">
        <f>'если 3 цк'!B65</f>
        <v>12.6</v>
      </c>
      <c r="C65" s="5">
        <f>'если 3 цк'!C65</f>
        <v>12.96</v>
      </c>
      <c r="D65" s="5">
        <f>'если 3 цк'!D65</f>
        <v>18.576000000000001</v>
      </c>
      <c r="E65" s="5">
        <f>'если 3 цк'!E65</f>
        <v>19.751999999999999</v>
      </c>
      <c r="F65" s="5">
        <f>'если 3 цк'!F65</f>
        <v>20.591999999999999</v>
      </c>
      <c r="G65" s="5">
        <f>'если 3 цк'!G65</f>
        <v>23.664000000000001</v>
      </c>
      <c r="H65" s="5">
        <f>'если 3 цк'!H65</f>
        <v>22.128</v>
      </c>
      <c r="I65" s="5">
        <f>'если 3 цк'!I65</f>
        <v>24.096</v>
      </c>
      <c r="J65" s="5">
        <f>'если 3 цк'!J65</f>
        <v>21.696000000000002</v>
      </c>
      <c r="K65" s="5">
        <f>'если 3 цк'!K65</f>
        <v>21.696000000000002</v>
      </c>
      <c r="L65" s="5">
        <f>'если 3 цк'!L65</f>
        <v>22.584</v>
      </c>
      <c r="M65" s="5">
        <f>'если 3 цк'!M65</f>
        <v>23.975999999999999</v>
      </c>
      <c r="N65" s="5">
        <f>'если 3 цк'!N65</f>
        <v>24.288</v>
      </c>
      <c r="O65" s="5">
        <f>'если 3 цк'!O65</f>
        <v>27.143999999999998</v>
      </c>
      <c r="P65" s="5">
        <f>'если 3 цк'!P65</f>
        <v>29.495999999999999</v>
      </c>
      <c r="Q65" s="5">
        <f>'если 3 цк'!Q65</f>
        <v>27.12</v>
      </c>
      <c r="R65" s="5">
        <f>'если 3 цк'!R65</f>
        <v>30.288</v>
      </c>
      <c r="S65" s="5">
        <f>'если 3 цк'!S65</f>
        <v>28.152000000000001</v>
      </c>
      <c r="T65" s="5">
        <f>'если 3 цк'!T65</f>
        <v>23.184000000000001</v>
      </c>
      <c r="U65" s="5">
        <f>'если 3 цк'!U65</f>
        <v>19.559999999999999</v>
      </c>
      <c r="V65" s="5">
        <f>'если 3 цк'!V65</f>
        <v>16.559999999999999</v>
      </c>
      <c r="W65" s="5">
        <f>'если 3 цк'!W65</f>
        <v>14.76</v>
      </c>
      <c r="X65" s="5">
        <f>'если 3 цк'!X65</f>
        <v>12.912000000000001</v>
      </c>
      <c r="Y65" s="5">
        <f>'если 3 цк'!Y65</f>
        <v>12.407999999999999</v>
      </c>
    </row>
    <row r="66" spans="1:25" x14ac:dyDescent="0.25">
      <c r="A66" s="7">
        <f t="shared" si="0"/>
        <v>42915</v>
      </c>
      <c r="B66" s="5">
        <f>'если 3 цк'!B66</f>
        <v>12.552</v>
      </c>
      <c r="C66" s="5">
        <f>'если 3 цк'!C66</f>
        <v>11.976000000000001</v>
      </c>
      <c r="D66" s="5">
        <f>'если 3 цк'!D66</f>
        <v>29.856000000000002</v>
      </c>
      <c r="E66" s="5">
        <f>'если 3 цк'!E66</f>
        <v>17.256</v>
      </c>
      <c r="F66" s="5">
        <f>'если 3 цк'!F66</f>
        <v>19.2</v>
      </c>
      <c r="G66" s="5">
        <f>'если 3 цк'!G66</f>
        <v>21.096</v>
      </c>
      <c r="H66" s="5">
        <f>'если 3 цк'!H66</f>
        <v>20.664000000000001</v>
      </c>
      <c r="I66" s="5">
        <f>'если 3 цк'!I66</f>
        <v>26.591999999999999</v>
      </c>
      <c r="J66" s="5">
        <f>'если 3 цк'!J66</f>
        <v>25.224</v>
      </c>
      <c r="K66" s="5">
        <f>'если 3 цк'!K66</f>
        <v>25.103999999999999</v>
      </c>
      <c r="L66" s="5">
        <f>'если 3 цк'!L66</f>
        <v>24.623999999999999</v>
      </c>
      <c r="M66" s="5">
        <f>'если 3 цк'!M66</f>
        <v>23.04</v>
      </c>
      <c r="N66" s="5">
        <f>'если 3 цк'!N66</f>
        <v>26.256</v>
      </c>
      <c r="O66" s="5">
        <f>'если 3 цк'!O66</f>
        <v>29.111999999999998</v>
      </c>
      <c r="P66" s="5">
        <f>'если 3 цк'!P66</f>
        <v>29.76</v>
      </c>
      <c r="Q66" s="5">
        <f>'если 3 цк'!Q66</f>
        <v>29.76</v>
      </c>
      <c r="R66" s="5">
        <f>'если 3 цк'!R66</f>
        <v>27.888000000000002</v>
      </c>
      <c r="S66" s="5">
        <f>'если 3 цк'!S66</f>
        <v>25.728000000000002</v>
      </c>
      <c r="T66" s="5">
        <f>'если 3 цк'!T66</f>
        <v>22.92</v>
      </c>
      <c r="U66" s="5">
        <f>'если 3 цк'!U66</f>
        <v>17.544</v>
      </c>
      <c r="V66" s="5">
        <f>'если 3 цк'!V66</f>
        <v>15.12</v>
      </c>
      <c r="W66" s="5">
        <f>'если 3 цк'!W66</f>
        <v>15.023999999999999</v>
      </c>
      <c r="X66" s="5">
        <f>'если 3 цк'!X66</f>
        <v>14.183999999999999</v>
      </c>
      <c r="Y66" s="5">
        <f>'если 3 цк'!Y66</f>
        <v>13.944000000000001</v>
      </c>
    </row>
    <row r="67" spans="1:25" x14ac:dyDescent="0.25">
      <c r="A67" s="7">
        <f t="shared" si="0"/>
        <v>42916</v>
      </c>
      <c r="B67" s="5">
        <f>'если 3 цк'!B67</f>
        <v>15.336</v>
      </c>
      <c r="C67" s="5">
        <f>'если 3 цк'!C67</f>
        <v>21.36</v>
      </c>
      <c r="D67" s="5">
        <f>'если 3 цк'!D67</f>
        <v>18.888000000000002</v>
      </c>
      <c r="E67" s="5">
        <f>'если 3 цк'!E67</f>
        <v>18.384</v>
      </c>
      <c r="F67" s="5">
        <f>'если 3 цк'!F67</f>
        <v>22.032</v>
      </c>
      <c r="G67" s="5">
        <f>'если 3 цк'!G67</f>
        <v>21.792000000000002</v>
      </c>
      <c r="H67" s="5">
        <f>'если 3 цк'!H67</f>
        <v>22.175999999999998</v>
      </c>
      <c r="I67" s="5">
        <f>'если 3 цк'!I67</f>
        <v>23.376000000000001</v>
      </c>
      <c r="J67" s="5">
        <f>'если 3 цк'!J67</f>
        <v>20.52</v>
      </c>
      <c r="K67" s="5">
        <f>'если 3 цк'!K67</f>
        <v>20.207999999999998</v>
      </c>
      <c r="L67" s="5">
        <f>'если 3 цк'!L67</f>
        <v>22.704000000000001</v>
      </c>
      <c r="M67" s="5">
        <f>'если 3 цк'!M67</f>
        <v>22.776</v>
      </c>
      <c r="N67" s="5">
        <f>'если 3 цк'!N67</f>
        <v>29.832000000000001</v>
      </c>
      <c r="O67" s="5">
        <f>'если 3 цк'!O67</f>
        <v>29.687999999999999</v>
      </c>
      <c r="P67" s="5">
        <f>'если 3 цк'!P67</f>
        <v>31.367999999999999</v>
      </c>
      <c r="Q67" s="5">
        <f>'если 3 цк'!Q67</f>
        <v>34.415999999999997</v>
      </c>
      <c r="R67" s="5">
        <f>'если 3 цк'!R67</f>
        <v>31.007999999999999</v>
      </c>
      <c r="S67" s="5">
        <f>'если 3 цк'!S67</f>
        <v>25.68</v>
      </c>
      <c r="T67" s="5">
        <f>'если 3 цк'!T67</f>
        <v>19.8</v>
      </c>
      <c r="U67" s="5">
        <f>'если 3 цк'!U67</f>
        <v>16.847999999999999</v>
      </c>
      <c r="V67" s="5">
        <f>'если 3 цк'!V67</f>
        <v>14.592000000000001</v>
      </c>
      <c r="W67" s="5">
        <f>'если 3 цк'!W67</f>
        <v>13.488</v>
      </c>
      <c r="X67" s="5">
        <f>'если 3 цк'!X67</f>
        <v>12.984</v>
      </c>
      <c r="Y67" s="5">
        <f>'если 3 цк'!Y67</f>
        <v>13.007999999999999</v>
      </c>
    </row>
    <row r="69" spans="1:25" x14ac:dyDescent="0.25">
      <c r="B69">
        <f t="shared" ref="B69:Y69" si="1">B38*B4/1000</f>
        <v>10.120881355869599</v>
      </c>
      <c r="C69">
        <f t="shared" si="1"/>
        <v>9.5487457626527998</v>
      </c>
      <c r="D69">
        <f t="shared" si="1"/>
        <v>12.014847457552801</v>
      </c>
      <c r="E69">
        <f t="shared" si="1"/>
        <v>12.468610169414401</v>
      </c>
      <c r="F69">
        <f t="shared" si="1"/>
        <v>12.626440677888001</v>
      </c>
      <c r="G69">
        <f t="shared" si="1"/>
        <v>15.585762711768002</v>
      </c>
      <c r="H69">
        <f t="shared" si="1"/>
        <v>17.065423728708002</v>
      </c>
      <c r="I69">
        <f t="shared" si="1"/>
        <v>18.604271186325601</v>
      </c>
      <c r="J69">
        <f t="shared" si="1"/>
        <v>16.6511186439648</v>
      </c>
      <c r="K69">
        <f t="shared" si="1"/>
        <v>20.320677965976</v>
      </c>
      <c r="L69">
        <f t="shared" si="1"/>
        <v>17.479728813451203</v>
      </c>
      <c r="M69">
        <f t="shared" si="1"/>
        <v>17.992677965990403</v>
      </c>
      <c r="N69">
        <f t="shared" si="1"/>
        <v>20.222033898180001</v>
      </c>
      <c r="O69">
        <f t="shared" si="1"/>
        <v>21.0309152541072</v>
      </c>
      <c r="P69">
        <f t="shared" si="1"/>
        <v>20.616610169364002</v>
      </c>
      <c r="Q69">
        <f t="shared" si="1"/>
        <v>24.404542372730401</v>
      </c>
      <c r="R69">
        <f t="shared" si="1"/>
        <v>22.155457626981601</v>
      </c>
      <c r="S69">
        <f t="shared" si="1"/>
        <v>20.458779660890404</v>
      </c>
      <c r="T69">
        <f t="shared" si="1"/>
        <v>18.505627118529603</v>
      </c>
      <c r="U69">
        <f t="shared" si="1"/>
        <v>16.098711864307202</v>
      </c>
      <c r="V69">
        <f t="shared" si="1"/>
        <v>13.829898304999203</v>
      </c>
      <c r="W69">
        <f t="shared" si="1"/>
        <v>10.0025084745144</v>
      </c>
      <c r="X69">
        <f t="shared" si="1"/>
        <v>9.5290169490936005</v>
      </c>
      <c r="Y69">
        <f t="shared" si="1"/>
        <v>9.4698305084160008</v>
      </c>
    </row>
    <row r="70" spans="1:25" x14ac:dyDescent="0.25">
      <c r="B70">
        <f t="shared" ref="B70:Y70" si="2">B39*B5/1000</f>
        <v>9.6868474575672003</v>
      </c>
      <c r="C70">
        <f t="shared" si="2"/>
        <v>11.403254237217601</v>
      </c>
      <c r="D70">
        <f t="shared" si="2"/>
        <v>15.349016949057601</v>
      </c>
      <c r="E70">
        <f t="shared" si="2"/>
        <v>16.690576271083199</v>
      </c>
      <c r="F70">
        <f t="shared" si="2"/>
        <v>16.3354576270176</v>
      </c>
      <c r="G70">
        <f t="shared" si="2"/>
        <v>16.828677965997603</v>
      </c>
      <c r="H70">
        <f t="shared" si="2"/>
        <v>17.242983050740801</v>
      </c>
      <c r="I70">
        <f t="shared" si="2"/>
        <v>18.801559321917601</v>
      </c>
      <c r="J70">
        <f t="shared" si="2"/>
        <v>16.690576271083199</v>
      </c>
      <c r="K70">
        <f t="shared" si="2"/>
        <v>16.295999999899202</v>
      </c>
      <c r="L70">
        <f t="shared" si="2"/>
        <v>16.295999999899202</v>
      </c>
      <c r="M70">
        <f t="shared" si="2"/>
        <v>17.558644067688</v>
      </c>
      <c r="N70">
        <f t="shared" si="2"/>
        <v>16.513016949050403</v>
      </c>
      <c r="O70">
        <f t="shared" si="2"/>
        <v>16.749762711760802</v>
      </c>
      <c r="P70">
        <f t="shared" si="2"/>
        <v>22.845966101553604</v>
      </c>
      <c r="Q70">
        <f t="shared" si="2"/>
        <v>26.4563389828872</v>
      </c>
      <c r="R70">
        <f t="shared" si="2"/>
        <v>24.582101694763203</v>
      </c>
      <c r="S70">
        <f t="shared" si="2"/>
        <v>20.675796610041601</v>
      </c>
      <c r="T70">
        <f t="shared" si="2"/>
        <v>17.242983050740801</v>
      </c>
      <c r="U70">
        <f t="shared" si="2"/>
        <v>13.5536949151704</v>
      </c>
      <c r="V70">
        <f t="shared" si="2"/>
        <v>11.205966101625599</v>
      </c>
      <c r="W70">
        <f t="shared" si="2"/>
        <v>9.6868474575672003</v>
      </c>
      <c r="X70">
        <f t="shared" si="2"/>
        <v>9.5487457626527998</v>
      </c>
      <c r="Y70">
        <f t="shared" si="2"/>
        <v>9.2922711863832017</v>
      </c>
    </row>
    <row r="71" spans="1:25" x14ac:dyDescent="0.25">
      <c r="B71">
        <f t="shared" ref="B71:Y71" si="3">B40*B6/1000</f>
        <v>9.5487457626527998</v>
      </c>
      <c r="C71">
        <f t="shared" si="3"/>
        <v>10.7719322033232</v>
      </c>
      <c r="D71">
        <f t="shared" si="3"/>
        <v>16.118440677866403</v>
      </c>
      <c r="E71">
        <f t="shared" si="3"/>
        <v>14.4612203388936</v>
      </c>
      <c r="F71">
        <f t="shared" si="3"/>
        <v>14.086372881268801</v>
      </c>
      <c r="G71">
        <f t="shared" si="3"/>
        <v>15.6252203388864</v>
      </c>
      <c r="H71">
        <f t="shared" si="3"/>
        <v>18.249152542259999</v>
      </c>
      <c r="I71">
        <f t="shared" si="3"/>
        <v>18.762101694799203</v>
      </c>
      <c r="J71">
        <f t="shared" si="3"/>
        <v>17.420542372773603</v>
      </c>
      <c r="K71">
        <f t="shared" si="3"/>
        <v>16.177627118543999</v>
      </c>
      <c r="L71">
        <f t="shared" si="3"/>
        <v>17.203525423622402</v>
      </c>
      <c r="M71">
        <f t="shared" si="3"/>
        <v>18.3872542371744</v>
      </c>
      <c r="N71">
        <f t="shared" si="3"/>
        <v>20.320677965976</v>
      </c>
      <c r="O71">
        <f t="shared" si="3"/>
        <v>18.505627118529603</v>
      </c>
      <c r="P71">
        <f t="shared" si="3"/>
        <v>28.685694915076802</v>
      </c>
      <c r="Q71">
        <f t="shared" si="3"/>
        <v>30.362644067608802</v>
      </c>
      <c r="R71">
        <f t="shared" si="3"/>
        <v>25.923661016788802</v>
      </c>
      <c r="S71">
        <f t="shared" si="3"/>
        <v>26.535254237124001</v>
      </c>
      <c r="T71">
        <f t="shared" si="3"/>
        <v>23.4970169490072</v>
      </c>
      <c r="U71">
        <f t="shared" si="3"/>
        <v>16.355186440576801</v>
      </c>
      <c r="V71">
        <f t="shared" si="3"/>
        <v>13.632610169407201</v>
      </c>
      <c r="W71">
        <f t="shared" si="3"/>
        <v>12.1726779660264</v>
      </c>
      <c r="X71">
        <f t="shared" si="3"/>
        <v>11.403254237217601</v>
      </c>
      <c r="Y71">
        <f t="shared" si="3"/>
        <v>11.403254237217601</v>
      </c>
    </row>
    <row r="72" spans="1:25" x14ac:dyDescent="0.25">
      <c r="B72">
        <f t="shared" ref="B72:Y72" si="4">B41*B7/1000</f>
        <v>11.541355932131999</v>
      </c>
      <c r="C72">
        <f t="shared" si="4"/>
        <v>12.7053559321248</v>
      </c>
      <c r="D72">
        <f t="shared" si="4"/>
        <v>15.467389830412801</v>
      </c>
      <c r="E72">
        <f t="shared" si="4"/>
        <v>16.7103050846424</v>
      </c>
      <c r="F72">
        <f t="shared" si="4"/>
        <v>17.282440677859203</v>
      </c>
      <c r="G72">
        <f t="shared" si="4"/>
        <v>16.295999999899202</v>
      </c>
      <c r="H72">
        <f t="shared" si="4"/>
        <v>17.598101694806402</v>
      </c>
      <c r="I72">
        <f t="shared" si="4"/>
        <v>18.051864406668003</v>
      </c>
      <c r="J72">
        <f t="shared" si="4"/>
        <v>16.9075932202344</v>
      </c>
      <c r="K72">
        <f t="shared" si="4"/>
        <v>15.684406779563998</v>
      </c>
      <c r="L72">
        <f t="shared" si="4"/>
        <v>14.125830508387201</v>
      </c>
      <c r="M72">
        <f t="shared" si="4"/>
        <v>16.374915254136003</v>
      </c>
      <c r="N72">
        <f t="shared" si="4"/>
        <v>23.378644067652004</v>
      </c>
      <c r="O72">
        <f t="shared" si="4"/>
        <v>27.225762711695999</v>
      </c>
      <c r="P72">
        <f t="shared" si="4"/>
        <v>27.462508474406402</v>
      </c>
      <c r="Q72">
        <f t="shared" si="4"/>
        <v>26.239322033736002</v>
      </c>
      <c r="R72">
        <f t="shared" si="4"/>
        <v>26.397152542209604</v>
      </c>
      <c r="S72">
        <f t="shared" si="4"/>
        <v>20.951999999870402</v>
      </c>
      <c r="T72">
        <f t="shared" si="4"/>
        <v>20.360135593094402</v>
      </c>
      <c r="U72">
        <f t="shared" si="4"/>
        <v>16.315728813458399</v>
      </c>
      <c r="V72">
        <f t="shared" si="4"/>
        <v>12.527796610092</v>
      </c>
      <c r="W72">
        <f t="shared" si="4"/>
        <v>11.344067796540001</v>
      </c>
      <c r="X72">
        <f t="shared" si="4"/>
        <v>11.284881355862401</v>
      </c>
      <c r="Y72">
        <f t="shared" si="4"/>
        <v>11.1665084745072</v>
      </c>
    </row>
    <row r="73" spans="1:25" x14ac:dyDescent="0.25">
      <c r="B73">
        <f t="shared" ref="B73:Y73" si="5">B42*B8/1000</f>
        <v>11.541355932131999</v>
      </c>
      <c r="C73">
        <f t="shared" si="5"/>
        <v>13.573423728729599</v>
      </c>
      <c r="D73">
        <f t="shared" si="5"/>
        <v>14.895254237196001</v>
      </c>
      <c r="E73">
        <f t="shared" si="5"/>
        <v>14.125830508387201</v>
      </c>
      <c r="F73">
        <f t="shared" si="5"/>
        <v>17.440271186332801</v>
      </c>
      <c r="G73">
        <f t="shared" si="5"/>
        <v>17.459999999891998</v>
      </c>
      <c r="H73">
        <f t="shared" si="5"/>
        <v>16.868135593116001</v>
      </c>
      <c r="I73">
        <f t="shared" si="5"/>
        <v>16.295999999899202</v>
      </c>
      <c r="J73">
        <f t="shared" si="5"/>
        <v>18.623999999884798</v>
      </c>
      <c r="K73">
        <f t="shared" si="5"/>
        <v>17.321898304977601</v>
      </c>
      <c r="L73">
        <f t="shared" si="5"/>
        <v>15.191186440584001</v>
      </c>
      <c r="M73">
        <f t="shared" si="5"/>
        <v>15.447661016853603</v>
      </c>
      <c r="N73">
        <f t="shared" si="5"/>
        <v>16.039525423629602</v>
      </c>
      <c r="O73">
        <f t="shared" si="5"/>
        <v>21.839796610034401</v>
      </c>
      <c r="P73">
        <f t="shared" si="5"/>
        <v>24.088881355783201</v>
      </c>
      <c r="Q73">
        <f t="shared" si="5"/>
        <v>22.924881355790404</v>
      </c>
      <c r="R73">
        <f t="shared" si="5"/>
        <v>21.662237288001602</v>
      </c>
      <c r="S73">
        <f t="shared" si="5"/>
        <v>19.353966101575203</v>
      </c>
      <c r="T73">
        <f t="shared" si="5"/>
        <v>19.5512542371672</v>
      </c>
      <c r="U73">
        <f t="shared" si="5"/>
        <v>14.7768813558408</v>
      </c>
      <c r="V73">
        <f t="shared" si="5"/>
        <v>11.6202711863688</v>
      </c>
      <c r="W73">
        <f t="shared" si="5"/>
        <v>10.436542372816801</v>
      </c>
      <c r="X73">
        <f t="shared" si="5"/>
        <v>9.0160677965544007</v>
      </c>
      <c r="Y73">
        <f t="shared" si="5"/>
        <v>9.1936271185871998</v>
      </c>
    </row>
    <row r="74" spans="1:25" x14ac:dyDescent="0.25">
      <c r="B74">
        <f t="shared" ref="B74:Y74" si="6">B43*B9/1000</f>
        <v>9.4106440677383993</v>
      </c>
      <c r="C74">
        <f t="shared" si="6"/>
        <v>10.949491525356001</v>
      </c>
      <c r="D74">
        <f t="shared" si="6"/>
        <v>15.802779660919201</v>
      </c>
      <c r="E74">
        <f t="shared" si="6"/>
        <v>15.566033898208801</v>
      </c>
      <c r="F74">
        <f t="shared" si="6"/>
        <v>17.598101694806402</v>
      </c>
      <c r="G74">
        <f t="shared" si="6"/>
        <v>17.637559321924801</v>
      </c>
      <c r="H74">
        <f t="shared" si="6"/>
        <v>19.610440677844803</v>
      </c>
      <c r="I74">
        <f t="shared" si="6"/>
        <v>22.510576271047199</v>
      </c>
      <c r="J74">
        <f t="shared" si="6"/>
        <v>17.736203389720803</v>
      </c>
      <c r="K74">
        <f t="shared" si="6"/>
        <v>17.972949152431198</v>
      </c>
      <c r="L74">
        <f t="shared" si="6"/>
        <v>18.5253559320888</v>
      </c>
      <c r="M74">
        <f t="shared" si="6"/>
        <v>17.696745762602401</v>
      </c>
      <c r="N74">
        <f t="shared" si="6"/>
        <v>18.623999999884798</v>
      </c>
      <c r="O74">
        <f t="shared" si="6"/>
        <v>20.458779660890404</v>
      </c>
      <c r="P74">
        <f t="shared" si="6"/>
        <v>20.695525423600799</v>
      </c>
      <c r="Q74">
        <f t="shared" si="6"/>
        <v>22.175186440540802</v>
      </c>
      <c r="R74">
        <f t="shared" si="6"/>
        <v>22.826237287994402</v>
      </c>
      <c r="S74">
        <f t="shared" si="6"/>
        <v>21.642508474442401</v>
      </c>
      <c r="T74">
        <f t="shared" si="6"/>
        <v>19.649898304963202</v>
      </c>
      <c r="U74">
        <f t="shared" si="6"/>
        <v>15.960610169392801</v>
      </c>
      <c r="V74">
        <f t="shared" si="6"/>
        <v>12.429152542296</v>
      </c>
      <c r="W74">
        <f t="shared" si="6"/>
        <v>10.475999999935201</v>
      </c>
      <c r="X74">
        <f t="shared" si="6"/>
        <v>10.041966101632799</v>
      </c>
      <c r="Y74">
        <f t="shared" si="6"/>
        <v>9.8841355931591988</v>
      </c>
    </row>
    <row r="75" spans="1:25" x14ac:dyDescent="0.25">
      <c r="B75">
        <f t="shared" ref="B75:Y75" si="7">B44*B10/1000</f>
        <v>9.8644067795999995</v>
      </c>
      <c r="C75">
        <f t="shared" si="7"/>
        <v>10.239254237224801</v>
      </c>
      <c r="D75">
        <f t="shared" si="7"/>
        <v>11.541355932131999</v>
      </c>
      <c r="E75">
        <f t="shared" si="7"/>
        <v>14.402033898216001</v>
      </c>
      <c r="F75">
        <f t="shared" si="7"/>
        <v>15.131999999906402</v>
      </c>
      <c r="G75">
        <f t="shared" si="7"/>
        <v>16.236813559221602</v>
      </c>
      <c r="H75">
        <f t="shared" si="7"/>
        <v>17.124610169385601</v>
      </c>
      <c r="I75">
        <f t="shared" si="7"/>
        <v>16.493288135491202</v>
      </c>
      <c r="J75">
        <f t="shared" si="7"/>
        <v>16.789220338879201</v>
      </c>
      <c r="K75">
        <f t="shared" si="7"/>
        <v>17.519186440569602</v>
      </c>
      <c r="L75">
        <f t="shared" si="7"/>
        <v>20.162847457502401</v>
      </c>
      <c r="M75">
        <f t="shared" si="7"/>
        <v>16.690576271083199</v>
      </c>
      <c r="N75">
        <f t="shared" si="7"/>
        <v>14.7768813558408</v>
      </c>
      <c r="O75">
        <f t="shared" si="7"/>
        <v>17.538915254128799</v>
      </c>
      <c r="P75">
        <f t="shared" si="7"/>
        <v>18.841016949036003</v>
      </c>
      <c r="Q75">
        <f t="shared" si="7"/>
        <v>21.188745762580801</v>
      </c>
      <c r="R75">
        <f t="shared" si="7"/>
        <v>21.5635932202056</v>
      </c>
      <c r="S75">
        <f t="shared" si="7"/>
        <v>19.511796610048801</v>
      </c>
      <c r="T75">
        <f t="shared" si="7"/>
        <v>18.2688813558192</v>
      </c>
      <c r="U75">
        <f t="shared" si="7"/>
        <v>15.861966101596799</v>
      </c>
      <c r="V75">
        <f t="shared" si="7"/>
        <v>13.612881355848</v>
      </c>
      <c r="W75">
        <f t="shared" si="7"/>
        <v>12.369966101618401</v>
      </c>
      <c r="X75">
        <f t="shared" si="7"/>
        <v>10.752203389764002</v>
      </c>
      <c r="Y75">
        <f t="shared" si="7"/>
        <v>9.7854915253632004</v>
      </c>
    </row>
    <row r="76" spans="1:25" x14ac:dyDescent="0.25">
      <c r="B76">
        <f t="shared" ref="B76:Y76" si="8">B45*B11/1000</f>
        <v>9.1541694914687994</v>
      </c>
      <c r="C76">
        <f t="shared" si="8"/>
        <v>9.3514576270607996</v>
      </c>
      <c r="D76">
        <f t="shared" si="8"/>
        <v>10.791661016882401</v>
      </c>
      <c r="E76">
        <f t="shared" si="8"/>
        <v>12.152949152467201</v>
      </c>
      <c r="F76">
        <f t="shared" si="8"/>
        <v>12.902644067716802</v>
      </c>
      <c r="G76">
        <f t="shared" si="8"/>
        <v>14.737423728722401</v>
      </c>
      <c r="H76">
        <f t="shared" si="8"/>
        <v>16.1973559321032</v>
      </c>
      <c r="I76">
        <f t="shared" si="8"/>
        <v>18.939661016832002</v>
      </c>
      <c r="J76">
        <f t="shared" si="8"/>
        <v>21.287389830376799</v>
      </c>
      <c r="K76">
        <f t="shared" si="8"/>
        <v>19.0974915253056</v>
      </c>
      <c r="L76">
        <f t="shared" si="8"/>
        <v>20.8533559320744</v>
      </c>
      <c r="M76">
        <f t="shared" si="8"/>
        <v>20.813898304956002</v>
      </c>
      <c r="N76">
        <f t="shared" si="8"/>
        <v>19.985288135469599</v>
      </c>
      <c r="O76">
        <f t="shared" si="8"/>
        <v>24.187525423579203</v>
      </c>
      <c r="P76">
        <f t="shared" si="8"/>
        <v>25.3712542371312</v>
      </c>
      <c r="Q76">
        <f t="shared" si="8"/>
        <v>26.2590508472952</v>
      </c>
      <c r="R76">
        <f t="shared" si="8"/>
        <v>24.108610169342398</v>
      </c>
      <c r="S76">
        <f t="shared" si="8"/>
        <v>21.583322033764802</v>
      </c>
      <c r="T76">
        <f t="shared" si="8"/>
        <v>19.235593220219997</v>
      </c>
      <c r="U76">
        <f t="shared" si="8"/>
        <v>14.4809491524528</v>
      </c>
      <c r="V76">
        <f t="shared" si="8"/>
        <v>12.4883389829736</v>
      </c>
      <c r="W76">
        <f t="shared" si="8"/>
        <v>11.186237288066401</v>
      </c>
      <c r="X76">
        <f t="shared" si="8"/>
        <v>10.456271186376002</v>
      </c>
      <c r="Y76">
        <f t="shared" si="8"/>
        <v>9.7657627118040011</v>
      </c>
    </row>
    <row r="77" spans="1:25" x14ac:dyDescent="0.25">
      <c r="B77">
        <f t="shared" ref="B77:Y77" si="9">B46*B12/1000</f>
        <v>9.8249491524816008</v>
      </c>
      <c r="C77">
        <f t="shared" si="9"/>
        <v>11.442711864336001</v>
      </c>
      <c r="D77">
        <f t="shared" si="9"/>
        <v>15.585762711768002</v>
      </c>
      <c r="E77">
        <f t="shared" si="9"/>
        <v>16.532745762609601</v>
      </c>
      <c r="F77">
        <f t="shared" si="9"/>
        <v>13.711525423644</v>
      </c>
      <c r="G77">
        <f t="shared" si="9"/>
        <v>17.598101694806402</v>
      </c>
      <c r="H77">
        <f t="shared" si="9"/>
        <v>17.242983050740801</v>
      </c>
      <c r="I77">
        <f t="shared" si="9"/>
        <v>18.0715932202272</v>
      </c>
      <c r="J77">
        <f t="shared" si="9"/>
        <v>20.340406779535201</v>
      </c>
      <c r="K77">
        <f t="shared" si="9"/>
        <v>19.827457626996001</v>
      </c>
      <c r="L77">
        <f t="shared" si="9"/>
        <v>21.050644067666404</v>
      </c>
      <c r="M77">
        <f t="shared" si="9"/>
        <v>18.308338982937599</v>
      </c>
      <c r="N77">
        <f t="shared" si="9"/>
        <v>18.880474576154398</v>
      </c>
      <c r="O77">
        <f t="shared" si="9"/>
        <v>21.8792542371528</v>
      </c>
      <c r="P77">
        <f t="shared" si="9"/>
        <v>27.817627118472004</v>
      </c>
      <c r="Q77">
        <f t="shared" si="9"/>
        <v>27.462508474406402</v>
      </c>
      <c r="R77">
        <f t="shared" si="9"/>
        <v>29.021084745583206</v>
      </c>
      <c r="S77">
        <f t="shared" si="9"/>
        <v>23.6153898303624</v>
      </c>
      <c r="T77">
        <f t="shared" si="9"/>
        <v>20.419322033772001</v>
      </c>
      <c r="U77">
        <f t="shared" si="9"/>
        <v>17.459999999891998</v>
      </c>
      <c r="V77">
        <f t="shared" si="9"/>
        <v>14.9149830507552</v>
      </c>
      <c r="W77">
        <f t="shared" si="9"/>
        <v>12.6856271185656</v>
      </c>
      <c r="X77">
        <f t="shared" si="9"/>
        <v>12.429152542296</v>
      </c>
      <c r="Y77">
        <f t="shared" si="9"/>
        <v>12.0740338982304</v>
      </c>
    </row>
    <row r="78" spans="1:25" x14ac:dyDescent="0.25">
      <c r="B78">
        <f t="shared" ref="B78:Y78" si="10">B47*B13/1000</f>
        <v>12.665898305006399</v>
      </c>
      <c r="C78">
        <f t="shared" si="10"/>
        <v>14.599322033808003</v>
      </c>
      <c r="D78">
        <f t="shared" si="10"/>
        <v>19.0974915253056</v>
      </c>
      <c r="E78">
        <f t="shared" si="10"/>
        <v>18.584542372766403</v>
      </c>
      <c r="F78">
        <f t="shared" si="10"/>
        <v>16.019796610070401</v>
      </c>
      <c r="G78">
        <f t="shared" si="10"/>
        <v>15.960610169392801</v>
      </c>
      <c r="H78">
        <f t="shared" si="10"/>
        <v>17.992677965990403</v>
      </c>
      <c r="I78">
        <f t="shared" si="10"/>
        <v>17.598101694806402</v>
      </c>
      <c r="J78">
        <f t="shared" si="10"/>
        <v>19.235593220219997</v>
      </c>
      <c r="K78">
        <f t="shared" si="10"/>
        <v>18.485898304970402</v>
      </c>
      <c r="L78">
        <f t="shared" si="10"/>
        <v>15.802779660919201</v>
      </c>
      <c r="M78">
        <f t="shared" si="10"/>
        <v>15.664677966004801</v>
      </c>
      <c r="N78">
        <f t="shared" si="10"/>
        <v>17.519186440569602</v>
      </c>
      <c r="O78">
        <f t="shared" si="10"/>
        <v>21.4254915252912</v>
      </c>
      <c r="P78">
        <f t="shared" si="10"/>
        <v>23.003796610027202</v>
      </c>
      <c r="Q78">
        <f t="shared" si="10"/>
        <v>25.114779660861601</v>
      </c>
      <c r="R78">
        <f t="shared" si="10"/>
        <v>25.410711864249599</v>
      </c>
      <c r="S78">
        <f t="shared" si="10"/>
        <v>23.339186440533602</v>
      </c>
      <c r="T78">
        <f t="shared" si="10"/>
        <v>19.1764067795424</v>
      </c>
      <c r="U78">
        <f t="shared" si="10"/>
        <v>15.427932203294402</v>
      </c>
      <c r="V78">
        <f t="shared" si="10"/>
        <v>13.297220338900798</v>
      </c>
      <c r="W78">
        <f t="shared" si="10"/>
        <v>11.797830508401601</v>
      </c>
      <c r="X78">
        <f t="shared" si="10"/>
        <v>11.541355932131999</v>
      </c>
      <c r="Y78">
        <f t="shared" si="10"/>
        <v>10.752203389764002</v>
      </c>
    </row>
    <row r="79" spans="1:25" x14ac:dyDescent="0.25">
      <c r="B79">
        <f t="shared" ref="B79:Y79" si="11">B48*B14/1000</f>
        <v>10.258983050784002</v>
      </c>
      <c r="C79">
        <f t="shared" si="11"/>
        <v>13.198576271104802</v>
      </c>
      <c r="D79">
        <f t="shared" si="11"/>
        <v>14.954440677873601</v>
      </c>
      <c r="E79">
        <f t="shared" si="11"/>
        <v>15.6252203388864</v>
      </c>
      <c r="F79">
        <f t="shared" si="11"/>
        <v>14.954440677873601</v>
      </c>
      <c r="G79">
        <f t="shared" si="11"/>
        <v>18.683186440562405</v>
      </c>
      <c r="H79">
        <f t="shared" si="11"/>
        <v>16.769491525319999</v>
      </c>
      <c r="I79">
        <f t="shared" si="11"/>
        <v>16.295999999899202</v>
      </c>
      <c r="J79">
        <f t="shared" si="11"/>
        <v>14.7176949151632</v>
      </c>
      <c r="K79">
        <f t="shared" si="11"/>
        <v>14.263932203301602</v>
      </c>
      <c r="L79">
        <f t="shared" si="11"/>
        <v>13.928542372795199</v>
      </c>
      <c r="M79">
        <f t="shared" si="11"/>
        <v>15.664677966004801</v>
      </c>
      <c r="N79">
        <f t="shared" si="11"/>
        <v>20.123389830383999</v>
      </c>
      <c r="O79">
        <f t="shared" si="11"/>
        <v>22.214644067659204</v>
      </c>
      <c r="P79">
        <f t="shared" si="11"/>
        <v>26.199864406617603</v>
      </c>
      <c r="Q79">
        <f t="shared" si="11"/>
        <v>27.5019661015248</v>
      </c>
      <c r="R79">
        <f t="shared" si="11"/>
        <v>24.384813559171203</v>
      </c>
      <c r="S79">
        <f t="shared" si="11"/>
        <v>22.6486779659616</v>
      </c>
      <c r="T79">
        <f t="shared" si="11"/>
        <v>19.492067796489604</v>
      </c>
      <c r="U79">
        <f t="shared" si="11"/>
        <v>17.085152542267199</v>
      </c>
      <c r="V79">
        <f t="shared" si="11"/>
        <v>14.421762711775202</v>
      </c>
      <c r="W79">
        <f t="shared" si="11"/>
        <v>13.7707118643216</v>
      </c>
      <c r="X79">
        <f t="shared" si="11"/>
        <v>14.185016949064801</v>
      </c>
      <c r="Y79">
        <f t="shared" si="11"/>
        <v>14.145559321946399</v>
      </c>
    </row>
    <row r="80" spans="1:25" x14ac:dyDescent="0.25">
      <c r="B80">
        <f t="shared" ref="B80:Y80" si="12">B49*B15/1000</f>
        <v>13.336677966019201</v>
      </c>
      <c r="C80">
        <f t="shared" si="12"/>
        <v>13.790440677880801</v>
      </c>
      <c r="D80">
        <f t="shared" si="12"/>
        <v>18.170237288023198</v>
      </c>
      <c r="E80">
        <f t="shared" si="12"/>
        <v>17.499457627010401</v>
      </c>
      <c r="F80">
        <f t="shared" si="12"/>
        <v>16.631389830405599</v>
      </c>
      <c r="G80">
        <f t="shared" si="12"/>
        <v>18.643728813444003</v>
      </c>
      <c r="H80">
        <f t="shared" si="12"/>
        <v>18.249152542259999</v>
      </c>
      <c r="I80">
        <f t="shared" si="12"/>
        <v>18.308338982937599</v>
      </c>
      <c r="J80">
        <f t="shared" si="12"/>
        <v>19.787999999877599</v>
      </c>
      <c r="K80">
        <f t="shared" si="12"/>
        <v>17.0456949151488</v>
      </c>
      <c r="L80">
        <f t="shared" si="12"/>
        <v>14.441491525334403</v>
      </c>
      <c r="M80">
        <f t="shared" si="12"/>
        <v>17.065423728708002</v>
      </c>
      <c r="N80">
        <f t="shared" si="12"/>
        <v>19.906372881232802</v>
      </c>
      <c r="O80">
        <f t="shared" si="12"/>
        <v>25.154237287980003</v>
      </c>
      <c r="P80">
        <f t="shared" si="12"/>
        <v>27.028474576104003</v>
      </c>
      <c r="Q80">
        <f t="shared" si="12"/>
        <v>24.621559321881602</v>
      </c>
      <c r="R80">
        <f t="shared" si="12"/>
        <v>24.187525423579203</v>
      </c>
      <c r="S80">
        <f t="shared" si="12"/>
        <v>23.8126779659544</v>
      </c>
      <c r="T80">
        <f t="shared" si="12"/>
        <v>19.314508474456801</v>
      </c>
      <c r="U80">
        <f t="shared" si="12"/>
        <v>17.361355932096</v>
      </c>
      <c r="V80">
        <f t="shared" si="12"/>
        <v>13.533966101611199</v>
      </c>
      <c r="W80">
        <f t="shared" si="12"/>
        <v>11.3243389829808</v>
      </c>
      <c r="X80">
        <f t="shared" si="12"/>
        <v>12.113491525348802</v>
      </c>
      <c r="Y80">
        <f t="shared" si="12"/>
        <v>11.8767457626384</v>
      </c>
    </row>
    <row r="81" spans="2:25" x14ac:dyDescent="0.25">
      <c r="B81">
        <f t="shared" ref="B81:Y81" si="13">B50*B16/1000</f>
        <v>10.988949152474401</v>
      </c>
      <c r="C81">
        <f t="shared" si="13"/>
        <v>13.4945084744928</v>
      </c>
      <c r="D81">
        <f t="shared" si="13"/>
        <v>17.519186440569602</v>
      </c>
      <c r="E81">
        <f t="shared" si="13"/>
        <v>17.854576271075999</v>
      </c>
      <c r="F81">
        <f t="shared" si="13"/>
        <v>18.111050847345599</v>
      </c>
      <c r="G81">
        <f t="shared" si="13"/>
        <v>19.353966101575203</v>
      </c>
      <c r="H81">
        <f t="shared" si="13"/>
        <v>19.492067796489604</v>
      </c>
      <c r="I81">
        <f t="shared" si="13"/>
        <v>22.510576271047199</v>
      </c>
      <c r="J81">
        <f t="shared" si="13"/>
        <v>21.464949152409602</v>
      </c>
      <c r="K81">
        <f t="shared" si="13"/>
        <v>17.677016949043203</v>
      </c>
      <c r="L81">
        <f t="shared" si="13"/>
        <v>17.558644067688</v>
      </c>
      <c r="M81">
        <f t="shared" si="13"/>
        <v>17.913762711753602</v>
      </c>
      <c r="N81">
        <f t="shared" si="13"/>
        <v>21.583322033764802</v>
      </c>
      <c r="O81">
        <f t="shared" si="13"/>
        <v>23.378644067652004</v>
      </c>
      <c r="P81">
        <f t="shared" si="13"/>
        <v>26.495796610005598</v>
      </c>
      <c r="Q81">
        <f t="shared" si="13"/>
        <v>24.996406779506405</v>
      </c>
      <c r="R81">
        <f t="shared" si="13"/>
        <v>23.4970169490072</v>
      </c>
      <c r="S81">
        <f t="shared" si="13"/>
        <v>19.748542372759204</v>
      </c>
      <c r="T81">
        <f t="shared" si="13"/>
        <v>20.0050169490288</v>
      </c>
      <c r="U81">
        <f t="shared" si="13"/>
        <v>14.5795932202488</v>
      </c>
      <c r="V81">
        <f t="shared" si="13"/>
        <v>13.277491525341603</v>
      </c>
      <c r="W81">
        <f t="shared" si="13"/>
        <v>12.3305084745</v>
      </c>
      <c r="X81">
        <f t="shared" si="13"/>
        <v>11.7781016948424</v>
      </c>
      <c r="Y81">
        <f t="shared" si="13"/>
        <v>12.054305084671199</v>
      </c>
    </row>
    <row r="82" spans="2:25" x14ac:dyDescent="0.25">
      <c r="B82">
        <f t="shared" ref="B82:Y82" si="14">B51*B17/1000</f>
        <v>11.639999999928001</v>
      </c>
      <c r="C82">
        <f t="shared" si="14"/>
        <v>12.369966101618401</v>
      </c>
      <c r="D82">
        <f t="shared" si="14"/>
        <v>15.131999999906402</v>
      </c>
      <c r="E82">
        <f t="shared" si="14"/>
        <v>16.611661016846398</v>
      </c>
      <c r="F82">
        <f t="shared" si="14"/>
        <v>19.314508474456801</v>
      </c>
      <c r="G82">
        <f t="shared" si="14"/>
        <v>22.214644067659204</v>
      </c>
      <c r="H82">
        <f t="shared" si="14"/>
        <v>21.662237288001602</v>
      </c>
      <c r="I82">
        <f t="shared" si="14"/>
        <v>21.247932203258397</v>
      </c>
      <c r="J82">
        <f t="shared" si="14"/>
        <v>20.596881355804804</v>
      </c>
      <c r="K82">
        <f t="shared" si="14"/>
        <v>20.616610169364002</v>
      </c>
      <c r="L82">
        <f t="shared" si="14"/>
        <v>17.617830508365596</v>
      </c>
      <c r="M82">
        <f t="shared" si="14"/>
        <v>18.564813559207199</v>
      </c>
      <c r="N82">
        <f t="shared" si="14"/>
        <v>20.340406779535201</v>
      </c>
      <c r="O82">
        <f t="shared" si="14"/>
        <v>22.6486779659616</v>
      </c>
      <c r="P82">
        <f t="shared" si="14"/>
        <v>22.017355932067201</v>
      </c>
      <c r="Q82">
        <f t="shared" si="14"/>
        <v>23.181355932060001</v>
      </c>
      <c r="R82">
        <f t="shared" si="14"/>
        <v>20.103661016824802</v>
      </c>
      <c r="S82">
        <f t="shared" si="14"/>
        <v>18.683186440562405</v>
      </c>
      <c r="T82">
        <f t="shared" si="14"/>
        <v>17.874305084635203</v>
      </c>
      <c r="U82">
        <f t="shared" si="14"/>
        <v>16.374915254136003</v>
      </c>
      <c r="V82">
        <f t="shared" si="14"/>
        <v>15.802779660919201</v>
      </c>
      <c r="W82">
        <f t="shared" si="14"/>
        <v>14.125830508387201</v>
      </c>
      <c r="X82">
        <f t="shared" si="14"/>
        <v>13.652338982966402</v>
      </c>
      <c r="Y82">
        <f t="shared" si="14"/>
        <v>12.922372881276003</v>
      </c>
    </row>
    <row r="83" spans="2:25" x14ac:dyDescent="0.25">
      <c r="B83">
        <f t="shared" ref="B83:Y83" si="15">B52*B18/1000</f>
        <v>13.080203389749601</v>
      </c>
      <c r="C83">
        <f t="shared" si="15"/>
        <v>12.448881355855201</v>
      </c>
      <c r="D83">
        <f t="shared" si="15"/>
        <v>14.0666440677096</v>
      </c>
      <c r="E83">
        <f t="shared" si="15"/>
        <v>14.954440677873601</v>
      </c>
      <c r="F83">
        <f t="shared" si="15"/>
        <v>17.3021694914184</v>
      </c>
      <c r="G83">
        <f t="shared" si="15"/>
        <v>18.781830508358397</v>
      </c>
      <c r="H83">
        <f t="shared" si="15"/>
        <v>16.690576271083199</v>
      </c>
      <c r="I83">
        <f t="shared" si="15"/>
        <v>17.321898304977601</v>
      </c>
      <c r="J83">
        <f t="shared" si="15"/>
        <v>21.898983050712001</v>
      </c>
      <c r="K83">
        <f t="shared" si="15"/>
        <v>20.2614915252984</v>
      </c>
      <c r="L83">
        <f t="shared" si="15"/>
        <v>20.991457626988801</v>
      </c>
      <c r="M83">
        <f t="shared" si="15"/>
        <v>18.170237288023198</v>
      </c>
      <c r="N83">
        <f t="shared" si="15"/>
        <v>18.545084745648001</v>
      </c>
      <c r="O83">
        <f t="shared" si="15"/>
        <v>21.898983050712001</v>
      </c>
      <c r="P83">
        <f t="shared" si="15"/>
        <v>25.351525423572003</v>
      </c>
      <c r="Q83">
        <f t="shared" si="15"/>
        <v>27.916271186268002</v>
      </c>
      <c r="R83">
        <f t="shared" si="15"/>
        <v>27.146847457459199</v>
      </c>
      <c r="S83">
        <f t="shared" si="15"/>
        <v>23.2997288134152</v>
      </c>
      <c r="T83">
        <f t="shared" si="15"/>
        <v>21.603050847323999</v>
      </c>
      <c r="U83">
        <f t="shared" si="15"/>
        <v>16.966779660912003</v>
      </c>
      <c r="V83">
        <f t="shared" si="15"/>
        <v>14.7176949151632</v>
      </c>
      <c r="W83">
        <f t="shared" si="15"/>
        <v>12.823728813480001</v>
      </c>
      <c r="X83">
        <f t="shared" si="15"/>
        <v>12.429152542296</v>
      </c>
      <c r="Y83">
        <f t="shared" si="15"/>
        <v>12.251593220263201</v>
      </c>
    </row>
    <row r="84" spans="2:25" x14ac:dyDescent="0.25">
      <c r="B84">
        <f t="shared" ref="B84:Y84" si="16">B53*B19/1000</f>
        <v>12.606711864328801</v>
      </c>
      <c r="C84">
        <f t="shared" si="16"/>
        <v>15.7435932202416</v>
      </c>
      <c r="D84">
        <f t="shared" si="16"/>
        <v>18.5253559320888</v>
      </c>
      <c r="E84">
        <f t="shared" si="16"/>
        <v>15.704135593123199</v>
      </c>
      <c r="F84">
        <f t="shared" si="16"/>
        <v>13.672067796525601</v>
      </c>
      <c r="G84">
        <f t="shared" si="16"/>
        <v>15.684406779563998</v>
      </c>
      <c r="H84">
        <f t="shared" si="16"/>
        <v>18.564813559207199</v>
      </c>
      <c r="I84">
        <f t="shared" si="16"/>
        <v>21.445220338850401</v>
      </c>
      <c r="J84">
        <f t="shared" si="16"/>
        <v>22.352745762573601</v>
      </c>
      <c r="K84">
        <f t="shared" si="16"/>
        <v>18.229423728700802</v>
      </c>
      <c r="L84">
        <f t="shared" si="16"/>
        <v>19.452610169371201</v>
      </c>
      <c r="M84">
        <f t="shared" si="16"/>
        <v>19.906372881232802</v>
      </c>
      <c r="N84">
        <f t="shared" si="16"/>
        <v>20.340406779535201</v>
      </c>
      <c r="O84">
        <f t="shared" si="16"/>
        <v>27.127118643900001</v>
      </c>
      <c r="P84">
        <f t="shared" si="16"/>
        <v>27.5019661015248</v>
      </c>
      <c r="Q84">
        <f t="shared" si="16"/>
        <v>25.410711864249599</v>
      </c>
      <c r="R84">
        <f t="shared" si="16"/>
        <v>24.128338982901603</v>
      </c>
      <c r="S84">
        <f t="shared" si="16"/>
        <v>25.963118643907201</v>
      </c>
      <c r="T84">
        <f t="shared" si="16"/>
        <v>25.035864406624803</v>
      </c>
      <c r="U84">
        <f t="shared" si="16"/>
        <v>19.728813559199999</v>
      </c>
      <c r="V84">
        <f t="shared" si="16"/>
        <v>15.250372881261601</v>
      </c>
      <c r="W84">
        <f t="shared" si="16"/>
        <v>13.218305084663999</v>
      </c>
      <c r="X84">
        <f t="shared" si="16"/>
        <v>12.922372881276003</v>
      </c>
      <c r="Y84">
        <f t="shared" si="16"/>
        <v>12.744813559243202</v>
      </c>
    </row>
    <row r="85" spans="2:25" x14ac:dyDescent="0.25">
      <c r="B85">
        <f t="shared" ref="B85:Y85" si="17">B54*B20/1000</f>
        <v>12.212135593144799</v>
      </c>
      <c r="C85">
        <f t="shared" si="17"/>
        <v>14.421762711775202</v>
      </c>
      <c r="D85">
        <f t="shared" si="17"/>
        <v>18.406983050733601</v>
      </c>
      <c r="E85">
        <f t="shared" si="17"/>
        <v>18.189966101582403</v>
      </c>
      <c r="F85">
        <f t="shared" si="17"/>
        <v>17.499457627010401</v>
      </c>
      <c r="G85">
        <f t="shared" si="17"/>
        <v>14.816338982959202</v>
      </c>
      <c r="H85">
        <f t="shared" si="17"/>
        <v>19.9458305083512</v>
      </c>
      <c r="I85">
        <f t="shared" si="17"/>
        <v>18.998847457509601</v>
      </c>
      <c r="J85">
        <f t="shared" si="17"/>
        <v>16.9075932202344</v>
      </c>
      <c r="K85">
        <f t="shared" si="17"/>
        <v>16.927322033793601</v>
      </c>
      <c r="L85">
        <f t="shared" si="17"/>
        <v>16.690576271083199</v>
      </c>
      <c r="M85">
        <f t="shared" si="17"/>
        <v>15.289830508380003</v>
      </c>
      <c r="N85">
        <f t="shared" si="17"/>
        <v>17.144338982944802</v>
      </c>
      <c r="O85">
        <f t="shared" si="17"/>
        <v>21.287389830376799</v>
      </c>
      <c r="P85">
        <f t="shared" si="17"/>
        <v>26.4563389828872</v>
      </c>
      <c r="Q85">
        <f t="shared" si="17"/>
        <v>26.673355932038401</v>
      </c>
      <c r="R85">
        <f t="shared" si="17"/>
        <v>24.0099661015464</v>
      </c>
      <c r="S85">
        <f t="shared" si="17"/>
        <v>22.431661016810402</v>
      </c>
      <c r="T85">
        <f t="shared" si="17"/>
        <v>20.360135593094402</v>
      </c>
      <c r="U85">
        <f t="shared" si="17"/>
        <v>13.731254237203201</v>
      </c>
      <c r="V85">
        <f t="shared" si="17"/>
        <v>12.054305084671199</v>
      </c>
      <c r="W85">
        <f t="shared" si="17"/>
        <v>11.3637966100992</v>
      </c>
      <c r="X85">
        <f t="shared" si="17"/>
        <v>11.8767457626384</v>
      </c>
      <c r="Y85">
        <f t="shared" si="17"/>
        <v>11.0284067795928</v>
      </c>
    </row>
    <row r="86" spans="2:25" x14ac:dyDescent="0.25">
      <c r="B86">
        <f t="shared" ref="B86:Y86" si="18">B55*B21/1000</f>
        <v>11.837288135520001</v>
      </c>
      <c r="C86">
        <f t="shared" si="18"/>
        <v>15.270101694820802</v>
      </c>
      <c r="D86">
        <f t="shared" si="18"/>
        <v>17.499457627010401</v>
      </c>
      <c r="E86">
        <f t="shared" si="18"/>
        <v>16.6511186439648</v>
      </c>
      <c r="F86">
        <f t="shared" si="18"/>
        <v>15.763322033800799</v>
      </c>
      <c r="G86">
        <f t="shared" si="18"/>
        <v>19.630169491404001</v>
      </c>
      <c r="H86">
        <f t="shared" si="18"/>
        <v>16.276271186340001</v>
      </c>
      <c r="I86">
        <f t="shared" si="18"/>
        <v>16.434101694813602</v>
      </c>
      <c r="J86">
        <f t="shared" si="18"/>
        <v>14.836067796518398</v>
      </c>
      <c r="K86">
        <f t="shared" si="18"/>
        <v>14.954440677873601</v>
      </c>
      <c r="L86">
        <f t="shared" si="18"/>
        <v>15.605491525327203</v>
      </c>
      <c r="M86">
        <f t="shared" si="18"/>
        <v>17.459999999891998</v>
      </c>
      <c r="N86">
        <f t="shared" si="18"/>
        <v>18.091322033786401</v>
      </c>
      <c r="O86">
        <f t="shared" si="18"/>
        <v>22.845966101553604</v>
      </c>
      <c r="P86">
        <f t="shared" si="18"/>
        <v>25.607999999841603</v>
      </c>
      <c r="Q86">
        <f t="shared" si="18"/>
        <v>28.587050847280803</v>
      </c>
      <c r="R86">
        <f t="shared" si="18"/>
        <v>26.929830508307997</v>
      </c>
      <c r="S86">
        <f t="shared" si="18"/>
        <v>23.398372881211198</v>
      </c>
      <c r="T86">
        <f t="shared" si="18"/>
        <v>19.847186440555202</v>
      </c>
      <c r="U86">
        <f t="shared" si="18"/>
        <v>16.808949152438398</v>
      </c>
      <c r="V86">
        <f t="shared" si="18"/>
        <v>14.027186440591199</v>
      </c>
      <c r="W86">
        <f t="shared" si="18"/>
        <v>13.2380338982232</v>
      </c>
      <c r="X86">
        <f t="shared" si="18"/>
        <v>12.468610169414401</v>
      </c>
      <c r="Y86">
        <f t="shared" si="18"/>
        <v>12.034576271112</v>
      </c>
    </row>
    <row r="87" spans="2:25" x14ac:dyDescent="0.25">
      <c r="B87">
        <f t="shared" ref="B87:Y87" si="19">B56*B22/1000</f>
        <v>11.8175593219608</v>
      </c>
      <c r="C87">
        <f t="shared" si="19"/>
        <v>13.731254237203201</v>
      </c>
      <c r="D87">
        <f t="shared" si="19"/>
        <v>18.4661694914112</v>
      </c>
      <c r="E87">
        <f t="shared" si="19"/>
        <v>15.6252203388864</v>
      </c>
      <c r="F87">
        <f t="shared" si="19"/>
        <v>18.091322033786401</v>
      </c>
      <c r="G87">
        <f t="shared" si="19"/>
        <v>18.367525423615202</v>
      </c>
      <c r="H87">
        <f t="shared" si="19"/>
        <v>16.572203389728003</v>
      </c>
      <c r="I87">
        <f t="shared" si="19"/>
        <v>17.834847457516801</v>
      </c>
      <c r="J87">
        <f t="shared" si="19"/>
        <v>14.895254237196001</v>
      </c>
      <c r="K87">
        <f t="shared" si="19"/>
        <v>17.1048813558264</v>
      </c>
      <c r="L87">
        <f t="shared" si="19"/>
        <v>20.281220338857601</v>
      </c>
      <c r="M87">
        <f t="shared" si="19"/>
        <v>20.024745762588001</v>
      </c>
      <c r="N87">
        <f t="shared" si="19"/>
        <v>20.8533559320744</v>
      </c>
      <c r="O87">
        <f t="shared" si="19"/>
        <v>22.431661016810402</v>
      </c>
      <c r="P87">
        <f t="shared" si="19"/>
        <v>27.1073898303408</v>
      </c>
      <c r="Q87">
        <f t="shared" si="19"/>
        <v>25.489627118486403</v>
      </c>
      <c r="R87">
        <f t="shared" si="19"/>
        <v>25.746101694756003</v>
      </c>
      <c r="S87">
        <f t="shared" si="19"/>
        <v>23.378644067652004</v>
      </c>
      <c r="T87">
        <f t="shared" si="19"/>
        <v>19.787999999877599</v>
      </c>
      <c r="U87">
        <f t="shared" si="19"/>
        <v>15.664677966004801</v>
      </c>
      <c r="V87">
        <f t="shared" si="19"/>
        <v>12.1726779660264</v>
      </c>
      <c r="W87">
        <f t="shared" si="19"/>
        <v>10.7719322033232</v>
      </c>
      <c r="X87">
        <f t="shared" si="19"/>
        <v>10.929762711796801</v>
      </c>
      <c r="Y87">
        <f t="shared" si="19"/>
        <v>10.732474576204801</v>
      </c>
    </row>
    <row r="88" spans="2:25" x14ac:dyDescent="0.25">
      <c r="B88">
        <f t="shared" ref="B88:Y88" si="20">B57*B23/1000</f>
        <v>11.146779660948001</v>
      </c>
      <c r="C88">
        <f t="shared" si="20"/>
        <v>13.119661016868001</v>
      </c>
      <c r="D88">
        <f t="shared" si="20"/>
        <v>19.610440677844803</v>
      </c>
      <c r="E88">
        <f t="shared" si="20"/>
        <v>17.144338982944802</v>
      </c>
      <c r="F88">
        <f t="shared" si="20"/>
        <v>15.0728135592288</v>
      </c>
      <c r="G88">
        <f t="shared" si="20"/>
        <v>15.526576271090402</v>
      </c>
      <c r="H88">
        <f t="shared" si="20"/>
        <v>16.473559321932001</v>
      </c>
      <c r="I88">
        <f t="shared" si="20"/>
        <v>17.341627118536802</v>
      </c>
      <c r="J88">
        <f t="shared" si="20"/>
        <v>15.5463050846496</v>
      </c>
      <c r="K88">
        <f t="shared" si="20"/>
        <v>15.112271186347201</v>
      </c>
      <c r="L88">
        <f t="shared" si="20"/>
        <v>16.118440677866403</v>
      </c>
      <c r="M88">
        <f t="shared" si="20"/>
        <v>15.6252203388864</v>
      </c>
      <c r="N88">
        <f t="shared" si="20"/>
        <v>18.939661016832002</v>
      </c>
      <c r="O88">
        <f t="shared" si="20"/>
        <v>29.297288135412</v>
      </c>
      <c r="P88">
        <f t="shared" si="20"/>
        <v>27.284949152373599</v>
      </c>
      <c r="Q88">
        <f t="shared" si="20"/>
        <v>28.074101694741604</v>
      </c>
      <c r="R88">
        <f t="shared" si="20"/>
        <v>25.607999999841603</v>
      </c>
      <c r="S88">
        <f t="shared" si="20"/>
        <v>24.404542372730401</v>
      </c>
      <c r="T88">
        <f t="shared" si="20"/>
        <v>22.411932203251197</v>
      </c>
      <c r="U88">
        <f t="shared" si="20"/>
        <v>17.242983050740801</v>
      </c>
      <c r="V88">
        <f t="shared" si="20"/>
        <v>13.8693559321176</v>
      </c>
      <c r="W88">
        <f t="shared" si="20"/>
        <v>13.277491525341603</v>
      </c>
      <c r="X88">
        <f t="shared" si="20"/>
        <v>12.448881355855201</v>
      </c>
      <c r="Y88">
        <f t="shared" si="20"/>
        <v>11.857016949079199</v>
      </c>
    </row>
    <row r="89" spans="2:25" x14ac:dyDescent="0.25">
      <c r="B89">
        <f t="shared" ref="B89:Y89" si="21">B58*B24/1000</f>
        <v>11.916203389756802</v>
      </c>
      <c r="C89">
        <f t="shared" si="21"/>
        <v>12.922372881276003</v>
      </c>
      <c r="D89">
        <f t="shared" si="21"/>
        <v>14.974169491432802</v>
      </c>
      <c r="E89">
        <f t="shared" si="21"/>
        <v>16.868135593116001</v>
      </c>
      <c r="F89">
        <f t="shared" si="21"/>
        <v>16.5919322032872</v>
      </c>
      <c r="G89">
        <f t="shared" si="21"/>
        <v>17.972949152431198</v>
      </c>
      <c r="H89">
        <f t="shared" si="21"/>
        <v>18.959389830391199</v>
      </c>
      <c r="I89">
        <f t="shared" si="21"/>
        <v>18.288610169378401</v>
      </c>
      <c r="J89">
        <f t="shared" si="21"/>
        <v>19.985288135469599</v>
      </c>
      <c r="K89">
        <f t="shared" si="21"/>
        <v>19.926101694791999</v>
      </c>
      <c r="L89">
        <f t="shared" si="21"/>
        <v>19.413152542252799</v>
      </c>
      <c r="M89">
        <f t="shared" si="21"/>
        <v>19.926101694791999</v>
      </c>
      <c r="N89">
        <f t="shared" si="21"/>
        <v>22.550033898165598</v>
      </c>
      <c r="O89">
        <f t="shared" si="21"/>
        <v>23.990237287987203</v>
      </c>
      <c r="P89">
        <f t="shared" si="21"/>
        <v>20.932271186311198</v>
      </c>
      <c r="Q89">
        <f t="shared" si="21"/>
        <v>20.596881355804804</v>
      </c>
      <c r="R89">
        <f t="shared" si="21"/>
        <v>18.860745762595201</v>
      </c>
      <c r="S89">
        <f t="shared" si="21"/>
        <v>18.939661016832002</v>
      </c>
      <c r="T89">
        <f t="shared" si="21"/>
        <v>15.526576271090402</v>
      </c>
      <c r="U89">
        <f t="shared" si="21"/>
        <v>14.974169491432802</v>
      </c>
      <c r="V89">
        <f t="shared" si="21"/>
        <v>12.5475254236512</v>
      </c>
      <c r="W89">
        <f t="shared" si="21"/>
        <v>11.245423728744001</v>
      </c>
      <c r="X89">
        <f t="shared" si="21"/>
        <v>10.337898305020801</v>
      </c>
      <c r="Y89">
        <f t="shared" si="21"/>
        <v>10.7127457626456</v>
      </c>
    </row>
    <row r="90" spans="2:25" x14ac:dyDescent="0.25">
      <c r="B90">
        <f t="shared" ref="B90:Y90" si="22">B59*B25/1000</f>
        <v>9.8052203389224015</v>
      </c>
      <c r="C90">
        <f t="shared" si="22"/>
        <v>9.9827796609552006</v>
      </c>
      <c r="D90">
        <f t="shared" si="22"/>
        <v>10.791661016882401</v>
      </c>
      <c r="E90">
        <f t="shared" si="22"/>
        <v>12.8434576270392</v>
      </c>
      <c r="F90">
        <f t="shared" si="22"/>
        <v>13.0604745761904</v>
      </c>
      <c r="G90">
        <f t="shared" si="22"/>
        <v>14.796610169400001</v>
      </c>
      <c r="H90">
        <f t="shared" si="22"/>
        <v>19.432881355812</v>
      </c>
      <c r="I90">
        <f t="shared" si="22"/>
        <v>19.432881355812</v>
      </c>
      <c r="J90">
        <f t="shared" si="22"/>
        <v>17.716474576161598</v>
      </c>
      <c r="K90">
        <f t="shared" si="22"/>
        <v>18.308338982937599</v>
      </c>
      <c r="L90">
        <f t="shared" si="22"/>
        <v>19.432881355812</v>
      </c>
      <c r="M90">
        <f t="shared" si="22"/>
        <v>18.584542372766403</v>
      </c>
      <c r="N90">
        <f t="shared" si="22"/>
        <v>19.018576271068799</v>
      </c>
      <c r="O90">
        <f t="shared" si="22"/>
        <v>24.661016949</v>
      </c>
      <c r="P90">
        <f t="shared" si="22"/>
        <v>21.208474576140002</v>
      </c>
      <c r="Q90">
        <f t="shared" si="22"/>
        <v>23.7534915252768</v>
      </c>
      <c r="R90">
        <f t="shared" si="22"/>
        <v>26.042033898143998</v>
      </c>
      <c r="S90">
        <f t="shared" si="22"/>
        <v>23.1616271185008</v>
      </c>
      <c r="T90">
        <f t="shared" si="22"/>
        <v>20.162847457502401</v>
      </c>
      <c r="U90">
        <f t="shared" si="22"/>
        <v>15.684406779563998</v>
      </c>
      <c r="V90">
        <f t="shared" si="22"/>
        <v>11.955661016875201</v>
      </c>
      <c r="W90">
        <f t="shared" si="22"/>
        <v>10.614101694849602</v>
      </c>
      <c r="X90">
        <f t="shared" si="22"/>
        <v>10.416813559257601</v>
      </c>
      <c r="Y90">
        <f t="shared" si="22"/>
        <v>10.278711864343201</v>
      </c>
    </row>
    <row r="91" spans="2:25" x14ac:dyDescent="0.25">
      <c r="B91">
        <f t="shared" ref="B91:Y91" si="23">B60*B26/1000</f>
        <v>11.284881355862401</v>
      </c>
      <c r="C91">
        <f t="shared" si="23"/>
        <v>12.646169491447202</v>
      </c>
      <c r="D91">
        <f t="shared" si="23"/>
        <v>17.420542372773603</v>
      </c>
      <c r="E91">
        <f t="shared" si="23"/>
        <v>18.209694915141601</v>
      </c>
      <c r="F91">
        <f t="shared" si="23"/>
        <v>17.341627118536802</v>
      </c>
      <c r="G91">
        <f t="shared" si="23"/>
        <v>16.236813559221602</v>
      </c>
      <c r="H91">
        <f t="shared" si="23"/>
        <v>18.367525423615202</v>
      </c>
      <c r="I91">
        <f t="shared" si="23"/>
        <v>17.1048813558264</v>
      </c>
      <c r="J91">
        <f t="shared" si="23"/>
        <v>17.223254237181603</v>
      </c>
      <c r="K91">
        <f t="shared" si="23"/>
        <v>15.0728135592288</v>
      </c>
      <c r="L91">
        <f t="shared" si="23"/>
        <v>18.051864406668003</v>
      </c>
      <c r="M91">
        <f t="shared" si="23"/>
        <v>16.355186440576801</v>
      </c>
      <c r="N91">
        <f t="shared" si="23"/>
        <v>19.511796610048801</v>
      </c>
      <c r="O91">
        <f t="shared" si="23"/>
        <v>23.457559321888802</v>
      </c>
      <c r="P91">
        <f t="shared" si="23"/>
        <v>30.796677965911201</v>
      </c>
      <c r="Q91">
        <f t="shared" si="23"/>
        <v>28.014915254064</v>
      </c>
      <c r="R91">
        <f t="shared" si="23"/>
        <v>28.192474576096799</v>
      </c>
      <c r="S91">
        <f t="shared" si="23"/>
        <v>27.482237287965603</v>
      </c>
      <c r="T91">
        <f t="shared" si="23"/>
        <v>23.477288135448003</v>
      </c>
      <c r="U91">
        <f t="shared" si="23"/>
        <v>16.769491525319999</v>
      </c>
      <c r="V91">
        <f t="shared" si="23"/>
        <v>13.573423728729599</v>
      </c>
      <c r="W91">
        <f t="shared" si="23"/>
        <v>12.606711864328801</v>
      </c>
      <c r="X91">
        <f t="shared" si="23"/>
        <v>11.4821694914544</v>
      </c>
      <c r="Y91">
        <f t="shared" si="23"/>
        <v>11.146779660948001</v>
      </c>
    </row>
    <row r="92" spans="2:25" x14ac:dyDescent="0.25">
      <c r="B92">
        <f t="shared" ref="B92:Y92" si="24">B61*B27/1000</f>
        <v>11.4821694914544</v>
      </c>
      <c r="C92">
        <f t="shared" si="24"/>
        <v>13.021016949071999</v>
      </c>
      <c r="D92">
        <f t="shared" si="24"/>
        <v>18.051864406668003</v>
      </c>
      <c r="E92">
        <f t="shared" si="24"/>
        <v>17.874305084635203</v>
      </c>
      <c r="F92">
        <f t="shared" si="24"/>
        <v>17.657288135484002</v>
      </c>
      <c r="G92">
        <f t="shared" si="24"/>
        <v>18.249152542259999</v>
      </c>
      <c r="H92">
        <f t="shared" si="24"/>
        <v>20.498237288008802</v>
      </c>
      <c r="I92">
        <f t="shared" si="24"/>
        <v>19.275050847338399</v>
      </c>
      <c r="J92">
        <f t="shared" si="24"/>
        <v>20.517966101568003</v>
      </c>
      <c r="K92">
        <f t="shared" si="24"/>
        <v>21.149288135462399</v>
      </c>
      <c r="L92">
        <f t="shared" si="24"/>
        <v>20.912542372752004</v>
      </c>
      <c r="M92">
        <f t="shared" si="24"/>
        <v>20.596881355804804</v>
      </c>
      <c r="N92">
        <f t="shared" si="24"/>
        <v>22.4513898303696</v>
      </c>
      <c r="O92">
        <f t="shared" si="24"/>
        <v>26.771999999834399</v>
      </c>
      <c r="P92">
        <f t="shared" si="24"/>
        <v>25.607999999841603</v>
      </c>
      <c r="Q92">
        <f t="shared" si="24"/>
        <v>25.450169491368001</v>
      </c>
      <c r="R92">
        <f t="shared" si="24"/>
        <v>27.3638644066104</v>
      </c>
      <c r="S92">
        <f t="shared" si="24"/>
        <v>23.220813559178403</v>
      </c>
      <c r="T92">
        <f t="shared" si="24"/>
        <v>21.464949152409602</v>
      </c>
      <c r="U92">
        <f t="shared" si="24"/>
        <v>17.9334915253128</v>
      </c>
      <c r="V92">
        <f t="shared" si="24"/>
        <v>14.520406779571202</v>
      </c>
      <c r="W92">
        <f t="shared" si="24"/>
        <v>12.744813559243202</v>
      </c>
      <c r="X92">
        <f t="shared" si="24"/>
        <v>12.1726779660264</v>
      </c>
      <c r="Y92">
        <f t="shared" si="24"/>
        <v>12.152949152467201</v>
      </c>
    </row>
    <row r="93" spans="2:25" x14ac:dyDescent="0.25">
      <c r="B93">
        <f t="shared" ref="B93:Y93" si="25">B62*B28/1000</f>
        <v>12.764542372802401</v>
      </c>
      <c r="C93">
        <f t="shared" si="25"/>
        <v>13.573423728729599</v>
      </c>
      <c r="D93">
        <f t="shared" si="25"/>
        <v>17.637559321924801</v>
      </c>
      <c r="E93">
        <f t="shared" si="25"/>
        <v>18.111050847345599</v>
      </c>
      <c r="F93">
        <f t="shared" si="25"/>
        <v>16.7103050846424</v>
      </c>
      <c r="G93">
        <f t="shared" si="25"/>
        <v>20.281220338857601</v>
      </c>
      <c r="H93">
        <f t="shared" si="25"/>
        <v>18.032135593108801</v>
      </c>
      <c r="I93">
        <f t="shared" si="25"/>
        <v>17.894033898194401</v>
      </c>
      <c r="J93">
        <f t="shared" si="25"/>
        <v>18.347796610056001</v>
      </c>
      <c r="K93">
        <f t="shared" si="25"/>
        <v>14.757152542281601</v>
      </c>
      <c r="L93">
        <f t="shared" si="25"/>
        <v>14.3231186439792</v>
      </c>
      <c r="M93">
        <f t="shared" si="25"/>
        <v>17.006237288030398</v>
      </c>
      <c r="N93">
        <f t="shared" si="25"/>
        <v>18.485898304970402</v>
      </c>
      <c r="O93">
        <f t="shared" si="25"/>
        <v>22.096271186303998</v>
      </c>
      <c r="P93">
        <f t="shared" si="25"/>
        <v>27.521694915083998</v>
      </c>
      <c r="Q93">
        <f t="shared" si="25"/>
        <v>24.7202033896776</v>
      </c>
      <c r="R93">
        <f t="shared" si="25"/>
        <v>24.996406779506405</v>
      </c>
      <c r="S93">
        <f t="shared" si="25"/>
        <v>23.674576271040003</v>
      </c>
      <c r="T93">
        <f t="shared" si="25"/>
        <v>21.267661016817602</v>
      </c>
      <c r="U93">
        <f t="shared" si="25"/>
        <v>14.9149830507552</v>
      </c>
      <c r="V93">
        <f t="shared" si="25"/>
        <v>11.955661016875201</v>
      </c>
      <c r="W93">
        <f t="shared" si="25"/>
        <v>11.403254237217601</v>
      </c>
      <c r="X93">
        <f t="shared" si="25"/>
        <v>10.6732881355272</v>
      </c>
      <c r="Y93">
        <f t="shared" si="25"/>
        <v>10.554915254172</v>
      </c>
    </row>
    <row r="94" spans="2:25" x14ac:dyDescent="0.25">
      <c r="B94">
        <f t="shared" ref="B94:Y94" si="26">B63*B29/1000</f>
        <v>10.910033898237602</v>
      </c>
      <c r="C94">
        <f t="shared" si="26"/>
        <v>11.639999999928001</v>
      </c>
      <c r="D94">
        <f t="shared" si="26"/>
        <v>17.657288135484002</v>
      </c>
      <c r="E94">
        <f t="shared" si="26"/>
        <v>17.578372881247201</v>
      </c>
      <c r="F94">
        <f t="shared" si="26"/>
        <v>16.887864406675202</v>
      </c>
      <c r="G94">
        <f t="shared" si="26"/>
        <v>17.598101694806402</v>
      </c>
      <c r="H94">
        <f t="shared" si="26"/>
        <v>18.821288135476799</v>
      </c>
      <c r="I94">
        <f t="shared" si="26"/>
        <v>20.281220338857601</v>
      </c>
      <c r="J94">
        <f t="shared" si="26"/>
        <v>18.5253559320888</v>
      </c>
      <c r="K94">
        <f t="shared" si="26"/>
        <v>18.0715932202272</v>
      </c>
      <c r="L94">
        <f t="shared" si="26"/>
        <v>19.669627118522403</v>
      </c>
      <c r="M94">
        <f t="shared" si="26"/>
        <v>20.754711864278402</v>
      </c>
      <c r="N94">
        <f t="shared" si="26"/>
        <v>23.023525423586403</v>
      </c>
      <c r="O94">
        <f t="shared" si="26"/>
        <v>31.645016948956805</v>
      </c>
      <c r="P94">
        <f t="shared" si="26"/>
        <v>32.947118643864002</v>
      </c>
      <c r="Q94">
        <f t="shared" si="26"/>
        <v>25.3712542371312</v>
      </c>
      <c r="R94">
        <f t="shared" si="26"/>
        <v>24.641288135440803</v>
      </c>
      <c r="S94">
        <f t="shared" si="26"/>
        <v>25.548813559164</v>
      </c>
      <c r="T94">
        <f t="shared" si="26"/>
        <v>23.003796610027202</v>
      </c>
      <c r="U94">
        <f t="shared" si="26"/>
        <v>17.400813559214399</v>
      </c>
      <c r="V94">
        <f t="shared" si="26"/>
        <v>13.533966101611199</v>
      </c>
      <c r="W94">
        <f t="shared" si="26"/>
        <v>11.1665084745072</v>
      </c>
      <c r="X94">
        <f t="shared" si="26"/>
        <v>10.929762711796801</v>
      </c>
      <c r="Y94">
        <f t="shared" si="26"/>
        <v>10.633830508408801</v>
      </c>
    </row>
    <row r="95" spans="2:25" x14ac:dyDescent="0.25">
      <c r="B95">
        <f t="shared" ref="B95:Y95" si="27">B64*B30/1000</f>
        <v>10.653559321968002</v>
      </c>
      <c r="C95">
        <f t="shared" si="27"/>
        <v>12.922372881276003</v>
      </c>
      <c r="D95">
        <f t="shared" si="27"/>
        <v>19.669627118522403</v>
      </c>
      <c r="E95">
        <f t="shared" si="27"/>
        <v>16.295999999899202</v>
      </c>
      <c r="F95">
        <f t="shared" si="27"/>
        <v>16.9075932202344</v>
      </c>
      <c r="G95">
        <f t="shared" si="27"/>
        <v>16.276271186340001</v>
      </c>
      <c r="H95">
        <f t="shared" si="27"/>
        <v>17.736203389720803</v>
      </c>
      <c r="I95">
        <f t="shared" si="27"/>
        <v>20.8533559320744</v>
      </c>
      <c r="J95">
        <f t="shared" si="27"/>
        <v>19.275050847338399</v>
      </c>
      <c r="K95">
        <f t="shared" si="27"/>
        <v>18.564813559207199</v>
      </c>
      <c r="L95">
        <f t="shared" si="27"/>
        <v>17.519186440569602</v>
      </c>
      <c r="M95">
        <f t="shared" si="27"/>
        <v>18.0124067795496</v>
      </c>
      <c r="N95">
        <f t="shared" si="27"/>
        <v>18.091322033786401</v>
      </c>
      <c r="O95">
        <f t="shared" si="27"/>
        <v>21.228203389699203</v>
      </c>
      <c r="P95">
        <f t="shared" si="27"/>
        <v>22.9051525422312</v>
      </c>
      <c r="Q95">
        <f t="shared" si="27"/>
        <v>23.9507796608688</v>
      </c>
      <c r="R95">
        <f t="shared" si="27"/>
        <v>22.411932203251197</v>
      </c>
      <c r="S95">
        <f t="shared" si="27"/>
        <v>21.780610169356798</v>
      </c>
      <c r="T95">
        <f t="shared" si="27"/>
        <v>22.530305084606404</v>
      </c>
      <c r="U95">
        <f t="shared" si="27"/>
        <v>18.9791186439504</v>
      </c>
      <c r="V95">
        <f t="shared" si="27"/>
        <v>14.638779660926401</v>
      </c>
      <c r="W95">
        <f t="shared" si="27"/>
        <v>11.3243389829808</v>
      </c>
      <c r="X95">
        <f t="shared" si="27"/>
        <v>10.653559321968002</v>
      </c>
      <c r="Y95">
        <f t="shared" si="27"/>
        <v>10.416813559257601</v>
      </c>
    </row>
    <row r="96" spans="2:25" x14ac:dyDescent="0.25">
      <c r="B96">
        <f t="shared" ref="B96:Y96" si="28">B65*B31/1000</f>
        <v>10.35762711858</v>
      </c>
      <c r="C96">
        <f t="shared" si="28"/>
        <v>10.653559321968002</v>
      </c>
      <c r="D96">
        <f t="shared" si="28"/>
        <v>15.270101694820802</v>
      </c>
      <c r="E96">
        <f t="shared" si="28"/>
        <v>16.236813559221602</v>
      </c>
      <c r="F96">
        <f t="shared" si="28"/>
        <v>16.927322033793601</v>
      </c>
      <c r="G96">
        <f t="shared" si="28"/>
        <v>19.452610169371201</v>
      </c>
      <c r="H96">
        <f t="shared" si="28"/>
        <v>18.189966101582403</v>
      </c>
      <c r="I96">
        <f t="shared" si="28"/>
        <v>19.8077288134368</v>
      </c>
      <c r="J96">
        <f t="shared" si="28"/>
        <v>17.834847457516801</v>
      </c>
      <c r="K96">
        <f t="shared" si="28"/>
        <v>17.834847457516801</v>
      </c>
      <c r="L96">
        <f t="shared" si="28"/>
        <v>18.564813559207199</v>
      </c>
      <c r="M96">
        <f t="shared" si="28"/>
        <v>19.709084745640801</v>
      </c>
      <c r="N96">
        <f t="shared" si="28"/>
        <v>19.965559321910401</v>
      </c>
      <c r="O96">
        <f t="shared" si="28"/>
        <v>22.313288135455203</v>
      </c>
      <c r="P96">
        <f t="shared" si="28"/>
        <v>24.246711864256799</v>
      </c>
      <c r="Q96">
        <f t="shared" si="28"/>
        <v>22.293559321896002</v>
      </c>
      <c r="R96">
        <f t="shared" si="28"/>
        <v>24.897762711710403</v>
      </c>
      <c r="S96">
        <f t="shared" si="28"/>
        <v>23.141898304941602</v>
      </c>
      <c r="T96">
        <f t="shared" si="28"/>
        <v>19.058033898187201</v>
      </c>
      <c r="U96">
        <f t="shared" si="28"/>
        <v>16.078983050748</v>
      </c>
      <c r="V96">
        <f t="shared" si="28"/>
        <v>13.612881355848</v>
      </c>
      <c r="W96">
        <f t="shared" si="28"/>
        <v>12.133220338908</v>
      </c>
      <c r="X96">
        <f t="shared" si="28"/>
        <v>10.614101694849602</v>
      </c>
      <c r="Y96">
        <f t="shared" si="28"/>
        <v>10.1997966101064</v>
      </c>
    </row>
    <row r="97" spans="2:25" x14ac:dyDescent="0.25">
      <c r="B97">
        <f t="shared" ref="B97:Y97" si="29">B66*B32/1000</f>
        <v>10.3181694914616</v>
      </c>
      <c r="C97">
        <f t="shared" si="29"/>
        <v>9.8446779660408019</v>
      </c>
      <c r="D97">
        <f t="shared" si="29"/>
        <v>24.542644067644805</v>
      </c>
      <c r="E97">
        <f t="shared" si="29"/>
        <v>14.185016949064801</v>
      </c>
      <c r="F97">
        <f t="shared" si="29"/>
        <v>15.78305084736</v>
      </c>
      <c r="G97">
        <f t="shared" si="29"/>
        <v>17.341627118536802</v>
      </c>
      <c r="H97">
        <f t="shared" si="29"/>
        <v>16.986508474471201</v>
      </c>
      <c r="I97">
        <f t="shared" si="29"/>
        <v>21.859525423593603</v>
      </c>
      <c r="J97">
        <f t="shared" si="29"/>
        <v>20.734983050719201</v>
      </c>
      <c r="K97">
        <f t="shared" si="29"/>
        <v>20.636338982923199</v>
      </c>
      <c r="L97">
        <f t="shared" si="29"/>
        <v>20.241762711739199</v>
      </c>
      <c r="M97">
        <f t="shared" si="29"/>
        <v>18.939661016832002</v>
      </c>
      <c r="N97">
        <f t="shared" si="29"/>
        <v>21.583322033764802</v>
      </c>
      <c r="O97">
        <f t="shared" si="29"/>
        <v>23.931050847309599</v>
      </c>
      <c r="P97">
        <f t="shared" si="29"/>
        <v>24.463728813408</v>
      </c>
      <c r="Q97">
        <f t="shared" si="29"/>
        <v>24.463728813408</v>
      </c>
      <c r="R97">
        <f t="shared" si="29"/>
        <v>22.924881355790404</v>
      </c>
      <c r="S97">
        <f t="shared" si="29"/>
        <v>21.149288135462399</v>
      </c>
      <c r="T97">
        <f t="shared" si="29"/>
        <v>18.841016949036003</v>
      </c>
      <c r="U97">
        <f t="shared" si="29"/>
        <v>14.421762711775202</v>
      </c>
      <c r="V97">
        <f t="shared" si="29"/>
        <v>12.429152542296</v>
      </c>
      <c r="W97">
        <f t="shared" si="29"/>
        <v>12.3502372880592</v>
      </c>
      <c r="X97">
        <f t="shared" si="29"/>
        <v>11.659728813487199</v>
      </c>
      <c r="Y97">
        <f t="shared" si="29"/>
        <v>11.462440677895202</v>
      </c>
    </row>
    <row r="98" spans="2:25" x14ac:dyDescent="0.25">
      <c r="B98">
        <f t="shared" ref="B98:Y98" si="30">B67*B33/1000</f>
        <v>12.606711864328801</v>
      </c>
      <c r="C98">
        <f t="shared" si="30"/>
        <v>17.558644067688</v>
      </c>
      <c r="D98">
        <f t="shared" si="30"/>
        <v>15.526576271090402</v>
      </c>
      <c r="E98">
        <f t="shared" si="30"/>
        <v>15.112271186347201</v>
      </c>
      <c r="F98">
        <f t="shared" si="30"/>
        <v>18.111050847345599</v>
      </c>
      <c r="G98">
        <f t="shared" si="30"/>
        <v>17.913762711753602</v>
      </c>
      <c r="H98">
        <f t="shared" si="30"/>
        <v>18.229423728700802</v>
      </c>
      <c r="I98">
        <f t="shared" si="30"/>
        <v>19.215864406660803</v>
      </c>
      <c r="J98">
        <f t="shared" si="30"/>
        <v>16.868135593116001</v>
      </c>
      <c r="K98">
        <f t="shared" si="30"/>
        <v>16.611661016846398</v>
      </c>
      <c r="L98">
        <f t="shared" si="30"/>
        <v>18.663457627003201</v>
      </c>
      <c r="M98">
        <f t="shared" si="30"/>
        <v>18.7226440676808</v>
      </c>
      <c r="N98">
        <f t="shared" si="30"/>
        <v>24.5229152540856</v>
      </c>
      <c r="O98">
        <f t="shared" si="30"/>
        <v>24.404542372730401</v>
      </c>
      <c r="P98">
        <f t="shared" si="30"/>
        <v>25.785559321874398</v>
      </c>
      <c r="Q98">
        <f t="shared" si="30"/>
        <v>28.291118643892798</v>
      </c>
      <c r="R98">
        <f t="shared" si="30"/>
        <v>25.489627118486403</v>
      </c>
      <c r="S98">
        <f t="shared" si="30"/>
        <v>21.109830508344</v>
      </c>
      <c r="T98">
        <f t="shared" si="30"/>
        <v>16.276271186340001</v>
      </c>
      <c r="U98">
        <f t="shared" si="30"/>
        <v>13.849627118558399</v>
      </c>
      <c r="V98">
        <f t="shared" si="30"/>
        <v>11.995118643993601</v>
      </c>
      <c r="W98">
        <f t="shared" si="30"/>
        <v>11.087593220270401</v>
      </c>
      <c r="X98">
        <f t="shared" si="30"/>
        <v>10.6732881355272</v>
      </c>
      <c r="Y98">
        <f t="shared" si="30"/>
        <v>10.693016949086399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12683.417491446955</v>
      </c>
      <c r="C100" t="s">
        <v>620</v>
      </c>
      <c r="D100">
        <v>0.18</v>
      </c>
      <c r="E100">
        <f>D100*B100</f>
        <v>2283.0151484604517</v>
      </c>
      <c r="G100">
        <f>B100+E100</f>
        <v>14966.432639907407</v>
      </c>
      <c r="I100" t="s">
        <v>620</v>
      </c>
    </row>
    <row r="102" spans="2:25" x14ac:dyDescent="0.25">
      <c r="B102" t="str">
        <f>'если 3 цк'!B102</f>
        <v>Рмах</v>
      </c>
      <c r="C102">
        <f>'если 3 цк'!C102</f>
        <v>24.292571428571428</v>
      </c>
      <c r="D102" t="str">
        <f>'если 3 цк'!D102</f>
        <v>кВт</v>
      </c>
      <c r="E102" t="str">
        <f>'если 3 цк'!E102</f>
        <v>расчетная по 442 ПП РФ</v>
      </c>
    </row>
    <row r="103" spans="2:25" x14ac:dyDescent="0.25">
      <c r="B103">
        <f>'если 3 цк'!B103</f>
        <v>0</v>
      </c>
      <c r="C103">
        <f>'если 3 цк'!C103</f>
        <v>0</v>
      </c>
      <c r="D103">
        <f>'если 3 цк'!D103</f>
        <v>0</v>
      </c>
      <c r="E103">
        <f>'если 3 цк'!E103</f>
        <v>0</v>
      </c>
    </row>
    <row r="104" spans="2:25" x14ac:dyDescent="0.25">
      <c r="B104" t="str">
        <f>'если 3 цк'!B104</f>
        <v>Рмах</v>
      </c>
      <c r="C104">
        <f>'если 3 цк'!C104</f>
        <v>40.08</v>
      </c>
      <c r="D104" t="str">
        <f>'если 3 цк'!D104</f>
        <v>кВт</v>
      </c>
      <c r="E104" t="str">
        <f>'если 3 цк'!E104</f>
        <v>фактическая из графиков</v>
      </c>
    </row>
    <row r="105" spans="2:25" x14ac:dyDescent="0.25">
      <c r="B105" t="str">
        <f>'если 3 цк'!B105</f>
        <v>Рмин</v>
      </c>
      <c r="C105">
        <f>'если 3 цк'!C105</f>
        <v>10.968</v>
      </c>
      <c r="D105" t="str">
        <f>'если 3 цк'!D105</f>
        <v>кВт</v>
      </c>
      <c r="E105" t="str">
        <f>'если 3 цк'!E105</f>
        <v>фактическая из графиков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>
        <f>'если 3 цк'!B107</f>
        <v>0</v>
      </c>
      <c r="C107">
        <f>'если 3 цк'!C107</f>
        <v>0</v>
      </c>
      <c r="D107">
        <f>'если 3 цк'!D107</f>
        <v>0</v>
      </c>
      <c r="E107">
        <f>'если 3 цк'!E107</f>
        <v>0</v>
      </c>
    </row>
    <row r="108" spans="2:25" x14ac:dyDescent="0.25">
      <c r="B108" t="str">
        <f>'если 3 цк'!B108</f>
        <v>Тариф за мощность</v>
      </c>
      <c r="C108">
        <f>'если 3 цк'!C108</f>
        <v>0</v>
      </c>
      <c r="D108">
        <f>'если 3 цк'!D108</f>
        <v>0</v>
      </c>
      <c r="E108">
        <f>'если 3 цк'!E108</f>
        <v>523403.49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12714.816666788571</v>
      </c>
      <c r="F110" t="s">
        <v>620</v>
      </c>
      <c r="H110" t="s">
        <v>622</v>
      </c>
      <c r="L110">
        <v>0.18</v>
      </c>
      <c r="M110">
        <f>L110*E110</f>
        <v>2288.6670000219428</v>
      </c>
      <c r="O110">
        <f>E110+M110</f>
        <v>15003.483666810513</v>
      </c>
      <c r="Q110" t="s">
        <v>620</v>
      </c>
    </row>
    <row r="112" spans="2:25" x14ac:dyDescent="0.25">
      <c r="B112" t="s">
        <v>621</v>
      </c>
      <c r="E112">
        <f>C104*E108/1000</f>
        <v>20978.011879199999</v>
      </c>
      <c r="F112" t="s">
        <v>620</v>
      </c>
      <c r="H112" t="s">
        <v>623</v>
      </c>
      <c r="L112">
        <v>0.18</v>
      </c>
      <c r="M112">
        <f>L112*E112</f>
        <v>3776.0421382559998</v>
      </c>
      <c r="O112" s="16">
        <f>E112+M112</f>
        <v>24754.054017456001</v>
      </c>
      <c r="Q112" t="s">
        <v>620</v>
      </c>
    </row>
  </sheetData>
  <mergeCells count="5">
    <mergeCell ref="A2:A3"/>
    <mergeCell ref="B2:Y2"/>
    <mergeCell ref="B35:C35"/>
    <mergeCell ref="A36:A37"/>
    <mergeCell ref="B36:Y36"/>
  </mergeCells>
  <conditionalFormatting sqref="B38:Y67">
    <cfRule type="cellIs" dxfId="0" priority="7" operator="greaterThan">
      <formula>137.544</formula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Диаграммы</vt:lpstr>
      </vt:variant>
      <vt:variant>
        <vt:i4>31</vt:i4>
      </vt:variant>
    </vt:vector>
  </HeadingPairs>
  <TitlesOfParts>
    <vt:vector size="40" baseType="lpstr">
      <vt:lpstr>профиль</vt:lpstr>
      <vt:lpstr>Лист1</vt:lpstr>
      <vt:lpstr>Лист2</vt:lpstr>
      <vt:lpstr>Расчетный лист</vt:lpstr>
      <vt:lpstr>Реактивная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ilya</cp:lastModifiedBy>
  <cp:lastPrinted>2018-01-09T02:22:56Z</cp:lastPrinted>
  <dcterms:created xsi:type="dcterms:W3CDTF">2016-11-14T04:05:40Z</dcterms:created>
  <dcterms:modified xsi:type="dcterms:W3CDTF">2020-09-25T07:00:01Z</dcterms:modified>
</cp:coreProperties>
</file>