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I5" i="1"/>
  <c r="K3"/>
  <c r="I3"/>
  <c r="I4"/>
  <c r="I6"/>
  <c r="I8"/>
  <c r="I9"/>
  <c r="I2"/>
  <c r="K2"/>
</calcChain>
</file>

<file path=xl/sharedStrings.xml><?xml version="1.0" encoding="utf-8"?>
<sst xmlns="http://schemas.openxmlformats.org/spreadsheetml/2006/main" count="27" uniqueCount="25">
  <si>
    <t>INPUTS</t>
  </si>
  <si>
    <t>OUTPUTS</t>
  </si>
  <si>
    <t>Min Loss</t>
  </si>
  <si>
    <t>Structure</t>
  </si>
  <si>
    <t>Accuracy</t>
  </si>
  <si>
    <t>Precision</t>
  </si>
  <si>
    <t>Recall</t>
  </si>
  <si>
    <t>F1</t>
  </si>
  <si>
    <t>Params</t>
  </si>
  <si>
    <t>Computational effort</t>
  </si>
  <si>
    <t>Dense, 129-64-32-1</t>
  </si>
  <si>
    <t>Epochs</t>
  </si>
  <si>
    <t>10,4k</t>
  </si>
  <si>
    <t>Weights (negative, positive)</t>
  </si>
  <si>
    <t>0.5, 2</t>
  </si>
  <si>
    <t>5,6k</t>
  </si>
  <si>
    <t>0.49, 2.01</t>
  </si>
  <si>
    <t>3,6k</t>
  </si>
  <si>
    <t>Conv, (16,16,2),(12,12),(8,8),(4,4)</t>
  </si>
  <si>
    <t>Conv, (16,32,2),(12,16),(8,16),(4,4)</t>
  </si>
  <si>
    <t>0.42, 2.34</t>
  </si>
  <si>
    <t>Conv, (8,128),(4,64),(2,32)</t>
  </si>
  <si>
    <t>Improved data set</t>
  </si>
  <si>
    <t>Conv, (64, 257), (16, 130), Dense(1,128)</t>
  </si>
  <si>
    <t>400k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</si>
</sst>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I8" sqref="I8"/>
    </sheetView>
  </sheetViews>
  <sheetFormatPr defaultRowHeight="15"/>
  <cols>
    <col min="1" max="2" width="9.140625" style="1"/>
    <col min="3" max="3" width="35.7109375" style="1" bestFit="1" customWidth="1"/>
    <col min="4" max="4" width="26.5703125" style="1" bestFit="1" customWidth="1"/>
    <col min="5" max="5" width="10.5703125" style="1" bestFit="1" customWidth="1"/>
    <col min="6" max="6" width="15.140625" style="1" bestFit="1" customWidth="1"/>
    <col min="7" max="7" width="9.42578125" style="1" bestFit="1" customWidth="1"/>
    <col min="8" max="9" width="9.140625" style="1"/>
    <col min="10" max="10" width="7.42578125" style="1" bestFit="1" customWidth="1"/>
    <col min="11" max="11" width="20" style="1" bestFit="1" customWidth="1"/>
    <col min="12" max="12" width="9.140625" style="1"/>
  </cols>
  <sheetData>
    <row r="1" spans="1:12">
      <c r="A1" s="1" t="s">
        <v>0</v>
      </c>
      <c r="B1" s="1" t="s">
        <v>1</v>
      </c>
      <c r="C1" s="1" t="s">
        <v>3</v>
      </c>
      <c r="D1" s="1" t="s">
        <v>13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</row>
    <row r="2" spans="1:12">
      <c r="A2" s="1">
        <v>129</v>
      </c>
      <c r="B2" s="1">
        <v>1</v>
      </c>
      <c r="C2" s="1" t="s">
        <v>10</v>
      </c>
      <c r="D2" s="1" t="s">
        <v>14</v>
      </c>
      <c r="E2" s="1">
        <v>0.44440000000000002</v>
      </c>
      <c r="F2" s="1">
        <v>0.76800000000000002</v>
      </c>
      <c r="G2" s="1">
        <v>0.43</v>
      </c>
      <c r="H2" s="1">
        <v>0.59</v>
      </c>
      <c r="I2" s="1">
        <f>2*(G2*H2)/(G2+H2)</f>
        <v>0.49745098039215679</v>
      </c>
      <c r="J2" s="1" t="s">
        <v>12</v>
      </c>
      <c r="K2" s="1">
        <f>(129*64+64*32+32*1)/B2</f>
        <v>10336</v>
      </c>
      <c r="L2" s="1">
        <v>10</v>
      </c>
    </row>
    <row r="3" spans="1:12">
      <c r="A3" s="1">
        <v>129</v>
      </c>
      <c r="B3" s="1">
        <v>1</v>
      </c>
      <c r="C3" s="1" t="s">
        <v>18</v>
      </c>
      <c r="D3" s="1" t="s">
        <v>16</v>
      </c>
      <c r="E3" s="1">
        <v>0.49</v>
      </c>
      <c r="F3" s="1">
        <v>0.73</v>
      </c>
      <c r="G3" s="1">
        <v>0.41</v>
      </c>
      <c r="H3" s="1">
        <v>0.6</v>
      </c>
      <c r="I3" s="1">
        <f t="shared" ref="I3:I9" si="0">2*(G3*H3)/(G3+H3)</f>
        <v>0.48712871287128706</v>
      </c>
      <c r="J3" s="1" t="s">
        <v>17</v>
      </c>
      <c r="K3" s="1">
        <f>(16*129/2*16+8*8*(129/2-16+1)+8*8*(129/2-16+1-8+1)+4*4*(129/2-16+1-8+1-8+1)+1*30*(129/2-16+1-8+1-8+1-4+1))</f>
        <v>23943</v>
      </c>
      <c r="L3" s="1">
        <v>10</v>
      </c>
    </row>
    <row r="4" spans="1:12">
      <c r="A4" s="1">
        <v>384</v>
      </c>
      <c r="B4" s="1">
        <v>128</v>
      </c>
      <c r="C4" s="1" t="s">
        <v>19</v>
      </c>
      <c r="D4" s="1" t="s">
        <v>16</v>
      </c>
      <c r="E4" s="1">
        <v>0.34</v>
      </c>
      <c r="F4" s="1">
        <v>0.84</v>
      </c>
      <c r="G4" s="1">
        <v>0.49</v>
      </c>
      <c r="H4" s="1">
        <v>7.0000000000000007E-2</v>
      </c>
      <c r="I4" s="1">
        <f t="shared" si="0"/>
        <v>0.1225</v>
      </c>
      <c r="J4" s="1" t="s">
        <v>15</v>
      </c>
      <c r="L4" s="1">
        <v>10</v>
      </c>
    </row>
    <row r="5" spans="1:12">
      <c r="A5" s="1">
        <v>384</v>
      </c>
      <c r="B5" s="1">
        <v>128</v>
      </c>
      <c r="C5" s="1" t="s">
        <v>21</v>
      </c>
      <c r="D5" s="1" t="s">
        <v>20</v>
      </c>
      <c r="E5" s="1">
        <v>0.32</v>
      </c>
      <c r="F5" s="1">
        <v>0.79</v>
      </c>
      <c r="G5" s="1">
        <v>0.46</v>
      </c>
      <c r="H5" s="1">
        <v>0.49</v>
      </c>
      <c r="I5" s="1">
        <f t="shared" ref="I5" si="1">2*(G5*H5)/(G5+H5)</f>
        <v>0.47452631578947374</v>
      </c>
      <c r="J5" s="1" t="s">
        <v>15</v>
      </c>
      <c r="L5" s="1">
        <v>10</v>
      </c>
    </row>
    <row r="6" spans="1:12">
      <c r="I6" s="1" t="e">
        <f t="shared" si="0"/>
        <v>#DIV/0!</v>
      </c>
    </row>
    <row r="7" spans="1:12">
      <c r="A7" s="2" t="s">
        <v>22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">
        <v>384</v>
      </c>
      <c r="B8" s="1">
        <v>128</v>
      </c>
      <c r="C8" s="1" t="s">
        <v>23</v>
      </c>
      <c r="D8" s="1">
        <v>4.62</v>
      </c>
      <c r="E8" s="1">
        <v>0.23</v>
      </c>
      <c r="F8" s="1">
        <v>0.89600000000000002</v>
      </c>
      <c r="G8" s="1">
        <v>0.73270000000000002</v>
      </c>
      <c r="H8" s="1">
        <v>0.68</v>
      </c>
      <c r="I8" s="1">
        <f t="shared" si="0"/>
        <v>0.70536702767749704</v>
      </c>
      <c r="J8" s="1" t="s">
        <v>24</v>
      </c>
      <c r="L8" s="1">
        <v>20</v>
      </c>
    </row>
    <row r="9" spans="1:12">
      <c r="I9" s="1" t="e">
        <f t="shared" si="0"/>
        <v>#DIV/0!</v>
      </c>
    </row>
  </sheetData>
  <mergeCells count="1">
    <mergeCell ref="A7:L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2020-05-29T20:25:05Z</dcterms:modified>
</cp:coreProperties>
</file>