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gaolihai/workspace/xlsxWork/"/>
    </mc:Choice>
  </mc:AlternateContent>
  <xr:revisionPtr revIDLastSave="0" documentId="13_ncr:1_{4F72D9D4-8D44-7C47-A2E5-C8FE1D8EA3A6}" xr6:coauthVersionLast="47" xr6:coauthVersionMax="47" xr10:uidLastSave="{00000000-0000-0000-0000-000000000000}"/>
  <bookViews>
    <workbookView xWindow="0" yWindow="880" windowWidth="36000" windowHeight="22500" activeTab="6" xr2:uid="{00000000-000D-0000-FFFF-FFFF00000000}"/>
  </bookViews>
  <sheets>
    <sheet name="1" sheetId="4" r:id="rId1"/>
    <sheet name="2" sheetId="5" r:id="rId2"/>
    <sheet name="3" sheetId="6" r:id="rId3"/>
    <sheet name="4" sheetId="7" r:id="rId4"/>
    <sheet name="5" sheetId="8" r:id="rId5"/>
    <sheet name="6" sheetId="9" r:id="rId6"/>
    <sheet name="7" sheetId="10" r:id="rId7"/>
    <sheet name="周" sheetId="11" r:id="rId8"/>
  </sheets>
  <definedNames>
    <definedName name="_xlnm._FilterDatabase" localSheetId="0" hidden="1">'1'!$E$8:$E$109</definedName>
    <definedName name="_xlnm._FilterDatabase" localSheetId="1" hidden="1">'2'!$F$8:$F$109</definedName>
    <definedName name="_xlnm._FilterDatabase" localSheetId="2" hidden="1">'3'!$E$8:$E$109</definedName>
    <definedName name="_xlnm._FilterDatabase" localSheetId="3" hidden="1">'4'!$E$8:$E$109</definedName>
    <definedName name="_xlnm._FilterDatabase" localSheetId="4" hidden="1">'5'!$E$8:$E$109</definedName>
    <definedName name="_xlnm._FilterDatabase" localSheetId="5" hidden="1">'6'!$E$8:$E$109</definedName>
    <definedName name="_xlnm._FilterDatabase" localSheetId="6" hidden="1">'7'!$E$8:$E$109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4" l="1"/>
  <c r="G110" i="4"/>
  <c r="L109" i="4"/>
  <c r="I108" i="4"/>
  <c r="G108" i="4"/>
  <c r="L107" i="4"/>
  <c r="I106" i="4"/>
  <c r="G106" i="4"/>
  <c r="I105" i="4"/>
  <c r="G105" i="4"/>
  <c r="L104" i="4"/>
  <c r="L103" i="4"/>
  <c r="I101" i="4"/>
  <c r="I102" i="4" s="1"/>
  <c r="G101" i="4"/>
  <c r="G102" i="4" s="1"/>
  <c r="L100" i="4"/>
  <c r="L99" i="4"/>
  <c r="L98" i="4"/>
  <c r="L97" i="4"/>
  <c r="L96" i="4"/>
  <c r="L95" i="4"/>
  <c r="I94" i="4"/>
  <c r="G94" i="4"/>
  <c r="I93" i="4"/>
  <c r="G93" i="4"/>
  <c r="L92" i="4"/>
  <c r="L91" i="4"/>
  <c r="L90" i="4"/>
  <c r="L89" i="4"/>
  <c r="L88" i="4"/>
  <c r="L87" i="4"/>
  <c r="L86" i="4"/>
  <c r="I85" i="4"/>
  <c r="I84" i="4"/>
  <c r="G84" i="4"/>
  <c r="G85" i="4" s="1"/>
  <c r="L83" i="4"/>
  <c r="L82" i="4"/>
  <c r="L81" i="4"/>
  <c r="L80" i="4"/>
  <c r="L79" i="4"/>
  <c r="L78" i="4"/>
  <c r="L77" i="4"/>
  <c r="L76" i="4"/>
  <c r="L75" i="4"/>
  <c r="L74" i="4"/>
  <c r="L73" i="4"/>
  <c r="L72" i="4"/>
  <c r="I71" i="4"/>
  <c r="I70" i="4"/>
  <c r="G70" i="4"/>
  <c r="G71" i="4" s="1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I51" i="4"/>
  <c r="G51" i="4"/>
  <c r="I50" i="4"/>
  <c r="G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G31" i="4"/>
  <c r="I30" i="4"/>
  <c r="I31" i="4" s="1"/>
  <c r="G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D8" i="11"/>
  <c r="F8" i="11" s="1"/>
  <c r="D22" i="11"/>
  <c r="F22" i="11" s="1"/>
  <c r="H21" i="11"/>
  <c r="D18" i="11"/>
  <c r="F18" i="11" s="1"/>
  <c r="H17" i="11"/>
  <c r="H110" i="10"/>
  <c r="F110" i="10"/>
  <c r="K109" i="10"/>
  <c r="H108" i="10"/>
  <c r="F108" i="10"/>
  <c r="K107" i="10"/>
  <c r="H106" i="10"/>
  <c r="H105" i="10"/>
  <c r="F105" i="10"/>
  <c r="F106" i="10" s="1"/>
  <c r="K104" i="10"/>
  <c r="K103" i="10"/>
  <c r="H101" i="10"/>
  <c r="H102" i="10" s="1"/>
  <c r="F101" i="10"/>
  <c r="F102" i="10" s="1"/>
  <c r="K100" i="10"/>
  <c r="K99" i="10"/>
  <c r="K98" i="10"/>
  <c r="K97" i="10"/>
  <c r="K96" i="10"/>
  <c r="K95" i="10"/>
  <c r="H93" i="10"/>
  <c r="H94" i="10" s="1"/>
  <c r="F93" i="10"/>
  <c r="F94" i="10" s="1"/>
  <c r="K92" i="10"/>
  <c r="K91" i="10"/>
  <c r="K90" i="10"/>
  <c r="K89" i="10"/>
  <c r="K88" i="10"/>
  <c r="K87" i="10"/>
  <c r="K86" i="10"/>
  <c r="H85" i="10"/>
  <c r="H84" i="10"/>
  <c r="F84" i="10"/>
  <c r="F85" i="10" s="1"/>
  <c r="K83" i="10"/>
  <c r="K82" i="10"/>
  <c r="K81" i="10"/>
  <c r="K80" i="10"/>
  <c r="K79" i="10"/>
  <c r="K78" i="10"/>
  <c r="K77" i="10"/>
  <c r="K76" i="10"/>
  <c r="K75" i="10"/>
  <c r="K74" i="10"/>
  <c r="K73" i="10"/>
  <c r="K72" i="10"/>
  <c r="H71" i="10"/>
  <c r="F71" i="10"/>
  <c r="H70" i="10"/>
  <c r="F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H51" i="10"/>
  <c r="H50" i="10"/>
  <c r="F50" i="10"/>
  <c r="F51" i="10" s="1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H31" i="10"/>
  <c r="H30" i="10"/>
  <c r="F30" i="10"/>
  <c r="F31" i="10" s="1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H110" i="9"/>
  <c r="F110" i="9"/>
  <c r="K109" i="9"/>
  <c r="H108" i="9"/>
  <c r="F108" i="9"/>
  <c r="K107" i="9"/>
  <c r="H106" i="9"/>
  <c r="H105" i="9"/>
  <c r="F105" i="9"/>
  <c r="F106" i="9" s="1"/>
  <c r="K104" i="9"/>
  <c r="K103" i="9"/>
  <c r="H102" i="9"/>
  <c r="F102" i="9"/>
  <c r="H101" i="9"/>
  <c r="F101" i="9"/>
  <c r="K100" i="9"/>
  <c r="K99" i="9"/>
  <c r="K98" i="9"/>
  <c r="K97" i="9"/>
  <c r="K96" i="9"/>
  <c r="K95" i="9"/>
  <c r="H93" i="9"/>
  <c r="H94" i="9" s="1"/>
  <c r="F93" i="9"/>
  <c r="F94" i="9" s="1"/>
  <c r="K92" i="9"/>
  <c r="K91" i="9"/>
  <c r="K90" i="9"/>
  <c r="K89" i="9"/>
  <c r="K88" i="9"/>
  <c r="K87" i="9"/>
  <c r="K86" i="9"/>
  <c r="H84" i="9"/>
  <c r="H85" i="9" s="1"/>
  <c r="F84" i="9"/>
  <c r="F85" i="9" s="1"/>
  <c r="K83" i="9"/>
  <c r="K82" i="9"/>
  <c r="K81" i="9"/>
  <c r="K80" i="9"/>
  <c r="K79" i="9"/>
  <c r="K78" i="9"/>
  <c r="K77" i="9"/>
  <c r="K76" i="9"/>
  <c r="K75" i="9"/>
  <c r="K74" i="9"/>
  <c r="K73" i="9"/>
  <c r="K72" i="9"/>
  <c r="H70" i="9"/>
  <c r="H71" i="9" s="1"/>
  <c r="F70" i="9"/>
  <c r="F71" i="9" s="1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F51" i="9"/>
  <c r="H50" i="9"/>
  <c r="H51" i="9" s="1"/>
  <c r="F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H31" i="9"/>
  <c r="H30" i="9"/>
  <c r="F30" i="9"/>
  <c r="F31" i="9" s="1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H110" i="8"/>
  <c r="F110" i="8"/>
  <c r="K109" i="8"/>
  <c r="H108" i="8"/>
  <c r="F108" i="8"/>
  <c r="K107" i="8"/>
  <c r="H106" i="8"/>
  <c r="H105" i="8"/>
  <c r="F105" i="8"/>
  <c r="F106" i="8" s="1"/>
  <c r="K104" i="8"/>
  <c r="K103" i="8"/>
  <c r="F102" i="8"/>
  <c r="H101" i="8"/>
  <c r="H102" i="8" s="1"/>
  <c r="F101" i="8"/>
  <c r="K100" i="8"/>
  <c r="K99" i="8"/>
  <c r="K98" i="8"/>
  <c r="K97" i="8"/>
  <c r="K96" i="8"/>
  <c r="K95" i="8"/>
  <c r="H94" i="8"/>
  <c r="H93" i="8"/>
  <c r="F93" i="8"/>
  <c r="F94" i="8" s="1"/>
  <c r="K92" i="8"/>
  <c r="K91" i="8"/>
  <c r="K90" i="8"/>
  <c r="K89" i="8"/>
  <c r="K88" i="8"/>
  <c r="K87" i="8"/>
  <c r="K86" i="8"/>
  <c r="H85" i="8"/>
  <c r="H84" i="8"/>
  <c r="F84" i="8"/>
  <c r="F85" i="8" s="1"/>
  <c r="K83" i="8"/>
  <c r="K82" i="8"/>
  <c r="K81" i="8"/>
  <c r="K80" i="8"/>
  <c r="K79" i="8"/>
  <c r="K78" i="8"/>
  <c r="K77" i="8"/>
  <c r="K76" i="8"/>
  <c r="K75" i="8"/>
  <c r="K74" i="8"/>
  <c r="K73" i="8"/>
  <c r="K72" i="8"/>
  <c r="H71" i="8"/>
  <c r="H70" i="8"/>
  <c r="F70" i="8"/>
  <c r="F71" i="8" s="1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H50" i="8"/>
  <c r="H51" i="8" s="1"/>
  <c r="F50" i="8"/>
  <c r="F51" i="8" s="1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H31" i="8"/>
  <c r="F31" i="8"/>
  <c r="H30" i="8"/>
  <c r="F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H110" i="7"/>
  <c r="F110" i="7"/>
  <c r="K109" i="7"/>
  <c r="H108" i="7"/>
  <c r="F108" i="7"/>
  <c r="K107" i="7"/>
  <c r="H106" i="7"/>
  <c r="F106" i="7"/>
  <c r="H105" i="7"/>
  <c r="F105" i="7"/>
  <c r="K104" i="7"/>
  <c r="K103" i="7"/>
  <c r="H101" i="7"/>
  <c r="H102" i="7" s="1"/>
  <c r="F101" i="7"/>
  <c r="F102" i="7" s="1"/>
  <c r="K100" i="7"/>
  <c r="K99" i="7"/>
  <c r="K98" i="7"/>
  <c r="K97" i="7"/>
  <c r="K96" i="7"/>
  <c r="K95" i="7"/>
  <c r="H94" i="7"/>
  <c r="F94" i="7"/>
  <c r="H93" i="7"/>
  <c r="F93" i="7"/>
  <c r="K92" i="7"/>
  <c r="K91" i="7"/>
  <c r="K90" i="7"/>
  <c r="K89" i="7"/>
  <c r="K88" i="7"/>
  <c r="K87" i="7"/>
  <c r="K86" i="7"/>
  <c r="F85" i="7"/>
  <c r="H84" i="7"/>
  <c r="H85" i="7" s="1"/>
  <c r="F84" i="7"/>
  <c r="K83" i="7"/>
  <c r="K82" i="7"/>
  <c r="K81" i="7"/>
  <c r="K80" i="7"/>
  <c r="K79" i="7"/>
  <c r="K78" i="7"/>
  <c r="K77" i="7"/>
  <c r="K76" i="7"/>
  <c r="K75" i="7"/>
  <c r="K74" i="7"/>
  <c r="K73" i="7"/>
  <c r="K72" i="7"/>
  <c r="F71" i="7"/>
  <c r="H70" i="7"/>
  <c r="H71" i="7" s="1"/>
  <c r="F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H51" i="7"/>
  <c r="H50" i="7"/>
  <c r="F50" i="7"/>
  <c r="F51" i="7" s="1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F31" i="7"/>
  <c r="H30" i="7"/>
  <c r="H31" i="7" s="1"/>
  <c r="F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H110" i="6"/>
  <c r="F110" i="6"/>
  <c r="K109" i="6"/>
  <c r="H108" i="6"/>
  <c r="F108" i="6"/>
  <c r="K107" i="6"/>
  <c r="F106" i="6"/>
  <c r="H105" i="6"/>
  <c r="H106" i="6" s="1"/>
  <c r="F105" i="6"/>
  <c r="K104" i="6"/>
  <c r="K103" i="6"/>
  <c r="H101" i="6"/>
  <c r="H102" i="6" s="1"/>
  <c r="F101" i="6"/>
  <c r="F102" i="6" s="1"/>
  <c r="K100" i="6"/>
  <c r="K99" i="6"/>
  <c r="K98" i="6"/>
  <c r="K97" i="6"/>
  <c r="K96" i="6"/>
  <c r="K95" i="6"/>
  <c r="F94" i="6"/>
  <c r="H93" i="6"/>
  <c r="H94" i="6" s="1"/>
  <c r="F93" i="6"/>
  <c r="K92" i="6"/>
  <c r="K91" i="6"/>
  <c r="K90" i="6"/>
  <c r="K89" i="6"/>
  <c r="K88" i="6"/>
  <c r="K87" i="6"/>
  <c r="K86" i="6"/>
  <c r="H84" i="6"/>
  <c r="H85" i="6" s="1"/>
  <c r="F84" i="6"/>
  <c r="F85" i="6" s="1"/>
  <c r="K83" i="6"/>
  <c r="K82" i="6"/>
  <c r="K81" i="6"/>
  <c r="K80" i="6"/>
  <c r="K79" i="6"/>
  <c r="K78" i="6"/>
  <c r="K77" i="6"/>
  <c r="K76" i="6"/>
  <c r="K75" i="6"/>
  <c r="K74" i="6"/>
  <c r="K73" i="6"/>
  <c r="K72" i="6"/>
  <c r="H70" i="6"/>
  <c r="H71" i="6" s="1"/>
  <c r="F70" i="6"/>
  <c r="F71" i="6" s="1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H51" i="6"/>
  <c r="F51" i="6"/>
  <c r="H50" i="6"/>
  <c r="F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H30" i="6"/>
  <c r="H31" i="6" s="1"/>
  <c r="F30" i="6"/>
  <c r="F31" i="6" s="1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I110" i="5"/>
  <c r="G110" i="5"/>
  <c r="L109" i="5"/>
  <c r="I108" i="5"/>
  <c r="G108" i="5"/>
  <c r="L107" i="5"/>
  <c r="I105" i="5"/>
  <c r="I106" i="5" s="1"/>
  <c r="G105" i="5"/>
  <c r="G106" i="5" s="1"/>
  <c r="L104" i="5"/>
  <c r="L103" i="5"/>
  <c r="I101" i="5"/>
  <c r="I102" i="5" s="1"/>
  <c r="G101" i="5"/>
  <c r="G102" i="5" s="1"/>
  <c r="L100" i="5"/>
  <c r="L99" i="5"/>
  <c r="L98" i="5"/>
  <c r="L97" i="5"/>
  <c r="L96" i="5"/>
  <c r="L95" i="5"/>
  <c r="I93" i="5"/>
  <c r="I94" i="5" s="1"/>
  <c r="G93" i="5"/>
  <c r="G94" i="5" s="1"/>
  <c r="L92" i="5"/>
  <c r="L91" i="5"/>
  <c r="L90" i="5"/>
  <c r="L89" i="5"/>
  <c r="L88" i="5"/>
  <c r="L87" i="5"/>
  <c r="L86" i="5"/>
  <c r="I84" i="5"/>
  <c r="I85" i="5" s="1"/>
  <c r="G84" i="5"/>
  <c r="G85" i="5" s="1"/>
  <c r="L83" i="5"/>
  <c r="L82" i="5"/>
  <c r="L81" i="5"/>
  <c r="L80" i="5"/>
  <c r="L79" i="5"/>
  <c r="L78" i="5"/>
  <c r="L77" i="5"/>
  <c r="L76" i="5"/>
  <c r="L75" i="5"/>
  <c r="L74" i="5"/>
  <c r="L73" i="5"/>
  <c r="L72" i="5"/>
  <c r="I70" i="5"/>
  <c r="I71" i="5" s="1"/>
  <c r="G70" i="5"/>
  <c r="G71" i="5" s="1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I50" i="5"/>
  <c r="I51" i="5" s="1"/>
  <c r="G50" i="5"/>
  <c r="G51" i="5" s="1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I30" i="5"/>
  <c r="I31" i="5" s="1"/>
  <c r="G30" i="5"/>
  <c r="G31" i="5" s="1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H22" i="11"/>
  <c r="D14" i="11"/>
  <c r="F14" i="11" s="1"/>
  <c r="D16" i="11" l="1"/>
  <c r="F16" i="11" s="1"/>
  <c r="D6" i="11"/>
  <c r="F6" i="11" s="1"/>
  <c r="H9" i="11"/>
  <c r="H5" i="11"/>
  <c r="H18" i="11"/>
  <c r="H7" i="11"/>
  <c r="H13" i="11"/>
  <c r="H16" i="11"/>
  <c r="D10" i="11"/>
  <c r="F10" i="11" s="1"/>
  <c r="H12" i="11"/>
  <c r="H20" i="11"/>
  <c r="H8" i="11"/>
  <c r="H14" i="11"/>
  <c r="H15" i="11"/>
  <c r="D12" i="11"/>
  <c r="F12" i="11" s="1"/>
  <c r="D20" i="11"/>
  <c r="F20" i="11" s="1"/>
  <c r="H19" i="11"/>
  <c r="H6" i="11"/>
  <c r="H10" i="11"/>
  <c r="H11" i="11"/>
</calcChain>
</file>

<file path=xl/sharedStrings.xml><?xml version="1.0" encoding="utf-8"?>
<sst xmlns="http://schemas.openxmlformats.org/spreadsheetml/2006/main" count="1695" uniqueCount="134">
  <si>
    <t>监 测 数 据 日 报 表</t>
  </si>
  <si>
    <t>报表时间</t>
  </si>
  <si>
    <t>起始时间</t>
  </si>
  <si>
    <t>企  业</t>
  </si>
  <si>
    <t>序号</t>
  </si>
  <si>
    <t>点  位</t>
  </si>
  <si>
    <t>异常情况描述</t>
  </si>
  <si>
    <t>数据值异常</t>
  </si>
  <si>
    <t>未上传数据</t>
  </si>
  <si>
    <t>故障类型</t>
  </si>
  <si>
    <t>故障次数</t>
  </si>
  <si>
    <t>未上传数据时间（h ）</t>
  </si>
  <si>
    <t>通知时间</t>
  </si>
  <si>
    <t>反馈时间</t>
  </si>
  <si>
    <t>处理时长（h）</t>
  </si>
  <si>
    <t>资料是否提交</t>
  </si>
  <si>
    <t>备注</t>
  </si>
  <si>
    <t>金鼎重工有限公司</t>
  </si>
  <si>
    <t>1号200平米烧结2#机尾除尘排气筒</t>
  </si>
  <si>
    <t>－</t>
  </si>
  <si>
    <t>3#发电锅炉废气排放口</t>
  </si>
  <si>
    <t>—</t>
  </si>
  <si>
    <r>
      <rPr>
        <sz val="10"/>
        <rFont val="Arial"/>
      </rPr>
      <t>1</t>
    </r>
    <r>
      <rPr>
        <sz val="10"/>
        <rFont val="宋体"/>
        <charset val="134"/>
      </rPr>
      <t>号</t>
    </r>
    <r>
      <rPr>
        <sz val="10"/>
        <rFont val="Arial"/>
      </rPr>
      <t>2</t>
    </r>
    <r>
      <rPr>
        <sz val="10"/>
        <rFont val="宋体"/>
        <charset val="134"/>
      </rPr>
      <t>号白灰窑排口</t>
    </r>
  </si>
  <si>
    <t>1号3号1080m3高炉新出铁场</t>
  </si>
  <si>
    <t>2号200m2机尾</t>
  </si>
  <si>
    <t>3号1080m3高炉供料</t>
  </si>
  <si>
    <t>1号1080m3高炉供料除尘系统</t>
  </si>
  <si>
    <t>3号1080m3高炉出铁除尘</t>
  </si>
  <si>
    <t>10平米球团竖炉脱硫后</t>
  </si>
  <si>
    <t>1号1080m3高炉出铁除尘系统</t>
  </si>
  <si>
    <t>2号1080m3高炉出铁出口烟道</t>
  </si>
  <si>
    <t>2号1080m3高炉新矿槽</t>
  </si>
  <si>
    <r>
      <rPr>
        <sz val="10"/>
        <rFont val="Arial"/>
      </rPr>
      <t>1</t>
    </r>
    <r>
      <rPr>
        <sz val="10"/>
        <rFont val="宋体"/>
        <charset val="134"/>
      </rPr>
      <t>号</t>
    </r>
    <r>
      <rPr>
        <sz val="10"/>
        <rFont val="Arial"/>
      </rPr>
      <t>3</t>
    </r>
    <r>
      <rPr>
        <sz val="10"/>
        <rFont val="宋体"/>
        <charset val="134"/>
      </rPr>
      <t>号</t>
    </r>
    <r>
      <rPr>
        <sz val="10"/>
        <rFont val="Arial"/>
      </rPr>
      <t>1080m3</t>
    </r>
    <r>
      <rPr>
        <sz val="10"/>
        <rFont val="宋体"/>
        <charset val="134"/>
      </rPr>
      <t>高炉新矿槽</t>
    </r>
  </si>
  <si>
    <t>2号1080m3高炉供料</t>
  </si>
  <si>
    <t>1、2号120T转炉二次烟气除尘</t>
  </si>
  <si>
    <t>1号200m2机尾</t>
  </si>
  <si>
    <t>3号200m2机尾</t>
  </si>
  <si>
    <t>3号200平米烧结机脱硫后</t>
  </si>
  <si>
    <t>2号200平米烧结机脱硫后</t>
  </si>
  <si>
    <t>1号烧结机脱硫后</t>
  </si>
  <si>
    <t>15MW75T煤气发电</t>
  </si>
  <si>
    <t>30MW130T煤气发电</t>
  </si>
  <si>
    <t>日设备总故障次数</t>
  </si>
  <si>
    <t>日总未上传时间</t>
  </si>
  <si>
    <t>设备故障率</t>
  </si>
  <si>
    <t>联网率</t>
  </si>
  <si>
    <t>普阳</t>
  </si>
  <si>
    <t xml:space="preserve">转炉二次烟气	</t>
  </si>
  <si>
    <t xml:space="preserve">1580高炉出铁场废气	</t>
  </si>
  <si>
    <t xml:space="preserve">1580高炉矿槽废气	</t>
  </si>
  <si>
    <t xml:space="preserve">2#转炉二次除尘	</t>
  </si>
  <si>
    <t xml:space="preserve">1#1050立米高炉原料系统	</t>
  </si>
  <si>
    <t xml:space="preserve">265平米烧结机尾除尘	</t>
  </si>
  <si>
    <t xml:space="preserve">1#转炉二次除尘	</t>
  </si>
  <si>
    <t xml:space="preserve">1#1050m3高炉铁水包除尘后	</t>
  </si>
  <si>
    <t xml:space="preserve">1号2号180平米烧结机脱硫后	</t>
  </si>
  <si>
    <t>2#1050m3高炉铁水包除尘后</t>
  </si>
  <si>
    <t xml:space="preserve">2#1050立米高炉出铁场除尘	</t>
  </si>
  <si>
    <t xml:space="preserve">50MW+65MW煤气发电烟气脱硫后	</t>
  </si>
  <si>
    <t xml:space="preserve">1#180平米烧结机尾除尘	</t>
  </si>
  <si>
    <t xml:space="preserve">2#180平米烧结机尾除尘	</t>
  </si>
  <si>
    <t xml:space="preserve">2#1050立米高炉原料系统除尘	</t>
  </si>
  <si>
    <t xml:space="preserve">1#高炉出铁场除尘	</t>
  </si>
  <si>
    <t xml:space="preserve">265M2烧结机脱硫出口	</t>
  </si>
  <si>
    <t>1号2号14平米竖炉脱硫后</t>
  </si>
  <si>
    <t>中普</t>
  </si>
  <si>
    <t xml:space="preserve">1#高炉铁水包废气	</t>
  </si>
  <si>
    <t xml:space="preserve">2#高炉铁水包废气	</t>
  </si>
  <si>
    <t xml:space="preserve">180㎡烧结机机尾除尘	</t>
  </si>
  <si>
    <t xml:space="preserve">四期白灰3#焙烧烟气排口	</t>
  </si>
  <si>
    <t xml:space="preserve">1#高炉原料系统除尘	</t>
  </si>
  <si>
    <t xml:space="preserve">四期白灰1#焙烧烟气排口	</t>
  </si>
  <si>
    <t xml:space="preserve">二期白灰焙烧烟气排口	</t>
  </si>
  <si>
    <t xml:space="preserve">四期白灰4#焙烧烟气排口	</t>
  </si>
  <si>
    <t xml:space="preserve">265㎡烧结机机尾除尘	</t>
  </si>
  <si>
    <t xml:space="preserve">2#高炉出铁场除尘	</t>
  </si>
  <si>
    <t xml:space="preserve">一期白灰焙烧烟气排口	</t>
  </si>
  <si>
    <t xml:space="preserve">2#高炉原料系统除尘	</t>
  </si>
  <si>
    <t xml:space="preserve">四期白灰2#焙烧烟气排口	</t>
  </si>
  <si>
    <t xml:space="preserve">265平米烧结机脱硫后	</t>
  </si>
  <si>
    <t xml:space="preserve">14平米球团竖炉脱硫后	</t>
  </si>
  <si>
    <t xml:space="preserve">180平米烧结机脱硫出口	</t>
  </si>
  <si>
    <t xml:space="preserve">河北太行钢铁集团有限公司 </t>
  </si>
  <si>
    <t xml:space="preserve">铁水预处理烟气	</t>
  </si>
  <si>
    <t xml:space="preserve">2#高炉焦矿槽废气	</t>
  </si>
  <si>
    <t xml:space="preserve">265t/h燃气锅炉烟气	</t>
  </si>
  <si>
    <t xml:space="preserve">2#烧结机头烟气	</t>
  </si>
  <si>
    <t xml:space="preserve">1#烧结机尾、整粒筛分废气	</t>
  </si>
  <si>
    <t xml:space="preserve">1#高炉出铁场、炉顶废气	</t>
  </si>
  <si>
    <t xml:space="preserve"> 2#高炉出铁场、炉顶废气  	</t>
  </si>
  <si>
    <t xml:space="preserve">1#高炉矿槽、原料转运站废气	</t>
  </si>
  <si>
    <t xml:space="preserve">2#烧结机尾、整粒筛分废气	</t>
  </si>
  <si>
    <t xml:space="preserve">1#烧结机头烟气	</t>
  </si>
  <si>
    <t xml:space="preserve">转炉二次烟气 	</t>
  </si>
  <si>
    <t xml:space="preserve">球团焙烧烟气	</t>
  </si>
  <si>
    <t>武安广普焦化</t>
  </si>
  <si>
    <t xml:space="preserve">装煤除尘出口	</t>
  </si>
  <si>
    <t xml:space="preserve">2×50MW煤气发电烟气脱硫后	</t>
  </si>
  <si>
    <t>否</t>
  </si>
  <si>
    <t xml:space="preserve">干熄焦地面除尘站出口	</t>
  </si>
  <si>
    <t xml:space="preserve">推焦除尘出口	</t>
  </si>
  <si>
    <t xml:space="preserve">焦炉烟气2#排口	</t>
  </si>
  <si>
    <t xml:space="preserve">焦炉烟气1#排口	</t>
  </si>
  <si>
    <t xml:space="preserve">焦化废水处理排口	</t>
  </si>
  <si>
    <t>武安新峰水泥</t>
  </si>
  <si>
    <t xml:space="preserve">3#窑头	</t>
  </si>
  <si>
    <t xml:space="preserve">2#窑头	</t>
  </si>
  <si>
    <t xml:space="preserve">1#窑头	</t>
  </si>
  <si>
    <t xml:space="preserve">2号线窑尾	</t>
  </si>
  <si>
    <t xml:space="preserve">1号线窑尾	</t>
  </si>
  <si>
    <t xml:space="preserve">3号线窑尾	</t>
  </si>
  <si>
    <t>火焰山</t>
  </si>
  <si>
    <t>回转2号</t>
  </si>
  <si>
    <t>回转1号</t>
  </si>
  <si>
    <t>恒通</t>
  </si>
  <si>
    <t>电炉烟囱排口</t>
  </si>
  <si>
    <t>万天</t>
  </si>
  <si>
    <t>回转炉烟气排口</t>
  </si>
  <si>
    <t>健康度</t>
  </si>
  <si>
    <t>周 数 据 汇 总</t>
  </si>
  <si>
    <t>日   期：</t>
  </si>
  <si>
    <t>起止时间：</t>
  </si>
  <si>
    <t>周断网时长（h）</t>
  </si>
  <si>
    <t>周设备故障次数</t>
  </si>
  <si>
    <t>周故障率</t>
  </si>
  <si>
    <t>广普</t>
  </si>
  <si>
    <t>金鼎</t>
  </si>
  <si>
    <t>太行</t>
  </si>
  <si>
    <t>新峰</t>
  </si>
  <si>
    <r>
      <t>1#</t>
    </r>
    <r>
      <rPr>
        <sz val="10"/>
        <rFont val="SimSun"/>
        <family val="3"/>
        <charset val="134"/>
      </rPr>
      <t>烧结机头烟气</t>
    </r>
    <r>
      <rPr>
        <sz val="10"/>
        <rFont val="Arial"/>
        <family val="2"/>
      </rPr>
      <t xml:space="preserve">	</t>
    </r>
    <phoneticPr fontId="12" type="noConversion"/>
  </si>
  <si>
    <t>否</t>
    <phoneticPr fontId="12" type="noConversion"/>
  </si>
  <si>
    <t>金鼎重工有限公司</t>
    <phoneticPr fontId="12" type="noConversion"/>
  </si>
  <si>
    <t>id</t>
    <phoneticPr fontId="12" type="noConversion"/>
  </si>
  <si>
    <t>是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</si>
</sst>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20"/>
      <color theme="1"/>
      <name val="宋体"/>
      <charset val="134"/>
    </font>
    <font>
      <b/>
      <sz val="12"/>
      <name val="宋体"/>
      <charset val="134"/>
    </font>
    <font>
      <b/>
      <sz val="12"/>
      <name val="Arial"/>
      <family val="2"/>
    </font>
    <font>
      <sz val="10"/>
      <name val="Arial"/>
    </font>
    <font>
      <sz val="10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SimSun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ont="1" applyAlignment="1">
      <alignment horizontal="center" vertical="center"/>
    </xf>
    <xf numFmtId="10" fontId="0" fillId="2" borderId="1" xfId="0" applyNumberFormat="1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0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textRotation="255"/>
    </xf>
    <xf numFmtId="0" fontId="0" fillId="0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0" fontId="0" fillId="3" borderId="9" xfId="0" applyNumberFormat="1" applyFont="1" applyFill="1" applyBorder="1" applyAlignment="1">
      <alignment horizontal="center" vertical="center"/>
    </xf>
    <xf numFmtId="10" fontId="0" fillId="3" borderId="10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10" fontId="0" fillId="3" borderId="9" xfId="0" applyNumberFormat="1" applyFont="1" applyFill="1" applyBorder="1" applyAlignment="1">
      <alignment vertical="center"/>
    </xf>
    <xf numFmtId="10" fontId="0" fillId="3" borderId="10" xfId="0" applyNumberFormat="1" applyFont="1" applyFill="1" applyBorder="1" applyAlignment="1">
      <alignment vertical="center"/>
    </xf>
    <xf numFmtId="176" fontId="3" fillId="0" borderId="0" xfId="0" applyNumberFormat="1" applyFont="1" applyFill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20" fontId="0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textRotation="255"/>
    </xf>
    <xf numFmtId="0" fontId="0" fillId="0" borderId="1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textRotation="255"/>
    </xf>
    <xf numFmtId="0" fontId="6" fillId="0" borderId="17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vertical="center"/>
    </xf>
    <xf numFmtId="0" fontId="0" fillId="3" borderId="22" xfId="0" applyFont="1" applyFill="1" applyBorder="1" applyAlignment="1">
      <alignment horizontal="center" vertical="center"/>
    </xf>
    <xf numFmtId="10" fontId="0" fillId="3" borderId="22" xfId="0" applyNumberFormat="1" applyFont="1" applyFill="1" applyBorder="1" applyAlignment="1">
      <alignment vertical="center"/>
    </xf>
    <xf numFmtId="10" fontId="0" fillId="3" borderId="23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10" fontId="0" fillId="2" borderId="9" xfId="0" applyNumberFormat="1" applyFont="1" applyFill="1" applyBorder="1" applyAlignment="1">
      <alignment horizontal="center" vertical="center"/>
    </xf>
    <xf numFmtId="10" fontId="0" fillId="2" borderId="10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10" fontId="0" fillId="2" borderId="9" xfId="0" applyNumberFormat="1" applyFont="1" applyFill="1" applyBorder="1" applyAlignment="1">
      <alignment vertical="center"/>
    </xf>
    <xf numFmtId="10" fontId="0" fillId="2" borderId="10" xfId="0" applyNumberFormat="1" applyFont="1" applyFill="1" applyBorder="1" applyAlignment="1">
      <alignment vertical="center"/>
    </xf>
    <xf numFmtId="0" fontId="0" fillId="2" borderId="22" xfId="0" applyFont="1" applyFill="1" applyBorder="1" applyAlignment="1">
      <alignment horizontal="center" vertical="center"/>
    </xf>
    <xf numFmtId="10" fontId="0" fillId="2" borderId="22" xfId="0" applyNumberFormat="1" applyFont="1" applyFill="1" applyBorder="1" applyAlignment="1">
      <alignment vertical="center"/>
    </xf>
    <xf numFmtId="10" fontId="0" fillId="2" borderId="23" xfId="0" applyNumberFormat="1" applyFont="1" applyFill="1" applyBorder="1" applyAlignment="1">
      <alignment vertical="center"/>
    </xf>
    <xf numFmtId="46" fontId="0" fillId="0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6" xfId="0" applyBorder="1" applyAlignment="1"/>
    <xf numFmtId="0" fontId="0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textRotation="255"/>
    </xf>
    <xf numFmtId="0" fontId="9" fillId="0" borderId="1" xfId="0" applyFont="1" applyFill="1" applyBorder="1" applyAlignment="1">
      <alignment horizontal="center" vertical="center" textRotation="255"/>
    </xf>
    <xf numFmtId="0" fontId="9" fillId="0" borderId="4" xfId="0" applyFont="1" applyFill="1" applyBorder="1" applyAlignment="1">
      <alignment horizontal="center" vertical="center" textRotation="255"/>
    </xf>
    <xf numFmtId="0" fontId="9" fillId="0" borderId="5" xfId="0" applyFont="1" applyFill="1" applyBorder="1" applyAlignment="1">
      <alignment horizontal="center" vertical="center" textRotation="255"/>
    </xf>
    <xf numFmtId="0" fontId="17" fillId="0" borderId="2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zoomScale="150" workbookViewId="0">
      <pane xSplit="1" ySplit="7" topLeftCell="B20" activePane="bottomRight" state="frozen"/>
      <selection pane="topRight"/>
      <selection pane="bottomLeft"/>
      <selection pane="bottomRight" activeCell="O1" sqref="O1:O1048576"/>
    </sheetView>
  </sheetViews>
  <sheetFormatPr baseColWidth="10" defaultColWidth="9" defaultRowHeight="14"/>
  <cols>
    <col min="1" max="1" width="5.6640625" style="10" customWidth="1"/>
    <col min="2" max="3" width="4.6640625" style="10" customWidth="1"/>
    <col min="4" max="4" width="25.6640625" style="10" customWidth="1"/>
    <col min="5" max="5" width="21.5" style="10" customWidth="1"/>
    <col min="6" max="10" width="9" style="10"/>
    <col min="11" max="11" width="9" style="11"/>
    <col min="12" max="12" width="16.6640625" style="10" customWidth="1"/>
    <col min="13" max="14" width="9" style="10"/>
    <col min="16" max="16384" width="9" style="10"/>
  </cols>
  <sheetData>
    <row r="1" spans="1:15" ht="30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5" ht="7" customHeight="1">
      <c r="E2" s="13"/>
      <c r="F2" s="83"/>
      <c r="G2" s="83"/>
      <c r="H2" s="83"/>
      <c r="I2" s="83"/>
      <c r="J2" s="83"/>
      <c r="K2" s="83"/>
      <c r="L2" s="39"/>
      <c r="M2" s="83"/>
      <c r="N2" s="83"/>
      <c r="O2" s="90"/>
    </row>
    <row r="3" spans="1:15" ht="21" customHeight="1">
      <c r="A3" s="103" t="s">
        <v>1</v>
      </c>
      <c r="B3" s="104"/>
      <c r="C3" s="84"/>
      <c r="D3" s="14"/>
      <c r="E3" s="13"/>
      <c r="F3" s="103" t="s">
        <v>2</v>
      </c>
      <c r="G3" s="104"/>
      <c r="H3" s="83"/>
      <c r="I3" s="83"/>
      <c r="J3" s="83"/>
      <c r="K3" s="83"/>
      <c r="L3" s="39"/>
      <c r="M3" s="83"/>
      <c r="N3" s="83"/>
      <c r="O3" s="90"/>
    </row>
    <row r="4" spans="1:15" ht="6" customHeight="1">
      <c r="A4" s="105"/>
      <c r="B4" s="105"/>
      <c r="C4" s="85"/>
      <c r="D4" s="15"/>
      <c r="E4" s="13"/>
      <c r="F4" s="83"/>
      <c r="G4" s="83"/>
      <c r="H4" s="83"/>
      <c r="I4" s="83"/>
      <c r="J4" s="83"/>
      <c r="K4" s="83"/>
      <c r="L4" s="39"/>
      <c r="M4" s="83"/>
      <c r="N4" s="83"/>
      <c r="O4" s="90"/>
    </row>
    <row r="5" spans="1:15" ht="20" customHeight="1">
      <c r="A5" s="110" t="s">
        <v>3</v>
      </c>
      <c r="B5" s="110" t="s">
        <v>4</v>
      </c>
      <c r="C5" s="115" t="s">
        <v>132</v>
      </c>
      <c r="D5" s="110" t="s">
        <v>5</v>
      </c>
      <c r="E5" s="107" t="s">
        <v>6</v>
      </c>
      <c r="F5" s="107" t="s">
        <v>7</v>
      </c>
      <c r="G5" s="107"/>
      <c r="H5" s="107" t="s">
        <v>8</v>
      </c>
      <c r="I5" s="107"/>
      <c r="J5" s="40"/>
      <c r="K5" s="41"/>
      <c r="L5" s="42"/>
      <c r="M5" s="41"/>
      <c r="N5" s="41"/>
      <c r="O5" s="91"/>
    </row>
    <row r="6" spans="1:15" ht="17" customHeight="1">
      <c r="A6" s="110"/>
      <c r="B6" s="110"/>
      <c r="C6" s="116"/>
      <c r="D6" s="110"/>
      <c r="E6" s="107"/>
      <c r="F6" s="107" t="s">
        <v>9</v>
      </c>
      <c r="G6" s="107" t="s">
        <v>10</v>
      </c>
      <c r="H6" s="107" t="s">
        <v>9</v>
      </c>
      <c r="I6" s="107" t="s">
        <v>11</v>
      </c>
      <c r="J6" s="107" t="s">
        <v>12</v>
      </c>
      <c r="K6" s="107" t="s">
        <v>13</v>
      </c>
      <c r="L6" s="108" t="s">
        <v>14</v>
      </c>
      <c r="M6" s="107" t="s">
        <v>15</v>
      </c>
      <c r="N6" s="109" t="s">
        <v>16</v>
      </c>
      <c r="O6" s="95" t="s">
        <v>118</v>
      </c>
    </row>
    <row r="7" spans="1:15" ht="27" customHeight="1">
      <c r="A7" s="110"/>
      <c r="B7" s="110"/>
      <c r="C7" s="117"/>
      <c r="D7" s="110"/>
      <c r="E7" s="107"/>
      <c r="F7" s="107"/>
      <c r="G7" s="107"/>
      <c r="H7" s="107"/>
      <c r="I7" s="107"/>
      <c r="J7" s="107"/>
      <c r="K7" s="107"/>
      <c r="L7" s="108"/>
      <c r="M7" s="107"/>
      <c r="N7" s="109"/>
      <c r="O7" s="96"/>
    </row>
    <row r="8" spans="1:15" ht="15" customHeight="1">
      <c r="A8" s="111" t="s">
        <v>131</v>
      </c>
      <c r="B8" s="16">
        <v>1</v>
      </c>
      <c r="C8" s="16">
        <v>1</v>
      </c>
      <c r="D8" s="17" t="s">
        <v>18</v>
      </c>
      <c r="E8" s="16" t="s">
        <v>19</v>
      </c>
      <c r="F8" s="16"/>
      <c r="G8" s="16"/>
      <c r="H8" s="16"/>
      <c r="I8" s="16"/>
      <c r="J8" s="16"/>
      <c r="K8" s="16"/>
      <c r="L8" s="44">
        <f t="shared" ref="L8:L29" si="0">HOUR(K8-J8)+MINUTE(K8-J8)/60</f>
        <v>0</v>
      </c>
      <c r="M8" s="33"/>
      <c r="N8" s="33"/>
      <c r="O8" s="92">
        <v>100</v>
      </c>
    </row>
    <row r="9" spans="1:15" ht="15" customHeight="1">
      <c r="A9" s="112"/>
      <c r="B9" s="16">
        <v>2</v>
      </c>
      <c r="C9" s="16">
        <v>2</v>
      </c>
      <c r="D9" s="17" t="s">
        <v>20</v>
      </c>
      <c r="E9" s="16" t="s">
        <v>21</v>
      </c>
      <c r="F9" s="16"/>
      <c r="G9" s="16"/>
      <c r="H9" s="16"/>
      <c r="I9" s="16"/>
      <c r="J9" s="43"/>
      <c r="K9" s="43"/>
      <c r="L9" s="44">
        <f t="shared" si="0"/>
        <v>0</v>
      </c>
      <c r="M9" s="33"/>
      <c r="N9" s="33"/>
      <c r="O9" s="92">
        <v>100</v>
      </c>
    </row>
    <row r="10" spans="1:15" ht="15" customHeight="1">
      <c r="A10" s="112"/>
      <c r="B10" s="16">
        <v>3</v>
      </c>
      <c r="C10" s="16">
        <v>3</v>
      </c>
      <c r="D10" s="17" t="s">
        <v>22</v>
      </c>
      <c r="E10" s="16" t="s">
        <v>21</v>
      </c>
      <c r="F10" s="16"/>
      <c r="G10" s="16"/>
      <c r="H10" s="16"/>
      <c r="I10" s="16"/>
      <c r="J10" s="16"/>
      <c r="K10" s="16"/>
      <c r="L10" s="44">
        <f t="shared" si="0"/>
        <v>0</v>
      </c>
      <c r="M10" s="33"/>
      <c r="N10" s="33"/>
      <c r="O10" s="92">
        <v>100</v>
      </c>
    </row>
    <row r="11" spans="1:15" ht="15" customHeight="1">
      <c r="A11" s="112"/>
      <c r="B11" s="16">
        <v>4</v>
      </c>
      <c r="C11" s="16">
        <v>4</v>
      </c>
      <c r="D11" s="17" t="s">
        <v>23</v>
      </c>
      <c r="E11" s="16" t="s">
        <v>19</v>
      </c>
      <c r="F11" s="16"/>
      <c r="G11" s="16"/>
      <c r="H11" s="16"/>
      <c r="I11" s="16"/>
      <c r="J11" s="43"/>
      <c r="K11" s="43"/>
      <c r="L11" s="44">
        <f t="shared" si="0"/>
        <v>0</v>
      </c>
      <c r="N11" s="33"/>
      <c r="O11" s="92">
        <v>100</v>
      </c>
    </row>
    <row r="12" spans="1:15" ht="15" customHeight="1">
      <c r="A12" s="112"/>
      <c r="B12" s="16">
        <v>5</v>
      </c>
      <c r="C12" s="16">
        <v>5</v>
      </c>
      <c r="D12" s="17" t="s">
        <v>24</v>
      </c>
      <c r="E12" s="16" t="s">
        <v>21</v>
      </c>
      <c r="F12" s="16"/>
      <c r="G12" s="16"/>
      <c r="H12" s="16"/>
      <c r="I12" s="16"/>
      <c r="J12" s="43"/>
      <c r="K12" s="43"/>
      <c r="L12" s="44">
        <f t="shared" si="0"/>
        <v>0</v>
      </c>
      <c r="M12" s="33"/>
      <c r="N12" s="33"/>
      <c r="O12" s="92">
        <v>100</v>
      </c>
    </row>
    <row r="13" spans="1:15" ht="15" customHeight="1">
      <c r="A13" s="112"/>
      <c r="B13" s="16">
        <v>6</v>
      </c>
      <c r="C13" s="16">
        <v>6</v>
      </c>
      <c r="D13" s="17" t="s">
        <v>25</v>
      </c>
      <c r="E13" s="16" t="s">
        <v>21</v>
      </c>
      <c r="F13" s="16"/>
      <c r="G13" s="16"/>
      <c r="H13" s="16"/>
      <c r="I13" s="16"/>
      <c r="J13" s="16"/>
      <c r="K13" s="16"/>
      <c r="L13" s="44">
        <f t="shared" si="0"/>
        <v>0</v>
      </c>
      <c r="M13" s="33"/>
      <c r="N13" s="33"/>
      <c r="O13" s="92">
        <v>100</v>
      </c>
    </row>
    <row r="14" spans="1:15" ht="15" customHeight="1">
      <c r="A14" s="112"/>
      <c r="B14" s="16">
        <v>7</v>
      </c>
      <c r="C14" s="16">
        <v>7</v>
      </c>
      <c r="D14" s="17" t="s">
        <v>26</v>
      </c>
      <c r="E14" s="16" t="s">
        <v>21</v>
      </c>
      <c r="F14" s="16"/>
      <c r="G14" s="16"/>
      <c r="H14" s="16"/>
      <c r="I14" s="16"/>
      <c r="J14" s="16"/>
      <c r="K14" s="16"/>
      <c r="L14" s="44">
        <f t="shared" si="0"/>
        <v>0</v>
      </c>
      <c r="M14" s="33"/>
      <c r="N14" s="33"/>
      <c r="O14" s="92">
        <v>100</v>
      </c>
    </row>
    <row r="15" spans="1:15" ht="15" customHeight="1">
      <c r="A15" s="112"/>
      <c r="B15" s="16">
        <v>8</v>
      </c>
      <c r="C15" s="16">
        <v>8</v>
      </c>
      <c r="D15" s="17" t="s">
        <v>27</v>
      </c>
      <c r="E15" s="16" t="s">
        <v>21</v>
      </c>
      <c r="F15" s="16"/>
      <c r="G15" s="16"/>
      <c r="H15" s="16"/>
      <c r="I15" s="16"/>
      <c r="J15" s="16"/>
      <c r="K15" s="16"/>
      <c r="L15" s="44">
        <f t="shared" si="0"/>
        <v>0</v>
      </c>
      <c r="M15" s="33"/>
      <c r="N15" s="33"/>
      <c r="O15" s="92">
        <v>100</v>
      </c>
    </row>
    <row r="16" spans="1:15" ht="15" customHeight="1">
      <c r="A16" s="112"/>
      <c r="B16" s="16">
        <v>9</v>
      </c>
      <c r="C16" s="16">
        <v>9</v>
      </c>
      <c r="D16" s="17" t="s">
        <v>28</v>
      </c>
      <c r="E16" s="16" t="s">
        <v>21</v>
      </c>
      <c r="F16" s="16"/>
      <c r="G16" s="16"/>
      <c r="H16" s="16"/>
      <c r="I16" s="16"/>
      <c r="J16" s="43"/>
      <c r="K16" s="43"/>
      <c r="L16" s="44">
        <f t="shared" si="0"/>
        <v>0</v>
      </c>
      <c r="M16" s="33"/>
      <c r="N16" s="33"/>
      <c r="O16" s="92">
        <v>100</v>
      </c>
    </row>
    <row r="17" spans="1:15" ht="15" customHeight="1">
      <c r="A17" s="112"/>
      <c r="B17" s="16">
        <v>10</v>
      </c>
      <c r="C17" s="16">
        <v>10</v>
      </c>
      <c r="D17" s="17" t="s">
        <v>29</v>
      </c>
      <c r="E17" s="16" t="s">
        <v>21</v>
      </c>
      <c r="F17" s="16"/>
      <c r="G17" s="16"/>
      <c r="H17" s="16"/>
      <c r="I17" s="16"/>
      <c r="J17" s="16"/>
      <c r="K17" s="16"/>
      <c r="L17" s="44">
        <f t="shared" si="0"/>
        <v>0</v>
      </c>
      <c r="M17" s="33"/>
      <c r="N17" s="33"/>
      <c r="O17" s="92">
        <v>100</v>
      </c>
    </row>
    <row r="18" spans="1:15" ht="15" customHeight="1">
      <c r="A18" s="112"/>
      <c r="B18" s="16">
        <v>11</v>
      </c>
      <c r="C18" s="16">
        <v>11</v>
      </c>
      <c r="D18" s="17" t="s">
        <v>30</v>
      </c>
      <c r="E18" s="16" t="s">
        <v>21</v>
      </c>
      <c r="F18" s="16"/>
      <c r="G18" s="16"/>
      <c r="H18" s="16"/>
      <c r="I18" s="16"/>
      <c r="J18" s="43"/>
      <c r="K18" s="43"/>
      <c r="L18" s="44">
        <f t="shared" si="0"/>
        <v>0</v>
      </c>
      <c r="M18" s="33"/>
      <c r="N18" s="33"/>
      <c r="O18" s="92">
        <v>100</v>
      </c>
    </row>
    <row r="19" spans="1:15" ht="15" customHeight="1">
      <c r="A19" s="112"/>
      <c r="B19" s="16">
        <v>12</v>
      </c>
      <c r="C19" s="16">
        <v>12</v>
      </c>
      <c r="D19" s="17" t="s">
        <v>31</v>
      </c>
      <c r="E19" s="16" t="s">
        <v>21</v>
      </c>
      <c r="F19" s="16"/>
      <c r="G19" s="16"/>
      <c r="H19" s="16"/>
      <c r="I19" s="16"/>
      <c r="J19" s="16"/>
      <c r="K19" s="16"/>
      <c r="L19" s="44">
        <f t="shared" si="0"/>
        <v>0</v>
      </c>
      <c r="M19" s="33"/>
      <c r="N19" s="33"/>
      <c r="O19" s="92">
        <v>100</v>
      </c>
    </row>
    <row r="20" spans="1:15" ht="15" customHeight="1">
      <c r="A20" s="112"/>
      <c r="B20" s="16">
        <v>13</v>
      </c>
      <c r="C20" s="16">
        <v>13</v>
      </c>
      <c r="D20" s="17" t="s">
        <v>32</v>
      </c>
      <c r="E20" s="16" t="s">
        <v>21</v>
      </c>
      <c r="F20" s="16"/>
      <c r="G20" s="16"/>
      <c r="H20" s="16"/>
      <c r="I20" s="16"/>
      <c r="J20" s="16"/>
      <c r="K20" s="16"/>
      <c r="L20" s="44">
        <f t="shared" si="0"/>
        <v>0</v>
      </c>
      <c r="M20" s="33"/>
      <c r="N20" s="33"/>
      <c r="O20" s="92">
        <v>100</v>
      </c>
    </row>
    <row r="21" spans="1:15" ht="15" customHeight="1">
      <c r="A21" s="112"/>
      <c r="B21" s="16">
        <v>14</v>
      </c>
      <c r="C21" s="16">
        <v>14</v>
      </c>
      <c r="D21" s="17" t="s">
        <v>33</v>
      </c>
      <c r="E21" s="16" t="s">
        <v>21</v>
      </c>
      <c r="F21" s="16"/>
      <c r="G21" s="16"/>
      <c r="H21" s="16"/>
      <c r="I21" s="16"/>
      <c r="J21" s="16"/>
      <c r="K21" s="16"/>
      <c r="L21" s="44">
        <f t="shared" si="0"/>
        <v>0</v>
      </c>
      <c r="M21" s="33"/>
      <c r="N21" s="33"/>
      <c r="O21" s="92">
        <v>100</v>
      </c>
    </row>
    <row r="22" spans="1:15" ht="15" customHeight="1">
      <c r="A22" s="112"/>
      <c r="B22" s="16">
        <v>15</v>
      </c>
      <c r="C22" s="16">
        <v>15</v>
      </c>
      <c r="D22" s="17" t="s">
        <v>34</v>
      </c>
      <c r="E22" s="16" t="s">
        <v>21</v>
      </c>
      <c r="F22" s="16"/>
      <c r="G22" s="16"/>
      <c r="H22" s="16"/>
      <c r="I22" s="16"/>
      <c r="J22" s="16"/>
      <c r="K22" s="16"/>
      <c r="L22" s="44">
        <f t="shared" si="0"/>
        <v>0</v>
      </c>
      <c r="M22" s="33"/>
      <c r="N22" s="33"/>
      <c r="O22" s="92">
        <v>100</v>
      </c>
    </row>
    <row r="23" spans="1:15" ht="15" customHeight="1">
      <c r="A23" s="112"/>
      <c r="B23" s="16">
        <v>16</v>
      </c>
      <c r="C23" s="16">
        <v>16</v>
      </c>
      <c r="D23" s="17" t="s">
        <v>35</v>
      </c>
      <c r="E23" s="16" t="s">
        <v>21</v>
      </c>
      <c r="F23" s="16"/>
      <c r="G23" s="16"/>
      <c r="H23" s="16"/>
      <c r="I23" s="16"/>
      <c r="J23" s="16"/>
      <c r="K23" s="16"/>
      <c r="L23" s="44">
        <f t="shared" si="0"/>
        <v>0</v>
      </c>
      <c r="M23" s="33"/>
      <c r="N23" s="33"/>
      <c r="O23" s="92">
        <v>100</v>
      </c>
    </row>
    <row r="24" spans="1:15" ht="15" customHeight="1">
      <c r="A24" s="112"/>
      <c r="B24" s="16">
        <v>17</v>
      </c>
      <c r="C24" s="16">
        <v>17</v>
      </c>
      <c r="D24" s="17" t="s">
        <v>36</v>
      </c>
      <c r="E24" s="16" t="s">
        <v>21</v>
      </c>
      <c r="F24" s="16"/>
      <c r="G24" s="16"/>
      <c r="H24" s="16"/>
      <c r="I24" s="16"/>
      <c r="J24" s="16"/>
      <c r="K24" s="16"/>
      <c r="L24" s="44">
        <f t="shared" si="0"/>
        <v>0</v>
      </c>
      <c r="M24" s="33"/>
      <c r="N24" s="33"/>
      <c r="O24" s="92">
        <v>100</v>
      </c>
    </row>
    <row r="25" spans="1:15" ht="15" customHeight="1">
      <c r="A25" s="112"/>
      <c r="B25" s="16">
        <v>18</v>
      </c>
      <c r="C25" s="16">
        <v>18</v>
      </c>
      <c r="D25" s="17" t="s">
        <v>37</v>
      </c>
      <c r="E25" s="16" t="s">
        <v>21</v>
      </c>
      <c r="F25" s="16"/>
      <c r="G25" s="16"/>
      <c r="H25" s="16"/>
      <c r="I25" s="16"/>
      <c r="J25" s="16"/>
      <c r="K25" s="16"/>
      <c r="L25" s="44">
        <f t="shared" si="0"/>
        <v>0</v>
      </c>
      <c r="M25" s="33"/>
      <c r="N25" s="33"/>
      <c r="O25" s="92">
        <v>100</v>
      </c>
    </row>
    <row r="26" spans="1:15" ht="15" customHeight="1">
      <c r="A26" s="112"/>
      <c r="B26" s="16">
        <v>19</v>
      </c>
      <c r="C26" s="16">
        <v>19</v>
      </c>
      <c r="D26" s="17" t="s">
        <v>38</v>
      </c>
      <c r="E26" s="16" t="s">
        <v>21</v>
      </c>
      <c r="F26" s="16"/>
      <c r="G26" s="16"/>
      <c r="H26" s="16"/>
      <c r="I26" s="16"/>
      <c r="J26" s="16"/>
      <c r="K26" s="16"/>
      <c r="L26" s="44">
        <f t="shared" si="0"/>
        <v>0</v>
      </c>
      <c r="M26" s="33"/>
      <c r="N26" s="33"/>
      <c r="O26" s="92">
        <v>100</v>
      </c>
    </row>
    <row r="27" spans="1:15" ht="15" customHeight="1">
      <c r="A27" s="112"/>
      <c r="B27" s="16">
        <v>20</v>
      </c>
      <c r="C27" s="16">
        <v>20</v>
      </c>
      <c r="D27" s="17" t="s">
        <v>39</v>
      </c>
      <c r="E27" s="16" t="s">
        <v>21</v>
      </c>
      <c r="F27" s="16"/>
      <c r="G27" s="16"/>
      <c r="H27" s="16"/>
      <c r="I27" s="16"/>
      <c r="J27" s="16"/>
      <c r="K27" s="16"/>
      <c r="L27" s="44">
        <f t="shared" si="0"/>
        <v>0</v>
      </c>
      <c r="M27" s="33"/>
      <c r="N27" s="33"/>
      <c r="O27" s="92">
        <v>100</v>
      </c>
    </row>
    <row r="28" spans="1:15" ht="15" customHeight="1">
      <c r="A28" s="112"/>
      <c r="B28" s="16">
        <v>21</v>
      </c>
      <c r="C28" s="16">
        <v>21</v>
      </c>
      <c r="D28" s="17" t="s">
        <v>40</v>
      </c>
      <c r="E28" s="16" t="s">
        <v>21</v>
      </c>
      <c r="F28" s="16"/>
      <c r="G28" s="16"/>
      <c r="H28" s="16"/>
      <c r="I28" s="16"/>
      <c r="J28" s="16"/>
      <c r="K28" s="16"/>
      <c r="L28" s="44">
        <f t="shared" si="0"/>
        <v>0</v>
      </c>
      <c r="M28" s="33"/>
      <c r="N28" s="33"/>
      <c r="O28" s="92">
        <v>100</v>
      </c>
    </row>
    <row r="29" spans="1:15" ht="15" customHeight="1" thickBot="1">
      <c r="A29" s="112"/>
      <c r="B29" s="16">
        <v>22</v>
      </c>
      <c r="C29" s="16">
        <v>22</v>
      </c>
      <c r="D29" s="17" t="s">
        <v>41</v>
      </c>
      <c r="E29" s="18" t="s">
        <v>21</v>
      </c>
      <c r="F29" s="18"/>
      <c r="G29" s="18"/>
      <c r="H29" s="18"/>
      <c r="I29" s="18"/>
      <c r="J29" s="16"/>
      <c r="K29" s="16"/>
      <c r="L29" s="44">
        <f t="shared" si="0"/>
        <v>0</v>
      </c>
      <c r="M29" s="33"/>
      <c r="N29" s="33"/>
      <c r="O29" s="92">
        <v>100</v>
      </c>
    </row>
    <row r="30" spans="1:15" ht="20" customHeight="1">
      <c r="A30" s="19"/>
      <c r="B30" s="20"/>
      <c r="C30" s="20"/>
      <c r="D30" s="20"/>
      <c r="E30" s="97" t="s">
        <v>42</v>
      </c>
      <c r="F30" s="98"/>
      <c r="G30" s="86">
        <f>SUM(G8:G29)</f>
        <v>0</v>
      </c>
      <c r="H30" s="68" t="s">
        <v>43</v>
      </c>
      <c r="I30" s="69">
        <f>SUM(I8:I29)</f>
        <v>0</v>
      </c>
      <c r="J30" s="25"/>
      <c r="K30" s="25"/>
      <c r="L30" s="46"/>
      <c r="M30" s="47"/>
      <c r="N30" s="47"/>
    </row>
    <row r="31" spans="1:15" ht="20" customHeight="1" thickBot="1">
      <c r="A31" s="19"/>
      <c r="B31" s="20"/>
      <c r="C31" s="20"/>
      <c r="D31" s="20"/>
      <c r="E31" s="99" t="s">
        <v>44</v>
      </c>
      <c r="F31" s="100"/>
      <c r="G31" s="71">
        <f>G30/22</f>
        <v>0</v>
      </c>
      <c r="H31" s="87" t="s">
        <v>45</v>
      </c>
      <c r="I31" s="72">
        <f>(22*24-I30)/(22*24)</f>
        <v>1</v>
      </c>
      <c r="J31" s="25"/>
      <c r="K31" s="25"/>
      <c r="L31" s="46"/>
      <c r="M31" s="47"/>
      <c r="N31" s="47"/>
    </row>
    <row r="32" spans="1:15" ht="15" customHeight="1">
      <c r="A32" s="112" t="s">
        <v>46</v>
      </c>
      <c r="B32" s="21">
        <v>1</v>
      </c>
      <c r="C32" s="21">
        <v>23</v>
      </c>
      <c r="D32" s="22" t="s">
        <v>47</v>
      </c>
      <c r="E32" s="23" t="s">
        <v>21</v>
      </c>
      <c r="F32" s="16"/>
      <c r="G32" s="32">
        <v>2</v>
      </c>
      <c r="H32" s="16"/>
      <c r="I32" s="32"/>
      <c r="J32" s="33"/>
      <c r="K32" s="33"/>
      <c r="L32" s="44">
        <f t="shared" ref="L32:L49" si="1">HOUR(K32-J32)+MINUTE(K32-J32)/60</f>
        <v>0</v>
      </c>
      <c r="M32" s="33"/>
      <c r="N32" s="33"/>
      <c r="O32" s="92">
        <v>70</v>
      </c>
    </row>
    <row r="33" spans="1:15" ht="15" customHeight="1">
      <c r="A33" s="112"/>
      <c r="B33" s="21">
        <v>2</v>
      </c>
      <c r="C33" s="21">
        <v>24</v>
      </c>
      <c r="D33" s="22" t="s">
        <v>48</v>
      </c>
      <c r="E33" s="16" t="s">
        <v>21</v>
      </c>
      <c r="F33" s="16"/>
      <c r="G33" s="33"/>
      <c r="H33" s="16"/>
      <c r="I33" s="33"/>
      <c r="J33" s="33"/>
      <c r="K33" s="33"/>
      <c r="L33" s="44">
        <f t="shared" si="1"/>
        <v>0</v>
      </c>
      <c r="M33" s="33"/>
      <c r="N33" s="33"/>
      <c r="O33" s="92">
        <v>100</v>
      </c>
    </row>
    <row r="34" spans="1:15" ht="15" customHeight="1">
      <c r="A34" s="112"/>
      <c r="B34" s="21">
        <v>3</v>
      </c>
      <c r="C34" s="21">
        <v>25</v>
      </c>
      <c r="D34" s="22" t="s">
        <v>49</v>
      </c>
      <c r="E34" s="16" t="s">
        <v>21</v>
      </c>
      <c r="F34" s="16"/>
      <c r="G34" s="33"/>
      <c r="H34" s="16"/>
      <c r="I34" s="33"/>
      <c r="J34" s="33"/>
      <c r="K34" s="33"/>
      <c r="L34" s="44">
        <f t="shared" si="1"/>
        <v>0</v>
      </c>
      <c r="M34" s="33"/>
      <c r="N34" s="33"/>
      <c r="O34" s="92">
        <v>100</v>
      </c>
    </row>
    <row r="35" spans="1:15" ht="15" customHeight="1">
      <c r="A35" s="112"/>
      <c r="B35" s="21">
        <v>4</v>
      </c>
      <c r="C35" s="21">
        <v>26</v>
      </c>
      <c r="D35" s="22" t="s">
        <v>50</v>
      </c>
      <c r="E35" s="16" t="s">
        <v>21</v>
      </c>
      <c r="F35" s="16"/>
      <c r="G35" s="33"/>
      <c r="H35" s="16"/>
      <c r="I35" s="33"/>
      <c r="J35" s="33"/>
      <c r="K35" s="33"/>
      <c r="L35" s="44">
        <f t="shared" si="1"/>
        <v>0</v>
      </c>
      <c r="M35" s="33"/>
      <c r="N35" s="33"/>
      <c r="O35" s="92">
        <v>100</v>
      </c>
    </row>
    <row r="36" spans="1:15" ht="15" customHeight="1">
      <c r="A36" s="112"/>
      <c r="B36" s="21">
        <v>5</v>
      </c>
      <c r="C36" s="21">
        <v>27</v>
      </c>
      <c r="D36" s="22" t="s">
        <v>51</v>
      </c>
      <c r="E36" s="16" t="s">
        <v>21</v>
      </c>
      <c r="F36" s="16"/>
      <c r="G36" s="33"/>
      <c r="H36" s="16"/>
      <c r="I36" s="33"/>
      <c r="J36" s="33"/>
      <c r="K36" s="33"/>
      <c r="L36" s="44">
        <f t="shared" si="1"/>
        <v>0</v>
      </c>
      <c r="M36" s="33"/>
      <c r="N36" s="33"/>
      <c r="O36" s="92">
        <v>100</v>
      </c>
    </row>
    <row r="37" spans="1:15" ht="15" customHeight="1">
      <c r="A37" s="112"/>
      <c r="B37" s="21">
        <v>6</v>
      </c>
      <c r="C37" s="21">
        <v>28</v>
      </c>
      <c r="D37" s="22" t="s">
        <v>52</v>
      </c>
      <c r="E37" s="16" t="s">
        <v>21</v>
      </c>
      <c r="F37" s="16"/>
      <c r="G37" s="33"/>
      <c r="H37" s="16"/>
      <c r="I37" s="33"/>
      <c r="J37" s="33"/>
      <c r="K37" s="33"/>
      <c r="L37" s="44">
        <f t="shared" si="1"/>
        <v>0</v>
      </c>
      <c r="M37" s="33"/>
      <c r="N37" s="33"/>
      <c r="O37" s="92">
        <v>100</v>
      </c>
    </row>
    <row r="38" spans="1:15" ht="15" customHeight="1">
      <c r="A38" s="112"/>
      <c r="B38" s="21">
        <v>7</v>
      </c>
      <c r="C38" s="21">
        <v>29</v>
      </c>
      <c r="D38" s="22" t="s">
        <v>53</v>
      </c>
      <c r="E38" s="16" t="s">
        <v>21</v>
      </c>
      <c r="F38" s="16"/>
      <c r="G38" s="33"/>
      <c r="H38" s="16"/>
      <c r="I38" s="33"/>
      <c r="J38" s="33"/>
      <c r="K38" s="33"/>
      <c r="L38" s="44">
        <f t="shared" si="1"/>
        <v>0</v>
      </c>
      <c r="M38" s="33"/>
      <c r="N38" s="33"/>
      <c r="O38" s="92">
        <v>100</v>
      </c>
    </row>
    <row r="39" spans="1:15" ht="15" customHeight="1">
      <c r="A39" s="112"/>
      <c r="B39" s="21">
        <v>8</v>
      </c>
      <c r="C39" s="21">
        <v>30</v>
      </c>
      <c r="D39" s="22" t="s">
        <v>54</v>
      </c>
      <c r="E39" s="16" t="s">
        <v>21</v>
      </c>
      <c r="F39" s="16"/>
      <c r="G39" s="33"/>
      <c r="H39" s="16"/>
      <c r="I39" s="33"/>
      <c r="J39" s="33"/>
      <c r="K39" s="33"/>
      <c r="L39" s="44">
        <f t="shared" si="1"/>
        <v>0</v>
      </c>
      <c r="M39" s="33"/>
      <c r="N39" s="33"/>
      <c r="O39" s="92">
        <v>100</v>
      </c>
    </row>
    <row r="40" spans="1:15" ht="15" customHeight="1">
      <c r="A40" s="112"/>
      <c r="B40" s="21">
        <v>9</v>
      </c>
      <c r="C40" s="21">
        <v>31</v>
      </c>
      <c r="D40" s="22" t="s">
        <v>55</v>
      </c>
      <c r="E40" s="16" t="s">
        <v>21</v>
      </c>
      <c r="F40" s="16"/>
      <c r="G40" s="33"/>
      <c r="H40" s="16"/>
      <c r="I40" s="33"/>
      <c r="J40" s="33"/>
      <c r="K40" s="33"/>
      <c r="L40" s="44">
        <f t="shared" si="1"/>
        <v>0</v>
      </c>
      <c r="M40" s="33"/>
      <c r="N40" s="33"/>
      <c r="O40" s="92">
        <v>100</v>
      </c>
    </row>
    <row r="41" spans="1:15" ht="15" customHeight="1">
      <c r="A41" s="112"/>
      <c r="B41" s="21">
        <v>10</v>
      </c>
      <c r="C41" s="21">
        <v>32</v>
      </c>
      <c r="D41" s="22" t="s">
        <v>56</v>
      </c>
      <c r="E41" s="16" t="s">
        <v>21</v>
      </c>
      <c r="F41" s="16"/>
      <c r="G41" s="33"/>
      <c r="H41" s="16"/>
      <c r="I41" s="33"/>
      <c r="J41" s="33"/>
      <c r="K41" s="33"/>
      <c r="L41" s="44">
        <f t="shared" si="1"/>
        <v>0</v>
      </c>
      <c r="M41" s="33"/>
      <c r="N41" s="33"/>
      <c r="O41" s="92">
        <v>100</v>
      </c>
    </row>
    <row r="42" spans="1:15" ht="15" customHeight="1">
      <c r="A42" s="112"/>
      <c r="B42" s="21">
        <v>11</v>
      </c>
      <c r="C42" s="21">
        <v>33</v>
      </c>
      <c r="D42" s="22" t="s">
        <v>57</v>
      </c>
      <c r="E42" s="16" t="s">
        <v>21</v>
      </c>
      <c r="F42" s="16"/>
      <c r="G42" s="33"/>
      <c r="H42" s="16"/>
      <c r="I42" s="33"/>
      <c r="J42" s="33"/>
      <c r="K42" s="33"/>
      <c r="L42" s="44">
        <f t="shared" si="1"/>
        <v>0</v>
      </c>
      <c r="M42" s="33"/>
      <c r="N42" s="33"/>
      <c r="O42" s="92">
        <v>100</v>
      </c>
    </row>
    <row r="43" spans="1:15" ht="15" customHeight="1">
      <c r="A43" s="112"/>
      <c r="B43" s="21">
        <v>12</v>
      </c>
      <c r="C43" s="21">
        <v>34</v>
      </c>
      <c r="D43" s="22" t="s">
        <v>58</v>
      </c>
      <c r="E43" s="16" t="s">
        <v>21</v>
      </c>
      <c r="F43" s="16"/>
      <c r="G43" s="33"/>
      <c r="H43" s="16"/>
      <c r="I43" s="33"/>
      <c r="J43" s="33"/>
      <c r="K43" s="33"/>
      <c r="L43" s="44">
        <f t="shared" si="1"/>
        <v>0</v>
      </c>
      <c r="M43" s="33"/>
      <c r="N43" s="33"/>
      <c r="O43" s="92">
        <v>100</v>
      </c>
    </row>
    <row r="44" spans="1:15" ht="15" customHeight="1">
      <c r="A44" s="112"/>
      <c r="B44" s="21">
        <v>13</v>
      </c>
      <c r="C44" s="21">
        <v>35</v>
      </c>
      <c r="D44" s="22" t="s">
        <v>59</v>
      </c>
      <c r="E44" s="16" t="s">
        <v>21</v>
      </c>
      <c r="F44" s="16"/>
      <c r="G44" s="33"/>
      <c r="H44" s="16"/>
      <c r="I44" s="33"/>
      <c r="J44" s="33"/>
      <c r="K44" s="33"/>
      <c r="L44" s="44">
        <f t="shared" si="1"/>
        <v>0</v>
      </c>
      <c r="M44" s="33"/>
      <c r="N44" s="33"/>
      <c r="O44" s="92">
        <v>100</v>
      </c>
    </row>
    <row r="45" spans="1:15" ht="15" customHeight="1">
      <c r="A45" s="112"/>
      <c r="B45" s="21">
        <v>14</v>
      </c>
      <c r="C45" s="21">
        <v>36</v>
      </c>
      <c r="D45" s="22" t="s">
        <v>60</v>
      </c>
      <c r="E45" s="16" t="s">
        <v>21</v>
      </c>
      <c r="F45" s="16"/>
      <c r="G45" s="33"/>
      <c r="H45" s="16"/>
      <c r="I45" s="33"/>
      <c r="J45" s="48"/>
      <c r="K45" s="48"/>
      <c r="L45" s="44">
        <f t="shared" si="1"/>
        <v>0</v>
      </c>
      <c r="N45" s="33"/>
      <c r="O45" s="92">
        <v>100</v>
      </c>
    </row>
    <row r="46" spans="1:15" ht="15" customHeight="1">
      <c r="A46" s="112"/>
      <c r="B46" s="21">
        <v>15</v>
      </c>
      <c r="C46" s="21">
        <v>37</v>
      </c>
      <c r="D46" s="22" t="s">
        <v>61</v>
      </c>
      <c r="E46" s="16" t="s">
        <v>21</v>
      </c>
      <c r="F46" s="16"/>
      <c r="G46" s="33"/>
      <c r="H46" s="16"/>
      <c r="I46" s="33"/>
      <c r="J46" s="33"/>
      <c r="K46" s="33"/>
      <c r="L46" s="44">
        <f t="shared" si="1"/>
        <v>0</v>
      </c>
      <c r="M46" s="33"/>
      <c r="N46" s="33"/>
      <c r="O46" s="92">
        <v>100</v>
      </c>
    </row>
    <row r="47" spans="1:15" ht="15" customHeight="1">
      <c r="A47" s="112"/>
      <c r="B47" s="21">
        <v>16</v>
      </c>
      <c r="C47" s="21">
        <v>38</v>
      </c>
      <c r="D47" s="22" t="s">
        <v>62</v>
      </c>
      <c r="E47" s="16" t="s">
        <v>21</v>
      </c>
      <c r="F47" s="16"/>
      <c r="G47" s="33"/>
      <c r="H47" s="16"/>
      <c r="I47" s="33"/>
      <c r="J47" s="33"/>
      <c r="K47" s="33"/>
      <c r="L47" s="44">
        <f t="shared" si="1"/>
        <v>0</v>
      </c>
      <c r="M47" s="33"/>
      <c r="N47" s="33"/>
      <c r="O47" s="92">
        <v>100</v>
      </c>
    </row>
    <row r="48" spans="1:15" ht="15" customHeight="1">
      <c r="A48" s="112"/>
      <c r="B48" s="21">
        <v>17</v>
      </c>
      <c r="C48" s="21">
        <v>39</v>
      </c>
      <c r="D48" s="22" t="s">
        <v>63</v>
      </c>
      <c r="E48" s="16" t="s">
        <v>21</v>
      </c>
      <c r="F48" s="16"/>
      <c r="G48" s="33"/>
      <c r="H48" s="16"/>
      <c r="I48" s="33"/>
      <c r="J48" s="33"/>
      <c r="K48" s="33"/>
      <c r="L48" s="44">
        <f t="shared" si="1"/>
        <v>0</v>
      </c>
      <c r="M48" s="33"/>
      <c r="N48" s="33"/>
      <c r="O48" s="92">
        <v>100</v>
      </c>
    </row>
    <row r="49" spans="1:15" ht="15" customHeight="1" thickBot="1">
      <c r="A49" s="112"/>
      <c r="B49" s="21">
        <v>18</v>
      </c>
      <c r="C49" s="21">
        <v>40</v>
      </c>
      <c r="D49" s="22" t="s">
        <v>64</v>
      </c>
      <c r="E49" s="18" t="s">
        <v>21</v>
      </c>
      <c r="F49" s="16"/>
      <c r="G49" s="34"/>
      <c r="H49" s="16"/>
      <c r="I49" s="34"/>
      <c r="J49" s="33"/>
      <c r="K49" s="33"/>
      <c r="L49" s="44">
        <f t="shared" si="1"/>
        <v>0</v>
      </c>
      <c r="M49" s="33"/>
      <c r="N49" s="33"/>
      <c r="O49" s="92">
        <v>100</v>
      </c>
    </row>
    <row r="50" spans="1:15" ht="20" customHeight="1">
      <c r="A50" s="24"/>
      <c r="B50" s="25"/>
      <c r="C50" s="25"/>
      <c r="D50" s="14"/>
      <c r="E50" s="97" t="s">
        <v>42</v>
      </c>
      <c r="F50" s="98"/>
      <c r="G50" s="73">
        <f>SUM(G32:G49)</f>
        <v>2</v>
      </c>
      <c r="H50" s="68" t="s">
        <v>43</v>
      </c>
      <c r="I50" s="74">
        <f>SUM(I32:I49)</f>
        <v>0</v>
      </c>
      <c r="J50" s="47"/>
      <c r="K50" s="47"/>
      <c r="L50" s="46"/>
      <c r="M50" s="47"/>
      <c r="N50" s="47"/>
    </row>
    <row r="51" spans="1:15" ht="20" customHeight="1" thickBot="1">
      <c r="A51" s="24"/>
      <c r="B51" s="25"/>
      <c r="C51" s="25"/>
      <c r="D51" s="14"/>
      <c r="E51" s="99" t="s">
        <v>44</v>
      </c>
      <c r="F51" s="100"/>
      <c r="G51" s="75">
        <f>G50/18</f>
        <v>0.1111111111111111</v>
      </c>
      <c r="H51" s="87" t="s">
        <v>45</v>
      </c>
      <c r="I51" s="76">
        <f>(18*24-I50)/(18*24)</f>
        <v>1</v>
      </c>
      <c r="J51" s="47"/>
      <c r="K51" s="47"/>
      <c r="L51" s="46"/>
      <c r="M51" s="47"/>
      <c r="N51" s="47"/>
    </row>
    <row r="52" spans="1:15" ht="15" customHeight="1">
      <c r="A52" s="112" t="s">
        <v>65</v>
      </c>
      <c r="B52" s="16">
        <v>1</v>
      </c>
      <c r="C52" s="16">
        <v>41</v>
      </c>
      <c r="D52" s="17" t="s">
        <v>66</v>
      </c>
      <c r="E52" s="23" t="s">
        <v>21</v>
      </c>
      <c r="F52" s="16"/>
      <c r="G52" s="32"/>
      <c r="H52" s="16"/>
      <c r="I52" s="32"/>
      <c r="J52" s="33"/>
      <c r="K52" s="33"/>
      <c r="L52" s="44">
        <f t="shared" ref="L52:L69" si="2">HOUR(K52-J52)+MINUTE(K52-J52)/60</f>
        <v>0</v>
      </c>
      <c r="M52" s="33"/>
      <c r="N52" s="33"/>
      <c r="O52" s="92">
        <v>100</v>
      </c>
    </row>
    <row r="53" spans="1:15" ht="15" customHeight="1">
      <c r="A53" s="112"/>
      <c r="B53" s="16">
        <v>2</v>
      </c>
      <c r="C53" s="16">
        <v>42</v>
      </c>
      <c r="D53" s="17" t="s">
        <v>67</v>
      </c>
      <c r="E53" s="16" t="s">
        <v>21</v>
      </c>
      <c r="F53" s="16"/>
      <c r="G53" s="33"/>
      <c r="H53" s="16"/>
      <c r="I53" s="33"/>
      <c r="J53" s="33"/>
      <c r="K53" s="33"/>
      <c r="L53" s="44">
        <f t="shared" si="2"/>
        <v>0</v>
      </c>
      <c r="M53" s="33"/>
      <c r="N53" s="33"/>
      <c r="O53" s="92">
        <v>100</v>
      </c>
    </row>
    <row r="54" spans="1:15" ht="15" customHeight="1">
      <c r="A54" s="112"/>
      <c r="B54" s="16">
        <v>3</v>
      </c>
      <c r="C54" s="16">
        <v>43</v>
      </c>
      <c r="D54" s="17" t="s">
        <v>62</v>
      </c>
      <c r="E54" s="16" t="s">
        <v>21</v>
      </c>
      <c r="F54" s="16"/>
      <c r="G54" s="33"/>
      <c r="H54" s="16"/>
      <c r="I54" s="33"/>
      <c r="J54" s="33"/>
      <c r="K54" s="33"/>
      <c r="L54" s="44">
        <f t="shared" si="2"/>
        <v>0</v>
      </c>
      <c r="M54" s="33"/>
      <c r="N54" s="33"/>
      <c r="O54" s="92">
        <v>100</v>
      </c>
    </row>
    <row r="55" spans="1:15" ht="15" customHeight="1">
      <c r="A55" s="112"/>
      <c r="B55" s="16">
        <v>4</v>
      </c>
      <c r="C55" s="16">
        <v>44</v>
      </c>
      <c r="D55" s="17" t="s">
        <v>53</v>
      </c>
      <c r="E55" s="16" t="s">
        <v>21</v>
      </c>
      <c r="F55" s="16"/>
      <c r="G55" s="33"/>
      <c r="H55" s="16"/>
      <c r="I55" s="33"/>
      <c r="J55" s="33"/>
      <c r="K55" s="33"/>
      <c r="L55" s="44">
        <f t="shared" si="2"/>
        <v>0</v>
      </c>
      <c r="M55" s="33"/>
      <c r="N55" s="33"/>
      <c r="O55" s="92">
        <v>100</v>
      </c>
    </row>
    <row r="56" spans="1:15" ht="15" customHeight="1">
      <c r="A56" s="112"/>
      <c r="B56" s="16">
        <v>5</v>
      </c>
      <c r="C56" s="16">
        <v>45</v>
      </c>
      <c r="D56" s="17" t="s">
        <v>68</v>
      </c>
      <c r="E56" s="16" t="s">
        <v>21</v>
      </c>
      <c r="F56" s="16"/>
      <c r="G56" s="33"/>
      <c r="H56" s="16"/>
      <c r="I56" s="33"/>
      <c r="J56" s="33"/>
      <c r="K56" s="33"/>
      <c r="L56" s="44">
        <f t="shared" si="2"/>
        <v>0</v>
      </c>
      <c r="M56" s="33"/>
      <c r="N56" s="33"/>
      <c r="O56" s="92">
        <v>100</v>
      </c>
    </row>
    <row r="57" spans="1:15" ht="15" customHeight="1">
      <c r="A57" s="112"/>
      <c r="B57" s="16">
        <v>6</v>
      </c>
      <c r="C57" s="16">
        <v>46</v>
      </c>
      <c r="D57" s="17" t="s">
        <v>69</v>
      </c>
      <c r="E57" s="16" t="s">
        <v>21</v>
      </c>
      <c r="F57" s="16"/>
      <c r="G57" s="33"/>
      <c r="H57" s="16"/>
      <c r="I57" s="33"/>
      <c r="J57" s="33"/>
      <c r="K57" s="33"/>
      <c r="L57" s="44">
        <f t="shared" si="2"/>
        <v>0</v>
      </c>
      <c r="M57" s="33"/>
      <c r="N57" s="33"/>
      <c r="O57" s="92">
        <v>100</v>
      </c>
    </row>
    <row r="58" spans="1:15" ht="15" customHeight="1">
      <c r="A58" s="112"/>
      <c r="B58" s="16">
        <v>7</v>
      </c>
      <c r="C58" s="16">
        <v>47</v>
      </c>
      <c r="D58" s="17" t="s">
        <v>70</v>
      </c>
      <c r="E58" s="16" t="s">
        <v>21</v>
      </c>
      <c r="F58" s="16"/>
      <c r="G58" s="33"/>
      <c r="H58" s="16"/>
      <c r="I58" s="33"/>
      <c r="J58" s="33"/>
      <c r="K58" s="33"/>
      <c r="L58" s="44">
        <f t="shared" si="2"/>
        <v>0</v>
      </c>
      <c r="M58" s="33"/>
      <c r="N58" s="33"/>
      <c r="O58" s="92">
        <v>100</v>
      </c>
    </row>
    <row r="59" spans="1:15" ht="15" customHeight="1">
      <c r="A59" s="112"/>
      <c r="B59" s="16">
        <v>8</v>
      </c>
      <c r="C59" s="16">
        <v>48</v>
      </c>
      <c r="D59" s="17" t="s">
        <v>71</v>
      </c>
      <c r="E59" s="16" t="s">
        <v>21</v>
      </c>
      <c r="F59" s="16"/>
      <c r="G59" s="33"/>
      <c r="H59" s="16"/>
      <c r="I59" s="33"/>
      <c r="J59" s="33"/>
      <c r="K59" s="33"/>
      <c r="L59" s="44">
        <f t="shared" si="2"/>
        <v>0</v>
      </c>
      <c r="M59" s="33"/>
      <c r="N59" s="33"/>
      <c r="O59" s="92">
        <v>100</v>
      </c>
    </row>
    <row r="60" spans="1:15" ht="15" customHeight="1">
      <c r="A60" s="112"/>
      <c r="B60" s="16">
        <v>9</v>
      </c>
      <c r="C60" s="16">
        <v>49</v>
      </c>
      <c r="D60" s="17" t="s">
        <v>72</v>
      </c>
      <c r="E60" s="16" t="s">
        <v>21</v>
      </c>
      <c r="F60" s="16"/>
      <c r="G60" s="33"/>
      <c r="H60" s="16"/>
      <c r="I60" s="33"/>
      <c r="J60" s="33"/>
      <c r="K60" s="33"/>
      <c r="L60" s="44">
        <f t="shared" si="2"/>
        <v>0</v>
      </c>
      <c r="M60" s="33"/>
      <c r="N60" s="33"/>
      <c r="O60" s="92">
        <v>100</v>
      </c>
    </row>
    <row r="61" spans="1:15" ht="15" customHeight="1">
      <c r="A61" s="112"/>
      <c r="B61" s="16">
        <v>10</v>
      </c>
      <c r="C61" s="16">
        <v>50</v>
      </c>
      <c r="D61" s="17" t="s">
        <v>73</v>
      </c>
      <c r="E61" s="16" t="s">
        <v>21</v>
      </c>
      <c r="F61" s="16"/>
      <c r="G61" s="33"/>
      <c r="H61" s="16"/>
      <c r="I61" s="33"/>
      <c r="J61" s="33"/>
      <c r="K61" s="33"/>
      <c r="L61" s="44">
        <f t="shared" si="2"/>
        <v>0</v>
      </c>
      <c r="M61" s="33"/>
      <c r="N61" s="33"/>
      <c r="O61" s="92">
        <v>100</v>
      </c>
    </row>
    <row r="62" spans="1:15" ht="15" customHeight="1">
      <c r="A62" s="112"/>
      <c r="B62" s="16">
        <v>11</v>
      </c>
      <c r="C62" s="16">
        <v>51</v>
      </c>
      <c r="D62" s="17" t="s">
        <v>74</v>
      </c>
      <c r="E62" s="16" t="s">
        <v>21</v>
      </c>
      <c r="F62" s="16"/>
      <c r="G62" s="33"/>
      <c r="H62" s="16"/>
      <c r="I62" s="33"/>
      <c r="J62" s="33"/>
      <c r="K62" s="33"/>
      <c r="L62" s="44">
        <f t="shared" si="2"/>
        <v>0</v>
      </c>
      <c r="M62" s="33"/>
      <c r="N62" s="33"/>
      <c r="O62" s="92">
        <v>100</v>
      </c>
    </row>
    <row r="63" spans="1:15" ht="15" customHeight="1">
      <c r="A63" s="112"/>
      <c r="B63" s="16">
        <v>12</v>
      </c>
      <c r="C63" s="16">
        <v>52</v>
      </c>
      <c r="D63" s="17" t="s">
        <v>75</v>
      </c>
      <c r="E63" s="16" t="s">
        <v>21</v>
      </c>
      <c r="F63" s="16"/>
      <c r="G63" s="33"/>
      <c r="H63" s="16"/>
      <c r="I63" s="33"/>
      <c r="J63" s="33"/>
      <c r="K63" s="33"/>
      <c r="L63" s="44">
        <f t="shared" si="2"/>
        <v>0</v>
      </c>
      <c r="M63" s="33"/>
      <c r="N63" s="33"/>
      <c r="O63" s="92">
        <v>100</v>
      </c>
    </row>
    <row r="64" spans="1:15" ht="15" customHeight="1">
      <c r="A64" s="112"/>
      <c r="B64" s="16">
        <v>13</v>
      </c>
      <c r="C64" s="16">
        <v>53</v>
      </c>
      <c r="D64" s="17" t="s">
        <v>76</v>
      </c>
      <c r="E64" s="16" t="s">
        <v>21</v>
      </c>
      <c r="F64" s="16"/>
      <c r="G64" s="33"/>
      <c r="H64" s="16"/>
      <c r="I64" s="33"/>
      <c r="J64" s="33"/>
      <c r="K64" s="33"/>
      <c r="L64" s="44">
        <f t="shared" si="2"/>
        <v>0</v>
      </c>
      <c r="M64" s="33"/>
      <c r="N64" s="33"/>
      <c r="O64" s="92">
        <v>100</v>
      </c>
    </row>
    <row r="65" spans="1:15" ht="15" customHeight="1">
      <c r="A65" s="112"/>
      <c r="B65" s="16">
        <v>14</v>
      </c>
      <c r="C65" s="16">
        <v>54</v>
      </c>
      <c r="D65" s="17" t="s">
        <v>77</v>
      </c>
      <c r="E65" s="16" t="s">
        <v>21</v>
      </c>
      <c r="F65" s="16"/>
      <c r="G65" s="33"/>
      <c r="H65" s="16"/>
      <c r="I65" s="33"/>
      <c r="J65" s="33"/>
      <c r="K65" s="33"/>
      <c r="L65" s="44">
        <f t="shared" si="2"/>
        <v>0</v>
      </c>
      <c r="M65" s="33"/>
      <c r="N65" s="33"/>
      <c r="O65" s="92">
        <v>100</v>
      </c>
    </row>
    <row r="66" spans="1:15" ht="15" customHeight="1">
      <c r="A66" s="112"/>
      <c r="B66" s="16">
        <v>15</v>
      </c>
      <c r="C66" s="16">
        <v>55</v>
      </c>
      <c r="D66" s="17" t="s">
        <v>78</v>
      </c>
      <c r="E66" s="16" t="s">
        <v>21</v>
      </c>
      <c r="F66" s="16"/>
      <c r="G66" s="33"/>
      <c r="H66" s="16"/>
      <c r="I66" s="33"/>
      <c r="J66" s="33"/>
      <c r="K66" s="33"/>
      <c r="L66" s="44">
        <f t="shared" si="2"/>
        <v>0</v>
      </c>
      <c r="M66" s="33"/>
      <c r="N66" s="33"/>
      <c r="O66" s="92">
        <v>100</v>
      </c>
    </row>
    <row r="67" spans="1:15" ht="15" customHeight="1">
      <c r="A67" s="112"/>
      <c r="B67" s="16">
        <v>16</v>
      </c>
      <c r="C67" s="16">
        <v>56</v>
      </c>
      <c r="D67" s="17" t="s">
        <v>79</v>
      </c>
      <c r="E67" s="16" t="s">
        <v>21</v>
      </c>
      <c r="F67" s="16"/>
      <c r="G67" s="33"/>
      <c r="H67" s="16"/>
      <c r="I67" s="33"/>
      <c r="J67" s="33"/>
      <c r="K67" s="33"/>
      <c r="L67" s="44">
        <f t="shared" si="2"/>
        <v>0</v>
      </c>
      <c r="M67" s="33"/>
      <c r="N67" s="33"/>
      <c r="O67" s="92">
        <v>100</v>
      </c>
    </row>
    <row r="68" spans="1:15" ht="15" customHeight="1">
      <c r="A68" s="112"/>
      <c r="B68" s="16">
        <v>17</v>
      </c>
      <c r="C68" s="16">
        <v>57</v>
      </c>
      <c r="D68" s="17" t="s">
        <v>80</v>
      </c>
      <c r="E68" s="16" t="s">
        <v>21</v>
      </c>
      <c r="F68" s="16"/>
      <c r="G68" s="33"/>
      <c r="H68" s="16"/>
      <c r="I68" s="33"/>
      <c r="J68" s="33"/>
      <c r="K68" s="33"/>
      <c r="L68" s="44">
        <f t="shared" si="2"/>
        <v>0</v>
      </c>
      <c r="M68" s="33"/>
      <c r="N68" s="33"/>
      <c r="O68" s="92">
        <v>100</v>
      </c>
    </row>
    <row r="69" spans="1:15" ht="15" customHeight="1" thickBot="1">
      <c r="A69" s="112"/>
      <c r="B69" s="16">
        <v>18</v>
      </c>
      <c r="C69" s="16">
        <v>58</v>
      </c>
      <c r="D69" s="17" t="s">
        <v>81</v>
      </c>
      <c r="E69" s="18" t="s">
        <v>21</v>
      </c>
      <c r="F69" s="16"/>
      <c r="G69" s="34"/>
      <c r="H69" s="16"/>
      <c r="I69" s="34"/>
      <c r="J69" s="33"/>
      <c r="K69" s="33"/>
      <c r="L69" s="44">
        <f t="shared" si="2"/>
        <v>0</v>
      </c>
      <c r="M69" s="33"/>
      <c r="N69" s="33"/>
      <c r="O69" s="92">
        <v>100</v>
      </c>
    </row>
    <row r="70" spans="1:15" ht="20" customHeight="1">
      <c r="A70" s="24"/>
      <c r="B70" s="25"/>
      <c r="C70" s="25"/>
      <c r="D70" s="14"/>
      <c r="E70" s="97" t="s">
        <v>42</v>
      </c>
      <c r="F70" s="98"/>
      <c r="G70" s="73">
        <f>SUM(G52:G69)</f>
        <v>0</v>
      </c>
      <c r="H70" s="68" t="s">
        <v>43</v>
      </c>
      <c r="I70" s="74">
        <f>SUM(I52:I69)</f>
        <v>0</v>
      </c>
      <c r="J70" s="47"/>
      <c r="K70" s="47"/>
      <c r="L70" s="46"/>
      <c r="M70" s="47"/>
      <c r="N70" s="47"/>
    </row>
    <row r="71" spans="1:15" ht="22" customHeight="1" thickBot="1">
      <c r="A71" s="24"/>
      <c r="B71" s="25"/>
      <c r="C71" s="25"/>
      <c r="D71" s="14"/>
      <c r="E71" s="99" t="s">
        <v>44</v>
      </c>
      <c r="F71" s="100"/>
      <c r="G71" s="75">
        <f>G70/18</f>
        <v>0</v>
      </c>
      <c r="H71" s="87" t="s">
        <v>45</v>
      </c>
      <c r="I71" s="76">
        <f>(18*24-I70)/(18*24)</f>
        <v>1</v>
      </c>
      <c r="J71" s="47"/>
      <c r="K71" s="47"/>
      <c r="L71" s="46"/>
      <c r="M71" s="47"/>
      <c r="N71" s="47"/>
    </row>
    <row r="72" spans="1:15" ht="15" customHeight="1">
      <c r="A72" s="112" t="s">
        <v>82</v>
      </c>
      <c r="B72" s="16">
        <v>1</v>
      </c>
      <c r="C72" s="16">
        <v>59</v>
      </c>
      <c r="D72" s="17" t="s">
        <v>83</v>
      </c>
      <c r="E72" s="23" t="s">
        <v>21</v>
      </c>
      <c r="F72" s="16"/>
      <c r="G72" s="32"/>
      <c r="H72" s="16"/>
      <c r="I72" s="32"/>
      <c r="J72" s="33"/>
      <c r="K72" s="33"/>
      <c r="L72" s="44">
        <f t="shared" ref="L72:L83" si="3">HOUR(K72-J72)+MINUTE(K72-J72)/60</f>
        <v>0</v>
      </c>
      <c r="M72" s="33"/>
      <c r="N72" s="33"/>
      <c r="O72" s="92">
        <v>100</v>
      </c>
    </row>
    <row r="73" spans="1:15" ht="15" customHeight="1">
      <c r="A73" s="112"/>
      <c r="B73" s="16">
        <v>2</v>
      </c>
      <c r="C73" s="16">
        <v>60</v>
      </c>
      <c r="D73" s="17" t="s">
        <v>84</v>
      </c>
      <c r="E73" s="16" t="s">
        <v>21</v>
      </c>
      <c r="F73" s="16"/>
      <c r="G73" s="33"/>
      <c r="H73" s="16"/>
      <c r="I73" s="33"/>
      <c r="J73" s="33"/>
      <c r="K73" s="33"/>
      <c r="L73" s="44">
        <f t="shared" si="3"/>
        <v>0</v>
      </c>
      <c r="M73" s="33"/>
      <c r="N73" s="33"/>
      <c r="O73" s="92">
        <v>100</v>
      </c>
    </row>
    <row r="74" spans="1:15" ht="15" customHeight="1">
      <c r="A74" s="112"/>
      <c r="B74" s="16">
        <v>3</v>
      </c>
      <c r="C74" s="16">
        <v>61</v>
      </c>
      <c r="D74" s="17" t="s">
        <v>85</v>
      </c>
      <c r="E74" s="16" t="s">
        <v>21</v>
      </c>
      <c r="F74" s="16"/>
      <c r="G74" s="33"/>
      <c r="H74" s="16"/>
      <c r="I74" s="33"/>
      <c r="J74" s="33"/>
      <c r="K74" s="33"/>
      <c r="L74" s="44">
        <f t="shared" si="3"/>
        <v>0</v>
      </c>
      <c r="M74" s="33"/>
      <c r="N74" s="33"/>
      <c r="O74" s="92">
        <v>100</v>
      </c>
    </row>
    <row r="75" spans="1:15" ht="15" customHeight="1">
      <c r="A75" s="112"/>
      <c r="B75" s="16">
        <v>4</v>
      </c>
      <c r="C75" s="16">
        <v>62</v>
      </c>
      <c r="D75" s="17" t="s">
        <v>86</v>
      </c>
      <c r="E75" s="16" t="s">
        <v>21</v>
      </c>
      <c r="F75" s="16"/>
      <c r="G75" s="33"/>
      <c r="H75" s="16"/>
      <c r="I75" s="33"/>
      <c r="J75" s="33"/>
      <c r="K75" s="33"/>
      <c r="L75" s="44">
        <f t="shared" si="3"/>
        <v>0</v>
      </c>
      <c r="M75" s="33"/>
      <c r="N75" s="33"/>
      <c r="O75" s="92">
        <v>100</v>
      </c>
    </row>
    <row r="76" spans="1:15" ht="15" customHeight="1">
      <c r="A76" s="112"/>
      <c r="B76" s="16">
        <v>5</v>
      </c>
      <c r="C76" s="16">
        <v>63</v>
      </c>
      <c r="D76" s="17" t="s">
        <v>87</v>
      </c>
      <c r="E76" s="16" t="s">
        <v>21</v>
      </c>
      <c r="F76" s="16"/>
      <c r="G76" s="33"/>
      <c r="H76" s="16"/>
      <c r="I76" s="33"/>
      <c r="J76" s="33"/>
      <c r="K76" s="33"/>
      <c r="L76" s="44">
        <f t="shared" si="3"/>
        <v>0</v>
      </c>
      <c r="M76" s="33"/>
      <c r="N76" s="33"/>
      <c r="O76" s="92">
        <v>100</v>
      </c>
    </row>
    <row r="77" spans="1:15" ht="15" customHeight="1">
      <c r="A77" s="112"/>
      <c r="B77" s="16">
        <v>6</v>
      </c>
      <c r="C77" s="16">
        <v>64</v>
      </c>
      <c r="D77" s="17" t="s">
        <v>88</v>
      </c>
      <c r="E77" s="16" t="s">
        <v>21</v>
      </c>
      <c r="F77" s="16"/>
      <c r="G77" s="33"/>
      <c r="H77" s="16"/>
      <c r="I77" s="33"/>
      <c r="J77" s="33"/>
      <c r="K77" s="33"/>
      <c r="L77" s="44">
        <f t="shared" si="3"/>
        <v>0</v>
      </c>
      <c r="M77" s="33"/>
      <c r="N77" s="33"/>
      <c r="O77" s="92">
        <v>100</v>
      </c>
    </row>
    <row r="78" spans="1:15" ht="15" customHeight="1">
      <c r="A78" s="112"/>
      <c r="B78" s="16">
        <v>7</v>
      </c>
      <c r="C78" s="16">
        <v>65</v>
      </c>
      <c r="D78" s="17" t="s">
        <v>89</v>
      </c>
      <c r="E78" s="16" t="s">
        <v>21</v>
      </c>
      <c r="F78" s="16"/>
      <c r="G78" s="33"/>
      <c r="H78" s="16"/>
      <c r="I78" s="33"/>
      <c r="J78" s="33"/>
      <c r="K78" s="33"/>
      <c r="L78" s="44">
        <f t="shared" si="3"/>
        <v>0</v>
      </c>
      <c r="M78" s="33"/>
      <c r="N78" s="33"/>
      <c r="O78" s="92">
        <v>100</v>
      </c>
    </row>
    <row r="79" spans="1:15" ht="15" customHeight="1">
      <c r="A79" s="112"/>
      <c r="B79" s="16">
        <v>8</v>
      </c>
      <c r="C79" s="16">
        <v>66</v>
      </c>
      <c r="D79" s="17" t="s">
        <v>90</v>
      </c>
      <c r="E79" s="16" t="s">
        <v>21</v>
      </c>
      <c r="F79" s="16"/>
      <c r="G79" s="33"/>
      <c r="H79" s="16"/>
      <c r="I79" s="33"/>
      <c r="J79" s="33"/>
      <c r="K79" s="33"/>
      <c r="L79" s="44">
        <f t="shared" si="3"/>
        <v>0</v>
      </c>
      <c r="M79" s="33"/>
      <c r="N79" s="33"/>
      <c r="O79" s="92">
        <v>100</v>
      </c>
    </row>
    <row r="80" spans="1:15" ht="15" customHeight="1">
      <c r="A80" s="112"/>
      <c r="B80" s="16">
        <v>9</v>
      </c>
      <c r="C80" s="16">
        <v>67</v>
      </c>
      <c r="D80" s="17" t="s">
        <v>91</v>
      </c>
      <c r="E80" s="16" t="s">
        <v>21</v>
      </c>
      <c r="F80" s="16"/>
      <c r="G80" s="33"/>
      <c r="H80" s="16"/>
      <c r="I80" s="33"/>
      <c r="J80" s="33"/>
      <c r="K80" s="33"/>
      <c r="L80" s="44">
        <f t="shared" si="3"/>
        <v>0</v>
      </c>
      <c r="M80" s="33"/>
      <c r="N80" s="33"/>
      <c r="O80" s="92">
        <v>100</v>
      </c>
    </row>
    <row r="81" spans="1:15" ht="15" customHeight="1">
      <c r="A81" s="112"/>
      <c r="B81" s="16">
        <v>10</v>
      </c>
      <c r="C81" s="16">
        <v>68</v>
      </c>
      <c r="D81" s="81" t="s">
        <v>129</v>
      </c>
      <c r="E81" s="16" t="s">
        <v>21</v>
      </c>
      <c r="F81" s="16"/>
      <c r="G81" s="33"/>
      <c r="H81" s="16"/>
      <c r="I81" s="33"/>
      <c r="J81" s="33"/>
      <c r="K81" s="33"/>
      <c r="L81" s="44">
        <f t="shared" si="3"/>
        <v>0</v>
      </c>
      <c r="M81" s="33"/>
      <c r="N81" s="33"/>
      <c r="O81" s="92">
        <v>100</v>
      </c>
    </row>
    <row r="82" spans="1:15" ht="15" customHeight="1">
      <c r="A82" s="112"/>
      <c r="B82" s="16">
        <v>11</v>
      </c>
      <c r="C82" s="16">
        <v>69</v>
      </c>
      <c r="D82" s="50" t="s">
        <v>93</v>
      </c>
      <c r="E82" s="16" t="s">
        <v>21</v>
      </c>
      <c r="F82" s="16"/>
      <c r="G82" s="33"/>
      <c r="H82" s="16"/>
      <c r="I82" s="33"/>
      <c r="J82" s="33"/>
      <c r="K82" s="33"/>
      <c r="L82" s="44">
        <f t="shared" si="3"/>
        <v>0</v>
      </c>
      <c r="M82" s="33"/>
      <c r="N82" s="33"/>
      <c r="O82" s="92">
        <v>100</v>
      </c>
    </row>
    <row r="83" spans="1:15" ht="15" customHeight="1" thickBot="1">
      <c r="A83" s="112"/>
      <c r="B83" s="51">
        <v>12</v>
      </c>
      <c r="C83" s="16">
        <v>70</v>
      </c>
      <c r="D83" s="17" t="s">
        <v>94</v>
      </c>
      <c r="E83" s="52" t="s">
        <v>21</v>
      </c>
      <c r="F83" s="16"/>
      <c r="G83" s="34"/>
      <c r="H83" s="16"/>
      <c r="I83" s="34"/>
      <c r="J83" s="33"/>
      <c r="K83" s="33"/>
      <c r="L83" s="44">
        <f t="shared" si="3"/>
        <v>0</v>
      </c>
      <c r="M83" s="33"/>
      <c r="N83" s="33"/>
      <c r="O83" s="92">
        <v>100</v>
      </c>
    </row>
    <row r="84" spans="1:15" ht="20" customHeight="1">
      <c r="A84" s="53"/>
      <c r="B84" s="54"/>
      <c r="C84" s="25"/>
      <c r="D84" s="14"/>
      <c r="E84" s="101" t="s">
        <v>42</v>
      </c>
      <c r="F84" s="98"/>
      <c r="G84" s="73">
        <f>SUM(G72:G83)</f>
        <v>0</v>
      </c>
      <c r="H84" s="68" t="s">
        <v>43</v>
      </c>
      <c r="I84" s="74">
        <f>SUM(I72:I83)</f>
        <v>0</v>
      </c>
      <c r="J84" s="47"/>
      <c r="K84" s="47"/>
      <c r="L84" s="46"/>
      <c r="M84" s="47"/>
      <c r="N84" s="47"/>
    </row>
    <row r="85" spans="1:15" ht="20" customHeight="1" thickBot="1">
      <c r="A85" s="53"/>
      <c r="B85" s="54"/>
      <c r="C85" s="25"/>
      <c r="D85" s="14"/>
      <c r="E85" s="102" t="s">
        <v>44</v>
      </c>
      <c r="F85" s="100"/>
      <c r="G85" s="75">
        <f>G84/12</f>
        <v>0</v>
      </c>
      <c r="H85" s="87" t="s">
        <v>45</v>
      </c>
      <c r="I85" s="76">
        <f>(12*24-I84)/(12*24)</f>
        <v>1</v>
      </c>
      <c r="J85" s="47"/>
      <c r="K85" s="47"/>
      <c r="L85" s="46"/>
      <c r="M85" s="47"/>
      <c r="N85" s="47"/>
    </row>
    <row r="86" spans="1:15" ht="15" customHeight="1">
      <c r="A86" s="112" t="s">
        <v>95</v>
      </c>
      <c r="B86" s="16">
        <v>1</v>
      </c>
      <c r="C86" s="16">
        <v>71</v>
      </c>
      <c r="D86" s="17" t="s">
        <v>96</v>
      </c>
      <c r="E86" s="23" t="s">
        <v>21</v>
      </c>
      <c r="F86" s="16"/>
      <c r="G86" s="32"/>
      <c r="H86" s="16"/>
      <c r="I86" s="32"/>
      <c r="J86" s="33"/>
      <c r="K86" s="33"/>
      <c r="L86" s="44">
        <f t="shared" ref="L86:L92" si="4">HOUR(K86-J86)+MINUTE(K86-J86)/60</f>
        <v>0</v>
      </c>
      <c r="M86" s="33"/>
      <c r="N86" s="33"/>
      <c r="O86" s="92">
        <v>100</v>
      </c>
    </row>
    <row r="87" spans="1:15" ht="15" customHeight="1">
      <c r="A87" s="112"/>
      <c r="B87" s="16">
        <v>2</v>
      </c>
      <c r="C87" s="16">
        <v>72</v>
      </c>
      <c r="D87" s="17" t="s">
        <v>97</v>
      </c>
      <c r="E87" s="16" t="s">
        <v>21</v>
      </c>
      <c r="F87" s="16"/>
      <c r="G87" s="33">
        <v>2</v>
      </c>
      <c r="H87" s="16"/>
      <c r="I87" s="33"/>
      <c r="J87" s="48">
        <v>4.3055555555555562E-2</v>
      </c>
      <c r="K87" s="48">
        <v>8.4722222222222213E-2</v>
      </c>
      <c r="L87" s="44">
        <f t="shared" si="4"/>
        <v>1</v>
      </c>
      <c r="M87" s="82" t="s">
        <v>130</v>
      </c>
      <c r="N87" s="33"/>
      <c r="O87" s="92">
        <v>50</v>
      </c>
    </row>
    <row r="88" spans="1:15" ht="15" customHeight="1">
      <c r="A88" s="112"/>
      <c r="B88" s="16">
        <v>3</v>
      </c>
      <c r="C88" s="16">
        <v>73</v>
      </c>
      <c r="D88" s="17" t="s">
        <v>99</v>
      </c>
      <c r="E88" s="16" t="s">
        <v>21</v>
      </c>
      <c r="F88" s="16"/>
      <c r="G88" s="33"/>
      <c r="H88" s="16"/>
      <c r="I88" s="33"/>
      <c r="J88" s="48"/>
      <c r="K88" s="48"/>
      <c r="L88" s="44">
        <f t="shared" si="4"/>
        <v>0</v>
      </c>
      <c r="M88" s="33"/>
      <c r="N88" s="33"/>
      <c r="O88" s="92">
        <v>100</v>
      </c>
    </row>
    <row r="89" spans="1:15" ht="15" customHeight="1">
      <c r="A89" s="112"/>
      <c r="B89" s="16">
        <v>4</v>
      </c>
      <c r="C89" s="16">
        <v>74</v>
      </c>
      <c r="D89" s="17" t="s">
        <v>100</v>
      </c>
      <c r="E89" s="16" t="s">
        <v>21</v>
      </c>
      <c r="F89" s="16"/>
      <c r="G89" s="33"/>
      <c r="H89" s="16"/>
      <c r="I89" s="33"/>
      <c r="J89" s="33"/>
      <c r="K89" s="33"/>
      <c r="L89" s="44">
        <f t="shared" si="4"/>
        <v>0</v>
      </c>
      <c r="M89" s="33"/>
      <c r="N89" s="33"/>
      <c r="O89" s="92">
        <v>100</v>
      </c>
    </row>
    <row r="90" spans="1:15" ht="15" customHeight="1">
      <c r="A90" s="112"/>
      <c r="B90" s="16">
        <v>5</v>
      </c>
      <c r="C90" s="16">
        <v>75</v>
      </c>
      <c r="D90" s="17" t="s">
        <v>101</v>
      </c>
      <c r="E90" s="16" t="s">
        <v>21</v>
      </c>
      <c r="F90" s="16"/>
      <c r="G90" s="33"/>
      <c r="H90" s="16"/>
      <c r="I90" s="33"/>
      <c r="J90" s="33"/>
      <c r="K90" s="33"/>
      <c r="L90" s="44">
        <f t="shared" si="4"/>
        <v>0</v>
      </c>
      <c r="M90" s="33"/>
      <c r="N90" s="33"/>
      <c r="O90" s="92">
        <v>100</v>
      </c>
    </row>
    <row r="91" spans="1:15" ht="15" customHeight="1">
      <c r="A91" s="112"/>
      <c r="B91" s="16">
        <v>6</v>
      </c>
      <c r="C91" s="16">
        <v>76</v>
      </c>
      <c r="D91" s="17" t="s">
        <v>102</v>
      </c>
      <c r="E91" s="16" t="s">
        <v>21</v>
      </c>
      <c r="F91" s="16"/>
      <c r="G91" s="33"/>
      <c r="H91" s="16"/>
      <c r="I91" s="33"/>
      <c r="J91" s="33"/>
      <c r="K91" s="33"/>
      <c r="L91" s="44">
        <f t="shared" si="4"/>
        <v>0</v>
      </c>
      <c r="M91" s="33"/>
      <c r="N91" s="33"/>
      <c r="O91" s="92">
        <v>100</v>
      </c>
    </row>
    <row r="92" spans="1:15" ht="15" customHeight="1" thickBot="1">
      <c r="A92" s="112"/>
      <c r="B92" s="16">
        <v>7</v>
      </c>
      <c r="C92" s="16">
        <v>77</v>
      </c>
      <c r="D92" s="17" t="s">
        <v>103</v>
      </c>
      <c r="E92" s="18" t="s">
        <v>21</v>
      </c>
      <c r="F92" s="16"/>
      <c r="G92" s="34"/>
      <c r="H92" s="16"/>
      <c r="I92" s="34"/>
      <c r="J92" s="33"/>
      <c r="K92" s="33"/>
      <c r="L92" s="44">
        <f t="shared" si="4"/>
        <v>0</v>
      </c>
      <c r="M92" s="33"/>
      <c r="N92" s="33"/>
      <c r="O92" s="92">
        <v>100</v>
      </c>
    </row>
    <row r="93" spans="1:15" ht="20" customHeight="1">
      <c r="A93" s="55"/>
      <c r="B93" s="25"/>
      <c r="C93" s="25"/>
      <c r="D93" s="14"/>
      <c r="E93" s="97" t="s">
        <v>42</v>
      </c>
      <c r="F93" s="98"/>
      <c r="G93" s="73">
        <f>SUM(G86:G92)</f>
        <v>2</v>
      </c>
      <c r="H93" s="68" t="s">
        <v>43</v>
      </c>
      <c r="I93" s="74">
        <f>SUM(I86:I92)</f>
        <v>0</v>
      </c>
      <c r="J93" s="47"/>
      <c r="K93" s="47"/>
      <c r="L93" s="46"/>
      <c r="M93" s="47"/>
      <c r="N93" s="47"/>
    </row>
    <row r="94" spans="1:15" ht="20" customHeight="1" thickBot="1">
      <c r="A94" s="55"/>
      <c r="B94" s="25"/>
      <c r="C94" s="25"/>
      <c r="D94" s="14"/>
      <c r="E94" s="99" t="s">
        <v>44</v>
      </c>
      <c r="F94" s="100"/>
      <c r="G94" s="75">
        <f>G93/7</f>
        <v>0.2857142857142857</v>
      </c>
      <c r="H94" s="87" t="s">
        <v>45</v>
      </c>
      <c r="I94" s="76">
        <f>(7*24-I93)/(7*24)</f>
        <v>1</v>
      </c>
      <c r="J94" s="47"/>
      <c r="K94" s="47"/>
      <c r="L94" s="46"/>
      <c r="M94" s="47"/>
      <c r="N94" s="47"/>
    </row>
    <row r="95" spans="1:15" ht="15" customHeight="1">
      <c r="A95" s="112" t="s">
        <v>104</v>
      </c>
      <c r="B95" s="16">
        <v>1</v>
      </c>
      <c r="C95" s="16">
        <v>78</v>
      </c>
      <c r="D95" s="17" t="s">
        <v>105</v>
      </c>
      <c r="E95" s="23" t="s">
        <v>21</v>
      </c>
      <c r="F95" s="16"/>
      <c r="G95" s="32"/>
      <c r="H95" s="16"/>
      <c r="I95" s="32"/>
      <c r="J95" s="33"/>
      <c r="K95" s="33"/>
      <c r="L95" s="44">
        <f t="shared" ref="L95:L100" si="5">HOUR(K95-J95)+MINUTE(K95-J95)/60</f>
        <v>0</v>
      </c>
      <c r="M95" s="33"/>
      <c r="N95" s="33"/>
      <c r="O95" s="92">
        <v>100</v>
      </c>
    </row>
    <row r="96" spans="1:15" ht="15" customHeight="1">
      <c r="A96" s="112"/>
      <c r="B96" s="16">
        <v>2</v>
      </c>
      <c r="C96" s="16">
        <v>79</v>
      </c>
      <c r="D96" s="17" t="s">
        <v>106</v>
      </c>
      <c r="E96" s="16" t="s">
        <v>21</v>
      </c>
      <c r="F96" s="16"/>
      <c r="G96" s="33"/>
      <c r="H96" s="16"/>
      <c r="I96" s="33"/>
      <c r="J96" s="33"/>
      <c r="K96" s="33"/>
      <c r="L96" s="44">
        <f t="shared" si="5"/>
        <v>0</v>
      </c>
      <c r="M96" s="33"/>
      <c r="N96" s="33"/>
      <c r="O96" s="92">
        <v>100</v>
      </c>
    </row>
    <row r="97" spans="1:15" ht="15" customHeight="1">
      <c r="A97" s="112"/>
      <c r="B97" s="16">
        <v>3</v>
      </c>
      <c r="C97" s="16">
        <v>80</v>
      </c>
      <c r="D97" s="17" t="s">
        <v>107</v>
      </c>
      <c r="E97" s="16" t="s">
        <v>21</v>
      </c>
      <c r="F97" s="16"/>
      <c r="G97" s="33"/>
      <c r="H97" s="16"/>
      <c r="I97" s="33"/>
      <c r="J97" s="48"/>
      <c r="K97" s="80"/>
      <c r="L97" s="44">
        <f t="shared" si="5"/>
        <v>0</v>
      </c>
      <c r="M97" s="33"/>
      <c r="N97" s="33"/>
      <c r="O97" s="92">
        <v>100</v>
      </c>
    </row>
    <row r="98" spans="1:15" ht="15" customHeight="1">
      <c r="A98" s="112"/>
      <c r="B98" s="16">
        <v>4</v>
      </c>
      <c r="C98" s="16">
        <v>81</v>
      </c>
      <c r="D98" s="17" t="s">
        <v>108</v>
      </c>
      <c r="E98" s="16" t="s">
        <v>21</v>
      </c>
      <c r="F98" s="16"/>
      <c r="G98" s="33"/>
      <c r="H98" s="16"/>
      <c r="I98" s="33"/>
      <c r="J98" s="33"/>
      <c r="K98" s="33"/>
      <c r="L98" s="44">
        <f t="shared" si="5"/>
        <v>0</v>
      </c>
      <c r="M98" s="33"/>
      <c r="N98" s="33"/>
      <c r="O98" s="92">
        <v>100</v>
      </c>
    </row>
    <row r="99" spans="1:15" ht="15" customHeight="1">
      <c r="A99" s="112"/>
      <c r="B99" s="16">
        <v>5</v>
      </c>
      <c r="C99" s="16">
        <v>82</v>
      </c>
      <c r="D99" s="17" t="s">
        <v>109</v>
      </c>
      <c r="E99" s="16" t="s">
        <v>21</v>
      </c>
      <c r="F99" s="16"/>
      <c r="G99" s="33"/>
      <c r="H99" s="16"/>
      <c r="I99" s="33"/>
      <c r="J99" s="33"/>
      <c r="K99" s="33"/>
      <c r="L99" s="44">
        <f t="shared" si="5"/>
        <v>0</v>
      </c>
      <c r="M99" s="33"/>
      <c r="N99" s="33"/>
      <c r="O99" s="92">
        <v>100</v>
      </c>
    </row>
    <row r="100" spans="1:15" ht="15" customHeight="1" thickBot="1">
      <c r="A100" s="112"/>
      <c r="B100" s="16">
        <v>6</v>
      </c>
      <c r="C100" s="16">
        <v>83</v>
      </c>
      <c r="D100" s="17" t="s">
        <v>110</v>
      </c>
      <c r="E100" s="18" t="s">
        <v>21</v>
      </c>
      <c r="F100" s="16"/>
      <c r="G100" s="34"/>
      <c r="H100" s="16"/>
      <c r="I100" s="34"/>
      <c r="J100" s="33"/>
      <c r="K100" s="33"/>
      <c r="L100" s="44">
        <f t="shared" si="5"/>
        <v>0</v>
      </c>
      <c r="M100" s="33"/>
      <c r="N100" s="33"/>
      <c r="O100" s="92">
        <v>100</v>
      </c>
    </row>
    <row r="101" spans="1:15" ht="20" customHeight="1">
      <c r="A101" s="55"/>
      <c r="B101" s="25"/>
      <c r="C101" s="25"/>
      <c r="D101" s="14"/>
      <c r="E101" s="97" t="s">
        <v>42</v>
      </c>
      <c r="F101" s="98"/>
      <c r="G101" s="73">
        <f>SUM(G95:G100)</f>
        <v>0</v>
      </c>
      <c r="H101" s="68" t="s">
        <v>43</v>
      </c>
      <c r="I101" s="74">
        <f>SUM(I95:I100)</f>
        <v>0</v>
      </c>
      <c r="J101" s="47"/>
      <c r="K101" s="47"/>
      <c r="L101" s="46"/>
      <c r="M101" s="47"/>
      <c r="N101" s="47"/>
    </row>
    <row r="102" spans="1:15" ht="20" customHeight="1" thickBot="1">
      <c r="A102" s="55"/>
      <c r="B102" s="25"/>
      <c r="C102" s="25"/>
      <c r="D102" s="14"/>
      <c r="E102" s="99" t="s">
        <v>44</v>
      </c>
      <c r="F102" s="100"/>
      <c r="G102" s="75">
        <f>G101/6</f>
        <v>0</v>
      </c>
      <c r="H102" s="87" t="s">
        <v>45</v>
      </c>
      <c r="I102" s="76">
        <f>(6*24-I101)/(6*24)</f>
        <v>1</v>
      </c>
      <c r="J102" s="47"/>
      <c r="K102" s="47"/>
      <c r="L102" s="46"/>
      <c r="M102" s="47"/>
      <c r="N102" s="47"/>
    </row>
    <row r="103" spans="1:15" ht="15" customHeight="1">
      <c r="A103" s="113" t="s">
        <v>111</v>
      </c>
      <c r="B103" s="16">
        <v>1</v>
      </c>
      <c r="C103" s="16">
        <v>84</v>
      </c>
      <c r="D103" s="17" t="s">
        <v>112</v>
      </c>
      <c r="E103" s="23" t="s">
        <v>21</v>
      </c>
      <c r="F103" s="16"/>
      <c r="G103" s="32"/>
      <c r="H103" s="16"/>
      <c r="I103" s="32"/>
      <c r="J103" s="33"/>
      <c r="K103" s="33"/>
      <c r="L103" s="44">
        <f t="shared" ref="L103:L107" si="6">HOUR(K103-J103)+MINUTE(K103-J103)/60</f>
        <v>0</v>
      </c>
      <c r="M103" s="33"/>
      <c r="N103" s="33"/>
      <c r="O103" s="92">
        <v>100</v>
      </c>
    </row>
    <row r="104" spans="1:15" ht="15" customHeight="1" thickBot="1">
      <c r="A104" s="114"/>
      <c r="B104" s="57">
        <v>2</v>
      </c>
      <c r="C104" s="16">
        <v>85</v>
      </c>
      <c r="D104" s="58" t="s">
        <v>113</v>
      </c>
      <c r="E104" s="18" t="s">
        <v>21</v>
      </c>
      <c r="F104" s="16"/>
      <c r="G104" s="34"/>
      <c r="H104" s="16"/>
      <c r="I104" s="34"/>
      <c r="J104" s="33"/>
      <c r="K104" s="33"/>
      <c r="L104" s="44">
        <f t="shared" si="6"/>
        <v>0</v>
      </c>
      <c r="M104" s="33"/>
      <c r="N104" s="33"/>
      <c r="O104" s="92">
        <v>100</v>
      </c>
    </row>
    <row r="105" spans="1:15" ht="20" customHeight="1">
      <c r="A105" s="53"/>
      <c r="B105" s="54"/>
      <c r="C105" s="25"/>
      <c r="D105" s="14"/>
      <c r="E105" s="97" t="s">
        <v>42</v>
      </c>
      <c r="F105" s="98"/>
      <c r="G105" s="73">
        <f>SUM(G103:G104)</f>
        <v>0</v>
      </c>
      <c r="H105" s="68" t="s">
        <v>43</v>
      </c>
      <c r="I105" s="74">
        <f>SUM(I103:I104)</f>
        <v>0</v>
      </c>
      <c r="J105" s="47"/>
      <c r="K105" s="47"/>
      <c r="L105" s="46"/>
      <c r="M105" s="47"/>
      <c r="N105" s="47"/>
    </row>
    <row r="106" spans="1:15" ht="20" customHeight="1" thickBot="1">
      <c r="A106" s="53"/>
      <c r="B106" s="54"/>
      <c r="C106" s="25"/>
      <c r="D106" s="14"/>
      <c r="E106" s="99" t="s">
        <v>44</v>
      </c>
      <c r="F106" s="100"/>
      <c r="G106" s="75">
        <f>G105/2</f>
        <v>0</v>
      </c>
      <c r="H106" s="87" t="s">
        <v>45</v>
      </c>
      <c r="I106" s="76">
        <f>(2*24-I105)/(2*24)</f>
        <v>1</v>
      </c>
      <c r="J106" s="47"/>
      <c r="K106" s="47"/>
      <c r="L106" s="46"/>
      <c r="M106" s="47"/>
      <c r="N106" s="47"/>
    </row>
    <row r="107" spans="1:15" ht="20" customHeight="1" thickBot="1">
      <c r="A107" s="89" t="s">
        <v>114</v>
      </c>
      <c r="B107" s="16">
        <v>1</v>
      </c>
      <c r="C107" s="16">
        <v>86</v>
      </c>
      <c r="D107" s="17" t="s">
        <v>115</v>
      </c>
      <c r="E107" s="59" t="s">
        <v>21</v>
      </c>
      <c r="F107" s="18"/>
      <c r="G107" s="62"/>
      <c r="H107" s="18"/>
      <c r="I107" s="62"/>
      <c r="J107" s="33"/>
      <c r="K107" s="33"/>
      <c r="L107" s="44">
        <f t="shared" si="6"/>
        <v>0</v>
      </c>
      <c r="M107" s="33"/>
      <c r="N107" s="33"/>
      <c r="O107" s="92">
        <v>100</v>
      </c>
    </row>
    <row r="108" spans="1:15" ht="20" customHeight="1" thickBot="1">
      <c r="A108" s="61"/>
      <c r="B108" s="25"/>
      <c r="C108" s="25"/>
      <c r="D108" s="14"/>
      <c r="E108" s="93" t="s">
        <v>44</v>
      </c>
      <c r="F108" s="94"/>
      <c r="G108" s="78">
        <f>G107/1</f>
        <v>0</v>
      </c>
      <c r="H108" s="88" t="s">
        <v>45</v>
      </c>
      <c r="I108" s="79">
        <f>(24-I107)/24</f>
        <v>1</v>
      </c>
      <c r="J108" s="47"/>
      <c r="K108" s="47"/>
      <c r="L108" s="46"/>
      <c r="M108" s="47"/>
      <c r="N108" s="47"/>
    </row>
    <row r="109" spans="1:15" ht="20" customHeight="1" thickBot="1">
      <c r="A109" s="89" t="s">
        <v>116</v>
      </c>
      <c r="B109" s="16">
        <v>1</v>
      </c>
      <c r="C109" s="16">
        <v>87</v>
      </c>
      <c r="D109" s="17" t="s">
        <v>117</v>
      </c>
      <c r="E109" s="59" t="s">
        <v>21</v>
      </c>
      <c r="F109" s="59"/>
      <c r="G109" s="62"/>
      <c r="H109" s="59"/>
      <c r="I109" s="62"/>
      <c r="J109" s="33"/>
      <c r="K109" s="33"/>
      <c r="L109" s="44">
        <f>HOUR(K109-J109)+MINUTE(K109-J109)/60</f>
        <v>0</v>
      </c>
      <c r="M109" s="33"/>
      <c r="N109" s="33"/>
      <c r="O109" s="92">
        <v>100</v>
      </c>
    </row>
    <row r="110" spans="1:15" ht="20" customHeight="1" thickBot="1">
      <c r="A110" s="47"/>
      <c r="B110" s="47"/>
      <c r="C110" s="47"/>
      <c r="D110" s="47"/>
      <c r="E110" s="93" t="s">
        <v>44</v>
      </c>
      <c r="F110" s="94"/>
      <c r="G110" s="78">
        <f>G109/1</f>
        <v>0</v>
      </c>
      <c r="H110" s="88" t="s">
        <v>45</v>
      </c>
      <c r="I110" s="79">
        <f>(24-I109)/24</f>
        <v>1</v>
      </c>
      <c r="J110" s="47"/>
      <c r="K110" s="46"/>
      <c r="L110" s="47"/>
      <c r="M110" s="47"/>
      <c r="N110" s="47"/>
    </row>
    <row r="111" spans="1:15" ht="20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6"/>
      <c r="L111" s="47"/>
      <c r="M111" s="47"/>
      <c r="N111" s="47"/>
    </row>
    <row r="112" spans="1:15" ht="20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6"/>
      <c r="L112" s="47"/>
      <c r="M112" s="47"/>
      <c r="N112" s="47"/>
    </row>
    <row r="113" spans="1:14" ht="20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6"/>
      <c r="L113" s="47"/>
      <c r="M113" s="47"/>
      <c r="N113" s="47"/>
    </row>
    <row r="114" spans="1:14" ht="20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6"/>
      <c r="L114" s="47"/>
      <c r="M114" s="47"/>
      <c r="N114" s="47"/>
    </row>
    <row r="115" spans="1:14" ht="20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6"/>
      <c r="L115" s="47"/>
      <c r="M115" s="47"/>
      <c r="N115" s="47"/>
    </row>
    <row r="116" spans="1:14" ht="20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6"/>
      <c r="L116" s="47"/>
      <c r="M116" s="47"/>
      <c r="N116" s="47"/>
    </row>
    <row r="117" spans="1:14" ht="20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6"/>
      <c r="L117" s="47"/>
      <c r="M117" s="47"/>
      <c r="N117" s="47"/>
    </row>
    <row r="118" spans="1:14" ht="20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6"/>
      <c r="L118" s="47"/>
      <c r="M118" s="47"/>
      <c r="N118" s="47"/>
    </row>
    <row r="119" spans="1:14" ht="20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6"/>
      <c r="L119" s="47"/>
      <c r="M119" s="47"/>
      <c r="N119" s="47"/>
    </row>
    <row r="120" spans="1:14" ht="20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6"/>
      <c r="L120" s="47"/>
      <c r="M120" s="47"/>
      <c r="N120" s="47"/>
    </row>
    <row r="121" spans="1:14" ht="20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6"/>
      <c r="L121" s="47"/>
      <c r="M121" s="47"/>
      <c r="N121" s="47"/>
    </row>
    <row r="122" spans="1:14" ht="20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6"/>
      <c r="L122" s="47"/>
      <c r="M122" s="47"/>
      <c r="N122" s="47"/>
    </row>
    <row r="123" spans="1:14" ht="20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6"/>
      <c r="L123" s="47"/>
      <c r="M123" s="47"/>
      <c r="N123" s="47"/>
    </row>
    <row r="124" spans="1:14" ht="20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6"/>
      <c r="L124" s="47"/>
      <c r="M124" s="47"/>
      <c r="N124" s="47"/>
    </row>
    <row r="125" spans="1:14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6"/>
      <c r="L125" s="47"/>
      <c r="M125" s="47"/>
      <c r="N125" s="47"/>
    </row>
    <row r="126" spans="1:14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6"/>
      <c r="L126" s="47"/>
      <c r="M126" s="47"/>
      <c r="N126" s="47"/>
    </row>
    <row r="127" spans="1:14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6"/>
      <c r="L127" s="47"/>
      <c r="M127" s="47"/>
      <c r="N127" s="47"/>
    </row>
    <row r="128" spans="1:14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6"/>
      <c r="L128" s="47"/>
      <c r="M128" s="47"/>
      <c r="N128" s="47"/>
    </row>
    <row r="129" spans="1:14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6"/>
      <c r="L129" s="47"/>
      <c r="M129" s="47"/>
      <c r="N129" s="47"/>
    </row>
    <row r="130" spans="1:14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6"/>
      <c r="L130" s="47"/>
      <c r="M130" s="47"/>
      <c r="N130" s="47"/>
    </row>
  </sheetData>
  <sortState xmlns:xlrd2="http://schemas.microsoft.com/office/spreadsheetml/2017/richdata2" ref="B95:C100">
    <sortCondition ref="B95"/>
  </sortState>
  <mergeCells count="44">
    <mergeCell ref="E106:F106"/>
    <mergeCell ref="A5:A7"/>
    <mergeCell ref="A8:A29"/>
    <mergeCell ref="A32:A49"/>
    <mergeCell ref="A52:A69"/>
    <mergeCell ref="A72:A83"/>
    <mergeCell ref="A86:A92"/>
    <mergeCell ref="A95:A100"/>
    <mergeCell ref="A103:A104"/>
    <mergeCell ref="B5:B7"/>
    <mergeCell ref="C5:C7"/>
    <mergeCell ref="D5:D7"/>
    <mergeCell ref="F6:F7"/>
    <mergeCell ref="A3:B3"/>
    <mergeCell ref="A4:B4"/>
    <mergeCell ref="A1:N1"/>
    <mergeCell ref="F3:G3"/>
    <mergeCell ref="E5:E7"/>
    <mergeCell ref="F5:G5"/>
    <mergeCell ref="H5:I5"/>
    <mergeCell ref="K6:K7"/>
    <mergeCell ref="L6:L7"/>
    <mergeCell ref="M6:M7"/>
    <mergeCell ref="N6:N7"/>
    <mergeCell ref="G6:G7"/>
    <mergeCell ref="H6:H7"/>
    <mergeCell ref="I6:I7"/>
    <mergeCell ref="J6:J7"/>
    <mergeCell ref="E108:F108"/>
    <mergeCell ref="E110:F110"/>
    <mergeCell ref="O6:O7"/>
    <mergeCell ref="E30:F30"/>
    <mergeCell ref="E31:F31"/>
    <mergeCell ref="E50:F50"/>
    <mergeCell ref="E51:F51"/>
    <mergeCell ref="E70:F70"/>
    <mergeCell ref="E71:F71"/>
    <mergeCell ref="E84:F84"/>
    <mergeCell ref="E85:F85"/>
    <mergeCell ref="E93:F93"/>
    <mergeCell ref="E94:F94"/>
    <mergeCell ref="E101:F101"/>
    <mergeCell ref="E102:F102"/>
    <mergeCell ref="E105:F105"/>
  </mergeCells>
  <phoneticPr fontId="12" type="noConversion"/>
  <conditionalFormatting sqref="L8:L29">
    <cfRule type="cellIs" dxfId="13" priority="2" operator="greaterThan">
      <formula>3</formula>
    </cfRule>
  </conditionalFormatting>
  <conditionalFormatting sqref="L8:L29 L32:L49 L52:L69 L72:L83 L86:L93 L95:L100 L103:L104 L107 L109">
    <cfRule type="cellIs" dxfId="12" priority="1" operator="greaterThan">
      <formula>3</formula>
    </cfRule>
  </conditionalFormatting>
  <dataValidations count="3">
    <dataValidation type="list" allowBlank="1" showInputMessage="1" showErrorMessage="1" sqref="F107 F109 F8:F20 F32:F49 F52:F69 F72:F83 F86:F92 F95:F100 F103:F104" xr:uid="{D3699E7D-3C62-F746-9512-B5DFF8770C45}">
      <formula1>"采样探头,温压流,粉尘仪,采样系统,预处理,分析仪,辅助设备,其它"</formula1>
    </dataValidation>
    <dataValidation type="list" allowBlank="1" showInputMessage="1" showErrorMessage="1" sqref="H107 H109 H8:H29 H32:H49 H52:H69 H72:H83 H86:H92 H95:H100 H103:H104" xr:uid="{EB0CE98F-E837-1F41-A516-DCA836B5A7E5}">
      <formula1>"信号,数采仪"</formula1>
    </dataValidation>
    <dataValidation type="list" allowBlank="1" showInputMessage="1" showErrorMessage="1" sqref="F21:F29" xr:uid="{934475E9-CF17-1645-8222-6599FD8A268D}">
      <formula1>"采样探头,温压流,粉尘仪,采样系统,分析仪,辅助设备,其它"</formula1>
    </dataValidation>
  </dataValidations>
  <pageMargins left="0.69930555555555596" right="0.69930555555555596" top="0.75" bottom="0.75" header="0.3" footer="0.3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"/>
  <sheetViews>
    <sheetView showGridLines="0" zoomScale="150" workbookViewId="0">
      <pane xSplit="1" ySplit="7" topLeftCell="B8" activePane="bottomRight" state="frozen"/>
      <selection pane="topRight"/>
      <selection pane="bottomLeft"/>
      <selection pane="bottomRight" activeCell="O76" sqref="O76"/>
    </sheetView>
  </sheetViews>
  <sheetFormatPr baseColWidth="10" defaultColWidth="9" defaultRowHeight="14"/>
  <cols>
    <col min="1" max="1" width="5.6640625" style="10" customWidth="1"/>
    <col min="2" max="3" width="4.6640625" style="10" customWidth="1"/>
    <col min="4" max="4" width="25.6640625" style="10" customWidth="1"/>
    <col min="5" max="5" width="21.5" style="10" customWidth="1"/>
    <col min="6" max="6" width="9" style="10"/>
    <col min="7" max="7" width="12.6640625" style="10"/>
    <col min="8" max="8" width="9" style="10"/>
    <col min="9" max="9" width="12.6640625" style="10"/>
    <col min="10" max="10" width="9" style="10"/>
    <col min="11" max="11" width="10.33203125" style="11"/>
    <col min="12" max="12" width="16.6640625" style="10" customWidth="1"/>
    <col min="13" max="14" width="9" style="10"/>
    <col min="16" max="16384" width="9" style="10"/>
  </cols>
  <sheetData>
    <row r="1" spans="1:15" ht="30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5" ht="7" customHeight="1">
      <c r="E2" s="13"/>
      <c r="F2" s="12"/>
      <c r="G2" s="12"/>
      <c r="H2" s="12"/>
      <c r="I2" s="12"/>
      <c r="J2" s="12"/>
      <c r="K2" s="12"/>
      <c r="L2" s="39"/>
      <c r="M2" s="12"/>
      <c r="N2" s="12"/>
      <c r="O2" s="130"/>
    </row>
    <row r="3" spans="1:15" ht="21" customHeight="1">
      <c r="A3" s="103" t="s">
        <v>1</v>
      </c>
      <c r="B3" s="104"/>
      <c r="C3" s="84"/>
      <c r="D3" s="14"/>
      <c r="E3" s="13"/>
      <c r="F3" s="103" t="s">
        <v>2</v>
      </c>
      <c r="G3" s="104"/>
      <c r="H3" s="12"/>
      <c r="I3" s="12"/>
      <c r="J3" s="12"/>
      <c r="K3" s="12"/>
      <c r="L3" s="39"/>
      <c r="M3" s="12"/>
      <c r="N3" s="12"/>
      <c r="O3" s="130"/>
    </row>
    <row r="4" spans="1:15" ht="6" customHeight="1">
      <c r="A4" s="105"/>
      <c r="B4" s="105"/>
      <c r="C4" s="85"/>
      <c r="D4" s="15"/>
      <c r="E4" s="13"/>
      <c r="F4" s="12"/>
      <c r="G4" s="12"/>
      <c r="H4" s="12"/>
      <c r="I4" s="12"/>
      <c r="J4" s="12"/>
      <c r="K4" s="12"/>
      <c r="L4" s="39"/>
      <c r="M4" s="12"/>
      <c r="N4" s="12"/>
      <c r="O4" s="130"/>
    </row>
    <row r="5" spans="1:15" ht="20" customHeight="1">
      <c r="A5" s="110" t="s">
        <v>3</v>
      </c>
      <c r="B5" s="110" t="s">
        <v>4</v>
      </c>
      <c r="C5" s="115" t="s">
        <v>132</v>
      </c>
      <c r="D5" s="110" t="s">
        <v>5</v>
      </c>
      <c r="E5" s="107" t="s">
        <v>6</v>
      </c>
      <c r="F5" s="107" t="s">
        <v>7</v>
      </c>
      <c r="G5" s="107"/>
      <c r="H5" s="107" t="s">
        <v>8</v>
      </c>
      <c r="I5" s="107"/>
      <c r="J5" s="40"/>
      <c r="K5" s="41"/>
      <c r="L5" s="42"/>
      <c r="M5" s="41"/>
      <c r="N5" s="41"/>
      <c r="O5" s="131"/>
    </row>
    <row r="6" spans="1:15" ht="17" customHeight="1">
      <c r="A6" s="110"/>
      <c r="B6" s="110"/>
      <c r="C6" s="116"/>
      <c r="D6" s="110"/>
      <c r="E6" s="107"/>
      <c r="F6" s="107" t="s">
        <v>9</v>
      </c>
      <c r="G6" s="107" t="s">
        <v>10</v>
      </c>
      <c r="H6" s="107" t="s">
        <v>9</v>
      </c>
      <c r="I6" s="107" t="s">
        <v>11</v>
      </c>
      <c r="J6" s="107" t="s">
        <v>12</v>
      </c>
      <c r="K6" s="107" t="s">
        <v>13</v>
      </c>
      <c r="L6" s="108" t="s">
        <v>14</v>
      </c>
      <c r="M6" s="107" t="s">
        <v>15</v>
      </c>
      <c r="N6" s="109" t="s">
        <v>16</v>
      </c>
      <c r="O6" s="132" t="s">
        <v>118</v>
      </c>
    </row>
    <row r="7" spans="1:15" ht="27" customHeight="1">
      <c r="A7" s="110"/>
      <c r="B7" s="110"/>
      <c r="C7" s="117"/>
      <c r="D7" s="110"/>
      <c r="E7" s="107"/>
      <c r="F7" s="107"/>
      <c r="G7" s="107"/>
      <c r="H7" s="107"/>
      <c r="I7" s="107"/>
      <c r="J7" s="107"/>
      <c r="K7" s="107"/>
      <c r="L7" s="108"/>
      <c r="M7" s="107"/>
      <c r="N7" s="109"/>
      <c r="O7" s="96"/>
    </row>
    <row r="8" spans="1:15" ht="15" customHeight="1">
      <c r="A8" s="111" t="s">
        <v>131</v>
      </c>
      <c r="B8" s="16">
        <v>1</v>
      </c>
      <c r="C8" s="16">
        <v>1</v>
      </c>
      <c r="D8" s="17" t="s">
        <v>18</v>
      </c>
      <c r="E8" s="16" t="s">
        <v>19</v>
      </c>
      <c r="F8" s="16"/>
      <c r="G8" s="16"/>
      <c r="H8" s="16"/>
      <c r="I8" s="16"/>
      <c r="J8" s="16"/>
      <c r="K8" s="16"/>
      <c r="L8" s="44">
        <f t="shared" ref="L8:L29" si="0">HOUR(K8-J8)+MINUTE(K8-J8)/60</f>
        <v>0</v>
      </c>
      <c r="M8" s="33"/>
      <c r="N8" s="33"/>
      <c r="O8" s="92">
        <v>100</v>
      </c>
    </row>
    <row r="9" spans="1:15" ht="15" customHeight="1">
      <c r="A9" s="112"/>
      <c r="B9" s="16">
        <v>2</v>
      </c>
      <c r="C9" s="16">
        <v>2</v>
      </c>
      <c r="D9" s="17" t="s">
        <v>20</v>
      </c>
      <c r="E9" s="16" t="s">
        <v>21</v>
      </c>
      <c r="F9" s="16"/>
      <c r="G9" s="16"/>
      <c r="H9" s="16"/>
      <c r="I9" s="16"/>
      <c r="J9" s="43"/>
      <c r="K9" s="43"/>
      <c r="L9" s="44">
        <f t="shared" si="0"/>
        <v>0</v>
      </c>
      <c r="M9" s="33"/>
      <c r="N9" s="33"/>
      <c r="O9" s="92">
        <v>100</v>
      </c>
    </row>
    <row r="10" spans="1:15" ht="15" customHeight="1">
      <c r="A10" s="112"/>
      <c r="B10" s="16">
        <v>3</v>
      </c>
      <c r="C10" s="16">
        <v>3</v>
      </c>
      <c r="D10" s="17" t="s">
        <v>22</v>
      </c>
      <c r="E10" s="16" t="s">
        <v>21</v>
      </c>
      <c r="F10" s="16"/>
      <c r="G10" s="16"/>
      <c r="H10" s="16"/>
      <c r="I10" s="16"/>
      <c r="J10" s="16"/>
      <c r="K10" s="16"/>
      <c r="L10" s="44">
        <f t="shared" si="0"/>
        <v>0</v>
      </c>
      <c r="M10" s="33"/>
      <c r="N10" s="33"/>
      <c r="O10" s="92">
        <v>100</v>
      </c>
    </row>
    <row r="11" spans="1:15" ht="15" customHeight="1">
      <c r="A11" s="112"/>
      <c r="B11" s="16">
        <v>4</v>
      </c>
      <c r="C11" s="16">
        <v>4</v>
      </c>
      <c r="D11" s="17" t="s">
        <v>23</v>
      </c>
      <c r="E11" s="16" t="s">
        <v>19</v>
      </c>
      <c r="F11" s="16"/>
      <c r="G11" s="16"/>
      <c r="H11" s="16"/>
      <c r="I11" s="16"/>
      <c r="J11" s="43"/>
      <c r="K11" s="43"/>
      <c r="L11" s="44">
        <f t="shared" si="0"/>
        <v>0</v>
      </c>
      <c r="N11" s="33"/>
      <c r="O11" s="92">
        <v>100</v>
      </c>
    </row>
    <row r="12" spans="1:15" ht="15" customHeight="1">
      <c r="A12" s="112"/>
      <c r="B12" s="16">
        <v>5</v>
      </c>
      <c r="C12" s="16">
        <v>5</v>
      </c>
      <c r="D12" s="17" t="s">
        <v>24</v>
      </c>
      <c r="E12" s="16" t="s">
        <v>21</v>
      </c>
      <c r="F12" s="16"/>
      <c r="G12" s="16"/>
      <c r="H12" s="16"/>
      <c r="I12" s="16"/>
      <c r="J12" s="43"/>
      <c r="K12" s="43"/>
      <c r="L12" s="44">
        <f t="shared" si="0"/>
        <v>0</v>
      </c>
      <c r="M12" s="33"/>
      <c r="N12" s="33"/>
      <c r="O12" s="92">
        <v>100</v>
      </c>
    </row>
    <row r="13" spans="1:15" ht="15" customHeight="1">
      <c r="A13" s="112"/>
      <c r="B13" s="16">
        <v>6</v>
      </c>
      <c r="C13" s="16">
        <v>6</v>
      </c>
      <c r="D13" s="17" t="s">
        <v>25</v>
      </c>
      <c r="E13" s="16" t="s">
        <v>21</v>
      </c>
      <c r="F13" s="16"/>
      <c r="G13" s="16"/>
      <c r="H13" s="16"/>
      <c r="I13" s="16"/>
      <c r="J13" s="16"/>
      <c r="K13" s="16"/>
      <c r="L13" s="44">
        <f t="shared" si="0"/>
        <v>0</v>
      </c>
      <c r="M13" s="33"/>
      <c r="N13" s="33"/>
      <c r="O13" s="92">
        <v>100</v>
      </c>
    </row>
    <row r="14" spans="1:15" ht="15" customHeight="1">
      <c r="A14" s="112"/>
      <c r="B14" s="16">
        <v>7</v>
      </c>
      <c r="C14" s="16">
        <v>7</v>
      </c>
      <c r="D14" s="17" t="s">
        <v>26</v>
      </c>
      <c r="E14" s="16" t="s">
        <v>21</v>
      </c>
      <c r="F14" s="16"/>
      <c r="G14" s="16"/>
      <c r="H14" s="16"/>
      <c r="I14" s="16"/>
      <c r="J14" s="16"/>
      <c r="K14" s="16"/>
      <c r="L14" s="44">
        <f t="shared" si="0"/>
        <v>0</v>
      </c>
      <c r="M14" s="33"/>
      <c r="N14" s="33"/>
      <c r="O14" s="92">
        <v>100</v>
      </c>
    </row>
    <row r="15" spans="1:15" ht="15" customHeight="1">
      <c r="A15" s="112"/>
      <c r="B15" s="16">
        <v>8</v>
      </c>
      <c r="C15" s="16">
        <v>8</v>
      </c>
      <c r="D15" s="17" t="s">
        <v>27</v>
      </c>
      <c r="E15" s="16" t="s">
        <v>21</v>
      </c>
      <c r="F15" s="16"/>
      <c r="G15" s="16"/>
      <c r="H15" s="16"/>
      <c r="I15" s="16"/>
      <c r="J15" s="16"/>
      <c r="K15" s="16"/>
      <c r="L15" s="44">
        <f t="shared" si="0"/>
        <v>0</v>
      </c>
      <c r="M15" s="33"/>
      <c r="N15" s="33"/>
      <c r="O15" s="92">
        <v>100</v>
      </c>
    </row>
    <row r="16" spans="1:15" ht="15" customHeight="1">
      <c r="A16" s="112"/>
      <c r="B16" s="16">
        <v>9</v>
      </c>
      <c r="C16" s="16">
        <v>9</v>
      </c>
      <c r="D16" s="17" t="s">
        <v>28</v>
      </c>
      <c r="E16" s="16" t="s">
        <v>21</v>
      </c>
      <c r="F16" s="16"/>
      <c r="G16" s="16"/>
      <c r="H16" s="16"/>
      <c r="I16" s="16"/>
      <c r="J16" s="43"/>
      <c r="K16" s="43"/>
      <c r="L16" s="44">
        <f t="shared" si="0"/>
        <v>0</v>
      </c>
      <c r="M16" s="33"/>
      <c r="N16" s="33"/>
      <c r="O16" s="92">
        <v>100</v>
      </c>
    </row>
    <row r="17" spans="1:15" ht="15" customHeight="1">
      <c r="A17" s="112"/>
      <c r="B17" s="16">
        <v>10</v>
      </c>
      <c r="C17" s="16">
        <v>10</v>
      </c>
      <c r="D17" s="17" t="s">
        <v>29</v>
      </c>
      <c r="E17" s="16" t="s">
        <v>21</v>
      </c>
      <c r="F17" s="16"/>
      <c r="G17" s="16"/>
      <c r="H17" s="16"/>
      <c r="I17" s="16"/>
      <c r="J17" s="16"/>
      <c r="K17" s="16"/>
      <c r="L17" s="44">
        <f t="shared" si="0"/>
        <v>0</v>
      </c>
      <c r="M17" s="33"/>
      <c r="N17" s="33"/>
      <c r="O17" s="92">
        <v>100</v>
      </c>
    </row>
    <row r="18" spans="1:15" ht="15" customHeight="1">
      <c r="A18" s="112"/>
      <c r="B18" s="16">
        <v>11</v>
      </c>
      <c r="C18" s="16">
        <v>11</v>
      </c>
      <c r="D18" s="17" t="s">
        <v>30</v>
      </c>
      <c r="E18" s="16" t="s">
        <v>21</v>
      </c>
      <c r="F18" s="16"/>
      <c r="G18" s="16"/>
      <c r="H18" s="16"/>
      <c r="I18" s="16"/>
      <c r="J18" s="43"/>
      <c r="K18" s="43"/>
      <c r="L18" s="44">
        <f t="shared" si="0"/>
        <v>0</v>
      </c>
      <c r="M18" s="33"/>
      <c r="N18" s="33"/>
      <c r="O18" s="92">
        <v>100</v>
      </c>
    </row>
    <row r="19" spans="1:15" ht="15" customHeight="1">
      <c r="A19" s="112"/>
      <c r="B19" s="16">
        <v>12</v>
      </c>
      <c r="C19" s="16">
        <v>12</v>
      </c>
      <c r="D19" s="17" t="s">
        <v>31</v>
      </c>
      <c r="E19" s="16" t="s">
        <v>21</v>
      </c>
      <c r="F19" s="16"/>
      <c r="G19" s="16"/>
      <c r="H19" s="16"/>
      <c r="I19" s="16"/>
      <c r="J19" s="16"/>
      <c r="K19" s="16"/>
      <c r="L19" s="44">
        <f t="shared" si="0"/>
        <v>0</v>
      </c>
      <c r="M19" s="33"/>
      <c r="N19" s="33"/>
      <c r="O19" s="92">
        <v>100</v>
      </c>
    </row>
    <row r="20" spans="1:15" ht="15" customHeight="1">
      <c r="A20" s="112"/>
      <c r="B20" s="16">
        <v>13</v>
      </c>
      <c r="C20" s="16">
        <v>13</v>
      </c>
      <c r="D20" s="17" t="s">
        <v>32</v>
      </c>
      <c r="E20" s="16" t="s">
        <v>21</v>
      </c>
      <c r="F20" s="16"/>
      <c r="G20" s="16"/>
      <c r="H20" s="16"/>
      <c r="I20" s="16"/>
      <c r="J20" s="16"/>
      <c r="K20" s="16"/>
      <c r="L20" s="44">
        <f t="shared" si="0"/>
        <v>0</v>
      </c>
      <c r="M20" s="33"/>
      <c r="N20" s="33"/>
      <c r="O20" s="92">
        <v>100</v>
      </c>
    </row>
    <row r="21" spans="1:15" ht="15" customHeight="1">
      <c r="A21" s="112"/>
      <c r="B21" s="16">
        <v>14</v>
      </c>
      <c r="C21" s="16">
        <v>14</v>
      </c>
      <c r="D21" s="17" t="s">
        <v>33</v>
      </c>
      <c r="E21" s="16" t="s">
        <v>21</v>
      </c>
      <c r="F21" s="16"/>
      <c r="G21" s="16"/>
      <c r="H21" s="16"/>
      <c r="I21" s="16"/>
      <c r="J21" s="16"/>
      <c r="K21" s="16"/>
      <c r="L21" s="44">
        <f t="shared" si="0"/>
        <v>0</v>
      </c>
      <c r="M21" s="33"/>
      <c r="N21" s="33"/>
      <c r="O21" s="92">
        <v>100</v>
      </c>
    </row>
    <row r="22" spans="1:15" ht="15" customHeight="1">
      <c r="A22" s="112"/>
      <c r="B22" s="16">
        <v>15</v>
      </c>
      <c r="C22" s="16">
        <v>15</v>
      </c>
      <c r="D22" s="17" t="s">
        <v>34</v>
      </c>
      <c r="E22" s="16" t="s">
        <v>21</v>
      </c>
      <c r="F22" s="16"/>
      <c r="G22" s="16"/>
      <c r="H22" s="16"/>
      <c r="I22" s="16"/>
      <c r="J22" s="16"/>
      <c r="K22" s="16"/>
      <c r="L22" s="44">
        <f t="shared" si="0"/>
        <v>0</v>
      </c>
      <c r="M22" s="33"/>
      <c r="N22" s="33"/>
      <c r="O22" s="92">
        <v>100</v>
      </c>
    </row>
    <row r="23" spans="1:15" ht="15" customHeight="1">
      <c r="A23" s="112"/>
      <c r="B23" s="16">
        <v>16</v>
      </c>
      <c r="C23" s="16">
        <v>16</v>
      </c>
      <c r="D23" s="17" t="s">
        <v>35</v>
      </c>
      <c r="E23" s="16" t="s">
        <v>21</v>
      </c>
      <c r="F23" s="16"/>
      <c r="G23" s="16"/>
      <c r="H23" s="16"/>
      <c r="I23" s="16"/>
      <c r="J23" s="16"/>
      <c r="K23" s="16"/>
      <c r="L23" s="44">
        <f t="shared" si="0"/>
        <v>0</v>
      </c>
      <c r="M23" s="33"/>
      <c r="N23" s="33"/>
      <c r="O23" s="92">
        <v>100</v>
      </c>
    </row>
    <row r="24" spans="1:15" ht="15" customHeight="1">
      <c r="A24" s="112"/>
      <c r="B24" s="16">
        <v>17</v>
      </c>
      <c r="C24" s="16">
        <v>17</v>
      </c>
      <c r="D24" s="17" t="s">
        <v>36</v>
      </c>
      <c r="E24" s="16" t="s">
        <v>21</v>
      </c>
      <c r="F24" s="16"/>
      <c r="G24" s="16"/>
      <c r="H24" s="16"/>
      <c r="I24" s="16"/>
      <c r="J24" s="16"/>
      <c r="K24" s="16"/>
      <c r="L24" s="44">
        <f t="shared" si="0"/>
        <v>0</v>
      </c>
      <c r="M24" s="33"/>
      <c r="N24" s="33"/>
      <c r="O24" s="92">
        <v>100</v>
      </c>
    </row>
    <row r="25" spans="1:15" ht="15" customHeight="1">
      <c r="A25" s="112"/>
      <c r="B25" s="16">
        <v>18</v>
      </c>
      <c r="C25" s="16">
        <v>18</v>
      </c>
      <c r="D25" s="17" t="s">
        <v>37</v>
      </c>
      <c r="E25" s="16" t="s">
        <v>21</v>
      </c>
      <c r="F25" s="16"/>
      <c r="G25" s="16"/>
      <c r="H25" s="16"/>
      <c r="I25" s="16"/>
      <c r="J25" s="16"/>
      <c r="K25" s="16"/>
      <c r="L25" s="44">
        <f t="shared" si="0"/>
        <v>0</v>
      </c>
      <c r="M25" s="33"/>
      <c r="N25" s="33"/>
      <c r="O25" s="92">
        <v>100</v>
      </c>
    </row>
    <row r="26" spans="1:15" ht="15" customHeight="1">
      <c r="A26" s="112"/>
      <c r="B26" s="16">
        <v>19</v>
      </c>
      <c r="C26" s="16">
        <v>19</v>
      </c>
      <c r="D26" s="17" t="s">
        <v>38</v>
      </c>
      <c r="E26" s="16" t="s">
        <v>21</v>
      </c>
      <c r="F26" s="16"/>
      <c r="G26" s="16"/>
      <c r="H26" s="16"/>
      <c r="I26" s="16"/>
      <c r="J26" s="16"/>
      <c r="K26" s="16"/>
      <c r="L26" s="44">
        <f t="shared" si="0"/>
        <v>0</v>
      </c>
      <c r="M26" s="33"/>
      <c r="N26" s="33"/>
      <c r="O26" s="92">
        <v>100</v>
      </c>
    </row>
    <row r="27" spans="1:15" ht="15" customHeight="1">
      <c r="A27" s="112"/>
      <c r="B27" s="16">
        <v>20</v>
      </c>
      <c r="C27" s="16">
        <v>20</v>
      </c>
      <c r="D27" s="17" t="s">
        <v>39</v>
      </c>
      <c r="E27" s="16" t="s">
        <v>21</v>
      </c>
      <c r="F27" s="16"/>
      <c r="G27" s="16"/>
      <c r="H27" s="16"/>
      <c r="I27" s="16"/>
      <c r="J27" s="16"/>
      <c r="K27" s="16"/>
      <c r="L27" s="44">
        <f t="shared" si="0"/>
        <v>0</v>
      </c>
      <c r="M27" s="33"/>
      <c r="N27" s="33"/>
      <c r="O27" s="92">
        <v>100</v>
      </c>
    </row>
    <row r="28" spans="1:15" ht="15" customHeight="1">
      <c r="A28" s="112"/>
      <c r="B28" s="16">
        <v>21</v>
      </c>
      <c r="C28" s="16">
        <v>21</v>
      </c>
      <c r="D28" s="17" t="s">
        <v>40</v>
      </c>
      <c r="E28" s="16" t="s">
        <v>21</v>
      </c>
      <c r="F28" s="16"/>
      <c r="G28" s="16"/>
      <c r="H28" s="16"/>
      <c r="I28" s="16"/>
      <c r="J28" s="16"/>
      <c r="K28" s="16"/>
      <c r="L28" s="44">
        <f t="shared" si="0"/>
        <v>0</v>
      </c>
      <c r="M28" s="33"/>
      <c r="N28" s="33"/>
      <c r="O28" s="92">
        <v>100</v>
      </c>
    </row>
    <row r="29" spans="1:15" ht="15" customHeight="1" thickBot="1">
      <c r="A29" s="112"/>
      <c r="B29" s="16">
        <v>22</v>
      </c>
      <c r="C29" s="16">
        <v>22</v>
      </c>
      <c r="D29" s="17" t="s">
        <v>41</v>
      </c>
      <c r="E29" s="18" t="s">
        <v>21</v>
      </c>
      <c r="F29" s="18"/>
      <c r="G29" s="18"/>
      <c r="H29" s="18"/>
      <c r="I29" s="18"/>
      <c r="J29" s="16"/>
      <c r="K29" s="16"/>
      <c r="L29" s="44">
        <f t="shared" si="0"/>
        <v>0</v>
      </c>
      <c r="M29" s="33"/>
      <c r="N29" s="33"/>
      <c r="O29" s="92">
        <v>100</v>
      </c>
    </row>
    <row r="30" spans="1:15" ht="20" customHeight="1">
      <c r="A30" s="19"/>
      <c r="B30" s="20"/>
      <c r="C30" s="20"/>
      <c r="D30" s="20"/>
      <c r="E30" s="97" t="s">
        <v>42</v>
      </c>
      <c r="F30" s="98"/>
      <c r="G30" s="67">
        <f>SUM(G8:G29)</f>
        <v>0</v>
      </c>
      <c r="H30" s="68" t="s">
        <v>43</v>
      </c>
      <c r="I30" s="69">
        <f>SUM(I8:I29)</f>
        <v>0</v>
      </c>
      <c r="J30" s="25"/>
      <c r="K30" s="25"/>
      <c r="L30" s="46"/>
      <c r="M30" s="47"/>
      <c r="N30" s="47"/>
    </row>
    <row r="31" spans="1:15" ht="20" customHeight="1" thickBot="1">
      <c r="A31" s="19"/>
      <c r="B31" s="20"/>
      <c r="C31" s="20"/>
      <c r="D31" s="20"/>
      <c r="E31" s="99" t="s">
        <v>44</v>
      </c>
      <c r="F31" s="100"/>
      <c r="G31" s="71">
        <f>G30/22</f>
        <v>0</v>
      </c>
      <c r="H31" s="70" t="s">
        <v>45</v>
      </c>
      <c r="I31" s="72">
        <f>(22*24-I30)/(22*24)</f>
        <v>1</v>
      </c>
      <c r="J31" s="25"/>
      <c r="K31" s="25"/>
      <c r="L31" s="46"/>
      <c r="M31" s="47"/>
      <c r="N31" s="47"/>
    </row>
    <row r="32" spans="1:15" ht="15" customHeight="1">
      <c r="A32" s="112" t="s">
        <v>46</v>
      </c>
      <c r="B32" s="21">
        <v>1</v>
      </c>
      <c r="C32" s="21">
        <v>23</v>
      </c>
      <c r="D32" s="22" t="s">
        <v>47</v>
      </c>
      <c r="E32" s="23" t="s">
        <v>21</v>
      </c>
      <c r="F32" s="16"/>
      <c r="G32" s="32">
        <v>1</v>
      </c>
      <c r="H32" s="16"/>
      <c r="I32" s="32"/>
      <c r="J32" s="33"/>
      <c r="K32" s="33"/>
      <c r="L32" s="44">
        <f t="shared" ref="L32:L49" si="1">HOUR(K32-J32)+MINUTE(K32-J32)/60</f>
        <v>0</v>
      </c>
      <c r="M32" s="33"/>
      <c r="N32" s="33"/>
      <c r="O32" s="92">
        <v>40</v>
      </c>
    </row>
    <row r="33" spans="1:15" ht="15" customHeight="1">
      <c r="A33" s="112"/>
      <c r="B33" s="21">
        <v>2</v>
      </c>
      <c r="C33" s="21">
        <v>24</v>
      </c>
      <c r="D33" s="22" t="s">
        <v>48</v>
      </c>
      <c r="E33" s="16" t="s">
        <v>21</v>
      </c>
      <c r="F33" s="16"/>
      <c r="G33" s="33"/>
      <c r="H33" s="16"/>
      <c r="I33" s="33"/>
      <c r="J33" s="33"/>
      <c r="K33" s="33"/>
      <c r="L33" s="44">
        <f t="shared" si="1"/>
        <v>0</v>
      </c>
      <c r="M33" s="33"/>
      <c r="N33" s="33"/>
      <c r="O33" s="92">
        <v>100</v>
      </c>
    </row>
    <row r="34" spans="1:15" ht="15" customHeight="1">
      <c r="A34" s="112"/>
      <c r="B34" s="21">
        <v>3</v>
      </c>
      <c r="C34" s="21">
        <v>25</v>
      </c>
      <c r="D34" s="22" t="s">
        <v>49</v>
      </c>
      <c r="E34" s="16" t="s">
        <v>21</v>
      </c>
      <c r="F34" s="16"/>
      <c r="G34" s="33"/>
      <c r="H34" s="16"/>
      <c r="I34" s="33"/>
      <c r="J34" s="33"/>
      <c r="K34" s="33"/>
      <c r="L34" s="44">
        <f t="shared" si="1"/>
        <v>0</v>
      </c>
      <c r="M34" s="33"/>
      <c r="N34" s="33"/>
      <c r="O34" s="92">
        <v>100</v>
      </c>
    </row>
    <row r="35" spans="1:15" ht="15" customHeight="1">
      <c r="A35" s="112"/>
      <c r="B35" s="21">
        <v>4</v>
      </c>
      <c r="C35" s="21">
        <v>26</v>
      </c>
      <c r="D35" s="22" t="s">
        <v>50</v>
      </c>
      <c r="E35" s="16" t="s">
        <v>21</v>
      </c>
      <c r="F35" s="16"/>
      <c r="G35" s="33"/>
      <c r="H35" s="16"/>
      <c r="I35" s="33"/>
      <c r="J35" s="33"/>
      <c r="K35" s="33"/>
      <c r="L35" s="44">
        <f t="shared" si="1"/>
        <v>0</v>
      </c>
      <c r="M35" s="33"/>
      <c r="N35" s="33"/>
      <c r="O35" s="92">
        <v>100</v>
      </c>
    </row>
    <row r="36" spans="1:15" ht="15" customHeight="1">
      <c r="A36" s="112"/>
      <c r="B36" s="21">
        <v>5</v>
      </c>
      <c r="C36" s="21">
        <v>27</v>
      </c>
      <c r="D36" s="22" t="s">
        <v>51</v>
      </c>
      <c r="E36" s="16" t="s">
        <v>21</v>
      </c>
      <c r="F36" s="16"/>
      <c r="G36" s="33"/>
      <c r="H36" s="16"/>
      <c r="I36" s="33"/>
      <c r="J36" s="33"/>
      <c r="K36" s="33"/>
      <c r="L36" s="44">
        <f t="shared" si="1"/>
        <v>0</v>
      </c>
      <c r="M36" s="33"/>
      <c r="N36" s="33"/>
      <c r="O36" s="92">
        <v>100</v>
      </c>
    </row>
    <row r="37" spans="1:15" ht="15" customHeight="1">
      <c r="A37" s="112"/>
      <c r="B37" s="21">
        <v>6</v>
      </c>
      <c r="C37" s="21">
        <v>28</v>
      </c>
      <c r="D37" s="22" t="s">
        <v>52</v>
      </c>
      <c r="E37" s="16" t="s">
        <v>21</v>
      </c>
      <c r="F37" s="16"/>
      <c r="G37" s="33"/>
      <c r="H37" s="16"/>
      <c r="I37" s="33"/>
      <c r="J37" s="33"/>
      <c r="K37" s="33"/>
      <c r="L37" s="44">
        <f t="shared" si="1"/>
        <v>0</v>
      </c>
      <c r="M37" s="33"/>
      <c r="N37" s="33"/>
      <c r="O37" s="92">
        <v>100</v>
      </c>
    </row>
    <row r="38" spans="1:15" ht="15" customHeight="1">
      <c r="A38" s="112"/>
      <c r="B38" s="21">
        <v>7</v>
      </c>
      <c r="C38" s="21">
        <v>29</v>
      </c>
      <c r="D38" s="22" t="s">
        <v>53</v>
      </c>
      <c r="E38" s="16" t="s">
        <v>21</v>
      </c>
      <c r="F38" s="16"/>
      <c r="G38" s="33"/>
      <c r="H38" s="16"/>
      <c r="I38" s="33"/>
      <c r="J38" s="33"/>
      <c r="K38" s="33"/>
      <c r="L38" s="44">
        <f t="shared" si="1"/>
        <v>0</v>
      </c>
      <c r="M38" s="33"/>
      <c r="N38" s="33"/>
      <c r="O38" s="92">
        <v>100</v>
      </c>
    </row>
    <row r="39" spans="1:15" ht="15" customHeight="1">
      <c r="A39" s="112"/>
      <c r="B39" s="21">
        <v>8</v>
      </c>
      <c r="C39" s="21">
        <v>30</v>
      </c>
      <c r="D39" s="22" t="s">
        <v>54</v>
      </c>
      <c r="E39" s="16" t="s">
        <v>21</v>
      </c>
      <c r="F39" s="16"/>
      <c r="G39" s="33"/>
      <c r="H39" s="16"/>
      <c r="I39" s="33"/>
      <c r="J39" s="33"/>
      <c r="K39" s="33"/>
      <c r="L39" s="44">
        <f t="shared" si="1"/>
        <v>0</v>
      </c>
      <c r="M39" s="33"/>
      <c r="N39" s="33"/>
      <c r="O39" s="92">
        <v>100</v>
      </c>
    </row>
    <row r="40" spans="1:15" ht="15" customHeight="1">
      <c r="A40" s="112"/>
      <c r="B40" s="21">
        <v>9</v>
      </c>
      <c r="C40" s="21">
        <v>31</v>
      </c>
      <c r="D40" s="22" t="s">
        <v>55</v>
      </c>
      <c r="E40" s="16" t="s">
        <v>21</v>
      </c>
      <c r="F40" s="16"/>
      <c r="G40" s="33"/>
      <c r="H40" s="16"/>
      <c r="I40" s="33"/>
      <c r="J40" s="33"/>
      <c r="K40" s="33"/>
      <c r="L40" s="44">
        <f t="shared" si="1"/>
        <v>0</v>
      </c>
      <c r="M40" s="33"/>
      <c r="N40" s="33"/>
      <c r="O40" s="92">
        <v>100</v>
      </c>
    </row>
    <row r="41" spans="1:15" ht="15" customHeight="1">
      <c r="A41" s="112"/>
      <c r="B41" s="21">
        <v>10</v>
      </c>
      <c r="C41" s="21">
        <v>32</v>
      </c>
      <c r="D41" s="22" t="s">
        <v>56</v>
      </c>
      <c r="E41" s="16" t="s">
        <v>21</v>
      </c>
      <c r="F41" s="16"/>
      <c r="G41" s="33"/>
      <c r="H41" s="16"/>
      <c r="I41" s="33"/>
      <c r="J41" s="33"/>
      <c r="K41" s="33"/>
      <c r="L41" s="44">
        <f t="shared" si="1"/>
        <v>0</v>
      </c>
      <c r="M41" s="33"/>
      <c r="N41" s="33"/>
      <c r="O41" s="92">
        <v>100</v>
      </c>
    </row>
    <row r="42" spans="1:15" ht="15" customHeight="1">
      <c r="A42" s="112"/>
      <c r="B42" s="21">
        <v>11</v>
      </c>
      <c r="C42" s="21">
        <v>33</v>
      </c>
      <c r="D42" s="22" t="s">
        <v>57</v>
      </c>
      <c r="E42" s="16" t="s">
        <v>21</v>
      </c>
      <c r="F42" s="16"/>
      <c r="G42" s="33"/>
      <c r="H42" s="16"/>
      <c r="I42" s="33"/>
      <c r="J42" s="33"/>
      <c r="K42" s="33"/>
      <c r="L42" s="44">
        <f t="shared" si="1"/>
        <v>0</v>
      </c>
      <c r="M42" s="33"/>
      <c r="N42" s="33"/>
      <c r="O42" s="92">
        <v>100</v>
      </c>
    </row>
    <row r="43" spans="1:15" ht="15" customHeight="1">
      <c r="A43" s="112"/>
      <c r="B43" s="21">
        <v>12</v>
      </c>
      <c r="C43" s="21">
        <v>34</v>
      </c>
      <c r="D43" s="22" t="s">
        <v>58</v>
      </c>
      <c r="E43" s="16" t="s">
        <v>21</v>
      </c>
      <c r="F43" s="16"/>
      <c r="G43" s="33"/>
      <c r="H43" s="16"/>
      <c r="I43" s="33"/>
      <c r="J43" s="33"/>
      <c r="K43" s="33"/>
      <c r="L43" s="44">
        <f t="shared" si="1"/>
        <v>0</v>
      </c>
      <c r="M43" s="33"/>
      <c r="N43" s="33"/>
      <c r="O43" s="92">
        <v>100</v>
      </c>
    </row>
    <row r="44" spans="1:15" ht="15" customHeight="1">
      <c r="A44" s="112"/>
      <c r="B44" s="21">
        <v>13</v>
      </c>
      <c r="C44" s="21">
        <v>35</v>
      </c>
      <c r="D44" s="22" t="s">
        <v>59</v>
      </c>
      <c r="E44" s="16" t="s">
        <v>21</v>
      </c>
      <c r="F44" s="16"/>
      <c r="G44" s="33"/>
      <c r="H44" s="16"/>
      <c r="I44" s="33"/>
      <c r="J44" s="33"/>
      <c r="K44" s="33"/>
      <c r="L44" s="44">
        <f t="shared" si="1"/>
        <v>0</v>
      </c>
      <c r="M44" s="33"/>
      <c r="N44" s="33"/>
      <c r="O44" s="92">
        <v>100</v>
      </c>
    </row>
    <row r="45" spans="1:15" ht="15" customHeight="1">
      <c r="A45" s="112"/>
      <c r="B45" s="21">
        <v>14</v>
      </c>
      <c r="C45" s="21">
        <v>36</v>
      </c>
      <c r="D45" s="22" t="s">
        <v>60</v>
      </c>
      <c r="E45" s="16" t="s">
        <v>21</v>
      </c>
      <c r="F45" s="16"/>
      <c r="G45" s="33"/>
      <c r="H45" s="16"/>
      <c r="I45" s="33"/>
      <c r="J45" s="48"/>
      <c r="K45" s="48"/>
      <c r="L45" s="44">
        <f t="shared" si="1"/>
        <v>0</v>
      </c>
      <c r="N45" s="33"/>
      <c r="O45" s="92">
        <v>100</v>
      </c>
    </row>
    <row r="46" spans="1:15" ht="15" customHeight="1">
      <c r="A46" s="112"/>
      <c r="B46" s="21">
        <v>15</v>
      </c>
      <c r="C46" s="21">
        <v>37</v>
      </c>
      <c r="D46" s="22" t="s">
        <v>61</v>
      </c>
      <c r="E46" s="16" t="s">
        <v>21</v>
      </c>
      <c r="F46" s="16"/>
      <c r="G46" s="33"/>
      <c r="H46" s="16"/>
      <c r="I46" s="33"/>
      <c r="J46" s="33"/>
      <c r="K46" s="33"/>
      <c r="L46" s="44">
        <f t="shared" si="1"/>
        <v>0</v>
      </c>
      <c r="M46" s="33"/>
      <c r="N46" s="33"/>
      <c r="O46" s="92">
        <v>100</v>
      </c>
    </row>
    <row r="47" spans="1:15" ht="15" customHeight="1">
      <c r="A47" s="112"/>
      <c r="B47" s="21">
        <v>16</v>
      </c>
      <c r="C47" s="21">
        <v>38</v>
      </c>
      <c r="D47" s="22" t="s">
        <v>62</v>
      </c>
      <c r="E47" s="16" t="s">
        <v>21</v>
      </c>
      <c r="F47" s="16"/>
      <c r="G47" s="33"/>
      <c r="H47" s="16"/>
      <c r="I47" s="33"/>
      <c r="J47" s="33"/>
      <c r="K47" s="33"/>
      <c r="L47" s="44">
        <f t="shared" si="1"/>
        <v>0</v>
      </c>
      <c r="M47" s="33"/>
      <c r="N47" s="33"/>
      <c r="O47" s="92">
        <v>100</v>
      </c>
    </row>
    <row r="48" spans="1:15" ht="15" customHeight="1">
      <c r="A48" s="112"/>
      <c r="B48" s="21">
        <v>17</v>
      </c>
      <c r="C48" s="21">
        <v>39</v>
      </c>
      <c r="D48" s="22" t="s">
        <v>63</v>
      </c>
      <c r="E48" s="16" t="s">
        <v>21</v>
      </c>
      <c r="F48" s="16"/>
      <c r="G48" s="33"/>
      <c r="H48" s="16"/>
      <c r="I48" s="33"/>
      <c r="J48" s="33"/>
      <c r="K48" s="33"/>
      <c r="L48" s="44">
        <f t="shared" si="1"/>
        <v>0</v>
      </c>
      <c r="M48" s="33"/>
      <c r="N48" s="33"/>
      <c r="O48" s="92">
        <v>100</v>
      </c>
    </row>
    <row r="49" spans="1:15" ht="15" customHeight="1" thickBot="1">
      <c r="A49" s="112"/>
      <c r="B49" s="21">
        <v>18</v>
      </c>
      <c r="C49" s="21">
        <v>40</v>
      </c>
      <c r="D49" s="22" t="s">
        <v>64</v>
      </c>
      <c r="E49" s="18" t="s">
        <v>21</v>
      </c>
      <c r="F49" s="16"/>
      <c r="G49" s="34"/>
      <c r="H49" s="16"/>
      <c r="I49" s="34"/>
      <c r="J49" s="33"/>
      <c r="K49" s="33"/>
      <c r="L49" s="44">
        <f t="shared" si="1"/>
        <v>0</v>
      </c>
      <c r="M49" s="33"/>
      <c r="N49" s="33"/>
      <c r="O49" s="92">
        <v>100</v>
      </c>
    </row>
    <row r="50" spans="1:15" ht="20" customHeight="1">
      <c r="A50" s="24"/>
      <c r="B50" s="25"/>
      <c r="C50" s="25"/>
      <c r="D50" s="14"/>
      <c r="E50" s="97" t="s">
        <v>42</v>
      </c>
      <c r="F50" s="98"/>
      <c r="G50" s="73">
        <f>SUM(G32:G49)</f>
        <v>1</v>
      </c>
      <c r="H50" s="68" t="s">
        <v>43</v>
      </c>
      <c r="I50" s="74">
        <f>SUM(I32:I49)</f>
        <v>0</v>
      </c>
      <c r="J50" s="47"/>
      <c r="K50" s="47"/>
      <c r="L50" s="46"/>
      <c r="M50" s="47"/>
      <c r="N50" s="47"/>
    </row>
    <row r="51" spans="1:15" ht="20" customHeight="1" thickBot="1">
      <c r="A51" s="24"/>
      <c r="B51" s="25"/>
      <c r="C51" s="25"/>
      <c r="D51" s="14"/>
      <c r="E51" s="99" t="s">
        <v>44</v>
      </c>
      <c r="F51" s="100"/>
      <c r="G51" s="75">
        <f>G50/18</f>
        <v>5.5555555555555552E-2</v>
      </c>
      <c r="H51" s="70" t="s">
        <v>45</v>
      </c>
      <c r="I51" s="76">
        <f>(18*24-I50)/(18*24)</f>
        <v>1</v>
      </c>
      <c r="J51" s="47"/>
      <c r="K51" s="47"/>
      <c r="L51" s="46"/>
      <c r="M51" s="47"/>
      <c r="N51" s="47"/>
    </row>
    <row r="52" spans="1:15" ht="15" customHeight="1">
      <c r="A52" s="112" t="s">
        <v>65</v>
      </c>
      <c r="B52" s="16">
        <v>1</v>
      </c>
      <c r="C52" s="16">
        <v>41</v>
      </c>
      <c r="D52" s="17" t="s">
        <v>66</v>
      </c>
      <c r="E52" s="23" t="s">
        <v>21</v>
      </c>
      <c r="F52" s="16"/>
      <c r="G52" s="32"/>
      <c r="H52" s="16"/>
      <c r="I52" s="32"/>
      <c r="J52" s="33"/>
      <c r="K52" s="33"/>
      <c r="L52" s="44">
        <f t="shared" ref="L52:L69" si="2">HOUR(K52-J52)+MINUTE(K52-J52)/60</f>
        <v>0</v>
      </c>
      <c r="M52" s="33"/>
      <c r="N52" s="33"/>
      <c r="O52" s="92">
        <v>100</v>
      </c>
    </row>
    <row r="53" spans="1:15" ht="15" customHeight="1">
      <c r="A53" s="112"/>
      <c r="B53" s="16">
        <v>2</v>
      </c>
      <c r="C53" s="16">
        <v>42</v>
      </c>
      <c r="D53" s="17" t="s">
        <v>67</v>
      </c>
      <c r="E53" s="16" t="s">
        <v>21</v>
      </c>
      <c r="F53" s="16"/>
      <c r="G53" s="33"/>
      <c r="H53" s="16"/>
      <c r="I53" s="33"/>
      <c r="J53" s="33"/>
      <c r="K53" s="33"/>
      <c r="L53" s="44">
        <f t="shared" si="2"/>
        <v>0</v>
      </c>
      <c r="M53" s="33"/>
      <c r="N53" s="33"/>
      <c r="O53" s="92">
        <v>100</v>
      </c>
    </row>
    <row r="54" spans="1:15" ht="15" customHeight="1">
      <c r="A54" s="112"/>
      <c r="B54" s="16">
        <v>3</v>
      </c>
      <c r="C54" s="16">
        <v>43</v>
      </c>
      <c r="D54" s="17" t="s">
        <v>62</v>
      </c>
      <c r="E54" s="16" t="s">
        <v>21</v>
      </c>
      <c r="F54" s="16"/>
      <c r="G54" s="33"/>
      <c r="H54" s="16"/>
      <c r="I54" s="33"/>
      <c r="J54" s="33"/>
      <c r="K54" s="33"/>
      <c r="L54" s="44">
        <f t="shared" si="2"/>
        <v>0</v>
      </c>
      <c r="M54" s="33"/>
      <c r="N54" s="33"/>
      <c r="O54" s="92">
        <v>100</v>
      </c>
    </row>
    <row r="55" spans="1:15" ht="15" customHeight="1">
      <c r="A55" s="112"/>
      <c r="B55" s="16">
        <v>4</v>
      </c>
      <c r="C55" s="16">
        <v>44</v>
      </c>
      <c r="D55" s="17" t="s">
        <v>53</v>
      </c>
      <c r="E55" s="16" t="s">
        <v>21</v>
      </c>
      <c r="F55" s="16"/>
      <c r="G55" s="33"/>
      <c r="H55" s="16"/>
      <c r="I55" s="33"/>
      <c r="J55" s="33"/>
      <c r="K55" s="33"/>
      <c r="L55" s="44">
        <f t="shared" si="2"/>
        <v>0</v>
      </c>
      <c r="M55" s="33"/>
      <c r="N55" s="33"/>
      <c r="O55" s="92">
        <v>100</v>
      </c>
    </row>
    <row r="56" spans="1:15" ht="15" customHeight="1">
      <c r="A56" s="112"/>
      <c r="B56" s="16">
        <v>5</v>
      </c>
      <c r="C56" s="16">
        <v>45</v>
      </c>
      <c r="D56" s="17" t="s">
        <v>68</v>
      </c>
      <c r="E56" s="16" t="s">
        <v>21</v>
      </c>
      <c r="F56" s="16"/>
      <c r="G56" s="33"/>
      <c r="H56" s="16"/>
      <c r="I56" s="33"/>
      <c r="J56" s="33"/>
      <c r="K56" s="33"/>
      <c r="L56" s="44">
        <f t="shared" si="2"/>
        <v>0</v>
      </c>
      <c r="M56" s="33"/>
      <c r="N56" s="33"/>
      <c r="O56" s="92">
        <v>100</v>
      </c>
    </row>
    <row r="57" spans="1:15" ht="15" customHeight="1">
      <c r="A57" s="112"/>
      <c r="B57" s="16">
        <v>6</v>
      </c>
      <c r="C57" s="16">
        <v>46</v>
      </c>
      <c r="D57" s="17" t="s">
        <v>69</v>
      </c>
      <c r="E57" s="16" t="s">
        <v>21</v>
      </c>
      <c r="F57" s="16"/>
      <c r="G57" s="33"/>
      <c r="H57" s="16"/>
      <c r="I57" s="33"/>
      <c r="J57" s="33"/>
      <c r="K57" s="33"/>
      <c r="L57" s="44">
        <f t="shared" si="2"/>
        <v>0</v>
      </c>
      <c r="M57" s="33"/>
      <c r="N57" s="33"/>
      <c r="O57" s="92">
        <v>100</v>
      </c>
    </row>
    <row r="58" spans="1:15" ht="15" customHeight="1">
      <c r="A58" s="112"/>
      <c r="B58" s="16">
        <v>7</v>
      </c>
      <c r="C58" s="16">
        <v>47</v>
      </c>
      <c r="D58" s="17" t="s">
        <v>70</v>
      </c>
      <c r="E58" s="16" t="s">
        <v>21</v>
      </c>
      <c r="F58" s="16"/>
      <c r="G58" s="33"/>
      <c r="H58" s="16"/>
      <c r="I58" s="33"/>
      <c r="J58" s="33"/>
      <c r="K58" s="33"/>
      <c r="L58" s="44">
        <f t="shared" si="2"/>
        <v>0</v>
      </c>
      <c r="M58" s="33"/>
      <c r="N58" s="33"/>
      <c r="O58" s="92">
        <v>100</v>
      </c>
    </row>
    <row r="59" spans="1:15" ht="15" customHeight="1">
      <c r="A59" s="112"/>
      <c r="B59" s="16">
        <v>8</v>
      </c>
      <c r="C59" s="16">
        <v>48</v>
      </c>
      <c r="D59" s="17" t="s">
        <v>71</v>
      </c>
      <c r="E59" s="16" t="s">
        <v>21</v>
      </c>
      <c r="F59" s="16"/>
      <c r="G59" s="33"/>
      <c r="H59" s="16"/>
      <c r="I59" s="33"/>
      <c r="J59" s="33"/>
      <c r="K59" s="33"/>
      <c r="L59" s="44">
        <f t="shared" si="2"/>
        <v>0</v>
      </c>
      <c r="M59" s="33"/>
      <c r="N59" s="33"/>
      <c r="O59" s="92">
        <v>100</v>
      </c>
    </row>
    <row r="60" spans="1:15" ht="15" customHeight="1">
      <c r="A60" s="112"/>
      <c r="B60" s="16">
        <v>9</v>
      </c>
      <c r="C60" s="16">
        <v>49</v>
      </c>
      <c r="D60" s="17" t="s">
        <v>72</v>
      </c>
      <c r="E60" s="16" t="s">
        <v>21</v>
      </c>
      <c r="F60" s="16"/>
      <c r="G60" s="33"/>
      <c r="H60" s="16"/>
      <c r="I60" s="33"/>
      <c r="J60" s="33"/>
      <c r="K60" s="33"/>
      <c r="L60" s="44">
        <f t="shared" si="2"/>
        <v>0</v>
      </c>
      <c r="M60" s="33"/>
      <c r="N60" s="33"/>
      <c r="O60" s="92">
        <v>100</v>
      </c>
    </row>
    <row r="61" spans="1:15" ht="15" customHeight="1">
      <c r="A61" s="112"/>
      <c r="B61" s="16">
        <v>10</v>
      </c>
      <c r="C61" s="16">
        <v>50</v>
      </c>
      <c r="D61" s="17" t="s">
        <v>73</v>
      </c>
      <c r="E61" s="16" t="s">
        <v>21</v>
      </c>
      <c r="F61" s="16"/>
      <c r="G61" s="33"/>
      <c r="H61" s="16"/>
      <c r="I61" s="33"/>
      <c r="J61" s="33"/>
      <c r="K61" s="33"/>
      <c r="L61" s="44">
        <f t="shared" si="2"/>
        <v>0</v>
      </c>
      <c r="M61" s="33"/>
      <c r="N61" s="33"/>
      <c r="O61" s="92">
        <v>100</v>
      </c>
    </row>
    <row r="62" spans="1:15" ht="15" customHeight="1">
      <c r="A62" s="112"/>
      <c r="B62" s="16">
        <v>11</v>
      </c>
      <c r="C62" s="16">
        <v>51</v>
      </c>
      <c r="D62" s="17" t="s">
        <v>74</v>
      </c>
      <c r="E62" s="16" t="s">
        <v>21</v>
      </c>
      <c r="F62" s="16"/>
      <c r="G62" s="33"/>
      <c r="H62" s="16"/>
      <c r="I62" s="33"/>
      <c r="J62" s="33"/>
      <c r="K62" s="33"/>
      <c r="L62" s="44">
        <f t="shared" si="2"/>
        <v>0</v>
      </c>
      <c r="M62" s="33"/>
      <c r="N62" s="33"/>
      <c r="O62" s="92">
        <v>100</v>
      </c>
    </row>
    <row r="63" spans="1:15" ht="15" customHeight="1">
      <c r="A63" s="112"/>
      <c r="B63" s="16">
        <v>12</v>
      </c>
      <c r="C63" s="16">
        <v>52</v>
      </c>
      <c r="D63" s="17" t="s">
        <v>75</v>
      </c>
      <c r="E63" s="16" t="s">
        <v>21</v>
      </c>
      <c r="F63" s="16"/>
      <c r="G63" s="33"/>
      <c r="H63" s="16"/>
      <c r="I63" s="33"/>
      <c r="J63" s="33"/>
      <c r="K63" s="33"/>
      <c r="L63" s="44">
        <f t="shared" si="2"/>
        <v>0</v>
      </c>
      <c r="M63" s="33"/>
      <c r="N63" s="33"/>
      <c r="O63" s="92">
        <v>100</v>
      </c>
    </row>
    <row r="64" spans="1:15" ht="15" customHeight="1">
      <c r="A64" s="112"/>
      <c r="B64" s="16">
        <v>13</v>
      </c>
      <c r="C64" s="16">
        <v>53</v>
      </c>
      <c r="D64" s="17" t="s">
        <v>76</v>
      </c>
      <c r="E64" s="16" t="s">
        <v>21</v>
      </c>
      <c r="F64" s="16"/>
      <c r="G64" s="33"/>
      <c r="H64" s="16"/>
      <c r="I64" s="33"/>
      <c r="J64" s="33"/>
      <c r="K64" s="33"/>
      <c r="L64" s="44">
        <f t="shared" si="2"/>
        <v>0</v>
      </c>
      <c r="M64" s="33"/>
      <c r="N64" s="33"/>
      <c r="O64" s="92">
        <v>100</v>
      </c>
    </row>
    <row r="65" spans="1:15" ht="15" customHeight="1">
      <c r="A65" s="112"/>
      <c r="B65" s="16">
        <v>14</v>
      </c>
      <c r="C65" s="16">
        <v>54</v>
      </c>
      <c r="D65" s="17" t="s">
        <v>77</v>
      </c>
      <c r="E65" s="16" t="s">
        <v>21</v>
      </c>
      <c r="F65" s="16"/>
      <c r="G65" s="33"/>
      <c r="H65" s="16"/>
      <c r="I65" s="33"/>
      <c r="J65" s="33"/>
      <c r="K65" s="33"/>
      <c r="L65" s="44">
        <f t="shared" si="2"/>
        <v>0</v>
      </c>
      <c r="M65" s="33"/>
      <c r="N65" s="33"/>
      <c r="O65" s="92">
        <v>100</v>
      </c>
    </row>
    <row r="66" spans="1:15" ht="15" customHeight="1">
      <c r="A66" s="112"/>
      <c r="B66" s="16">
        <v>15</v>
      </c>
      <c r="C66" s="16">
        <v>55</v>
      </c>
      <c r="D66" s="17" t="s">
        <v>78</v>
      </c>
      <c r="E66" s="16" t="s">
        <v>21</v>
      </c>
      <c r="F66" s="16"/>
      <c r="G66" s="33"/>
      <c r="H66" s="16"/>
      <c r="I66" s="33"/>
      <c r="J66" s="33"/>
      <c r="K66" s="33"/>
      <c r="L66" s="44">
        <f t="shared" si="2"/>
        <v>0</v>
      </c>
      <c r="M66" s="33"/>
      <c r="N66" s="33"/>
      <c r="O66" s="92">
        <v>100</v>
      </c>
    </row>
    <row r="67" spans="1:15" ht="15" customHeight="1">
      <c r="A67" s="112"/>
      <c r="B67" s="16">
        <v>16</v>
      </c>
      <c r="C67" s="16">
        <v>56</v>
      </c>
      <c r="D67" s="17" t="s">
        <v>79</v>
      </c>
      <c r="E67" s="16" t="s">
        <v>21</v>
      </c>
      <c r="F67" s="16"/>
      <c r="G67" s="33"/>
      <c r="H67" s="16"/>
      <c r="I67" s="33"/>
      <c r="J67" s="33"/>
      <c r="K67" s="33"/>
      <c r="L67" s="44">
        <f t="shared" si="2"/>
        <v>0</v>
      </c>
      <c r="M67" s="33"/>
      <c r="N67" s="33"/>
      <c r="O67" s="92">
        <v>100</v>
      </c>
    </row>
    <row r="68" spans="1:15" ht="15" customHeight="1">
      <c r="A68" s="112"/>
      <c r="B68" s="16">
        <v>17</v>
      </c>
      <c r="C68" s="16">
        <v>57</v>
      </c>
      <c r="D68" s="17" t="s">
        <v>80</v>
      </c>
      <c r="E68" s="16" t="s">
        <v>21</v>
      </c>
      <c r="F68" s="16"/>
      <c r="G68" s="33"/>
      <c r="H68" s="16"/>
      <c r="I68" s="33"/>
      <c r="J68" s="33"/>
      <c r="K68" s="33"/>
      <c r="L68" s="44">
        <f t="shared" si="2"/>
        <v>0</v>
      </c>
      <c r="M68" s="33"/>
      <c r="N68" s="33"/>
      <c r="O68" s="92">
        <v>100</v>
      </c>
    </row>
    <row r="69" spans="1:15" ht="15" customHeight="1" thickBot="1">
      <c r="A69" s="112"/>
      <c r="B69" s="16">
        <v>18</v>
      </c>
      <c r="C69" s="16">
        <v>58</v>
      </c>
      <c r="D69" s="17" t="s">
        <v>81</v>
      </c>
      <c r="E69" s="18" t="s">
        <v>21</v>
      </c>
      <c r="F69" s="16"/>
      <c r="G69" s="34"/>
      <c r="H69" s="16"/>
      <c r="I69" s="34"/>
      <c r="J69" s="33"/>
      <c r="K69" s="33"/>
      <c r="L69" s="44">
        <f t="shared" si="2"/>
        <v>0</v>
      </c>
      <c r="M69" s="33"/>
      <c r="N69" s="33"/>
      <c r="O69" s="92">
        <v>100</v>
      </c>
    </row>
    <row r="70" spans="1:15" ht="20" customHeight="1">
      <c r="A70" s="24"/>
      <c r="B70" s="25"/>
      <c r="C70" s="25"/>
      <c r="D70" s="14"/>
      <c r="E70" s="97" t="s">
        <v>42</v>
      </c>
      <c r="F70" s="98"/>
      <c r="G70" s="73">
        <f>SUM(G52:G69)</f>
        <v>0</v>
      </c>
      <c r="H70" s="68" t="s">
        <v>43</v>
      </c>
      <c r="I70" s="74">
        <f>SUM(I52:I69)</f>
        <v>0</v>
      </c>
      <c r="J70" s="47"/>
      <c r="K70" s="47"/>
      <c r="L70" s="46"/>
      <c r="M70" s="47"/>
      <c r="N70" s="47"/>
    </row>
    <row r="71" spans="1:15" ht="22" customHeight="1" thickBot="1">
      <c r="A71" s="24"/>
      <c r="B71" s="25"/>
      <c r="C71" s="25"/>
      <c r="D71" s="14"/>
      <c r="E71" s="99" t="s">
        <v>44</v>
      </c>
      <c r="F71" s="100"/>
      <c r="G71" s="75">
        <f>G70/18</f>
        <v>0</v>
      </c>
      <c r="H71" s="70" t="s">
        <v>45</v>
      </c>
      <c r="I71" s="76">
        <f>(18*24-I70)/(18*24)</f>
        <v>1</v>
      </c>
      <c r="J71" s="47"/>
      <c r="K71" s="47"/>
      <c r="L71" s="46"/>
      <c r="M71" s="47"/>
      <c r="N71" s="47"/>
    </row>
    <row r="72" spans="1:15" ht="15" customHeight="1">
      <c r="A72" s="112" t="s">
        <v>82</v>
      </c>
      <c r="B72" s="16">
        <v>1</v>
      </c>
      <c r="C72" s="16">
        <v>59</v>
      </c>
      <c r="D72" s="17" t="s">
        <v>83</v>
      </c>
      <c r="E72" s="23" t="s">
        <v>21</v>
      </c>
      <c r="F72" s="16"/>
      <c r="G72" s="32"/>
      <c r="H72" s="16"/>
      <c r="I72" s="32"/>
      <c r="J72" s="33"/>
      <c r="K72" s="33"/>
      <c r="L72" s="44">
        <f t="shared" ref="L72:L83" si="3">HOUR(K72-J72)+MINUTE(K72-J72)/60</f>
        <v>0</v>
      </c>
      <c r="M72" s="33"/>
      <c r="N72" s="33"/>
      <c r="O72" s="92">
        <v>100</v>
      </c>
    </row>
    <row r="73" spans="1:15" ht="15" customHeight="1">
      <c r="A73" s="112"/>
      <c r="B73" s="16">
        <v>2</v>
      </c>
      <c r="C73" s="16">
        <v>60</v>
      </c>
      <c r="D73" s="17" t="s">
        <v>84</v>
      </c>
      <c r="E73" s="16" t="s">
        <v>21</v>
      </c>
      <c r="F73" s="16"/>
      <c r="G73" s="33"/>
      <c r="H73" s="16"/>
      <c r="I73" s="33"/>
      <c r="J73" s="33"/>
      <c r="K73" s="33"/>
      <c r="L73" s="44">
        <f t="shared" si="3"/>
        <v>0</v>
      </c>
      <c r="M73" s="33"/>
      <c r="N73" s="33"/>
      <c r="O73" s="92">
        <v>100</v>
      </c>
    </row>
    <row r="74" spans="1:15" ht="15" customHeight="1">
      <c r="A74" s="112"/>
      <c r="B74" s="16">
        <v>3</v>
      </c>
      <c r="C74" s="16">
        <v>61</v>
      </c>
      <c r="D74" s="17" t="s">
        <v>85</v>
      </c>
      <c r="E74" s="16" t="s">
        <v>21</v>
      </c>
      <c r="F74" s="16"/>
      <c r="G74" s="33"/>
      <c r="H74" s="16"/>
      <c r="I74" s="33"/>
      <c r="J74" s="33"/>
      <c r="K74" s="33"/>
      <c r="L74" s="44">
        <f t="shared" si="3"/>
        <v>0</v>
      </c>
      <c r="M74" s="33"/>
      <c r="N74" s="33"/>
      <c r="O74" s="92">
        <v>100</v>
      </c>
    </row>
    <row r="75" spans="1:15" ht="15" customHeight="1">
      <c r="A75" s="112"/>
      <c r="B75" s="16">
        <v>4</v>
      </c>
      <c r="C75" s="16">
        <v>62</v>
      </c>
      <c r="D75" s="17" t="s">
        <v>86</v>
      </c>
      <c r="E75" s="16" t="s">
        <v>21</v>
      </c>
      <c r="F75" s="16"/>
      <c r="G75" s="33"/>
      <c r="H75" s="16"/>
      <c r="I75" s="33"/>
      <c r="J75" s="33"/>
      <c r="K75" s="33"/>
      <c r="L75" s="44">
        <f t="shared" si="3"/>
        <v>0</v>
      </c>
      <c r="M75" s="33"/>
      <c r="N75" s="33"/>
      <c r="O75" s="92">
        <v>100</v>
      </c>
    </row>
    <row r="76" spans="1:15" ht="15" customHeight="1">
      <c r="A76" s="112"/>
      <c r="B76" s="16">
        <v>5</v>
      </c>
      <c r="C76" s="16">
        <v>63</v>
      </c>
      <c r="D76" s="17" t="s">
        <v>87</v>
      </c>
      <c r="E76" s="16" t="s">
        <v>21</v>
      </c>
      <c r="F76" s="16"/>
      <c r="G76" s="33"/>
      <c r="H76" s="16"/>
      <c r="I76" s="33"/>
      <c r="J76" s="33"/>
      <c r="K76" s="33"/>
      <c r="L76" s="44">
        <f t="shared" si="3"/>
        <v>0</v>
      </c>
      <c r="M76" s="33"/>
      <c r="N76" s="33"/>
      <c r="O76" s="92">
        <v>100</v>
      </c>
    </row>
    <row r="77" spans="1:15" ht="15" customHeight="1">
      <c r="A77" s="112"/>
      <c r="B77" s="16">
        <v>6</v>
      </c>
      <c r="C77" s="16">
        <v>64</v>
      </c>
      <c r="D77" s="17" t="s">
        <v>88</v>
      </c>
      <c r="E77" s="16" t="s">
        <v>21</v>
      </c>
      <c r="F77" s="16"/>
      <c r="G77" s="33"/>
      <c r="H77" s="16"/>
      <c r="I77" s="33"/>
      <c r="J77" s="33"/>
      <c r="K77" s="33"/>
      <c r="L77" s="44">
        <f t="shared" si="3"/>
        <v>0</v>
      </c>
      <c r="M77" s="33"/>
      <c r="N77" s="33"/>
      <c r="O77" s="92">
        <v>100</v>
      </c>
    </row>
    <row r="78" spans="1:15" ht="15" customHeight="1">
      <c r="A78" s="112"/>
      <c r="B78" s="16">
        <v>7</v>
      </c>
      <c r="C78" s="16">
        <v>65</v>
      </c>
      <c r="D78" s="17" t="s">
        <v>89</v>
      </c>
      <c r="E78" s="16" t="s">
        <v>21</v>
      </c>
      <c r="F78" s="16"/>
      <c r="G78" s="33"/>
      <c r="H78" s="16"/>
      <c r="I78" s="33"/>
      <c r="J78" s="33"/>
      <c r="K78" s="33"/>
      <c r="L78" s="44">
        <f t="shared" si="3"/>
        <v>0</v>
      </c>
      <c r="M78" s="33"/>
      <c r="N78" s="33"/>
      <c r="O78" s="92">
        <v>100</v>
      </c>
    </row>
    <row r="79" spans="1:15" ht="15" customHeight="1">
      <c r="A79" s="112"/>
      <c r="B79" s="16">
        <v>8</v>
      </c>
      <c r="C79" s="16">
        <v>66</v>
      </c>
      <c r="D79" s="17" t="s">
        <v>90</v>
      </c>
      <c r="E79" s="16" t="s">
        <v>21</v>
      </c>
      <c r="F79" s="16"/>
      <c r="G79" s="33"/>
      <c r="H79" s="16"/>
      <c r="I79" s="33"/>
      <c r="J79" s="33"/>
      <c r="K79" s="33"/>
      <c r="L79" s="44">
        <f t="shared" si="3"/>
        <v>0</v>
      </c>
      <c r="M79" s="33"/>
      <c r="N79" s="33"/>
      <c r="O79" s="92">
        <v>100</v>
      </c>
    </row>
    <row r="80" spans="1:15" ht="15" customHeight="1">
      <c r="A80" s="112"/>
      <c r="B80" s="16">
        <v>9</v>
      </c>
      <c r="C80" s="16">
        <v>67</v>
      </c>
      <c r="D80" s="17" t="s">
        <v>91</v>
      </c>
      <c r="E80" s="16" t="s">
        <v>21</v>
      </c>
      <c r="F80" s="16"/>
      <c r="G80" s="33"/>
      <c r="H80" s="16"/>
      <c r="I80" s="33"/>
      <c r="J80" s="33"/>
      <c r="K80" s="33"/>
      <c r="L80" s="44">
        <f t="shared" si="3"/>
        <v>0</v>
      </c>
      <c r="M80" s="33"/>
      <c r="N80" s="33"/>
      <c r="O80" s="92">
        <v>100</v>
      </c>
    </row>
    <row r="81" spans="1:15" ht="15" customHeight="1">
      <c r="A81" s="112"/>
      <c r="B81" s="16">
        <v>10</v>
      </c>
      <c r="C81" s="16">
        <v>68</v>
      </c>
      <c r="D81" s="81" t="s">
        <v>129</v>
      </c>
      <c r="E81" s="16" t="s">
        <v>21</v>
      </c>
      <c r="F81" s="16"/>
      <c r="G81" s="33"/>
      <c r="H81" s="16"/>
      <c r="I81" s="33"/>
      <c r="J81" s="33"/>
      <c r="K81" s="33"/>
      <c r="L81" s="44">
        <f t="shared" si="3"/>
        <v>0</v>
      </c>
      <c r="M81" s="33"/>
      <c r="N81" s="33"/>
      <c r="O81" s="92">
        <v>100</v>
      </c>
    </row>
    <row r="82" spans="1:15" ht="15" customHeight="1">
      <c r="A82" s="112"/>
      <c r="B82" s="16">
        <v>11</v>
      </c>
      <c r="C82" s="16">
        <v>69</v>
      </c>
      <c r="D82" s="50" t="s">
        <v>93</v>
      </c>
      <c r="E82" s="16" t="s">
        <v>21</v>
      </c>
      <c r="F82" s="16"/>
      <c r="G82" s="33"/>
      <c r="H82" s="16"/>
      <c r="I82" s="33"/>
      <c r="J82" s="33"/>
      <c r="K82" s="33"/>
      <c r="L82" s="44">
        <f t="shared" si="3"/>
        <v>0</v>
      </c>
      <c r="M82" s="33"/>
      <c r="N82" s="33"/>
      <c r="O82" s="92">
        <v>100</v>
      </c>
    </row>
    <row r="83" spans="1:15" ht="15" customHeight="1" thickBot="1">
      <c r="A83" s="112"/>
      <c r="B83" s="51">
        <v>12</v>
      </c>
      <c r="C83" s="16">
        <v>70</v>
      </c>
      <c r="D83" s="17" t="s">
        <v>94</v>
      </c>
      <c r="E83" s="52" t="s">
        <v>21</v>
      </c>
      <c r="F83" s="16"/>
      <c r="G83" s="34"/>
      <c r="H83" s="16"/>
      <c r="I83" s="34"/>
      <c r="J83" s="33"/>
      <c r="K83" s="33"/>
      <c r="L83" s="44">
        <f t="shared" si="3"/>
        <v>0</v>
      </c>
      <c r="M83" s="33"/>
      <c r="N83" s="33"/>
      <c r="O83" s="92">
        <v>100</v>
      </c>
    </row>
    <row r="84" spans="1:15" ht="20" customHeight="1">
      <c r="A84" s="53"/>
      <c r="B84" s="54"/>
      <c r="C84" s="25"/>
      <c r="D84" s="14"/>
      <c r="E84" s="101" t="s">
        <v>42</v>
      </c>
      <c r="F84" s="98"/>
      <c r="G84" s="73">
        <f>SUM(G72:G83)</f>
        <v>0</v>
      </c>
      <c r="H84" s="68" t="s">
        <v>43</v>
      </c>
      <c r="I84" s="74">
        <f>SUM(I72:I83)</f>
        <v>0</v>
      </c>
      <c r="J84" s="47"/>
      <c r="K84" s="47"/>
      <c r="L84" s="46"/>
      <c r="M84" s="47"/>
      <c r="N84" s="47"/>
    </row>
    <row r="85" spans="1:15" ht="20" customHeight="1" thickBot="1">
      <c r="A85" s="53"/>
      <c r="B85" s="54"/>
      <c r="C85" s="25"/>
      <c r="D85" s="14"/>
      <c r="E85" s="102" t="s">
        <v>44</v>
      </c>
      <c r="F85" s="100"/>
      <c r="G85" s="75">
        <f>G84/12</f>
        <v>0</v>
      </c>
      <c r="H85" s="70" t="s">
        <v>45</v>
      </c>
      <c r="I85" s="76">
        <f>(12*24-I84)/(12*24)</f>
        <v>1</v>
      </c>
      <c r="J85" s="47"/>
      <c r="K85" s="47"/>
      <c r="L85" s="46"/>
      <c r="M85" s="47"/>
      <c r="N85" s="47"/>
    </row>
    <row r="86" spans="1:15" ht="15" customHeight="1">
      <c r="A86" s="112" t="s">
        <v>95</v>
      </c>
      <c r="B86" s="16">
        <v>1</v>
      </c>
      <c r="C86" s="16">
        <v>71</v>
      </c>
      <c r="D86" s="17" t="s">
        <v>96</v>
      </c>
      <c r="E86" s="23" t="s">
        <v>21</v>
      </c>
      <c r="F86" s="16"/>
      <c r="G86" s="32"/>
      <c r="H86" s="16"/>
      <c r="I86" s="32"/>
      <c r="J86" s="33"/>
      <c r="K86" s="33"/>
      <c r="L86" s="44">
        <f t="shared" ref="L86:L92" si="4">HOUR(K86-J86)+MINUTE(K86-J86)/60</f>
        <v>0</v>
      </c>
      <c r="M86" s="33"/>
      <c r="N86" s="33"/>
      <c r="O86" s="92">
        <v>100</v>
      </c>
    </row>
    <row r="87" spans="1:15" ht="15" customHeight="1">
      <c r="A87" s="112"/>
      <c r="B87" s="16">
        <v>2</v>
      </c>
      <c r="C87" s="16">
        <v>72</v>
      </c>
      <c r="D87" s="17" t="s">
        <v>97</v>
      </c>
      <c r="E87" s="16" t="s">
        <v>21</v>
      </c>
      <c r="F87" s="16"/>
      <c r="G87" s="33">
        <v>1</v>
      </c>
      <c r="H87" s="16"/>
      <c r="I87" s="33"/>
      <c r="J87" s="48">
        <v>4.3055555555555562E-2</v>
      </c>
      <c r="K87" s="48">
        <v>0.20972222222222223</v>
      </c>
      <c r="L87" s="44">
        <f t="shared" si="4"/>
        <v>4</v>
      </c>
      <c r="M87" s="82" t="s">
        <v>133</v>
      </c>
      <c r="N87" s="33"/>
      <c r="O87" s="92">
        <v>-10</v>
      </c>
    </row>
    <row r="88" spans="1:15" ht="15" customHeight="1">
      <c r="A88" s="112"/>
      <c r="B88" s="16">
        <v>3</v>
      </c>
      <c r="C88" s="16">
        <v>73</v>
      </c>
      <c r="D88" s="17" t="s">
        <v>99</v>
      </c>
      <c r="E88" s="16" t="s">
        <v>21</v>
      </c>
      <c r="F88" s="16"/>
      <c r="G88" s="33"/>
      <c r="H88" s="16"/>
      <c r="I88" s="33"/>
      <c r="J88" s="48"/>
      <c r="K88" s="48"/>
      <c r="L88" s="44">
        <f t="shared" si="4"/>
        <v>0</v>
      </c>
      <c r="M88" s="33"/>
      <c r="N88" s="33"/>
      <c r="O88" s="92">
        <v>100</v>
      </c>
    </row>
    <row r="89" spans="1:15" ht="15" customHeight="1">
      <c r="A89" s="112"/>
      <c r="B89" s="16">
        <v>4</v>
      </c>
      <c r="C89" s="16">
        <v>74</v>
      </c>
      <c r="D89" s="17" t="s">
        <v>100</v>
      </c>
      <c r="E89" s="16" t="s">
        <v>21</v>
      </c>
      <c r="F89" s="16"/>
      <c r="G89" s="33"/>
      <c r="H89" s="16"/>
      <c r="I89" s="33"/>
      <c r="J89" s="33"/>
      <c r="K89" s="33"/>
      <c r="L89" s="44">
        <f t="shared" si="4"/>
        <v>0</v>
      </c>
      <c r="M89" s="33"/>
      <c r="N89" s="33"/>
      <c r="O89" s="92">
        <v>100</v>
      </c>
    </row>
    <row r="90" spans="1:15" ht="15" customHeight="1">
      <c r="A90" s="112"/>
      <c r="B90" s="16">
        <v>5</v>
      </c>
      <c r="C90" s="16">
        <v>75</v>
      </c>
      <c r="D90" s="17" t="s">
        <v>101</v>
      </c>
      <c r="E90" s="16" t="s">
        <v>21</v>
      </c>
      <c r="F90" s="16"/>
      <c r="G90" s="33"/>
      <c r="H90" s="16"/>
      <c r="I90" s="33"/>
      <c r="J90" s="33"/>
      <c r="K90" s="33"/>
      <c r="L90" s="44">
        <f t="shared" si="4"/>
        <v>0</v>
      </c>
      <c r="M90" s="33"/>
      <c r="N90" s="33"/>
      <c r="O90" s="92">
        <v>100</v>
      </c>
    </row>
    <row r="91" spans="1:15" ht="15" customHeight="1">
      <c r="A91" s="112"/>
      <c r="B91" s="16">
        <v>6</v>
      </c>
      <c r="C91" s="16">
        <v>76</v>
      </c>
      <c r="D91" s="17" t="s">
        <v>102</v>
      </c>
      <c r="E91" s="16" t="s">
        <v>21</v>
      </c>
      <c r="F91" s="16"/>
      <c r="G91" s="33"/>
      <c r="H91" s="16"/>
      <c r="I91" s="33"/>
      <c r="J91" s="33"/>
      <c r="K91" s="33"/>
      <c r="L91" s="44">
        <f t="shared" si="4"/>
        <v>0</v>
      </c>
      <c r="M91" s="33"/>
      <c r="N91" s="33"/>
      <c r="O91" s="92">
        <v>100</v>
      </c>
    </row>
    <row r="92" spans="1:15" ht="15" customHeight="1" thickBot="1">
      <c r="A92" s="112"/>
      <c r="B92" s="16">
        <v>7</v>
      </c>
      <c r="C92" s="16">
        <v>77</v>
      </c>
      <c r="D92" s="17" t="s">
        <v>103</v>
      </c>
      <c r="E92" s="18" t="s">
        <v>21</v>
      </c>
      <c r="F92" s="16"/>
      <c r="G92" s="34"/>
      <c r="H92" s="16"/>
      <c r="I92" s="34"/>
      <c r="J92" s="33"/>
      <c r="K92" s="33"/>
      <c r="L92" s="44">
        <f t="shared" si="4"/>
        <v>0</v>
      </c>
      <c r="M92" s="33"/>
      <c r="N92" s="33"/>
      <c r="O92" s="92">
        <v>100</v>
      </c>
    </row>
    <row r="93" spans="1:15" ht="20" customHeight="1">
      <c r="A93" s="55"/>
      <c r="B93" s="25"/>
      <c r="C93" s="25"/>
      <c r="D93" s="14"/>
      <c r="E93" s="97" t="s">
        <v>42</v>
      </c>
      <c r="F93" s="98"/>
      <c r="G93" s="73">
        <f>SUM(G86:G92)</f>
        <v>1</v>
      </c>
      <c r="H93" s="68" t="s">
        <v>43</v>
      </c>
      <c r="I93" s="74">
        <f>SUM(I86:I92)</f>
        <v>0</v>
      </c>
      <c r="J93" s="47"/>
      <c r="K93" s="47"/>
      <c r="L93" s="46"/>
      <c r="M93" s="47"/>
      <c r="N93" s="47"/>
    </row>
    <row r="94" spans="1:15" ht="20" customHeight="1" thickBot="1">
      <c r="A94" s="55"/>
      <c r="B94" s="25"/>
      <c r="C94" s="25"/>
      <c r="D94" s="14"/>
      <c r="E94" s="99" t="s">
        <v>44</v>
      </c>
      <c r="F94" s="100"/>
      <c r="G94" s="75">
        <f>G93/7</f>
        <v>0.14285714285714285</v>
      </c>
      <c r="H94" s="70" t="s">
        <v>45</v>
      </c>
      <c r="I94" s="76">
        <f>(7*24-I93)/(7*24)</f>
        <v>1</v>
      </c>
      <c r="J94" s="47"/>
      <c r="K94" s="47"/>
      <c r="L94" s="46"/>
      <c r="M94" s="47"/>
      <c r="N94" s="47"/>
    </row>
    <row r="95" spans="1:15" ht="15" customHeight="1">
      <c r="A95" s="112" t="s">
        <v>104</v>
      </c>
      <c r="B95" s="16">
        <v>1</v>
      </c>
      <c r="C95" s="16">
        <v>78</v>
      </c>
      <c r="D95" s="17" t="s">
        <v>105</v>
      </c>
      <c r="E95" s="23" t="s">
        <v>21</v>
      </c>
      <c r="F95" s="16"/>
      <c r="G95" s="32"/>
      <c r="H95" s="16"/>
      <c r="I95" s="32"/>
      <c r="J95" s="33"/>
      <c r="K95" s="33"/>
      <c r="L95" s="44">
        <f t="shared" ref="L95:L100" si="5">HOUR(K95-J95)+MINUTE(K95-J95)/60</f>
        <v>0</v>
      </c>
      <c r="M95" s="33"/>
      <c r="N95" s="33"/>
      <c r="O95" s="92">
        <v>100</v>
      </c>
    </row>
    <row r="96" spans="1:15" ht="15" customHeight="1">
      <c r="A96" s="112"/>
      <c r="B96" s="16">
        <v>2</v>
      </c>
      <c r="C96" s="16">
        <v>79</v>
      </c>
      <c r="D96" s="17" t="s">
        <v>106</v>
      </c>
      <c r="E96" s="16" t="s">
        <v>21</v>
      </c>
      <c r="F96" s="16"/>
      <c r="G96" s="33"/>
      <c r="H96" s="16"/>
      <c r="I96" s="33"/>
      <c r="J96" s="33"/>
      <c r="K96" s="33"/>
      <c r="L96" s="44">
        <f t="shared" si="5"/>
        <v>0</v>
      </c>
      <c r="M96" s="33"/>
      <c r="N96" s="33"/>
      <c r="O96" s="92">
        <v>100</v>
      </c>
    </row>
    <row r="97" spans="1:15" ht="15" customHeight="1">
      <c r="A97" s="112"/>
      <c r="B97" s="16">
        <v>3</v>
      </c>
      <c r="C97" s="16">
        <v>80</v>
      </c>
      <c r="D97" s="17" t="s">
        <v>107</v>
      </c>
      <c r="E97" s="16" t="s">
        <v>21</v>
      </c>
      <c r="F97" s="16"/>
      <c r="G97" s="33"/>
      <c r="H97" s="16"/>
      <c r="I97" s="33"/>
      <c r="J97" s="48"/>
      <c r="K97" s="80"/>
      <c r="L97" s="44">
        <f t="shared" si="5"/>
        <v>0</v>
      </c>
      <c r="M97" s="33"/>
      <c r="N97" s="33"/>
      <c r="O97" s="92">
        <v>100</v>
      </c>
    </row>
    <row r="98" spans="1:15" ht="15" customHeight="1">
      <c r="A98" s="112"/>
      <c r="B98" s="16">
        <v>4</v>
      </c>
      <c r="C98" s="16">
        <v>81</v>
      </c>
      <c r="D98" s="17" t="s">
        <v>108</v>
      </c>
      <c r="E98" s="16" t="s">
        <v>21</v>
      </c>
      <c r="F98" s="16"/>
      <c r="G98" s="33"/>
      <c r="H98" s="16"/>
      <c r="I98" s="33"/>
      <c r="J98" s="33"/>
      <c r="K98" s="33"/>
      <c r="L98" s="44">
        <f t="shared" si="5"/>
        <v>0</v>
      </c>
      <c r="M98" s="33"/>
      <c r="N98" s="33"/>
      <c r="O98" s="92">
        <v>100</v>
      </c>
    </row>
    <row r="99" spans="1:15" ht="15" customHeight="1">
      <c r="A99" s="112"/>
      <c r="B99" s="16">
        <v>5</v>
      </c>
      <c r="C99" s="16">
        <v>82</v>
      </c>
      <c r="D99" s="17" t="s">
        <v>109</v>
      </c>
      <c r="E99" s="16" t="s">
        <v>21</v>
      </c>
      <c r="F99" s="16"/>
      <c r="G99" s="33"/>
      <c r="H99" s="16"/>
      <c r="I99" s="33"/>
      <c r="J99" s="33"/>
      <c r="K99" s="33"/>
      <c r="L99" s="44">
        <f t="shared" si="5"/>
        <v>0</v>
      </c>
      <c r="M99" s="33"/>
      <c r="N99" s="33"/>
      <c r="O99" s="92">
        <v>100</v>
      </c>
    </row>
    <row r="100" spans="1:15" ht="15" customHeight="1" thickBot="1">
      <c r="A100" s="112"/>
      <c r="B100" s="16">
        <v>6</v>
      </c>
      <c r="C100" s="16">
        <v>83</v>
      </c>
      <c r="D100" s="17" t="s">
        <v>110</v>
      </c>
      <c r="E100" s="18" t="s">
        <v>21</v>
      </c>
      <c r="F100" s="16"/>
      <c r="G100" s="34"/>
      <c r="H100" s="16"/>
      <c r="I100" s="34"/>
      <c r="J100" s="33"/>
      <c r="K100" s="33"/>
      <c r="L100" s="44">
        <f t="shared" si="5"/>
        <v>0</v>
      </c>
      <c r="M100" s="33"/>
      <c r="N100" s="33"/>
      <c r="O100" s="92">
        <v>100</v>
      </c>
    </row>
    <row r="101" spans="1:15" ht="20" customHeight="1">
      <c r="A101" s="55"/>
      <c r="B101" s="25"/>
      <c r="C101" s="25"/>
      <c r="D101" s="14"/>
      <c r="E101" s="97" t="s">
        <v>42</v>
      </c>
      <c r="F101" s="98"/>
      <c r="G101" s="73">
        <f>SUM(G95:G100)</f>
        <v>0</v>
      </c>
      <c r="H101" s="68" t="s">
        <v>43</v>
      </c>
      <c r="I101" s="74">
        <f>SUM(I95:I100)</f>
        <v>0</v>
      </c>
      <c r="J101" s="47"/>
      <c r="K101" s="47"/>
      <c r="L101" s="46"/>
      <c r="M101" s="47"/>
      <c r="N101" s="47"/>
    </row>
    <row r="102" spans="1:15" ht="20" customHeight="1" thickBot="1">
      <c r="A102" s="55"/>
      <c r="B102" s="25"/>
      <c r="C102" s="25"/>
      <c r="D102" s="14"/>
      <c r="E102" s="99" t="s">
        <v>44</v>
      </c>
      <c r="F102" s="100"/>
      <c r="G102" s="75">
        <f>G101/6</f>
        <v>0</v>
      </c>
      <c r="H102" s="70" t="s">
        <v>45</v>
      </c>
      <c r="I102" s="76">
        <f>(6*24-I101)/(6*24)</f>
        <v>1</v>
      </c>
      <c r="J102" s="47"/>
      <c r="K102" s="47"/>
      <c r="L102" s="46"/>
      <c r="M102" s="47"/>
      <c r="N102" s="47"/>
    </row>
    <row r="103" spans="1:15" ht="15" customHeight="1">
      <c r="A103" s="113" t="s">
        <v>111</v>
      </c>
      <c r="B103" s="16">
        <v>1</v>
      </c>
      <c r="C103" s="16">
        <v>84</v>
      </c>
      <c r="D103" s="17" t="s">
        <v>112</v>
      </c>
      <c r="E103" s="23" t="s">
        <v>21</v>
      </c>
      <c r="F103" s="16"/>
      <c r="G103" s="32"/>
      <c r="H103" s="16"/>
      <c r="I103" s="32"/>
      <c r="J103" s="33"/>
      <c r="K103" s="33"/>
      <c r="L103" s="44">
        <f t="shared" ref="L103:L107" si="6">HOUR(K103-J103)+MINUTE(K103-J103)/60</f>
        <v>0</v>
      </c>
      <c r="M103" s="33"/>
      <c r="N103" s="33"/>
      <c r="O103" s="92">
        <v>100</v>
      </c>
    </row>
    <row r="104" spans="1:15" ht="15" customHeight="1" thickBot="1">
      <c r="A104" s="114"/>
      <c r="B104" s="57">
        <v>2</v>
      </c>
      <c r="C104" s="16">
        <v>85</v>
      </c>
      <c r="D104" s="58" t="s">
        <v>113</v>
      </c>
      <c r="E104" s="18" t="s">
        <v>21</v>
      </c>
      <c r="F104" s="16"/>
      <c r="G104" s="34"/>
      <c r="H104" s="16"/>
      <c r="I104" s="34"/>
      <c r="J104" s="33"/>
      <c r="K104" s="33"/>
      <c r="L104" s="44">
        <f t="shared" si="6"/>
        <v>0</v>
      </c>
      <c r="M104" s="33"/>
      <c r="N104" s="33"/>
      <c r="O104" s="92">
        <v>100</v>
      </c>
    </row>
    <row r="105" spans="1:15" ht="20" customHeight="1">
      <c r="A105" s="53"/>
      <c r="B105" s="54"/>
      <c r="C105" s="25"/>
      <c r="D105" s="14"/>
      <c r="E105" s="97" t="s">
        <v>42</v>
      </c>
      <c r="F105" s="98"/>
      <c r="G105" s="73">
        <f>SUM(G103:G104)</f>
        <v>0</v>
      </c>
      <c r="H105" s="68" t="s">
        <v>43</v>
      </c>
      <c r="I105" s="74">
        <f>SUM(I103:I104)</f>
        <v>0</v>
      </c>
      <c r="J105" s="47"/>
      <c r="K105" s="47"/>
      <c r="L105" s="46"/>
      <c r="M105" s="47"/>
      <c r="N105" s="47"/>
    </row>
    <row r="106" spans="1:15" ht="20" customHeight="1" thickBot="1">
      <c r="A106" s="53"/>
      <c r="B106" s="54"/>
      <c r="C106" s="25"/>
      <c r="D106" s="14"/>
      <c r="E106" s="99" t="s">
        <v>44</v>
      </c>
      <c r="F106" s="100"/>
      <c r="G106" s="75">
        <f>G105/2</f>
        <v>0</v>
      </c>
      <c r="H106" s="70" t="s">
        <v>45</v>
      </c>
      <c r="I106" s="76">
        <f>(2*24-I105)/(2*24)</f>
        <v>1</v>
      </c>
      <c r="J106" s="47"/>
      <c r="K106" s="47"/>
      <c r="L106" s="46"/>
      <c r="M106" s="47"/>
      <c r="N106" s="47"/>
    </row>
    <row r="107" spans="1:15" ht="20" customHeight="1" thickBot="1">
      <c r="A107" s="49" t="s">
        <v>114</v>
      </c>
      <c r="B107" s="16">
        <v>1</v>
      </c>
      <c r="C107" s="16">
        <v>86</v>
      </c>
      <c r="D107" s="17" t="s">
        <v>115</v>
      </c>
      <c r="E107" s="59" t="s">
        <v>21</v>
      </c>
      <c r="F107" s="18"/>
      <c r="G107" s="62"/>
      <c r="H107" s="18"/>
      <c r="I107" s="62"/>
      <c r="J107" s="33"/>
      <c r="K107" s="33"/>
      <c r="L107" s="44">
        <f t="shared" si="6"/>
        <v>0</v>
      </c>
      <c r="M107" s="33"/>
      <c r="N107" s="33"/>
      <c r="O107" s="92">
        <v>100</v>
      </c>
    </row>
    <row r="108" spans="1:15" ht="20" customHeight="1" thickBot="1">
      <c r="A108" s="61"/>
      <c r="B108" s="25"/>
      <c r="C108" s="25"/>
      <c r="D108" s="14"/>
      <c r="E108" s="93" t="s">
        <v>44</v>
      </c>
      <c r="F108" s="94"/>
      <c r="G108" s="78">
        <f>G107/1</f>
        <v>0</v>
      </c>
      <c r="H108" s="77" t="s">
        <v>45</v>
      </c>
      <c r="I108" s="79">
        <f>(24-I107)/24</f>
        <v>1</v>
      </c>
      <c r="J108" s="47"/>
      <c r="K108" s="47"/>
      <c r="L108" s="46"/>
      <c r="M108" s="47"/>
      <c r="N108" s="47"/>
    </row>
    <row r="109" spans="1:15" ht="20" customHeight="1" thickBot="1">
      <c r="A109" s="49" t="s">
        <v>116</v>
      </c>
      <c r="B109" s="16">
        <v>1</v>
      </c>
      <c r="C109" s="16">
        <v>87</v>
      </c>
      <c r="D109" s="17" t="s">
        <v>117</v>
      </c>
      <c r="E109" s="59" t="s">
        <v>21</v>
      </c>
      <c r="F109" s="59"/>
      <c r="G109" s="62"/>
      <c r="H109" s="59"/>
      <c r="I109" s="62"/>
      <c r="J109" s="33"/>
      <c r="K109" s="33"/>
      <c r="L109" s="44">
        <f>HOUR(K109-J109)+MINUTE(K109-J109)/60</f>
        <v>0</v>
      </c>
      <c r="M109" s="33"/>
      <c r="N109" s="33"/>
      <c r="O109" s="92">
        <v>100</v>
      </c>
    </row>
    <row r="110" spans="1:15" ht="20" customHeight="1" thickBot="1">
      <c r="A110" s="47"/>
      <c r="B110" s="47"/>
      <c r="C110" s="47"/>
      <c r="D110" s="47"/>
      <c r="E110" s="93" t="s">
        <v>44</v>
      </c>
      <c r="F110" s="94"/>
      <c r="G110" s="78">
        <f>G109/1</f>
        <v>0</v>
      </c>
      <c r="H110" s="77" t="s">
        <v>45</v>
      </c>
      <c r="I110" s="79">
        <f>(24-I109)/24</f>
        <v>1</v>
      </c>
      <c r="J110" s="47"/>
      <c r="K110" s="46"/>
      <c r="L110" s="47"/>
      <c r="M110" s="47"/>
      <c r="N110" s="47"/>
    </row>
    <row r="111" spans="1:15" ht="20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6"/>
      <c r="L111" s="47"/>
      <c r="M111" s="47"/>
      <c r="N111" s="47"/>
    </row>
    <row r="112" spans="1:15" ht="20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6"/>
      <c r="L112" s="47"/>
      <c r="M112" s="47"/>
      <c r="N112" s="47"/>
    </row>
    <row r="113" spans="1:14" ht="20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6"/>
      <c r="L113" s="47"/>
      <c r="M113" s="47"/>
      <c r="N113" s="47"/>
    </row>
    <row r="114" spans="1:14" ht="20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6"/>
      <c r="L114" s="47"/>
      <c r="M114" s="47"/>
      <c r="N114" s="47"/>
    </row>
    <row r="115" spans="1:14" ht="20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6"/>
      <c r="L115" s="47"/>
      <c r="M115" s="47"/>
      <c r="N115" s="47"/>
    </row>
    <row r="116" spans="1:14" ht="20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6"/>
      <c r="L116" s="47"/>
      <c r="M116" s="47"/>
      <c r="N116" s="47"/>
    </row>
    <row r="117" spans="1:14" ht="20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6"/>
      <c r="L117" s="47"/>
      <c r="M117" s="47"/>
      <c r="N117" s="47"/>
    </row>
    <row r="118" spans="1:14" ht="20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6"/>
      <c r="L118" s="47"/>
      <c r="M118" s="47"/>
      <c r="N118" s="47"/>
    </row>
    <row r="119" spans="1:14" ht="20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6"/>
      <c r="L119" s="47"/>
      <c r="M119" s="47"/>
      <c r="N119" s="47"/>
    </row>
    <row r="120" spans="1:14" ht="20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6"/>
      <c r="L120" s="47"/>
      <c r="M120" s="47"/>
      <c r="N120" s="47"/>
    </row>
    <row r="121" spans="1:14" ht="20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6"/>
      <c r="L121" s="47"/>
      <c r="M121" s="47"/>
      <c r="N121" s="47"/>
    </row>
    <row r="122" spans="1:14" ht="20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6"/>
      <c r="L122" s="47"/>
      <c r="M122" s="47"/>
      <c r="N122" s="47"/>
    </row>
    <row r="123" spans="1:14" ht="20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6"/>
      <c r="L123" s="47"/>
      <c r="M123" s="47"/>
      <c r="N123" s="47"/>
    </row>
    <row r="124" spans="1:14" ht="20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6"/>
      <c r="L124" s="47"/>
      <c r="M124" s="47"/>
      <c r="N124" s="47"/>
    </row>
    <row r="125" spans="1:14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6"/>
      <c r="L125" s="47"/>
      <c r="M125" s="47"/>
      <c r="N125" s="47"/>
    </row>
    <row r="126" spans="1:14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6"/>
      <c r="L126" s="47"/>
      <c r="M126" s="47"/>
      <c r="N126" s="47"/>
    </row>
    <row r="127" spans="1:14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6"/>
      <c r="L127" s="47"/>
      <c r="M127" s="47"/>
      <c r="N127" s="47"/>
    </row>
    <row r="128" spans="1:14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6"/>
      <c r="L128" s="47"/>
      <c r="M128" s="47"/>
      <c r="N128" s="47"/>
    </row>
    <row r="129" spans="1:14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6"/>
      <c r="L129" s="47"/>
      <c r="M129" s="47"/>
      <c r="N129" s="47"/>
    </row>
    <row r="130" spans="1:14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6"/>
      <c r="L130" s="47"/>
      <c r="M130" s="47"/>
      <c r="N130" s="47"/>
    </row>
  </sheetData>
  <mergeCells count="44">
    <mergeCell ref="O6:O7"/>
    <mergeCell ref="G6:G7"/>
    <mergeCell ref="H6:H7"/>
    <mergeCell ref="I6:I7"/>
    <mergeCell ref="J6:J7"/>
    <mergeCell ref="K6:K7"/>
    <mergeCell ref="E110:F110"/>
    <mergeCell ref="A5:A7"/>
    <mergeCell ref="A8:A29"/>
    <mergeCell ref="A32:A49"/>
    <mergeCell ref="A52:A69"/>
    <mergeCell ref="A72:A83"/>
    <mergeCell ref="A86:A92"/>
    <mergeCell ref="A95:A100"/>
    <mergeCell ref="A103:A104"/>
    <mergeCell ref="B5:B7"/>
    <mergeCell ref="D5:D7"/>
    <mergeCell ref="E5:E7"/>
    <mergeCell ref="F6:F7"/>
    <mergeCell ref="E101:F101"/>
    <mergeCell ref="E102:F102"/>
    <mergeCell ref="E105:F105"/>
    <mergeCell ref="E106:F106"/>
    <mergeCell ref="E108:F108"/>
    <mergeCell ref="E71:F71"/>
    <mergeCell ref="E84:F84"/>
    <mergeCell ref="E85:F85"/>
    <mergeCell ref="E93:F93"/>
    <mergeCell ref="E94:F94"/>
    <mergeCell ref="E30:F30"/>
    <mergeCell ref="E31:F31"/>
    <mergeCell ref="E50:F50"/>
    <mergeCell ref="E51:F51"/>
    <mergeCell ref="E70:F70"/>
    <mergeCell ref="A1:N1"/>
    <mergeCell ref="A3:B3"/>
    <mergeCell ref="F3:G3"/>
    <mergeCell ref="A4:B4"/>
    <mergeCell ref="F5:G5"/>
    <mergeCell ref="H5:I5"/>
    <mergeCell ref="C5:C7"/>
    <mergeCell ref="L6:L7"/>
    <mergeCell ref="M6:M7"/>
    <mergeCell ref="N6:N7"/>
  </mergeCells>
  <phoneticPr fontId="12" type="noConversion"/>
  <conditionalFormatting sqref="L8:L29">
    <cfRule type="cellIs" dxfId="11" priority="2" operator="greaterThan">
      <formula>3</formula>
    </cfRule>
  </conditionalFormatting>
  <conditionalFormatting sqref="L8:L29 L32:L49 L52:L69 L72:L83 L86:L93 L95:L100 L103:L104 L107 L109">
    <cfRule type="cellIs" dxfId="10" priority="1" operator="greaterThan">
      <formula>3</formula>
    </cfRule>
  </conditionalFormatting>
  <dataValidations count="3">
    <dataValidation type="list" allowBlank="1" showInputMessage="1" showErrorMessage="1" sqref="F107 F109 F8:F20 F32:F49 F52:F69 F72:F83 F86:F92 F95:F100 F103:F104" xr:uid="{00000000-0002-0000-0100-000000000000}">
      <formula1>"采样探头,温压流,粉尘仪,采样系统,预处理,分析仪,辅助设备,其它"</formula1>
    </dataValidation>
    <dataValidation type="list" allowBlank="1" showInputMessage="1" showErrorMessage="1" sqref="H107 H109 H8:H29 H32:H49 H52:H69 H72:H83 H86:H92 H95:H100 H103:H104" xr:uid="{00000000-0002-0000-0100-000001000000}">
      <formula1>"信号,数采仪"</formula1>
    </dataValidation>
    <dataValidation type="list" allowBlank="1" showInputMessage="1" showErrorMessage="1" sqref="F21:F29" xr:uid="{00000000-0002-0000-0100-000002000000}">
      <formula1>"采样探头,温压流,粉尘仪,采样系统,分析仪,辅助设备,其它"</formula1>
    </dataValidation>
  </dataValidations>
  <pageMargins left="0.69930555555555596" right="0.69930555555555596" top="0.75" bottom="0.75" header="0.3" footer="0.3"/>
  <pageSetup paperSize="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0"/>
  <sheetViews>
    <sheetView showGridLines="0" workbookViewId="0">
      <pane xSplit="1" ySplit="7" topLeftCell="B28" activePane="bottomRight" state="frozen"/>
      <selection pane="topRight"/>
      <selection pane="bottomLeft"/>
      <selection pane="bottomRight" sqref="A1:XFD1048576"/>
    </sheetView>
  </sheetViews>
  <sheetFormatPr baseColWidth="10" defaultColWidth="9" defaultRowHeight="14"/>
  <cols>
    <col min="1" max="1" width="5.6640625" style="10" customWidth="1"/>
    <col min="2" max="2" width="4.6640625" style="10" customWidth="1"/>
    <col min="3" max="3" width="25.6640625" style="10" customWidth="1"/>
    <col min="4" max="4" width="21.5" style="10" customWidth="1"/>
    <col min="5" max="5" width="9" style="10"/>
    <col min="6" max="6" width="12.6640625" style="10"/>
    <col min="7" max="7" width="9" style="10"/>
    <col min="8" max="8" width="12.6640625" style="10"/>
    <col min="9" max="9" width="9" style="10"/>
    <col min="10" max="10" width="9" style="11"/>
    <col min="11" max="11" width="16.6640625" style="10" customWidth="1"/>
    <col min="12" max="13" width="9" style="10"/>
    <col min="14" max="14" width="11.1640625" style="10"/>
    <col min="15" max="16384" width="9" style="10"/>
  </cols>
  <sheetData>
    <row r="1" spans="1:14" ht="30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4" ht="7" customHeight="1">
      <c r="D2" s="13"/>
      <c r="E2" s="12"/>
      <c r="F2" s="12"/>
      <c r="G2" s="12"/>
      <c r="H2" s="12"/>
      <c r="I2" s="12"/>
      <c r="J2" s="12"/>
      <c r="K2" s="39"/>
      <c r="L2" s="12"/>
      <c r="M2" s="12"/>
    </row>
    <row r="3" spans="1:14" ht="21" customHeight="1">
      <c r="A3" s="103" t="s">
        <v>1</v>
      </c>
      <c r="B3" s="104"/>
      <c r="C3" s="14"/>
      <c r="D3" s="13"/>
      <c r="E3" s="103" t="s">
        <v>2</v>
      </c>
      <c r="F3" s="104"/>
      <c r="G3" s="12"/>
      <c r="H3" s="12"/>
      <c r="I3" s="12"/>
      <c r="J3" s="12"/>
      <c r="K3" s="39"/>
      <c r="L3" s="12"/>
      <c r="M3" s="12"/>
    </row>
    <row r="4" spans="1:14" ht="6" customHeight="1">
      <c r="A4" s="105"/>
      <c r="B4" s="105"/>
      <c r="C4" s="15"/>
      <c r="D4" s="13"/>
      <c r="E4" s="12"/>
      <c r="F4" s="12"/>
      <c r="G4" s="12"/>
      <c r="H4" s="12"/>
      <c r="I4" s="12"/>
      <c r="J4" s="12"/>
      <c r="K4" s="39"/>
      <c r="L4" s="12"/>
      <c r="M4" s="12"/>
    </row>
    <row r="5" spans="1:14" ht="20" customHeight="1">
      <c r="A5" s="110" t="s">
        <v>3</v>
      </c>
      <c r="B5" s="110" t="s">
        <v>4</v>
      </c>
      <c r="C5" s="110" t="s">
        <v>5</v>
      </c>
      <c r="D5" s="107" t="s">
        <v>6</v>
      </c>
      <c r="E5" s="107" t="s">
        <v>7</v>
      </c>
      <c r="F5" s="107"/>
      <c r="G5" s="107" t="s">
        <v>8</v>
      </c>
      <c r="H5" s="107"/>
      <c r="I5" s="40"/>
      <c r="J5" s="41"/>
      <c r="K5" s="42"/>
      <c r="L5" s="41"/>
      <c r="M5" s="41"/>
    </row>
    <row r="6" spans="1:14" ht="17" customHeight="1">
      <c r="A6" s="110"/>
      <c r="B6" s="110"/>
      <c r="C6" s="110"/>
      <c r="D6" s="107"/>
      <c r="E6" s="107" t="s">
        <v>9</v>
      </c>
      <c r="F6" s="107" t="s">
        <v>10</v>
      </c>
      <c r="G6" s="107" t="s">
        <v>9</v>
      </c>
      <c r="H6" s="107" t="s">
        <v>11</v>
      </c>
      <c r="I6" s="107" t="s">
        <v>12</v>
      </c>
      <c r="J6" s="107" t="s">
        <v>13</v>
      </c>
      <c r="K6" s="108" t="s">
        <v>14</v>
      </c>
      <c r="L6" s="107" t="s">
        <v>15</v>
      </c>
      <c r="M6" s="109" t="s">
        <v>16</v>
      </c>
      <c r="N6" s="47"/>
    </row>
    <row r="7" spans="1:14" ht="27" customHeight="1">
      <c r="A7" s="110"/>
      <c r="B7" s="110"/>
      <c r="C7" s="110"/>
      <c r="D7" s="107"/>
      <c r="E7" s="107"/>
      <c r="F7" s="107"/>
      <c r="G7" s="107"/>
      <c r="H7" s="107"/>
      <c r="I7" s="107"/>
      <c r="J7" s="107"/>
      <c r="K7" s="108"/>
      <c r="L7" s="107"/>
      <c r="M7" s="109"/>
      <c r="N7" s="47"/>
    </row>
    <row r="8" spans="1:14" ht="15" customHeight="1">
      <c r="A8" s="112" t="s">
        <v>17</v>
      </c>
      <c r="B8" s="16">
        <v>1</v>
      </c>
      <c r="C8" s="17" t="s">
        <v>18</v>
      </c>
      <c r="D8" s="16" t="s">
        <v>19</v>
      </c>
      <c r="E8" s="16"/>
      <c r="F8" s="16"/>
      <c r="G8" s="16"/>
      <c r="H8" s="16"/>
      <c r="I8" s="16"/>
      <c r="J8" s="16"/>
      <c r="K8" s="44">
        <f t="shared" ref="K8:K29" si="0">HOUR(J8-I8)+MINUTE(J8-I8)/60</f>
        <v>0</v>
      </c>
      <c r="L8" s="33"/>
      <c r="M8" s="33"/>
      <c r="N8" s="66"/>
    </row>
    <row r="9" spans="1:14" ht="15" customHeight="1">
      <c r="A9" s="112"/>
      <c r="B9" s="16">
        <v>2</v>
      </c>
      <c r="C9" s="17" t="s">
        <v>20</v>
      </c>
      <c r="D9" s="16" t="s">
        <v>21</v>
      </c>
      <c r="E9" s="16"/>
      <c r="F9" s="16"/>
      <c r="G9" s="16"/>
      <c r="H9" s="16"/>
      <c r="I9" s="43"/>
      <c r="J9" s="43"/>
      <c r="K9" s="44">
        <f t="shared" si="0"/>
        <v>0</v>
      </c>
      <c r="L9" s="33"/>
      <c r="M9" s="33"/>
      <c r="N9" s="66"/>
    </row>
    <row r="10" spans="1:14" ht="15" customHeight="1">
      <c r="A10" s="112"/>
      <c r="B10" s="16">
        <v>3</v>
      </c>
      <c r="C10" s="17" t="s">
        <v>22</v>
      </c>
      <c r="D10" s="16" t="s">
        <v>21</v>
      </c>
      <c r="E10" s="16"/>
      <c r="F10" s="16"/>
      <c r="G10" s="16"/>
      <c r="H10" s="16"/>
      <c r="I10" s="16"/>
      <c r="J10" s="16"/>
      <c r="K10" s="44">
        <f t="shared" si="0"/>
        <v>0</v>
      </c>
      <c r="L10" s="33"/>
      <c r="M10" s="33"/>
      <c r="N10" s="66"/>
    </row>
    <row r="11" spans="1:14" ht="15" customHeight="1">
      <c r="A11" s="112"/>
      <c r="B11" s="16">
        <v>4</v>
      </c>
      <c r="C11" s="17" t="s">
        <v>23</v>
      </c>
      <c r="D11" s="16" t="s">
        <v>19</v>
      </c>
      <c r="E11" s="16"/>
      <c r="F11" s="16"/>
      <c r="G11" s="16"/>
      <c r="H11" s="16"/>
      <c r="I11" s="43"/>
      <c r="J11" s="43"/>
      <c r="K11" s="44">
        <f t="shared" si="0"/>
        <v>0</v>
      </c>
      <c r="M11" s="33"/>
      <c r="N11" s="66"/>
    </row>
    <row r="12" spans="1:14" ht="15" customHeight="1">
      <c r="A12" s="112"/>
      <c r="B12" s="16">
        <v>5</v>
      </c>
      <c r="C12" s="17" t="s">
        <v>24</v>
      </c>
      <c r="D12" s="16" t="s">
        <v>21</v>
      </c>
      <c r="E12" s="16"/>
      <c r="F12" s="16"/>
      <c r="G12" s="16"/>
      <c r="H12" s="16"/>
      <c r="I12" s="43"/>
      <c r="J12" s="43"/>
      <c r="K12" s="44">
        <f t="shared" si="0"/>
        <v>0</v>
      </c>
      <c r="L12" s="33"/>
      <c r="M12" s="33"/>
      <c r="N12" s="66"/>
    </row>
    <row r="13" spans="1:14" ht="15" customHeight="1">
      <c r="A13" s="112"/>
      <c r="B13" s="16">
        <v>6</v>
      </c>
      <c r="C13" s="17" t="s">
        <v>25</v>
      </c>
      <c r="D13" s="16" t="s">
        <v>21</v>
      </c>
      <c r="E13" s="16"/>
      <c r="F13" s="16"/>
      <c r="G13" s="16"/>
      <c r="H13" s="16"/>
      <c r="I13" s="16"/>
      <c r="J13" s="16"/>
      <c r="K13" s="44">
        <f t="shared" si="0"/>
        <v>0</v>
      </c>
      <c r="L13" s="33"/>
      <c r="M13" s="33"/>
      <c r="N13" s="66"/>
    </row>
    <row r="14" spans="1:14" ht="15" customHeight="1">
      <c r="A14" s="112"/>
      <c r="B14" s="16">
        <v>7</v>
      </c>
      <c r="C14" s="17" t="s">
        <v>26</v>
      </c>
      <c r="D14" s="16" t="s">
        <v>21</v>
      </c>
      <c r="E14" s="16"/>
      <c r="F14" s="16"/>
      <c r="G14" s="16"/>
      <c r="H14" s="16"/>
      <c r="I14" s="16"/>
      <c r="J14" s="16"/>
      <c r="K14" s="44">
        <f t="shared" si="0"/>
        <v>0</v>
      </c>
      <c r="L14" s="33"/>
      <c r="M14" s="33"/>
      <c r="N14" s="66"/>
    </row>
    <row r="15" spans="1:14" ht="15" customHeight="1">
      <c r="A15" s="112"/>
      <c r="B15" s="16">
        <v>8</v>
      </c>
      <c r="C15" s="17" t="s">
        <v>27</v>
      </c>
      <c r="D15" s="16" t="s">
        <v>21</v>
      </c>
      <c r="E15" s="16"/>
      <c r="F15" s="16"/>
      <c r="G15" s="16"/>
      <c r="H15" s="16"/>
      <c r="I15" s="16"/>
      <c r="J15" s="16"/>
      <c r="K15" s="44">
        <f t="shared" si="0"/>
        <v>0</v>
      </c>
      <c r="L15" s="33"/>
      <c r="M15" s="33"/>
      <c r="N15" s="66"/>
    </row>
    <row r="16" spans="1:14" ht="15" customHeight="1">
      <c r="A16" s="112"/>
      <c r="B16" s="16">
        <v>9</v>
      </c>
      <c r="C16" s="17" t="s">
        <v>28</v>
      </c>
      <c r="D16" s="16" t="s">
        <v>21</v>
      </c>
      <c r="E16" s="16"/>
      <c r="F16" s="16"/>
      <c r="G16" s="16"/>
      <c r="H16" s="16"/>
      <c r="I16" s="43"/>
      <c r="J16" s="43"/>
      <c r="K16" s="44">
        <f t="shared" si="0"/>
        <v>0</v>
      </c>
      <c r="L16" s="33"/>
      <c r="M16" s="33"/>
      <c r="N16" s="66"/>
    </row>
    <row r="17" spans="1:14" ht="15" customHeight="1">
      <c r="A17" s="112"/>
      <c r="B17" s="16">
        <v>10</v>
      </c>
      <c r="C17" s="17" t="s">
        <v>29</v>
      </c>
      <c r="D17" s="16" t="s">
        <v>21</v>
      </c>
      <c r="E17" s="16"/>
      <c r="F17" s="16"/>
      <c r="G17" s="16"/>
      <c r="H17" s="16"/>
      <c r="I17" s="16"/>
      <c r="J17" s="16"/>
      <c r="K17" s="44">
        <f t="shared" si="0"/>
        <v>0</v>
      </c>
      <c r="L17" s="33"/>
      <c r="M17" s="33"/>
      <c r="N17" s="66"/>
    </row>
    <row r="18" spans="1:14" ht="15" customHeight="1">
      <c r="A18" s="112"/>
      <c r="B18" s="16">
        <v>11</v>
      </c>
      <c r="C18" s="17" t="s">
        <v>30</v>
      </c>
      <c r="D18" s="16" t="s">
        <v>21</v>
      </c>
      <c r="E18" s="16"/>
      <c r="F18" s="16"/>
      <c r="G18" s="16"/>
      <c r="H18" s="16"/>
      <c r="I18" s="43"/>
      <c r="J18" s="43"/>
      <c r="K18" s="44">
        <f t="shared" si="0"/>
        <v>0</v>
      </c>
      <c r="L18" s="33"/>
      <c r="M18" s="33"/>
      <c r="N18" s="66"/>
    </row>
    <row r="19" spans="1:14" ht="15" customHeight="1">
      <c r="A19" s="112"/>
      <c r="B19" s="16">
        <v>12</v>
      </c>
      <c r="C19" s="17" t="s">
        <v>31</v>
      </c>
      <c r="D19" s="16" t="s">
        <v>21</v>
      </c>
      <c r="E19" s="16"/>
      <c r="F19" s="16"/>
      <c r="G19" s="16"/>
      <c r="H19" s="16"/>
      <c r="I19" s="16"/>
      <c r="J19" s="16"/>
      <c r="K19" s="44">
        <f t="shared" si="0"/>
        <v>0</v>
      </c>
      <c r="L19" s="33"/>
      <c r="M19" s="33"/>
      <c r="N19" s="66"/>
    </row>
    <row r="20" spans="1:14" ht="15" customHeight="1">
      <c r="A20" s="112"/>
      <c r="B20" s="16">
        <v>13</v>
      </c>
      <c r="C20" s="17" t="s">
        <v>32</v>
      </c>
      <c r="D20" s="16" t="s">
        <v>21</v>
      </c>
      <c r="E20" s="16"/>
      <c r="F20" s="16"/>
      <c r="G20" s="16"/>
      <c r="H20" s="16"/>
      <c r="I20" s="16"/>
      <c r="J20" s="16"/>
      <c r="K20" s="44">
        <f t="shared" si="0"/>
        <v>0</v>
      </c>
      <c r="L20" s="33"/>
      <c r="M20" s="33"/>
      <c r="N20" s="66"/>
    </row>
    <row r="21" spans="1:14" ht="15" customHeight="1">
      <c r="A21" s="112"/>
      <c r="B21" s="16">
        <v>14</v>
      </c>
      <c r="C21" s="17" t="s">
        <v>33</v>
      </c>
      <c r="D21" s="16" t="s">
        <v>21</v>
      </c>
      <c r="E21" s="16"/>
      <c r="F21" s="16"/>
      <c r="G21" s="16"/>
      <c r="H21" s="16"/>
      <c r="I21" s="16"/>
      <c r="J21" s="16"/>
      <c r="K21" s="44">
        <f t="shared" si="0"/>
        <v>0</v>
      </c>
      <c r="L21" s="33"/>
      <c r="M21" s="33"/>
      <c r="N21" s="66"/>
    </row>
    <row r="22" spans="1:14" ht="15" customHeight="1">
      <c r="A22" s="112"/>
      <c r="B22" s="16">
        <v>15</v>
      </c>
      <c r="C22" s="17" t="s">
        <v>34</v>
      </c>
      <c r="D22" s="16" t="s">
        <v>21</v>
      </c>
      <c r="E22" s="16"/>
      <c r="F22" s="16"/>
      <c r="G22" s="16"/>
      <c r="H22" s="16"/>
      <c r="I22" s="16"/>
      <c r="J22" s="16"/>
      <c r="K22" s="44">
        <f t="shared" si="0"/>
        <v>0</v>
      </c>
      <c r="L22" s="33"/>
      <c r="M22" s="33"/>
      <c r="N22" s="66"/>
    </row>
    <row r="23" spans="1:14" ht="15" customHeight="1">
      <c r="A23" s="112"/>
      <c r="B23" s="16">
        <v>16</v>
      </c>
      <c r="C23" s="17" t="s">
        <v>35</v>
      </c>
      <c r="D23" s="16" t="s">
        <v>21</v>
      </c>
      <c r="E23" s="16"/>
      <c r="F23" s="16"/>
      <c r="G23" s="16"/>
      <c r="H23" s="16"/>
      <c r="I23" s="16"/>
      <c r="J23" s="16"/>
      <c r="K23" s="44">
        <f t="shared" si="0"/>
        <v>0</v>
      </c>
      <c r="L23" s="33"/>
      <c r="M23" s="33"/>
      <c r="N23" s="66"/>
    </row>
    <row r="24" spans="1:14" ht="15" customHeight="1">
      <c r="A24" s="112"/>
      <c r="B24" s="16">
        <v>17</v>
      </c>
      <c r="C24" s="17" t="s">
        <v>36</v>
      </c>
      <c r="D24" s="16" t="s">
        <v>21</v>
      </c>
      <c r="E24" s="16"/>
      <c r="F24" s="16"/>
      <c r="G24" s="16"/>
      <c r="H24" s="16"/>
      <c r="I24" s="16"/>
      <c r="J24" s="16"/>
      <c r="K24" s="44">
        <f t="shared" si="0"/>
        <v>0</v>
      </c>
      <c r="L24" s="33"/>
      <c r="M24" s="33"/>
      <c r="N24" s="66"/>
    </row>
    <row r="25" spans="1:14" ht="15" customHeight="1">
      <c r="A25" s="112"/>
      <c r="B25" s="16">
        <v>18</v>
      </c>
      <c r="C25" s="17" t="s">
        <v>37</v>
      </c>
      <c r="D25" s="16" t="s">
        <v>21</v>
      </c>
      <c r="E25" s="16"/>
      <c r="F25" s="16"/>
      <c r="G25" s="16"/>
      <c r="H25" s="16"/>
      <c r="I25" s="16"/>
      <c r="J25" s="16"/>
      <c r="K25" s="44">
        <f t="shared" si="0"/>
        <v>0</v>
      </c>
      <c r="L25" s="33"/>
      <c r="M25" s="33"/>
      <c r="N25" s="66"/>
    </row>
    <row r="26" spans="1:14" ht="15" customHeight="1">
      <c r="A26" s="112"/>
      <c r="B26" s="16">
        <v>19</v>
      </c>
      <c r="C26" s="17" t="s">
        <v>38</v>
      </c>
      <c r="D26" s="16" t="s">
        <v>21</v>
      </c>
      <c r="E26" s="16"/>
      <c r="F26" s="16"/>
      <c r="G26" s="16"/>
      <c r="H26" s="16"/>
      <c r="I26" s="16"/>
      <c r="J26" s="16"/>
      <c r="K26" s="44">
        <f t="shared" si="0"/>
        <v>0</v>
      </c>
      <c r="L26" s="33"/>
      <c r="M26" s="33"/>
      <c r="N26" s="66"/>
    </row>
    <row r="27" spans="1:14" ht="15" customHeight="1">
      <c r="A27" s="112"/>
      <c r="B27" s="16">
        <v>20</v>
      </c>
      <c r="C27" s="17" t="s">
        <v>39</v>
      </c>
      <c r="D27" s="16" t="s">
        <v>21</v>
      </c>
      <c r="E27" s="16"/>
      <c r="F27" s="16"/>
      <c r="G27" s="16"/>
      <c r="H27" s="16"/>
      <c r="I27" s="16"/>
      <c r="J27" s="16"/>
      <c r="K27" s="44">
        <f t="shared" si="0"/>
        <v>0</v>
      </c>
      <c r="L27" s="33"/>
      <c r="M27" s="33"/>
      <c r="N27" s="66"/>
    </row>
    <row r="28" spans="1:14" ht="15" customHeight="1">
      <c r="A28" s="112"/>
      <c r="B28" s="16">
        <v>21</v>
      </c>
      <c r="C28" s="17" t="s">
        <v>40</v>
      </c>
      <c r="D28" s="16" t="s">
        <v>21</v>
      </c>
      <c r="E28" s="16"/>
      <c r="F28" s="16"/>
      <c r="G28" s="16"/>
      <c r="H28" s="16"/>
      <c r="I28" s="16"/>
      <c r="J28" s="16"/>
      <c r="K28" s="44">
        <f t="shared" si="0"/>
        <v>0</v>
      </c>
      <c r="L28" s="33"/>
      <c r="M28" s="33"/>
      <c r="N28" s="66"/>
    </row>
    <row r="29" spans="1:14" ht="15" customHeight="1">
      <c r="A29" s="112"/>
      <c r="B29" s="16">
        <v>22</v>
      </c>
      <c r="C29" s="17" t="s">
        <v>41</v>
      </c>
      <c r="D29" s="18" t="s">
        <v>21</v>
      </c>
      <c r="E29" s="18"/>
      <c r="F29" s="18"/>
      <c r="G29" s="18"/>
      <c r="H29" s="18"/>
      <c r="I29" s="16"/>
      <c r="J29" s="16"/>
      <c r="K29" s="44">
        <f t="shared" si="0"/>
        <v>0</v>
      </c>
      <c r="L29" s="33"/>
      <c r="M29" s="33"/>
      <c r="N29" s="66"/>
    </row>
    <row r="30" spans="1:14" ht="20" customHeight="1">
      <c r="A30" s="19"/>
      <c r="B30" s="20"/>
      <c r="C30" s="20"/>
      <c r="D30" s="118" t="s">
        <v>42</v>
      </c>
      <c r="E30" s="119"/>
      <c r="F30" s="26">
        <f>SUM(F8:F29)</f>
        <v>0</v>
      </c>
      <c r="G30" s="27" t="s">
        <v>43</v>
      </c>
      <c r="H30" s="28">
        <f>SUM(H8:H29)</f>
        <v>0</v>
      </c>
      <c r="I30" s="25"/>
      <c r="J30" s="25"/>
      <c r="K30" s="46"/>
      <c r="L30" s="47"/>
      <c r="M30" s="47"/>
      <c r="N30" s="47"/>
    </row>
    <row r="31" spans="1:14" ht="20" customHeight="1">
      <c r="A31" s="19"/>
      <c r="B31" s="20"/>
      <c r="C31" s="20"/>
      <c r="D31" s="120" t="s">
        <v>44</v>
      </c>
      <c r="E31" s="121"/>
      <c r="F31" s="30">
        <f>F30/22</f>
        <v>0</v>
      </c>
      <c r="G31" s="29" t="s">
        <v>45</v>
      </c>
      <c r="H31" s="31">
        <f>(22*24-H30)/(22*24)</f>
        <v>1</v>
      </c>
      <c r="I31" s="25"/>
      <c r="J31" s="25"/>
      <c r="K31" s="46"/>
      <c r="L31" s="47"/>
      <c r="M31" s="47"/>
      <c r="N31" s="47"/>
    </row>
    <row r="32" spans="1:14" ht="15" customHeight="1">
      <c r="A32" s="112" t="s">
        <v>46</v>
      </c>
      <c r="B32" s="21">
        <v>1</v>
      </c>
      <c r="C32" s="22" t="s">
        <v>47</v>
      </c>
      <c r="D32" s="23" t="s">
        <v>21</v>
      </c>
      <c r="E32" s="16"/>
      <c r="F32" s="32"/>
      <c r="G32" s="16"/>
      <c r="H32" s="32"/>
      <c r="I32" s="33"/>
      <c r="J32" s="33"/>
      <c r="K32" s="44">
        <f t="shared" ref="K32:K49" si="1">HOUR(J32-I32)+MINUTE(J32-I32)/60</f>
        <v>0</v>
      </c>
      <c r="L32" s="33"/>
      <c r="M32" s="33"/>
      <c r="N32" s="47"/>
    </row>
    <row r="33" spans="1:13" ht="15" customHeight="1">
      <c r="A33" s="112"/>
      <c r="B33" s="21">
        <v>2</v>
      </c>
      <c r="C33" s="22" t="s">
        <v>48</v>
      </c>
      <c r="D33" s="16" t="s">
        <v>21</v>
      </c>
      <c r="E33" s="16"/>
      <c r="F33" s="33"/>
      <c r="G33" s="16"/>
      <c r="H33" s="33"/>
      <c r="I33" s="33"/>
      <c r="J33" s="33"/>
      <c r="K33" s="44">
        <f t="shared" si="1"/>
        <v>0</v>
      </c>
      <c r="L33" s="33"/>
      <c r="M33" s="33"/>
    </row>
    <row r="34" spans="1:13" ht="15" customHeight="1">
      <c r="A34" s="112"/>
      <c r="B34" s="21">
        <v>3</v>
      </c>
      <c r="C34" s="22" t="s">
        <v>49</v>
      </c>
      <c r="D34" s="16" t="s">
        <v>21</v>
      </c>
      <c r="E34" s="16"/>
      <c r="F34" s="33"/>
      <c r="G34" s="16"/>
      <c r="H34" s="33"/>
      <c r="I34" s="33"/>
      <c r="J34" s="33"/>
      <c r="K34" s="44">
        <f t="shared" si="1"/>
        <v>0</v>
      </c>
      <c r="L34" s="33"/>
      <c r="M34" s="33"/>
    </row>
    <row r="35" spans="1:13" ht="15" customHeight="1">
      <c r="A35" s="112"/>
      <c r="B35" s="21">
        <v>4</v>
      </c>
      <c r="C35" s="22" t="s">
        <v>50</v>
      </c>
      <c r="D35" s="16" t="s">
        <v>21</v>
      </c>
      <c r="E35" s="16"/>
      <c r="F35" s="33"/>
      <c r="G35" s="16"/>
      <c r="H35" s="33"/>
      <c r="I35" s="33"/>
      <c r="J35" s="33"/>
      <c r="K35" s="44">
        <f t="shared" si="1"/>
        <v>0</v>
      </c>
      <c r="L35" s="33"/>
      <c r="M35" s="33"/>
    </row>
    <row r="36" spans="1:13" ht="15" customHeight="1">
      <c r="A36" s="112"/>
      <c r="B36" s="21">
        <v>5</v>
      </c>
      <c r="C36" s="22" t="s">
        <v>51</v>
      </c>
      <c r="D36" s="16" t="s">
        <v>21</v>
      </c>
      <c r="E36" s="16"/>
      <c r="F36" s="33"/>
      <c r="G36" s="16"/>
      <c r="H36" s="33"/>
      <c r="I36" s="33"/>
      <c r="J36" s="33"/>
      <c r="K36" s="44">
        <f t="shared" si="1"/>
        <v>0</v>
      </c>
      <c r="L36" s="33"/>
      <c r="M36" s="33"/>
    </row>
    <row r="37" spans="1:13" ht="15" customHeight="1">
      <c r="A37" s="112"/>
      <c r="B37" s="21">
        <v>6</v>
      </c>
      <c r="C37" s="22" t="s">
        <v>52</v>
      </c>
      <c r="D37" s="16" t="s">
        <v>21</v>
      </c>
      <c r="E37" s="16"/>
      <c r="F37" s="33"/>
      <c r="G37" s="16"/>
      <c r="H37" s="33"/>
      <c r="I37" s="33"/>
      <c r="J37" s="33"/>
      <c r="K37" s="44">
        <f t="shared" si="1"/>
        <v>0</v>
      </c>
      <c r="L37" s="33"/>
      <c r="M37" s="33"/>
    </row>
    <row r="38" spans="1:13" ht="15" customHeight="1">
      <c r="A38" s="112"/>
      <c r="B38" s="21">
        <v>7</v>
      </c>
      <c r="C38" s="22" t="s">
        <v>53</v>
      </c>
      <c r="D38" s="16" t="s">
        <v>21</v>
      </c>
      <c r="E38" s="16"/>
      <c r="F38" s="33"/>
      <c r="G38" s="16"/>
      <c r="H38" s="33"/>
      <c r="I38" s="33"/>
      <c r="J38" s="33"/>
      <c r="K38" s="44">
        <f t="shared" si="1"/>
        <v>0</v>
      </c>
      <c r="L38" s="33"/>
      <c r="M38" s="33"/>
    </row>
    <row r="39" spans="1:13" ht="15" customHeight="1">
      <c r="A39" s="112"/>
      <c r="B39" s="21">
        <v>8</v>
      </c>
      <c r="C39" s="22" t="s">
        <v>54</v>
      </c>
      <c r="D39" s="16" t="s">
        <v>21</v>
      </c>
      <c r="E39" s="16"/>
      <c r="F39" s="33"/>
      <c r="G39" s="16"/>
      <c r="H39" s="33"/>
      <c r="I39" s="33"/>
      <c r="J39" s="33"/>
      <c r="K39" s="44">
        <f t="shared" si="1"/>
        <v>0</v>
      </c>
      <c r="L39" s="33"/>
      <c r="M39" s="33"/>
    </row>
    <row r="40" spans="1:13" ht="15" customHeight="1">
      <c r="A40" s="112"/>
      <c r="B40" s="21">
        <v>9</v>
      </c>
      <c r="C40" s="22" t="s">
        <v>55</v>
      </c>
      <c r="D40" s="16" t="s">
        <v>21</v>
      </c>
      <c r="E40" s="16"/>
      <c r="F40" s="33"/>
      <c r="G40" s="16"/>
      <c r="H40" s="33"/>
      <c r="I40" s="33"/>
      <c r="J40" s="33"/>
      <c r="K40" s="44">
        <f t="shared" si="1"/>
        <v>0</v>
      </c>
      <c r="L40" s="33"/>
      <c r="M40" s="33"/>
    </row>
    <row r="41" spans="1:13" ht="15" customHeight="1">
      <c r="A41" s="112"/>
      <c r="B41" s="21">
        <v>10</v>
      </c>
      <c r="C41" s="22" t="s">
        <v>56</v>
      </c>
      <c r="D41" s="16" t="s">
        <v>21</v>
      </c>
      <c r="E41" s="16"/>
      <c r="F41" s="33"/>
      <c r="G41" s="16"/>
      <c r="H41" s="33"/>
      <c r="I41" s="33"/>
      <c r="J41" s="33"/>
      <c r="K41" s="44">
        <f t="shared" si="1"/>
        <v>0</v>
      </c>
      <c r="L41" s="33"/>
      <c r="M41" s="33"/>
    </row>
    <row r="42" spans="1:13" ht="15" customHeight="1">
      <c r="A42" s="112"/>
      <c r="B42" s="21">
        <v>11</v>
      </c>
      <c r="C42" s="22" t="s">
        <v>57</v>
      </c>
      <c r="D42" s="16" t="s">
        <v>21</v>
      </c>
      <c r="E42" s="16"/>
      <c r="F42" s="33"/>
      <c r="G42" s="16"/>
      <c r="H42" s="33"/>
      <c r="I42" s="33"/>
      <c r="J42" s="33"/>
      <c r="K42" s="44">
        <f t="shared" si="1"/>
        <v>0</v>
      </c>
      <c r="L42" s="33"/>
      <c r="M42" s="33"/>
    </row>
    <row r="43" spans="1:13" ht="15" customHeight="1">
      <c r="A43" s="112"/>
      <c r="B43" s="21">
        <v>12</v>
      </c>
      <c r="C43" s="22" t="s">
        <v>58</v>
      </c>
      <c r="D43" s="16" t="s">
        <v>21</v>
      </c>
      <c r="E43" s="16"/>
      <c r="F43" s="33"/>
      <c r="G43" s="16"/>
      <c r="H43" s="33"/>
      <c r="I43" s="33"/>
      <c r="J43" s="33"/>
      <c r="K43" s="44">
        <f t="shared" si="1"/>
        <v>0</v>
      </c>
      <c r="L43" s="33"/>
      <c r="M43" s="33"/>
    </row>
    <row r="44" spans="1:13" ht="15" customHeight="1">
      <c r="A44" s="112"/>
      <c r="B44" s="21">
        <v>13</v>
      </c>
      <c r="C44" s="22" t="s">
        <v>59</v>
      </c>
      <c r="D44" s="16" t="s">
        <v>21</v>
      </c>
      <c r="E44" s="16"/>
      <c r="F44" s="33"/>
      <c r="G44" s="16"/>
      <c r="H44" s="33"/>
      <c r="I44" s="33"/>
      <c r="J44" s="33"/>
      <c r="K44" s="44">
        <f t="shared" si="1"/>
        <v>0</v>
      </c>
      <c r="L44" s="33"/>
      <c r="M44" s="33"/>
    </row>
    <row r="45" spans="1:13" ht="15" customHeight="1">
      <c r="A45" s="112"/>
      <c r="B45" s="21">
        <v>14</v>
      </c>
      <c r="C45" s="22" t="s">
        <v>60</v>
      </c>
      <c r="D45" s="16" t="s">
        <v>21</v>
      </c>
      <c r="E45" s="16"/>
      <c r="F45" s="33"/>
      <c r="G45" s="16"/>
      <c r="H45" s="33"/>
      <c r="I45" s="48"/>
      <c r="J45" s="48"/>
      <c r="K45" s="44">
        <f t="shared" si="1"/>
        <v>0</v>
      </c>
      <c r="M45" s="33"/>
    </row>
    <row r="46" spans="1:13" ht="15" customHeight="1">
      <c r="A46" s="112"/>
      <c r="B46" s="21">
        <v>15</v>
      </c>
      <c r="C46" s="22" t="s">
        <v>61</v>
      </c>
      <c r="D46" s="16" t="s">
        <v>21</v>
      </c>
      <c r="E46" s="16"/>
      <c r="F46" s="33"/>
      <c r="G46" s="16"/>
      <c r="H46" s="33"/>
      <c r="I46" s="33"/>
      <c r="J46" s="33"/>
      <c r="K46" s="44">
        <f t="shared" si="1"/>
        <v>0</v>
      </c>
      <c r="L46" s="33"/>
      <c r="M46" s="33"/>
    </row>
    <row r="47" spans="1:13" ht="15" customHeight="1">
      <c r="A47" s="112"/>
      <c r="B47" s="21">
        <v>16</v>
      </c>
      <c r="C47" s="22" t="s">
        <v>62</v>
      </c>
      <c r="D47" s="16" t="s">
        <v>21</v>
      </c>
      <c r="E47" s="16"/>
      <c r="F47" s="33"/>
      <c r="G47" s="16"/>
      <c r="H47" s="33"/>
      <c r="I47" s="33"/>
      <c r="J47" s="33"/>
      <c r="K47" s="44">
        <f t="shared" si="1"/>
        <v>0</v>
      </c>
      <c r="L47" s="33"/>
      <c r="M47" s="33"/>
    </row>
    <row r="48" spans="1:13" ht="15" customHeight="1">
      <c r="A48" s="112"/>
      <c r="B48" s="21">
        <v>17</v>
      </c>
      <c r="C48" s="22" t="s">
        <v>63</v>
      </c>
      <c r="D48" s="16" t="s">
        <v>21</v>
      </c>
      <c r="E48" s="16"/>
      <c r="F48" s="33"/>
      <c r="G48" s="16"/>
      <c r="H48" s="33"/>
      <c r="I48" s="33"/>
      <c r="J48" s="33"/>
      <c r="K48" s="44">
        <f t="shared" si="1"/>
        <v>0</v>
      </c>
      <c r="L48" s="33"/>
      <c r="M48" s="33"/>
    </row>
    <row r="49" spans="1:15" ht="15" customHeight="1">
      <c r="A49" s="112"/>
      <c r="B49" s="21">
        <v>18</v>
      </c>
      <c r="C49" s="22" t="s">
        <v>64</v>
      </c>
      <c r="D49" s="18" t="s">
        <v>21</v>
      </c>
      <c r="E49" s="16"/>
      <c r="F49" s="34"/>
      <c r="G49" s="16"/>
      <c r="H49" s="34"/>
      <c r="I49" s="33"/>
      <c r="J49" s="33"/>
      <c r="K49" s="44">
        <f t="shared" si="1"/>
        <v>0</v>
      </c>
      <c r="L49" s="33"/>
      <c r="M49" s="33"/>
    </row>
    <row r="50" spans="1:15" ht="20" customHeight="1">
      <c r="A50" s="24"/>
      <c r="B50" s="25"/>
      <c r="C50" s="14"/>
      <c r="D50" s="118" t="s">
        <v>42</v>
      </c>
      <c r="E50" s="119"/>
      <c r="F50" s="35">
        <f>SUM(F32:F49)</f>
        <v>0</v>
      </c>
      <c r="G50" s="27" t="s">
        <v>43</v>
      </c>
      <c r="H50" s="36">
        <f>SUM(H32:H49)</f>
        <v>0</v>
      </c>
      <c r="I50" s="47"/>
      <c r="J50" s="47"/>
      <c r="K50" s="46"/>
      <c r="L50" s="47"/>
      <c r="M50" s="47"/>
    </row>
    <row r="51" spans="1:15" ht="20" customHeight="1">
      <c r="A51" s="24"/>
      <c r="B51" s="25"/>
      <c r="C51" s="14"/>
      <c r="D51" s="120" t="s">
        <v>44</v>
      </c>
      <c r="E51" s="121"/>
      <c r="F51" s="37">
        <f>F50/18</f>
        <v>0</v>
      </c>
      <c r="G51" s="29" t="s">
        <v>45</v>
      </c>
      <c r="H51" s="38">
        <f>(18*24-H50)/(18*24)</f>
        <v>1</v>
      </c>
      <c r="I51" s="47"/>
      <c r="J51" s="47"/>
      <c r="K51" s="46"/>
      <c r="L51" s="47"/>
      <c r="M51" s="47"/>
    </row>
    <row r="52" spans="1:15" ht="15" customHeight="1">
      <c r="A52" s="112" t="s">
        <v>65</v>
      </c>
      <c r="B52" s="16">
        <v>1</v>
      </c>
      <c r="C52" s="17" t="s">
        <v>66</v>
      </c>
      <c r="D52" s="23" t="s">
        <v>21</v>
      </c>
      <c r="E52" s="16"/>
      <c r="F52" s="32"/>
      <c r="G52" s="16"/>
      <c r="H52" s="32"/>
      <c r="I52" s="33"/>
      <c r="J52" s="33"/>
      <c r="K52" s="44">
        <f t="shared" ref="K52:K69" si="2">HOUR(J52-I52)+MINUTE(J52-I52)/60</f>
        <v>0</v>
      </c>
      <c r="L52" s="33"/>
      <c r="M52" s="33"/>
    </row>
    <row r="53" spans="1:15" ht="15" customHeight="1">
      <c r="A53" s="112"/>
      <c r="B53" s="16">
        <v>2</v>
      </c>
      <c r="C53" s="17" t="s">
        <v>67</v>
      </c>
      <c r="D53" s="16" t="s">
        <v>21</v>
      </c>
      <c r="E53" s="16"/>
      <c r="F53" s="33"/>
      <c r="G53" s="16"/>
      <c r="H53" s="33"/>
      <c r="I53" s="33"/>
      <c r="J53" s="33"/>
      <c r="K53" s="44">
        <f t="shared" si="2"/>
        <v>0</v>
      </c>
      <c r="L53" s="33"/>
      <c r="M53" s="33"/>
    </row>
    <row r="54" spans="1:15" ht="15" customHeight="1">
      <c r="A54" s="112"/>
      <c r="B54" s="16">
        <v>3</v>
      </c>
      <c r="C54" s="17" t="s">
        <v>62</v>
      </c>
      <c r="D54" s="16" t="s">
        <v>21</v>
      </c>
      <c r="E54" s="16"/>
      <c r="F54" s="33"/>
      <c r="G54" s="16"/>
      <c r="H54" s="33"/>
      <c r="I54" s="33"/>
      <c r="J54" s="33"/>
      <c r="K54" s="44">
        <f t="shared" si="2"/>
        <v>0</v>
      </c>
      <c r="L54" s="33"/>
      <c r="M54" s="33"/>
    </row>
    <row r="55" spans="1:15" ht="15" customHeight="1">
      <c r="A55" s="112"/>
      <c r="B55" s="16">
        <v>4</v>
      </c>
      <c r="C55" s="17" t="s">
        <v>53</v>
      </c>
      <c r="D55" s="16" t="s">
        <v>21</v>
      </c>
      <c r="E55" s="16"/>
      <c r="F55" s="33"/>
      <c r="G55" s="16"/>
      <c r="H55" s="33"/>
      <c r="I55" s="33"/>
      <c r="J55" s="33"/>
      <c r="K55" s="44">
        <f t="shared" si="2"/>
        <v>0</v>
      </c>
      <c r="L55" s="33"/>
      <c r="M55" s="33"/>
    </row>
    <row r="56" spans="1:15" ht="15" customHeight="1">
      <c r="A56" s="112"/>
      <c r="B56" s="16">
        <v>5</v>
      </c>
      <c r="C56" s="17" t="s">
        <v>68</v>
      </c>
      <c r="D56" s="16" t="s">
        <v>21</v>
      </c>
      <c r="E56" s="16"/>
      <c r="F56" s="33"/>
      <c r="G56" s="16"/>
      <c r="H56" s="33"/>
      <c r="I56" s="33"/>
      <c r="J56" s="33"/>
      <c r="K56" s="44">
        <f t="shared" si="2"/>
        <v>0</v>
      </c>
      <c r="L56" s="33"/>
      <c r="M56" s="33"/>
    </row>
    <row r="57" spans="1:15" ht="15" customHeight="1">
      <c r="A57" s="112"/>
      <c r="B57" s="16">
        <v>6</v>
      </c>
      <c r="C57" s="17" t="s">
        <v>69</v>
      </c>
      <c r="D57" s="16" t="s">
        <v>21</v>
      </c>
      <c r="E57" s="16"/>
      <c r="F57" s="33"/>
      <c r="G57" s="16"/>
      <c r="H57" s="33"/>
      <c r="I57" s="33"/>
      <c r="J57" s="33"/>
      <c r="K57" s="44">
        <f t="shared" si="2"/>
        <v>0</v>
      </c>
      <c r="L57" s="33"/>
      <c r="M57" s="33"/>
    </row>
    <row r="58" spans="1:15" ht="15" customHeight="1">
      <c r="A58" s="112"/>
      <c r="B58" s="16">
        <v>7</v>
      </c>
      <c r="C58" s="17" t="s">
        <v>70</v>
      </c>
      <c r="D58" s="16" t="s">
        <v>21</v>
      </c>
      <c r="E58" s="16"/>
      <c r="F58" s="33"/>
      <c r="G58" s="16"/>
      <c r="H58" s="33"/>
      <c r="I58" s="33"/>
      <c r="J58" s="33"/>
      <c r="K58" s="44">
        <f t="shared" si="2"/>
        <v>0</v>
      </c>
      <c r="L58" s="33"/>
      <c r="M58" s="33"/>
    </row>
    <row r="59" spans="1:15" ht="15" customHeight="1">
      <c r="A59" s="112"/>
      <c r="B59" s="16">
        <v>8</v>
      </c>
      <c r="C59" s="17" t="s">
        <v>71</v>
      </c>
      <c r="D59" s="16" t="s">
        <v>21</v>
      </c>
      <c r="E59" s="16"/>
      <c r="F59" s="33"/>
      <c r="G59" s="16"/>
      <c r="H59" s="33"/>
      <c r="I59" s="33"/>
      <c r="J59" s="33"/>
      <c r="K59" s="44">
        <f t="shared" si="2"/>
        <v>0</v>
      </c>
      <c r="L59" s="33"/>
      <c r="M59" s="33"/>
    </row>
    <row r="60" spans="1:15" ht="15" customHeight="1">
      <c r="A60" s="112"/>
      <c r="B60" s="16">
        <v>9</v>
      </c>
      <c r="C60" s="17" t="s">
        <v>72</v>
      </c>
      <c r="D60" s="16" t="s">
        <v>21</v>
      </c>
      <c r="E60" s="16"/>
      <c r="F60" s="33"/>
      <c r="G60" s="16"/>
      <c r="H60" s="33"/>
      <c r="I60" s="33"/>
      <c r="J60" s="33"/>
      <c r="K60" s="44">
        <f t="shared" si="2"/>
        <v>0</v>
      </c>
      <c r="L60" s="33"/>
      <c r="M60" s="33"/>
    </row>
    <row r="61" spans="1:15" ht="15" customHeight="1">
      <c r="A61" s="112"/>
      <c r="B61" s="16">
        <v>10</v>
      </c>
      <c r="C61" s="17" t="s">
        <v>73</v>
      </c>
      <c r="D61" s="16" t="s">
        <v>21</v>
      </c>
      <c r="E61" s="16"/>
      <c r="F61" s="33"/>
      <c r="G61" s="16"/>
      <c r="H61" s="33"/>
      <c r="I61" s="33"/>
      <c r="J61" s="33"/>
      <c r="K61" s="44">
        <f t="shared" si="2"/>
        <v>0</v>
      </c>
      <c r="L61" s="33"/>
      <c r="M61" s="33"/>
    </row>
    <row r="62" spans="1:15" ht="15" customHeight="1">
      <c r="A62" s="112"/>
      <c r="B62" s="16">
        <v>11</v>
      </c>
      <c r="C62" s="17" t="s">
        <v>74</v>
      </c>
      <c r="D62" s="16" t="s">
        <v>21</v>
      </c>
      <c r="E62" s="16"/>
      <c r="F62" s="33"/>
      <c r="G62" s="16"/>
      <c r="H62" s="33"/>
      <c r="I62" s="33"/>
      <c r="J62" s="33"/>
      <c r="K62" s="44">
        <f t="shared" si="2"/>
        <v>0</v>
      </c>
      <c r="L62" s="33"/>
      <c r="M62" s="33"/>
    </row>
    <row r="63" spans="1:15" ht="15" customHeight="1">
      <c r="A63" s="112"/>
      <c r="B63" s="16">
        <v>12</v>
      </c>
      <c r="C63" s="17" t="s">
        <v>75</v>
      </c>
      <c r="D63" s="16" t="s">
        <v>21</v>
      </c>
      <c r="E63" s="16"/>
      <c r="F63" s="33"/>
      <c r="G63" s="16"/>
      <c r="H63" s="33"/>
      <c r="I63" s="33"/>
      <c r="J63" s="33"/>
      <c r="K63" s="44">
        <f t="shared" si="2"/>
        <v>0</v>
      </c>
      <c r="L63" s="33"/>
      <c r="M63" s="33"/>
      <c r="O63" s="10">
        <v>0</v>
      </c>
    </row>
    <row r="64" spans="1:15" ht="15" customHeight="1">
      <c r="A64" s="112"/>
      <c r="B64" s="16">
        <v>13</v>
      </c>
      <c r="C64" s="17" t="s">
        <v>76</v>
      </c>
      <c r="D64" s="16" t="s">
        <v>21</v>
      </c>
      <c r="E64" s="16"/>
      <c r="F64" s="33"/>
      <c r="G64" s="16"/>
      <c r="H64" s="33"/>
      <c r="I64" s="33"/>
      <c r="J64" s="33"/>
      <c r="K64" s="44">
        <f t="shared" si="2"/>
        <v>0</v>
      </c>
      <c r="L64" s="33"/>
      <c r="M64" s="33"/>
    </row>
    <row r="65" spans="1:13" ht="15" customHeight="1">
      <c r="A65" s="112"/>
      <c r="B65" s="16">
        <v>14</v>
      </c>
      <c r="C65" s="17" t="s">
        <v>77</v>
      </c>
      <c r="D65" s="16" t="s">
        <v>21</v>
      </c>
      <c r="E65" s="16"/>
      <c r="F65" s="33"/>
      <c r="G65" s="16"/>
      <c r="H65" s="33"/>
      <c r="I65" s="33"/>
      <c r="J65" s="33"/>
      <c r="K65" s="44">
        <f t="shared" si="2"/>
        <v>0</v>
      </c>
      <c r="L65" s="33"/>
      <c r="M65" s="33"/>
    </row>
    <row r="66" spans="1:13" ht="15" customHeight="1">
      <c r="A66" s="112"/>
      <c r="B66" s="16">
        <v>15</v>
      </c>
      <c r="C66" s="17" t="s">
        <v>78</v>
      </c>
      <c r="D66" s="16" t="s">
        <v>21</v>
      </c>
      <c r="E66" s="16"/>
      <c r="F66" s="33"/>
      <c r="G66" s="16"/>
      <c r="H66" s="33"/>
      <c r="I66" s="33"/>
      <c r="J66" s="33"/>
      <c r="K66" s="44">
        <f t="shared" si="2"/>
        <v>0</v>
      </c>
      <c r="L66" s="33"/>
      <c r="M66" s="33"/>
    </row>
    <row r="67" spans="1:13" ht="15" customHeight="1">
      <c r="A67" s="112"/>
      <c r="B67" s="16">
        <v>16</v>
      </c>
      <c r="C67" s="17" t="s">
        <v>79</v>
      </c>
      <c r="D67" s="16" t="s">
        <v>21</v>
      </c>
      <c r="E67" s="16"/>
      <c r="F67" s="33"/>
      <c r="G67" s="16"/>
      <c r="H67" s="33"/>
      <c r="I67" s="33"/>
      <c r="J67" s="33"/>
      <c r="K67" s="44">
        <f t="shared" si="2"/>
        <v>0</v>
      </c>
      <c r="L67" s="33"/>
      <c r="M67" s="33"/>
    </row>
    <row r="68" spans="1:13" ht="15" customHeight="1">
      <c r="A68" s="112"/>
      <c r="B68" s="16">
        <v>17</v>
      </c>
      <c r="C68" s="17" t="s">
        <v>80</v>
      </c>
      <c r="D68" s="16" t="s">
        <v>21</v>
      </c>
      <c r="E68" s="16"/>
      <c r="F68" s="33"/>
      <c r="G68" s="16"/>
      <c r="H68" s="33"/>
      <c r="I68" s="33"/>
      <c r="J68" s="33"/>
      <c r="K68" s="44">
        <f t="shared" si="2"/>
        <v>0</v>
      </c>
      <c r="L68" s="33"/>
      <c r="M68" s="33"/>
    </row>
    <row r="69" spans="1:13" ht="15" customHeight="1">
      <c r="A69" s="112"/>
      <c r="B69" s="16">
        <v>18</v>
      </c>
      <c r="C69" s="17" t="s">
        <v>81</v>
      </c>
      <c r="D69" s="18" t="s">
        <v>21</v>
      </c>
      <c r="E69" s="16"/>
      <c r="F69" s="34"/>
      <c r="G69" s="16"/>
      <c r="H69" s="34"/>
      <c r="I69" s="33"/>
      <c r="J69" s="33"/>
      <c r="K69" s="44">
        <f t="shared" si="2"/>
        <v>0</v>
      </c>
      <c r="L69" s="33"/>
      <c r="M69" s="33"/>
    </row>
    <row r="70" spans="1:13" ht="20" customHeight="1">
      <c r="A70" s="24"/>
      <c r="B70" s="25"/>
      <c r="C70" s="14"/>
      <c r="D70" s="118" t="s">
        <v>42</v>
      </c>
      <c r="E70" s="119"/>
      <c r="F70" s="35">
        <f>SUM(F52:F69)</f>
        <v>0</v>
      </c>
      <c r="G70" s="27" t="s">
        <v>43</v>
      </c>
      <c r="H70" s="36">
        <f>SUM(H52:H69)</f>
        <v>0</v>
      </c>
      <c r="I70" s="47"/>
      <c r="J70" s="47"/>
      <c r="K70" s="46"/>
      <c r="L70" s="47"/>
      <c r="M70" s="47"/>
    </row>
    <row r="71" spans="1:13" ht="22" customHeight="1">
      <c r="A71" s="24"/>
      <c r="B71" s="25"/>
      <c r="C71" s="14"/>
      <c r="D71" s="120" t="s">
        <v>44</v>
      </c>
      <c r="E71" s="121"/>
      <c r="F71" s="37">
        <f>F70/18</f>
        <v>0</v>
      </c>
      <c r="G71" s="29" t="s">
        <v>45</v>
      </c>
      <c r="H71" s="38">
        <f>(18*24-H70)/(18*24)</f>
        <v>1</v>
      </c>
      <c r="I71" s="47"/>
      <c r="J71" s="47"/>
      <c r="K71" s="46"/>
      <c r="L71" s="47"/>
      <c r="M71" s="47"/>
    </row>
    <row r="72" spans="1:13" ht="15" customHeight="1">
      <c r="A72" s="112" t="s">
        <v>82</v>
      </c>
      <c r="B72" s="16">
        <v>1</v>
      </c>
      <c r="C72" s="17" t="s">
        <v>83</v>
      </c>
      <c r="D72" s="23" t="s">
        <v>21</v>
      </c>
      <c r="E72" s="16"/>
      <c r="F72" s="32"/>
      <c r="G72" s="16"/>
      <c r="H72" s="32"/>
      <c r="I72" s="33"/>
      <c r="J72" s="33"/>
      <c r="K72" s="44">
        <f t="shared" ref="K72:K83" si="3">HOUR(J72-I72)+MINUTE(J72-I72)/60</f>
        <v>0</v>
      </c>
      <c r="L72" s="33"/>
      <c r="M72" s="33"/>
    </row>
    <row r="73" spans="1:13" ht="15" customHeight="1">
      <c r="A73" s="112"/>
      <c r="B73" s="16">
        <v>2</v>
      </c>
      <c r="C73" s="17" t="s">
        <v>84</v>
      </c>
      <c r="D73" s="16" t="s">
        <v>21</v>
      </c>
      <c r="E73" s="16"/>
      <c r="F73" s="33"/>
      <c r="G73" s="16"/>
      <c r="H73" s="33"/>
      <c r="I73" s="33"/>
      <c r="J73" s="33"/>
      <c r="K73" s="44">
        <f t="shared" si="3"/>
        <v>0</v>
      </c>
      <c r="L73" s="33"/>
      <c r="M73" s="33"/>
    </row>
    <row r="74" spans="1:13" ht="15" customHeight="1">
      <c r="A74" s="112"/>
      <c r="B74" s="16">
        <v>3</v>
      </c>
      <c r="C74" s="17" t="s">
        <v>85</v>
      </c>
      <c r="D74" s="16" t="s">
        <v>21</v>
      </c>
      <c r="E74" s="16"/>
      <c r="F74" s="33"/>
      <c r="G74" s="16"/>
      <c r="H74" s="33"/>
      <c r="I74" s="33"/>
      <c r="J74" s="33"/>
      <c r="K74" s="44">
        <f t="shared" si="3"/>
        <v>0</v>
      </c>
      <c r="L74" s="33"/>
      <c r="M74" s="33"/>
    </row>
    <row r="75" spans="1:13" ht="15" customHeight="1">
      <c r="A75" s="112"/>
      <c r="B75" s="16">
        <v>4</v>
      </c>
      <c r="C75" s="17" t="s">
        <v>86</v>
      </c>
      <c r="D75" s="16" t="s">
        <v>21</v>
      </c>
      <c r="E75" s="16"/>
      <c r="F75" s="33"/>
      <c r="G75" s="16"/>
      <c r="H75" s="33"/>
      <c r="I75" s="33"/>
      <c r="J75" s="33"/>
      <c r="K75" s="44">
        <f t="shared" si="3"/>
        <v>0</v>
      </c>
      <c r="L75" s="33"/>
      <c r="M75" s="33"/>
    </row>
    <row r="76" spans="1:13" ht="15" customHeight="1">
      <c r="A76" s="112"/>
      <c r="B76" s="16">
        <v>5</v>
      </c>
      <c r="C76" s="17" t="s">
        <v>87</v>
      </c>
      <c r="D76" s="16" t="s">
        <v>21</v>
      </c>
      <c r="E76" s="16"/>
      <c r="F76" s="33"/>
      <c r="G76" s="16"/>
      <c r="H76" s="33"/>
      <c r="I76" s="33"/>
      <c r="J76" s="33"/>
      <c r="K76" s="44">
        <f t="shared" si="3"/>
        <v>0</v>
      </c>
      <c r="L76" s="33"/>
      <c r="M76" s="33"/>
    </row>
    <row r="77" spans="1:13" ht="15" customHeight="1">
      <c r="A77" s="112"/>
      <c r="B77" s="16">
        <v>6</v>
      </c>
      <c r="C77" s="17" t="s">
        <v>88</v>
      </c>
      <c r="D77" s="16" t="s">
        <v>21</v>
      </c>
      <c r="E77" s="16"/>
      <c r="F77" s="33"/>
      <c r="G77" s="16"/>
      <c r="H77" s="33"/>
      <c r="I77" s="33"/>
      <c r="J77" s="33"/>
      <c r="K77" s="44">
        <f t="shared" si="3"/>
        <v>0</v>
      </c>
      <c r="L77" s="33"/>
      <c r="M77" s="33"/>
    </row>
    <row r="78" spans="1:13" ht="15" customHeight="1">
      <c r="A78" s="112"/>
      <c r="B78" s="16">
        <v>7</v>
      </c>
      <c r="C78" s="17" t="s">
        <v>89</v>
      </c>
      <c r="D78" s="16" t="s">
        <v>21</v>
      </c>
      <c r="E78" s="16"/>
      <c r="F78" s="33"/>
      <c r="G78" s="16"/>
      <c r="H78" s="33"/>
      <c r="I78" s="33"/>
      <c r="J78" s="33"/>
      <c r="K78" s="44">
        <f t="shared" si="3"/>
        <v>0</v>
      </c>
      <c r="L78" s="33"/>
      <c r="M78" s="33"/>
    </row>
    <row r="79" spans="1:13" ht="15" customHeight="1">
      <c r="A79" s="112"/>
      <c r="B79" s="16">
        <v>8</v>
      </c>
      <c r="C79" s="17" t="s">
        <v>90</v>
      </c>
      <c r="D79" s="16" t="s">
        <v>21</v>
      </c>
      <c r="E79" s="16"/>
      <c r="F79" s="33"/>
      <c r="G79" s="16"/>
      <c r="H79" s="33"/>
      <c r="I79" s="33"/>
      <c r="J79" s="33"/>
      <c r="K79" s="44">
        <f t="shared" si="3"/>
        <v>0</v>
      </c>
      <c r="L79" s="33"/>
      <c r="M79" s="33"/>
    </row>
    <row r="80" spans="1:13" ht="15" customHeight="1">
      <c r="A80" s="112"/>
      <c r="B80" s="16">
        <v>9</v>
      </c>
      <c r="C80" s="17" t="s">
        <v>91</v>
      </c>
      <c r="D80" s="16" t="s">
        <v>21</v>
      </c>
      <c r="E80" s="16"/>
      <c r="F80" s="33"/>
      <c r="G80" s="16"/>
      <c r="H80" s="33"/>
      <c r="I80" s="33"/>
      <c r="J80" s="33"/>
      <c r="K80" s="44">
        <f t="shared" si="3"/>
        <v>0</v>
      </c>
      <c r="L80" s="33"/>
      <c r="M80" s="33"/>
    </row>
    <row r="81" spans="1:13" ht="15" customHeight="1">
      <c r="A81" s="112"/>
      <c r="B81" s="16">
        <v>10</v>
      </c>
      <c r="C81" s="17" t="s">
        <v>92</v>
      </c>
      <c r="D81" s="16" t="s">
        <v>21</v>
      </c>
      <c r="E81" s="16"/>
      <c r="F81" s="33"/>
      <c r="G81" s="16"/>
      <c r="H81" s="33"/>
      <c r="I81" s="33"/>
      <c r="J81" s="33"/>
      <c r="K81" s="44">
        <f t="shared" si="3"/>
        <v>0</v>
      </c>
      <c r="L81" s="33"/>
      <c r="M81" s="33"/>
    </row>
    <row r="82" spans="1:13" ht="15" customHeight="1">
      <c r="A82" s="112"/>
      <c r="B82" s="16">
        <v>11</v>
      </c>
      <c r="C82" s="50" t="s">
        <v>93</v>
      </c>
      <c r="D82" s="16" t="s">
        <v>21</v>
      </c>
      <c r="E82" s="16"/>
      <c r="F82" s="33"/>
      <c r="G82" s="16"/>
      <c r="H82" s="33"/>
      <c r="I82" s="33"/>
      <c r="J82" s="33"/>
      <c r="K82" s="44">
        <f t="shared" si="3"/>
        <v>0</v>
      </c>
      <c r="L82" s="33"/>
      <c r="M82" s="33"/>
    </row>
    <row r="83" spans="1:13" ht="15" customHeight="1">
      <c r="A83" s="112"/>
      <c r="B83" s="51">
        <v>12</v>
      </c>
      <c r="C83" s="17" t="s">
        <v>94</v>
      </c>
      <c r="D83" s="52" t="s">
        <v>21</v>
      </c>
      <c r="E83" s="16"/>
      <c r="F83" s="34"/>
      <c r="G83" s="16"/>
      <c r="H83" s="34"/>
      <c r="I83" s="33"/>
      <c r="J83" s="33"/>
      <c r="K83" s="44">
        <f t="shared" si="3"/>
        <v>0</v>
      </c>
      <c r="L83" s="33"/>
      <c r="M83" s="33"/>
    </row>
    <row r="84" spans="1:13" ht="20" customHeight="1">
      <c r="A84" s="53"/>
      <c r="B84" s="54"/>
      <c r="C84" s="14"/>
      <c r="D84" s="124" t="s">
        <v>42</v>
      </c>
      <c r="E84" s="119"/>
      <c r="F84" s="35">
        <f>SUM(F72:F83)</f>
        <v>0</v>
      </c>
      <c r="G84" s="27" t="s">
        <v>43</v>
      </c>
      <c r="H84" s="36">
        <f>SUM(H72:H83)</f>
        <v>0</v>
      </c>
      <c r="I84" s="47"/>
      <c r="J84" s="47"/>
      <c r="K84" s="46"/>
      <c r="L84" s="47"/>
      <c r="M84" s="47"/>
    </row>
    <row r="85" spans="1:13" ht="20" customHeight="1">
      <c r="A85" s="53"/>
      <c r="B85" s="54"/>
      <c r="C85" s="14"/>
      <c r="D85" s="125" t="s">
        <v>44</v>
      </c>
      <c r="E85" s="121"/>
      <c r="F85" s="37">
        <f>F84/12</f>
        <v>0</v>
      </c>
      <c r="G85" s="29" t="s">
        <v>45</v>
      </c>
      <c r="H85" s="38">
        <f>(12*24-H84)/(12*24)</f>
        <v>1</v>
      </c>
      <c r="I85" s="47"/>
      <c r="J85" s="47"/>
      <c r="K85" s="46"/>
      <c r="L85" s="47"/>
      <c r="M85" s="47"/>
    </row>
    <row r="86" spans="1:13" ht="15" customHeight="1">
      <c r="A86" s="112" t="s">
        <v>95</v>
      </c>
      <c r="B86" s="16">
        <v>1</v>
      </c>
      <c r="C86" s="17" t="s">
        <v>96</v>
      </c>
      <c r="D86" s="23" t="s">
        <v>21</v>
      </c>
      <c r="E86" s="16"/>
      <c r="F86" s="32"/>
      <c r="G86" s="16"/>
      <c r="H86" s="32"/>
      <c r="I86" s="33"/>
      <c r="J86" s="33"/>
      <c r="K86" s="44">
        <f t="shared" ref="K86:K92" si="4">HOUR(J86-I86)+MINUTE(J86-I86)/60</f>
        <v>0</v>
      </c>
      <c r="L86" s="33"/>
      <c r="M86" s="33"/>
    </row>
    <row r="87" spans="1:13" ht="15" customHeight="1">
      <c r="A87" s="112"/>
      <c r="B87" s="16">
        <v>2</v>
      </c>
      <c r="C87" s="17" t="s">
        <v>97</v>
      </c>
      <c r="D87" s="16" t="s">
        <v>21</v>
      </c>
      <c r="E87" s="16"/>
      <c r="F87" s="33"/>
      <c r="G87" s="16"/>
      <c r="H87" s="33"/>
      <c r="I87" s="33"/>
      <c r="J87" s="33"/>
      <c r="K87" s="44">
        <f t="shared" si="4"/>
        <v>0</v>
      </c>
      <c r="L87" s="33"/>
      <c r="M87" s="33"/>
    </row>
    <row r="88" spans="1:13" ht="15" customHeight="1">
      <c r="A88" s="112"/>
      <c r="B88" s="16">
        <v>3</v>
      </c>
      <c r="C88" s="17" t="s">
        <v>99</v>
      </c>
      <c r="D88" s="16" t="s">
        <v>21</v>
      </c>
      <c r="E88" s="16"/>
      <c r="F88" s="33"/>
      <c r="G88" s="16"/>
      <c r="H88" s="33"/>
      <c r="I88" s="33"/>
      <c r="J88" s="33"/>
      <c r="K88" s="44">
        <f t="shared" si="4"/>
        <v>0</v>
      </c>
      <c r="L88" s="33"/>
      <c r="M88" s="33"/>
    </row>
    <row r="89" spans="1:13" ht="15" customHeight="1">
      <c r="A89" s="112"/>
      <c r="B89" s="16">
        <v>4</v>
      </c>
      <c r="C89" s="17" t="s">
        <v>100</v>
      </c>
      <c r="D89" s="16" t="s">
        <v>21</v>
      </c>
      <c r="E89" s="16"/>
      <c r="F89" s="33"/>
      <c r="G89" s="16"/>
      <c r="H89" s="33"/>
      <c r="I89" s="33"/>
      <c r="J89" s="33"/>
      <c r="K89" s="44">
        <f t="shared" si="4"/>
        <v>0</v>
      </c>
      <c r="L89" s="33"/>
      <c r="M89" s="33"/>
    </row>
    <row r="90" spans="1:13" ht="15" customHeight="1">
      <c r="A90" s="112"/>
      <c r="B90" s="16">
        <v>5</v>
      </c>
      <c r="C90" s="17" t="s">
        <v>101</v>
      </c>
      <c r="D90" s="16" t="s">
        <v>21</v>
      </c>
      <c r="E90" s="16"/>
      <c r="F90" s="33"/>
      <c r="G90" s="16"/>
      <c r="H90" s="33"/>
      <c r="I90" s="33"/>
      <c r="J90" s="33"/>
      <c r="K90" s="44">
        <f t="shared" si="4"/>
        <v>0</v>
      </c>
      <c r="L90" s="33"/>
      <c r="M90" s="33"/>
    </row>
    <row r="91" spans="1:13" ht="15" customHeight="1">
      <c r="A91" s="112"/>
      <c r="B91" s="16">
        <v>6</v>
      </c>
      <c r="C91" s="17" t="s">
        <v>102</v>
      </c>
      <c r="D91" s="16" t="s">
        <v>21</v>
      </c>
      <c r="E91" s="16"/>
      <c r="F91" s="33"/>
      <c r="G91" s="16"/>
      <c r="H91" s="33"/>
      <c r="I91" s="33"/>
      <c r="J91" s="33"/>
      <c r="K91" s="44">
        <f t="shared" si="4"/>
        <v>0</v>
      </c>
      <c r="L91" s="33"/>
      <c r="M91" s="33"/>
    </row>
    <row r="92" spans="1:13" ht="15" customHeight="1">
      <c r="A92" s="112"/>
      <c r="B92" s="16">
        <v>7</v>
      </c>
      <c r="C92" s="17" t="s">
        <v>103</v>
      </c>
      <c r="D92" s="18" t="s">
        <v>21</v>
      </c>
      <c r="E92" s="16"/>
      <c r="F92" s="34"/>
      <c r="G92" s="16"/>
      <c r="H92" s="34"/>
      <c r="I92" s="33"/>
      <c r="J92" s="33"/>
      <c r="K92" s="44">
        <f t="shared" si="4"/>
        <v>0</v>
      </c>
      <c r="L92" s="33"/>
      <c r="M92" s="33"/>
    </row>
    <row r="93" spans="1:13" ht="20" customHeight="1">
      <c r="A93" s="55"/>
      <c r="B93" s="25"/>
      <c r="C93" s="14"/>
      <c r="D93" s="118" t="s">
        <v>42</v>
      </c>
      <c r="E93" s="119"/>
      <c r="F93" s="35">
        <f>SUM(F86:F92)</f>
        <v>0</v>
      </c>
      <c r="G93" s="27" t="s">
        <v>43</v>
      </c>
      <c r="H93" s="36">
        <f>SUM(H86:H92)</f>
        <v>0</v>
      </c>
      <c r="I93" s="47"/>
      <c r="J93" s="47"/>
      <c r="K93" s="46"/>
      <c r="L93" s="47"/>
      <c r="M93" s="47"/>
    </row>
    <row r="94" spans="1:13" ht="20" customHeight="1">
      <c r="A94" s="55"/>
      <c r="B94" s="25"/>
      <c r="C94" s="14"/>
      <c r="D94" s="120" t="s">
        <v>44</v>
      </c>
      <c r="E94" s="121"/>
      <c r="F94" s="37">
        <f>F93/7</f>
        <v>0</v>
      </c>
      <c r="G94" s="29" t="s">
        <v>45</v>
      </c>
      <c r="H94" s="38">
        <f>(7*24-H93)/(7*24)</f>
        <v>1</v>
      </c>
      <c r="I94" s="47"/>
      <c r="J94" s="47"/>
      <c r="K94" s="46"/>
      <c r="L94" s="47"/>
      <c r="M94" s="47"/>
    </row>
    <row r="95" spans="1:13" ht="15" customHeight="1">
      <c r="A95" s="112" t="s">
        <v>104</v>
      </c>
      <c r="B95" s="16">
        <v>1</v>
      </c>
      <c r="C95" s="17" t="s">
        <v>105</v>
      </c>
      <c r="D95" s="23" t="s">
        <v>21</v>
      </c>
      <c r="E95" s="16"/>
      <c r="F95" s="32"/>
      <c r="G95" s="16"/>
      <c r="H95" s="32"/>
      <c r="I95" s="33"/>
      <c r="J95" s="33"/>
      <c r="K95" s="44">
        <f t="shared" ref="K95:K100" si="5">HOUR(J95-I95)+MINUTE(J95-I95)/60</f>
        <v>0</v>
      </c>
      <c r="L95" s="33"/>
      <c r="M95" s="33"/>
    </row>
    <row r="96" spans="1:13" ht="15" customHeight="1">
      <c r="A96" s="112"/>
      <c r="B96" s="16">
        <v>2</v>
      </c>
      <c r="C96" s="17" t="s">
        <v>106</v>
      </c>
      <c r="D96" s="16" t="s">
        <v>21</v>
      </c>
      <c r="E96" s="16"/>
      <c r="F96" s="33"/>
      <c r="G96" s="16"/>
      <c r="H96" s="33"/>
      <c r="I96" s="33"/>
      <c r="J96" s="33"/>
      <c r="K96" s="44">
        <f t="shared" si="5"/>
        <v>0</v>
      </c>
      <c r="L96" s="33"/>
      <c r="M96" s="33"/>
    </row>
    <row r="97" spans="1:14" ht="15" customHeight="1">
      <c r="A97" s="112"/>
      <c r="B97" s="16">
        <v>3</v>
      </c>
      <c r="C97" s="17" t="s">
        <v>107</v>
      </c>
      <c r="D97" s="16" t="s">
        <v>21</v>
      </c>
      <c r="E97" s="16"/>
      <c r="F97" s="33"/>
      <c r="G97" s="16"/>
      <c r="H97" s="33"/>
      <c r="I97" s="33"/>
      <c r="J97" s="33"/>
      <c r="K97" s="44">
        <f t="shared" si="5"/>
        <v>0</v>
      </c>
      <c r="L97" s="33"/>
      <c r="M97" s="33"/>
    </row>
    <row r="98" spans="1:14" ht="15" customHeight="1">
      <c r="A98" s="112"/>
      <c r="B98" s="16">
        <v>4</v>
      </c>
      <c r="C98" s="17" t="s">
        <v>108</v>
      </c>
      <c r="D98" s="16" t="s">
        <v>21</v>
      </c>
      <c r="E98" s="16"/>
      <c r="F98" s="33"/>
      <c r="G98" s="16"/>
      <c r="H98" s="33"/>
      <c r="I98" s="48"/>
      <c r="J98" s="48"/>
      <c r="K98" s="44">
        <f t="shared" si="5"/>
        <v>0</v>
      </c>
      <c r="L98" s="33"/>
      <c r="M98" s="33"/>
    </row>
    <row r="99" spans="1:14" ht="15" customHeight="1">
      <c r="A99" s="112"/>
      <c r="B99" s="16">
        <v>5</v>
      </c>
      <c r="C99" s="17" t="s">
        <v>109</v>
      </c>
      <c r="D99" s="16" t="s">
        <v>21</v>
      </c>
      <c r="E99" s="16"/>
      <c r="F99" s="33"/>
      <c r="G99" s="16"/>
      <c r="H99" s="33"/>
      <c r="I99" s="33"/>
      <c r="J99" s="33"/>
      <c r="K99" s="44">
        <f t="shared" si="5"/>
        <v>0</v>
      </c>
      <c r="L99" s="33"/>
      <c r="M99" s="33"/>
    </row>
    <row r="100" spans="1:14" ht="15" customHeight="1">
      <c r="A100" s="112"/>
      <c r="B100" s="16">
        <v>6</v>
      </c>
      <c r="C100" s="17" t="s">
        <v>110</v>
      </c>
      <c r="D100" s="18" t="s">
        <v>21</v>
      </c>
      <c r="E100" s="16"/>
      <c r="F100" s="34"/>
      <c r="G100" s="16"/>
      <c r="H100" s="34"/>
      <c r="I100" s="33"/>
      <c r="J100" s="33"/>
      <c r="K100" s="44">
        <f t="shared" si="5"/>
        <v>0</v>
      </c>
      <c r="L100" s="33"/>
      <c r="M100" s="33"/>
    </row>
    <row r="101" spans="1:14" ht="20" customHeight="1">
      <c r="A101" s="55"/>
      <c r="B101" s="25"/>
      <c r="C101" s="14"/>
      <c r="D101" s="118" t="s">
        <v>42</v>
      </c>
      <c r="E101" s="119"/>
      <c r="F101" s="35">
        <f>SUM(F95:F100)</f>
        <v>0</v>
      </c>
      <c r="G101" s="27" t="s">
        <v>43</v>
      </c>
      <c r="H101" s="36">
        <f>SUM(H95:H100)</f>
        <v>0</v>
      </c>
      <c r="I101" s="47"/>
      <c r="J101" s="47"/>
      <c r="K101" s="46"/>
      <c r="L101" s="47"/>
      <c r="M101" s="47"/>
    </row>
    <row r="102" spans="1:14" ht="20" customHeight="1">
      <c r="A102" s="55"/>
      <c r="B102" s="25"/>
      <c r="C102" s="14"/>
      <c r="D102" s="120" t="s">
        <v>44</v>
      </c>
      <c r="E102" s="121"/>
      <c r="F102" s="37">
        <f>F101/6</f>
        <v>0</v>
      </c>
      <c r="G102" s="29" t="s">
        <v>45</v>
      </c>
      <c r="H102" s="38">
        <f>(6*24-H101)/(6*24)</f>
        <v>1</v>
      </c>
      <c r="I102" s="47"/>
      <c r="J102" s="47"/>
      <c r="K102" s="46"/>
      <c r="L102" s="47"/>
      <c r="M102" s="47"/>
    </row>
    <row r="103" spans="1:14" ht="15" customHeight="1">
      <c r="A103" s="113" t="s">
        <v>111</v>
      </c>
      <c r="B103" s="16">
        <v>1</v>
      </c>
      <c r="C103" s="56" t="s">
        <v>112</v>
      </c>
      <c r="D103" s="23" t="s">
        <v>21</v>
      </c>
      <c r="E103" s="16"/>
      <c r="F103" s="32"/>
      <c r="G103" s="16"/>
      <c r="H103" s="32"/>
      <c r="I103" s="33"/>
      <c r="J103" s="33"/>
      <c r="K103" s="44">
        <f t="shared" ref="K103:K107" si="6">HOUR(J103-I103)+MINUTE(J103-I103)/60</f>
        <v>0</v>
      </c>
      <c r="L103" s="33"/>
      <c r="M103" s="33"/>
    </row>
    <row r="104" spans="1:14" ht="15" customHeight="1">
      <c r="A104" s="114"/>
      <c r="B104" s="57">
        <v>2</v>
      </c>
      <c r="C104" s="58" t="s">
        <v>113</v>
      </c>
      <c r="D104" s="18" t="s">
        <v>21</v>
      </c>
      <c r="E104" s="16"/>
      <c r="F104" s="34"/>
      <c r="G104" s="16"/>
      <c r="H104" s="34"/>
      <c r="I104" s="33"/>
      <c r="J104" s="33"/>
      <c r="K104" s="44">
        <f t="shared" si="6"/>
        <v>0</v>
      </c>
      <c r="L104" s="33"/>
      <c r="M104" s="33"/>
    </row>
    <row r="105" spans="1:14" ht="20" customHeight="1">
      <c r="A105" s="53"/>
      <c r="B105" s="59"/>
      <c r="C105" s="60"/>
      <c r="D105" s="118" t="s">
        <v>42</v>
      </c>
      <c r="E105" s="119"/>
      <c r="F105" s="35">
        <f>SUM(F103:F104)</f>
        <v>0</v>
      </c>
      <c r="G105" s="27" t="s">
        <v>43</v>
      </c>
      <c r="H105" s="36">
        <f>SUM(H103:H104)</f>
        <v>0</v>
      </c>
      <c r="I105" s="47"/>
      <c r="J105" s="47"/>
      <c r="K105" s="46"/>
      <c r="L105" s="47"/>
      <c r="M105" s="47"/>
    </row>
    <row r="106" spans="1:14" ht="20" customHeight="1">
      <c r="A106" s="53"/>
      <c r="B106" s="59"/>
      <c r="C106" s="60"/>
      <c r="D106" s="120" t="s">
        <v>44</v>
      </c>
      <c r="E106" s="121"/>
      <c r="F106" s="37">
        <f>F105/2</f>
        <v>0</v>
      </c>
      <c r="G106" s="29" t="s">
        <v>45</v>
      </c>
      <c r="H106" s="38">
        <f>(2*24-H105)/(2*24)</f>
        <v>1</v>
      </c>
      <c r="I106" s="47"/>
      <c r="J106" s="47"/>
      <c r="K106" s="46"/>
      <c r="L106" s="47"/>
      <c r="M106" s="47"/>
    </row>
    <row r="107" spans="1:14" ht="20" customHeight="1">
      <c r="A107" s="49" t="s">
        <v>114</v>
      </c>
      <c r="B107" s="16">
        <v>1</v>
      </c>
      <c r="C107" s="17" t="s">
        <v>115</v>
      </c>
      <c r="D107" s="59" t="s">
        <v>21</v>
      </c>
      <c r="E107" s="18"/>
      <c r="F107" s="62"/>
      <c r="G107" s="18"/>
      <c r="H107" s="62"/>
      <c r="I107" s="33"/>
      <c r="J107" s="33"/>
      <c r="K107" s="44">
        <f t="shared" si="6"/>
        <v>0</v>
      </c>
      <c r="L107" s="33"/>
      <c r="M107" s="33"/>
      <c r="N107" s="47"/>
    </row>
    <row r="108" spans="1:14" ht="20" customHeight="1">
      <c r="A108" s="61"/>
      <c r="B108" s="25"/>
      <c r="C108" s="14"/>
      <c r="D108" s="122" t="s">
        <v>44</v>
      </c>
      <c r="E108" s="123"/>
      <c r="F108" s="64">
        <f>F107/1</f>
        <v>0</v>
      </c>
      <c r="G108" s="63" t="s">
        <v>45</v>
      </c>
      <c r="H108" s="65">
        <f>(24-H107)/24</f>
        <v>1</v>
      </c>
      <c r="I108" s="47"/>
      <c r="J108" s="47"/>
      <c r="K108" s="46"/>
      <c r="L108" s="47"/>
      <c r="M108" s="47"/>
      <c r="N108" s="47"/>
    </row>
    <row r="109" spans="1:14" ht="20" customHeight="1">
      <c r="A109" s="49" t="s">
        <v>116</v>
      </c>
      <c r="B109" s="16">
        <v>1</v>
      </c>
      <c r="C109" s="17" t="s">
        <v>117</v>
      </c>
      <c r="D109" s="59" t="s">
        <v>21</v>
      </c>
      <c r="E109" s="59"/>
      <c r="F109" s="62"/>
      <c r="G109" s="59"/>
      <c r="H109" s="62"/>
      <c r="I109" s="33"/>
      <c r="J109" s="33"/>
      <c r="K109" s="44">
        <f>HOUR(J109-I109)+MINUTE(J109-I109)/60</f>
        <v>0</v>
      </c>
      <c r="L109" s="33"/>
      <c r="M109" s="33"/>
      <c r="N109" s="47"/>
    </row>
    <row r="110" spans="1:14" ht="20" customHeight="1">
      <c r="A110" s="47"/>
      <c r="B110" s="47"/>
      <c r="C110" s="47"/>
      <c r="D110" s="122" t="s">
        <v>44</v>
      </c>
      <c r="E110" s="123"/>
      <c r="F110" s="64">
        <f>F109/1</f>
        <v>0</v>
      </c>
      <c r="G110" s="63" t="s">
        <v>45</v>
      </c>
      <c r="H110" s="65">
        <f>(24-H109)/24</f>
        <v>1</v>
      </c>
      <c r="I110" s="47"/>
      <c r="J110" s="46"/>
      <c r="K110" s="47"/>
      <c r="L110" s="47"/>
      <c r="M110" s="47"/>
    </row>
    <row r="111" spans="1:14" ht="20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6"/>
      <c r="K111" s="47"/>
      <c r="L111" s="47"/>
      <c r="M111" s="47"/>
    </row>
    <row r="112" spans="1:14" ht="20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6"/>
      <c r="K112" s="47"/>
      <c r="L112" s="47"/>
      <c r="M112" s="47"/>
    </row>
    <row r="113" spans="1:13" ht="20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6"/>
      <c r="K113" s="47"/>
      <c r="L113" s="47"/>
      <c r="M113" s="47"/>
    </row>
    <row r="114" spans="1:13" ht="20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6"/>
      <c r="K114" s="47"/>
      <c r="L114" s="47"/>
      <c r="M114" s="47"/>
    </row>
    <row r="115" spans="1:13" ht="20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6"/>
      <c r="K115" s="47"/>
      <c r="L115" s="47"/>
      <c r="M115" s="47"/>
    </row>
    <row r="116" spans="1:13" ht="20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6"/>
      <c r="K116" s="47"/>
      <c r="L116" s="47"/>
      <c r="M116" s="47"/>
    </row>
    <row r="117" spans="1:13" ht="20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6"/>
      <c r="K117" s="47"/>
      <c r="L117" s="47"/>
      <c r="M117" s="47"/>
    </row>
    <row r="118" spans="1:13" ht="20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6"/>
      <c r="K118" s="47"/>
      <c r="L118" s="47"/>
      <c r="M118" s="47"/>
    </row>
    <row r="119" spans="1:13" ht="20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6"/>
      <c r="K119" s="47"/>
      <c r="L119" s="47"/>
      <c r="M119" s="47"/>
    </row>
    <row r="120" spans="1:13" ht="20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6"/>
      <c r="K120" s="47"/>
      <c r="L120" s="47"/>
      <c r="M120" s="47"/>
    </row>
    <row r="121" spans="1:13" ht="20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6"/>
      <c r="K121" s="47"/>
      <c r="L121" s="47"/>
      <c r="M121" s="47"/>
    </row>
    <row r="122" spans="1:13" ht="20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6"/>
      <c r="K122" s="47"/>
      <c r="L122" s="47"/>
      <c r="M122" s="47"/>
    </row>
    <row r="123" spans="1:13" ht="20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6"/>
      <c r="K123" s="47"/>
      <c r="L123" s="47"/>
      <c r="M123" s="47"/>
    </row>
    <row r="124" spans="1:13" ht="20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6"/>
      <c r="K124" s="47"/>
      <c r="L124" s="47"/>
      <c r="M124" s="47"/>
    </row>
    <row r="125" spans="1:13">
      <c r="A125" s="47"/>
      <c r="B125" s="47"/>
      <c r="C125" s="47"/>
      <c r="D125" s="47"/>
      <c r="E125" s="47"/>
      <c r="F125" s="47"/>
      <c r="G125" s="47"/>
      <c r="H125" s="47"/>
      <c r="I125" s="47"/>
      <c r="J125" s="46"/>
      <c r="K125" s="47"/>
      <c r="L125" s="47"/>
      <c r="M125" s="47"/>
    </row>
    <row r="126" spans="1:13">
      <c r="A126" s="47"/>
      <c r="B126" s="47"/>
      <c r="C126" s="47"/>
      <c r="D126" s="47"/>
      <c r="E126" s="47"/>
      <c r="F126" s="47"/>
      <c r="G126" s="47"/>
      <c r="H126" s="47"/>
      <c r="I126" s="47"/>
      <c r="J126" s="46"/>
      <c r="K126" s="47"/>
      <c r="L126" s="47"/>
      <c r="M126" s="47"/>
    </row>
    <row r="127" spans="1:13">
      <c r="A127" s="47"/>
      <c r="B127" s="47"/>
      <c r="C127" s="47"/>
      <c r="D127" s="47"/>
      <c r="E127" s="47"/>
      <c r="F127" s="47"/>
      <c r="G127" s="47"/>
      <c r="H127" s="47"/>
      <c r="I127" s="47"/>
      <c r="J127" s="46"/>
      <c r="K127" s="47"/>
      <c r="L127" s="47"/>
      <c r="M127" s="47"/>
    </row>
    <row r="128" spans="1:13">
      <c r="A128" s="47"/>
      <c r="B128" s="47"/>
      <c r="C128" s="47"/>
      <c r="D128" s="47"/>
      <c r="E128" s="47"/>
      <c r="F128" s="47"/>
      <c r="G128" s="47"/>
      <c r="H128" s="47"/>
      <c r="I128" s="47"/>
      <c r="J128" s="46"/>
      <c r="K128" s="47"/>
      <c r="L128" s="47"/>
      <c r="M128" s="47"/>
    </row>
    <row r="129" spans="1:13">
      <c r="A129" s="47"/>
      <c r="B129" s="47"/>
      <c r="C129" s="47"/>
      <c r="D129" s="47"/>
      <c r="E129" s="47"/>
      <c r="F129" s="47"/>
      <c r="G129" s="47"/>
      <c r="H129" s="47"/>
      <c r="I129" s="47"/>
      <c r="J129" s="46"/>
      <c r="K129" s="47"/>
      <c r="L129" s="47"/>
      <c r="M129" s="47"/>
    </row>
    <row r="130" spans="1:13">
      <c r="A130" s="47"/>
      <c r="B130" s="47"/>
      <c r="C130" s="47"/>
      <c r="D130" s="47"/>
      <c r="E130" s="47"/>
      <c r="F130" s="47"/>
      <c r="G130" s="47"/>
      <c r="H130" s="47"/>
      <c r="I130" s="47"/>
      <c r="J130" s="46"/>
      <c r="K130" s="47"/>
      <c r="L130" s="47"/>
      <c r="M130" s="47"/>
    </row>
  </sheetData>
  <mergeCells count="42">
    <mergeCell ref="K6:K7"/>
    <mergeCell ref="L6:L7"/>
    <mergeCell ref="M6:M7"/>
    <mergeCell ref="F6:F7"/>
    <mergeCell ref="G6:G7"/>
    <mergeCell ref="H6:H7"/>
    <mergeCell ref="I6:I7"/>
    <mergeCell ref="J6:J7"/>
    <mergeCell ref="D110:E110"/>
    <mergeCell ref="A5:A7"/>
    <mergeCell ref="A8:A29"/>
    <mergeCell ref="A32:A49"/>
    <mergeCell ref="A52:A69"/>
    <mergeCell ref="A72:A83"/>
    <mergeCell ref="A86:A92"/>
    <mergeCell ref="A95:A100"/>
    <mergeCell ref="A103:A104"/>
    <mergeCell ref="B5:B7"/>
    <mergeCell ref="C5:C7"/>
    <mergeCell ref="D5:D7"/>
    <mergeCell ref="E6:E7"/>
    <mergeCell ref="D101:E101"/>
    <mergeCell ref="D102:E102"/>
    <mergeCell ref="D105:E105"/>
    <mergeCell ref="D106:E106"/>
    <mergeCell ref="D108:E108"/>
    <mergeCell ref="D71:E71"/>
    <mergeCell ref="D84:E84"/>
    <mergeCell ref="D85:E85"/>
    <mergeCell ref="D93:E93"/>
    <mergeCell ref="D94:E94"/>
    <mergeCell ref="D30:E30"/>
    <mergeCell ref="D31:E31"/>
    <mergeCell ref="D50:E50"/>
    <mergeCell ref="D51:E51"/>
    <mergeCell ref="D70:E70"/>
    <mergeCell ref="A1:M1"/>
    <mergeCell ref="A3:B3"/>
    <mergeCell ref="E3:F3"/>
    <mergeCell ref="A4:B4"/>
    <mergeCell ref="E5:F5"/>
    <mergeCell ref="G5:H5"/>
  </mergeCells>
  <phoneticPr fontId="12" type="noConversion"/>
  <conditionalFormatting sqref="K8:K29">
    <cfRule type="cellIs" dxfId="9" priority="2" operator="greaterThan">
      <formula>3</formula>
    </cfRule>
  </conditionalFormatting>
  <conditionalFormatting sqref="K8:K29 K32:K49 K52:K69 K72:K83 K86:K92 K95:K100 K103:K104 K107 K109">
    <cfRule type="cellIs" dxfId="8" priority="1" operator="greaterThan">
      <formula>3</formula>
    </cfRule>
  </conditionalFormatting>
  <dataValidations count="3">
    <dataValidation type="list" allowBlank="1" showInputMessage="1" showErrorMessage="1" sqref="E107 E109 E8:E20 E32:E49 E52:E69 E72:E83 E86:E92 E95:E100 E103:E104" xr:uid="{00000000-0002-0000-0200-000000000000}">
      <formula1>"采样探头,温压流,粉尘仪,采样系统,预处理,分析仪,辅助设备,其它"</formula1>
    </dataValidation>
    <dataValidation type="list" allowBlank="1" showInputMessage="1" showErrorMessage="1" sqref="G107 G109 G8:G14 G15:G29 G32:G34 G35:G49 G52:G69 G72:G83 G86:G92 G95:G100 G103:G104" xr:uid="{00000000-0002-0000-0200-000001000000}">
      <formula1>"信号,数采仪"</formula1>
    </dataValidation>
    <dataValidation type="list" allowBlank="1" showInputMessage="1" showErrorMessage="1" sqref="E21:E29" xr:uid="{00000000-0002-0000-0200-000002000000}">
      <formula1>"采样探头,温压流,粉尘仪,采样系统,分析仪,辅助设备,其它"</formula1>
    </dataValidation>
  </dataValidations>
  <pageMargins left="0.69930555555555596" right="0.69930555555555596" top="0.75" bottom="0.75" header="0.3" footer="0.3"/>
  <pageSetup paperSize="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0"/>
  <sheetViews>
    <sheetView showGridLines="0" workbookViewId="0">
      <pane xSplit="1" ySplit="7" topLeftCell="B8" activePane="bottomRight" state="frozen"/>
      <selection pane="topRight"/>
      <selection pane="bottomLeft"/>
      <selection pane="bottomRight" activeCell="J13" sqref="J13"/>
    </sheetView>
  </sheetViews>
  <sheetFormatPr baseColWidth="10" defaultColWidth="9" defaultRowHeight="14"/>
  <cols>
    <col min="1" max="1" width="5.6640625" style="10" customWidth="1"/>
    <col min="2" max="2" width="4.6640625" style="10" customWidth="1"/>
    <col min="3" max="3" width="25.6640625" style="10" customWidth="1"/>
    <col min="4" max="4" width="21.5" style="10" customWidth="1"/>
    <col min="5" max="5" width="9" style="10"/>
    <col min="6" max="6" width="12.6640625" style="10"/>
    <col min="7" max="7" width="9" style="10"/>
    <col min="8" max="8" width="12.6640625" style="10"/>
    <col min="9" max="9" width="9" style="10"/>
    <col min="10" max="10" width="9" style="11"/>
    <col min="11" max="11" width="16.6640625" style="10" customWidth="1"/>
    <col min="12" max="13" width="9" style="10"/>
    <col min="14" max="14" width="11.1640625" style="10"/>
    <col min="15" max="16384" width="9" style="10"/>
  </cols>
  <sheetData>
    <row r="1" spans="1:14" ht="30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4" ht="7" customHeight="1">
      <c r="D2" s="13"/>
      <c r="E2" s="12"/>
      <c r="F2" s="12"/>
      <c r="G2" s="12"/>
      <c r="H2" s="12"/>
      <c r="I2" s="12"/>
      <c r="J2" s="12"/>
      <c r="K2" s="39"/>
      <c r="L2" s="12"/>
      <c r="M2" s="12"/>
    </row>
    <row r="3" spans="1:14" ht="21" customHeight="1">
      <c r="A3" s="103" t="s">
        <v>1</v>
      </c>
      <c r="B3" s="104"/>
      <c r="C3" s="14"/>
      <c r="D3" s="13"/>
      <c r="E3" s="103" t="s">
        <v>2</v>
      </c>
      <c r="F3" s="104"/>
      <c r="G3" s="12"/>
      <c r="H3" s="12"/>
      <c r="I3" s="12"/>
      <c r="J3" s="12"/>
      <c r="K3" s="39"/>
      <c r="L3" s="12"/>
      <c r="M3" s="12"/>
    </row>
    <row r="4" spans="1:14" ht="6" customHeight="1">
      <c r="A4" s="105"/>
      <c r="B4" s="105"/>
      <c r="C4" s="15"/>
      <c r="D4" s="13"/>
      <c r="E4" s="12"/>
      <c r="F4" s="12"/>
      <c r="G4" s="12"/>
      <c r="H4" s="12"/>
      <c r="I4" s="12"/>
      <c r="J4" s="12"/>
      <c r="K4" s="39"/>
      <c r="L4" s="12"/>
      <c r="M4" s="12"/>
    </row>
    <row r="5" spans="1:14" ht="20" customHeight="1">
      <c r="A5" s="110" t="s">
        <v>3</v>
      </c>
      <c r="B5" s="110" t="s">
        <v>4</v>
      </c>
      <c r="C5" s="110" t="s">
        <v>5</v>
      </c>
      <c r="D5" s="107" t="s">
        <v>6</v>
      </c>
      <c r="E5" s="107" t="s">
        <v>7</v>
      </c>
      <c r="F5" s="107"/>
      <c r="G5" s="107" t="s">
        <v>8</v>
      </c>
      <c r="H5" s="107"/>
      <c r="I5" s="40"/>
      <c r="J5" s="41"/>
      <c r="K5" s="42"/>
      <c r="L5" s="41"/>
      <c r="M5" s="41"/>
    </row>
    <row r="6" spans="1:14" ht="17" customHeight="1">
      <c r="A6" s="110"/>
      <c r="B6" s="110"/>
      <c r="C6" s="110"/>
      <c r="D6" s="107"/>
      <c r="E6" s="107" t="s">
        <v>9</v>
      </c>
      <c r="F6" s="107" t="s">
        <v>10</v>
      </c>
      <c r="G6" s="107" t="s">
        <v>9</v>
      </c>
      <c r="H6" s="107" t="s">
        <v>11</v>
      </c>
      <c r="I6" s="107" t="s">
        <v>12</v>
      </c>
      <c r="J6" s="107" t="s">
        <v>13</v>
      </c>
      <c r="K6" s="108" t="s">
        <v>14</v>
      </c>
      <c r="L6" s="107" t="s">
        <v>15</v>
      </c>
      <c r="M6" s="109" t="s">
        <v>16</v>
      </c>
      <c r="N6" s="47"/>
    </row>
    <row r="7" spans="1:14" ht="27" customHeight="1">
      <c r="A7" s="110"/>
      <c r="B7" s="110"/>
      <c r="C7" s="110"/>
      <c r="D7" s="107"/>
      <c r="E7" s="107"/>
      <c r="F7" s="107"/>
      <c r="G7" s="107"/>
      <c r="H7" s="107"/>
      <c r="I7" s="107"/>
      <c r="J7" s="107"/>
      <c r="K7" s="108"/>
      <c r="L7" s="107"/>
      <c r="M7" s="109"/>
      <c r="N7" s="47"/>
    </row>
    <row r="8" spans="1:14" ht="15" customHeight="1">
      <c r="A8" s="112" t="s">
        <v>17</v>
      </c>
      <c r="B8" s="16">
        <v>1</v>
      </c>
      <c r="C8" s="17" t="s">
        <v>18</v>
      </c>
      <c r="D8" s="16" t="s">
        <v>19</v>
      </c>
      <c r="E8" s="16"/>
      <c r="F8" s="16"/>
      <c r="G8" s="16"/>
      <c r="H8" s="16"/>
      <c r="I8" s="16"/>
      <c r="J8" s="16"/>
      <c r="K8" s="44">
        <f t="shared" ref="K8:K29" si="0">HOUR(J8-I8)+MINUTE(J8-I8)/60</f>
        <v>0</v>
      </c>
      <c r="L8" s="33"/>
      <c r="M8" s="33"/>
      <c r="N8" s="66"/>
    </row>
    <row r="9" spans="1:14" ht="15" customHeight="1">
      <c r="A9" s="112"/>
      <c r="B9" s="16">
        <v>2</v>
      </c>
      <c r="C9" s="17" t="s">
        <v>20</v>
      </c>
      <c r="D9" s="16" t="s">
        <v>21</v>
      </c>
      <c r="E9" s="16"/>
      <c r="F9" s="16"/>
      <c r="G9" s="16"/>
      <c r="H9" s="16"/>
      <c r="I9" s="43"/>
      <c r="J9" s="43"/>
      <c r="K9" s="44">
        <f t="shared" si="0"/>
        <v>0</v>
      </c>
      <c r="L9" s="33"/>
      <c r="M9" s="33"/>
      <c r="N9" s="66"/>
    </row>
    <row r="10" spans="1:14" ht="15" customHeight="1">
      <c r="A10" s="112"/>
      <c r="B10" s="16">
        <v>3</v>
      </c>
      <c r="C10" s="17" t="s">
        <v>22</v>
      </c>
      <c r="D10" s="16" t="s">
        <v>21</v>
      </c>
      <c r="E10" s="16"/>
      <c r="F10" s="16"/>
      <c r="G10" s="16"/>
      <c r="H10" s="16"/>
      <c r="I10" s="16"/>
      <c r="J10" s="16"/>
      <c r="K10" s="44">
        <f t="shared" si="0"/>
        <v>0</v>
      </c>
      <c r="L10" s="33"/>
      <c r="M10" s="33"/>
      <c r="N10" s="66"/>
    </row>
    <row r="11" spans="1:14" ht="15" customHeight="1">
      <c r="A11" s="112"/>
      <c r="B11" s="16">
        <v>4</v>
      </c>
      <c r="C11" s="17" t="s">
        <v>23</v>
      </c>
      <c r="D11" s="16" t="s">
        <v>19</v>
      </c>
      <c r="E11" s="16"/>
      <c r="F11" s="16"/>
      <c r="G11" s="16"/>
      <c r="H11" s="16"/>
      <c r="I11" s="43"/>
      <c r="J11" s="43"/>
      <c r="K11" s="44">
        <f t="shared" si="0"/>
        <v>0</v>
      </c>
      <c r="M11" s="33"/>
      <c r="N11" s="66"/>
    </row>
    <row r="12" spans="1:14" ht="15" customHeight="1">
      <c r="A12" s="112"/>
      <c r="B12" s="16">
        <v>5</v>
      </c>
      <c r="C12" s="17" t="s">
        <v>24</v>
      </c>
      <c r="D12" s="16" t="s">
        <v>21</v>
      </c>
      <c r="E12" s="16"/>
      <c r="F12" s="16"/>
      <c r="G12" s="16"/>
      <c r="H12" s="16"/>
      <c r="I12" s="43"/>
      <c r="J12" s="43"/>
      <c r="K12" s="44">
        <f t="shared" si="0"/>
        <v>0</v>
      </c>
      <c r="L12" s="33"/>
      <c r="M12" s="33"/>
      <c r="N12" s="66"/>
    </row>
    <row r="13" spans="1:14" ht="15" customHeight="1">
      <c r="A13" s="112"/>
      <c r="B13" s="16">
        <v>6</v>
      </c>
      <c r="C13" s="17" t="s">
        <v>25</v>
      </c>
      <c r="D13" s="16" t="s">
        <v>21</v>
      </c>
      <c r="E13" s="16"/>
      <c r="F13" s="16"/>
      <c r="G13" s="16"/>
      <c r="H13" s="16"/>
      <c r="I13" s="16"/>
      <c r="J13" s="16"/>
      <c r="K13" s="44">
        <f t="shared" si="0"/>
        <v>0</v>
      </c>
      <c r="L13" s="33"/>
      <c r="M13" s="33"/>
      <c r="N13" s="66"/>
    </row>
    <row r="14" spans="1:14" ht="15" customHeight="1">
      <c r="A14" s="112"/>
      <c r="B14" s="16">
        <v>7</v>
      </c>
      <c r="C14" s="17" t="s">
        <v>26</v>
      </c>
      <c r="D14" s="16" t="s">
        <v>21</v>
      </c>
      <c r="E14" s="16"/>
      <c r="F14" s="16"/>
      <c r="G14" s="16"/>
      <c r="H14" s="16"/>
      <c r="I14" s="16"/>
      <c r="J14" s="16"/>
      <c r="K14" s="44">
        <f t="shared" si="0"/>
        <v>0</v>
      </c>
      <c r="L14" s="33"/>
      <c r="M14" s="33"/>
      <c r="N14" s="66"/>
    </row>
    <row r="15" spans="1:14" ht="15" customHeight="1">
      <c r="A15" s="112"/>
      <c r="B15" s="16">
        <v>8</v>
      </c>
      <c r="C15" s="17" t="s">
        <v>27</v>
      </c>
      <c r="D15" s="16" t="s">
        <v>21</v>
      </c>
      <c r="E15" s="16"/>
      <c r="F15" s="16"/>
      <c r="G15" s="16"/>
      <c r="H15" s="16"/>
      <c r="I15" s="16"/>
      <c r="J15" s="16"/>
      <c r="K15" s="44">
        <f t="shared" si="0"/>
        <v>0</v>
      </c>
      <c r="L15" s="33"/>
      <c r="M15" s="33"/>
      <c r="N15" s="66"/>
    </row>
    <row r="16" spans="1:14" ht="15" customHeight="1">
      <c r="A16" s="112"/>
      <c r="B16" s="16">
        <v>9</v>
      </c>
      <c r="C16" s="17" t="s">
        <v>28</v>
      </c>
      <c r="D16" s="16" t="s">
        <v>21</v>
      </c>
      <c r="E16" s="16"/>
      <c r="F16" s="16"/>
      <c r="G16" s="16"/>
      <c r="H16" s="16"/>
      <c r="I16" s="43"/>
      <c r="J16" s="43"/>
      <c r="K16" s="44">
        <f t="shared" si="0"/>
        <v>0</v>
      </c>
      <c r="L16" s="33"/>
      <c r="M16" s="33"/>
      <c r="N16" s="66"/>
    </row>
    <row r="17" spans="1:14" ht="15" customHeight="1">
      <c r="A17" s="112"/>
      <c r="B17" s="16">
        <v>10</v>
      </c>
      <c r="C17" s="17" t="s">
        <v>29</v>
      </c>
      <c r="D17" s="16" t="s">
        <v>21</v>
      </c>
      <c r="E17" s="16"/>
      <c r="F17" s="16"/>
      <c r="G17" s="16"/>
      <c r="H17" s="16"/>
      <c r="I17" s="16"/>
      <c r="J17" s="16"/>
      <c r="K17" s="44">
        <f t="shared" si="0"/>
        <v>0</v>
      </c>
      <c r="L17" s="33"/>
      <c r="M17" s="33"/>
      <c r="N17" s="66"/>
    </row>
    <row r="18" spans="1:14" ht="15" customHeight="1">
      <c r="A18" s="112"/>
      <c r="B18" s="16">
        <v>11</v>
      </c>
      <c r="C18" s="17" t="s">
        <v>30</v>
      </c>
      <c r="D18" s="16" t="s">
        <v>21</v>
      </c>
      <c r="E18" s="16"/>
      <c r="F18" s="16"/>
      <c r="G18" s="16"/>
      <c r="H18" s="16"/>
      <c r="I18" s="43"/>
      <c r="J18" s="43"/>
      <c r="K18" s="44">
        <f t="shared" si="0"/>
        <v>0</v>
      </c>
      <c r="L18" s="33"/>
      <c r="M18" s="33"/>
      <c r="N18" s="66"/>
    </row>
    <row r="19" spans="1:14" ht="15" customHeight="1">
      <c r="A19" s="112"/>
      <c r="B19" s="16">
        <v>12</v>
      </c>
      <c r="C19" s="17" t="s">
        <v>31</v>
      </c>
      <c r="D19" s="16" t="s">
        <v>21</v>
      </c>
      <c r="E19" s="16"/>
      <c r="F19" s="16"/>
      <c r="G19" s="16"/>
      <c r="H19" s="16"/>
      <c r="I19" s="16"/>
      <c r="J19" s="16"/>
      <c r="K19" s="44">
        <f t="shared" si="0"/>
        <v>0</v>
      </c>
      <c r="L19" s="33"/>
      <c r="M19" s="33"/>
      <c r="N19" s="66"/>
    </row>
    <row r="20" spans="1:14" ht="15" customHeight="1">
      <c r="A20" s="112"/>
      <c r="B20" s="16">
        <v>13</v>
      </c>
      <c r="C20" s="17" t="s">
        <v>32</v>
      </c>
      <c r="D20" s="16" t="s">
        <v>21</v>
      </c>
      <c r="E20" s="16"/>
      <c r="F20" s="16"/>
      <c r="G20" s="16"/>
      <c r="H20" s="16"/>
      <c r="I20" s="16"/>
      <c r="J20" s="16"/>
      <c r="K20" s="44">
        <f t="shared" si="0"/>
        <v>0</v>
      </c>
      <c r="L20" s="33"/>
      <c r="M20" s="33"/>
      <c r="N20" s="66"/>
    </row>
    <row r="21" spans="1:14" ht="15" customHeight="1">
      <c r="A21" s="112"/>
      <c r="B21" s="16">
        <v>14</v>
      </c>
      <c r="C21" s="17" t="s">
        <v>33</v>
      </c>
      <c r="D21" s="16" t="s">
        <v>21</v>
      </c>
      <c r="E21" s="16"/>
      <c r="F21" s="16"/>
      <c r="G21" s="16"/>
      <c r="H21" s="16"/>
      <c r="I21" s="16"/>
      <c r="J21" s="16"/>
      <c r="K21" s="44">
        <f t="shared" si="0"/>
        <v>0</v>
      </c>
      <c r="L21" s="33"/>
      <c r="M21" s="33"/>
      <c r="N21" s="66"/>
    </row>
    <row r="22" spans="1:14" ht="15" customHeight="1">
      <c r="A22" s="112"/>
      <c r="B22" s="16">
        <v>15</v>
      </c>
      <c r="C22" s="17" t="s">
        <v>34</v>
      </c>
      <c r="D22" s="16" t="s">
        <v>21</v>
      </c>
      <c r="E22" s="16"/>
      <c r="F22" s="16"/>
      <c r="G22" s="16"/>
      <c r="H22" s="16"/>
      <c r="I22" s="16"/>
      <c r="J22" s="16"/>
      <c r="K22" s="44">
        <f t="shared" si="0"/>
        <v>0</v>
      </c>
      <c r="L22" s="33"/>
      <c r="M22" s="33"/>
      <c r="N22" s="66"/>
    </row>
    <row r="23" spans="1:14" ht="15" customHeight="1">
      <c r="A23" s="112"/>
      <c r="B23" s="16">
        <v>16</v>
      </c>
      <c r="C23" s="17" t="s">
        <v>35</v>
      </c>
      <c r="D23" s="16" t="s">
        <v>21</v>
      </c>
      <c r="E23" s="16"/>
      <c r="F23" s="16"/>
      <c r="G23" s="16"/>
      <c r="H23" s="16"/>
      <c r="I23" s="16"/>
      <c r="J23" s="16"/>
      <c r="K23" s="44">
        <f t="shared" si="0"/>
        <v>0</v>
      </c>
      <c r="L23" s="33"/>
      <c r="M23" s="33"/>
      <c r="N23" s="66"/>
    </row>
    <row r="24" spans="1:14" ht="15" customHeight="1">
      <c r="A24" s="112"/>
      <c r="B24" s="16">
        <v>17</v>
      </c>
      <c r="C24" s="17" t="s">
        <v>36</v>
      </c>
      <c r="D24" s="16" t="s">
        <v>21</v>
      </c>
      <c r="E24" s="16"/>
      <c r="F24" s="16"/>
      <c r="G24" s="16"/>
      <c r="H24" s="16"/>
      <c r="I24" s="16"/>
      <c r="J24" s="16"/>
      <c r="K24" s="44">
        <f t="shared" si="0"/>
        <v>0</v>
      </c>
      <c r="L24" s="33"/>
      <c r="M24" s="33"/>
      <c r="N24" s="66"/>
    </row>
    <row r="25" spans="1:14" ht="15" customHeight="1">
      <c r="A25" s="112"/>
      <c r="B25" s="16">
        <v>18</v>
      </c>
      <c r="C25" s="17" t="s">
        <v>37</v>
      </c>
      <c r="D25" s="16" t="s">
        <v>21</v>
      </c>
      <c r="E25" s="16"/>
      <c r="F25" s="16"/>
      <c r="G25" s="16"/>
      <c r="H25" s="16"/>
      <c r="I25" s="16"/>
      <c r="J25" s="16"/>
      <c r="K25" s="44">
        <f t="shared" si="0"/>
        <v>0</v>
      </c>
      <c r="L25" s="33"/>
      <c r="M25" s="33"/>
      <c r="N25" s="66"/>
    </row>
    <row r="26" spans="1:14" ht="15" customHeight="1">
      <c r="A26" s="112"/>
      <c r="B26" s="16">
        <v>19</v>
      </c>
      <c r="C26" s="17" t="s">
        <v>38</v>
      </c>
      <c r="D26" s="16" t="s">
        <v>21</v>
      </c>
      <c r="E26" s="16"/>
      <c r="F26" s="16"/>
      <c r="G26" s="16"/>
      <c r="H26" s="16"/>
      <c r="I26" s="16"/>
      <c r="J26" s="16"/>
      <c r="K26" s="44">
        <f t="shared" si="0"/>
        <v>0</v>
      </c>
      <c r="L26" s="33"/>
      <c r="M26" s="33"/>
      <c r="N26" s="66"/>
    </row>
    <row r="27" spans="1:14" ht="15" customHeight="1">
      <c r="A27" s="112"/>
      <c r="B27" s="16">
        <v>20</v>
      </c>
      <c r="C27" s="17" t="s">
        <v>39</v>
      </c>
      <c r="D27" s="16" t="s">
        <v>21</v>
      </c>
      <c r="E27" s="16"/>
      <c r="F27" s="16"/>
      <c r="G27" s="16"/>
      <c r="H27" s="16"/>
      <c r="I27" s="16"/>
      <c r="J27" s="16"/>
      <c r="K27" s="44">
        <f t="shared" si="0"/>
        <v>0</v>
      </c>
      <c r="L27" s="33"/>
      <c r="M27" s="33"/>
      <c r="N27" s="66"/>
    </row>
    <row r="28" spans="1:14" ht="15" customHeight="1">
      <c r="A28" s="112"/>
      <c r="B28" s="16">
        <v>21</v>
      </c>
      <c r="C28" s="17" t="s">
        <v>40</v>
      </c>
      <c r="D28" s="16" t="s">
        <v>21</v>
      </c>
      <c r="E28" s="16"/>
      <c r="F28" s="16"/>
      <c r="G28" s="16"/>
      <c r="H28" s="16"/>
      <c r="I28" s="16"/>
      <c r="J28" s="16"/>
      <c r="K28" s="44">
        <f t="shared" si="0"/>
        <v>0</v>
      </c>
      <c r="L28" s="33"/>
      <c r="M28" s="33"/>
      <c r="N28" s="66"/>
    </row>
    <row r="29" spans="1:14" ht="15" customHeight="1">
      <c r="A29" s="112"/>
      <c r="B29" s="16">
        <v>22</v>
      </c>
      <c r="C29" s="17" t="s">
        <v>41</v>
      </c>
      <c r="D29" s="18" t="s">
        <v>21</v>
      </c>
      <c r="E29" s="18"/>
      <c r="F29" s="18"/>
      <c r="G29" s="18"/>
      <c r="H29" s="18"/>
      <c r="I29" s="16"/>
      <c r="J29" s="16"/>
      <c r="K29" s="44">
        <f t="shared" si="0"/>
        <v>0</v>
      </c>
      <c r="L29" s="33"/>
      <c r="M29" s="33"/>
      <c r="N29" s="66"/>
    </row>
    <row r="30" spans="1:14" ht="20" customHeight="1">
      <c r="A30" s="19"/>
      <c r="B30" s="20"/>
      <c r="C30" s="20"/>
      <c r="D30" s="118" t="s">
        <v>42</v>
      </c>
      <c r="E30" s="119"/>
      <c r="F30" s="26">
        <f>SUM(F8:F29)</f>
        <v>0</v>
      </c>
      <c r="G30" s="27" t="s">
        <v>43</v>
      </c>
      <c r="H30" s="28">
        <f>SUM(H8:H29)</f>
        <v>0</v>
      </c>
      <c r="I30" s="25"/>
      <c r="J30" s="25"/>
      <c r="K30" s="46"/>
      <c r="L30" s="47"/>
      <c r="M30" s="47"/>
      <c r="N30" s="47"/>
    </row>
    <row r="31" spans="1:14" ht="20" customHeight="1">
      <c r="A31" s="19"/>
      <c r="B31" s="20"/>
      <c r="C31" s="20"/>
      <c r="D31" s="120" t="s">
        <v>44</v>
      </c>
      <c r="E31" s="121"/>
      <c r="F31" s="30">
        <f>F30/22</f>
        <v>0</v>
      </c>
      <c r="G31" s="29" t="s">
        <v>45</v>
      </c>
      <c r="H31" s="31">
        <f>(22*24-H30)/(22*24)</f>
        <v>1</v>
      </c>
      <c r="I31" s="25"/>
      <c r="J31" s="25"/>
      <c r="K31" s="46"/>
      <c r="L31" s="47"/>
      <c r="M31" s="47"/>
      <c r="N31" s="47"/>
    </row>
    <row r="32" spans="1:14" ht="15" customHeight="1">
      <c r="A32" s="112" t="s">
        <v>46</v>
      </c>
      <c r="B32" s="21">
        <v>1</v>
      </c>
      <c r="C32" s="22" t="s">
        <v>47</v>
      </c>
      <c r="D32" s="23" t="s">
        <v>21</v>
      </c>
      <c r="E32" s="16"/>
      <c r="F32" s="32"/>
      <c r="G32" s="16"/>
      <c r="H32" s="32"/>
      <c r="I32" s="33"/>
      <c r="J32" s="33"/>
      <c r="K32" s="44">
        <f t="shared" ref="K32:K49" si="1">HOUR(J32-I32)+MINUTE(J32-I32)/60</f>
        <v>0</v>
      </c>
      <c r="L32" s="33"/>
      <c r="M32" s="33"/>
      <c r="N32" s="47"/>
    </row>
    <row r="33" spans="1:13" ht="15" customHeight="1">
      <c r="A33" s="112"/>
      <c r="B33" s="21">
        <v>2</v>
      </c>
      <c r="C33" s="22" t="s">
        <v>48</v>
      </c>
      <c r="D33" s="16" t="s">
        <v>21</v>
      </c>
      <c r="E33" s="16"/>
      <c r="F33" s="33"/>
      <c r="G33" s="16"/>
      <c r="H33" s="33"/>
      <c r="I33" s="33"/>
      <c r="J33" s="33"/>
      <c r="K33" s="44">
        <f t="shared" si="1"/>
        <v>0</v>
      </c>
      <c r="L33" s="33"/>
      <c r="M33" s="33"/>
    </row>
    <row r="34" spans="1:13" ht="15" customHeight="1">
      <c r="A34" s="112"/>
      <c r="B34" s="21">
        <v>3</v>
      </c>
      <c r="C34" s="22" t="s">
        <v>49</v>
      </c>
      <c r="D34" s="16" t="s">
        <v>21</v>
      </c>
      <c r="E34" s="16"/>
      <c r="F34" s="33"/>
      <c r="G34" s="16"/>
      <c r="H34" s="33"/>
      <c r="I34" s="33"/>
      <c r="J34" s="33"/>
      <c r="K34" s="44">
        <f t="shared" si="1"/>
        <v>0</v>
      </c>
      <c r="L34" s="33"/>
      <c r="M34" s="33"/>
    </row>
    <row r="35" spans="1:13" ht="15" customHeight="1">
      <c r="A35" s="112"/>
      <c r="B35" s="21">
        <v>4</v>
      </c>
      <c r="C35" s="22" t="s">
        <v>50</v>
      </c>
      <c r="D35" s="16" t="s">
        <v>21</v>
      </c>
      <c r="E35" s="16"/>
      <c r="F35" s="33"/>
      <c r="G35" s="16"/>
      <c r="H35" s="33"/>
      <c r="I35" s="33"/>
      <c r="J35" s="33"/>
      <c r="K35" s="44">
        <f t="shared" si="1"/>
        <v>0</v>
      </c>
      <c r="L35" s="33"/>
      <c r="M35" s="33"/>
    </row>
    <row r="36" spans="1:13" ht="15" customHeight="1">
      <c r="A36" s="112"/>
      <c r="B36" s="21">
        <v>5</v>
      </c>
      <c r="C36" s="22" t="s">
        <v>51</v>
      </c>
      <c r="D36" s="16" t="s">
        <v>21</v>
      </c>
      <c r="E36" s="16"/>
      <c r="F36" s="33"/>
      <c r="G36" s="16"/>
      <c r="H36" s="33"/>
      <c r="I36" s="33"/>
      <c r="J36" s="33"/>
      <c r="K36" s="44">
        <f t="shared" si="1"/>
        <v>0</v>
      </c>
      <c r="L36" s="33"/>
      <c r="M36" s="33"/>
    </row>
    <row r="37" spans="1:13" ht="15" customHeight="1">
      <c r="A37" s="112"/>
      <c r="B37" s="21">
        <v>6</v>
      </c>
      <c r="C37" s="22" t="s">
        <v>52</v>
      </c>
      <c r="D37" s="16" t="s">
        <v>21</v>
      </c>
      <c r="E37" s="16"/>
      <c r="F37" s="33"/>
      <c r="G37" s="16"/>
      <c r="H37" s="33"/>
      <c r="I37" s="33"/>
      <c r="J37" s="33"/>
      <c r="K37" s="44">
        <f t="shared" si="1"/>
        <v>0</v>
      </c>
      <c r="L37" s="33"/>
      <c r="M37" s="33"/>
    </row>
    <row r="38" spans="1:13" ht="15" customHeight="1">
      <c r="A38" s="112"/>
      <c r="B38" s="21">
        <v>7</v>
      </c>
      <c r="C38" s="22" t="s">
        <v>53</v>
      </c>
      <c r="D38" s="16" t="s">
        <v>21</v>
      </c>
      <c r="E38" s="16"/>
      <c r="F38" s="33"/>
      <c r="G38" s="16"/>
      <c r="H38" s="33"/>
      <c r="I38" s="33"/>
      <c r="J38" s="33"/>
      <c r="K38" s="44">
        <f t="shared" si="1"/>
        <v>0</v>
      </c>
      <c r="L38" s="33"/>
      <c r="M38" s="33"/>
    </row>
    <row r="39" spans="1:13" ht="15" customHeight="1">
      <c r="A39" s="112"/>
      <c r="B39" s="21">
        <v>8</v>
      </c>
      <c r="C39" s="22" t="s">
        <v>54</v>
      </c>
      <c r="D39" s="16" t="s">
        <v>21</v>
      </c>
      <c r="E39" s="16"/>
      <c r="F39" s="33"/>
      <c r="G39" s="16"/>
      <c r="H39" s="33"/>
      <c r="I39" s="33"/>
      <c r="J39" s="33"/>
      <c r="K39" s="44">
        <f t="shared" si="1"/>
        <v>0</v>
      </c>
      <c r="L39" s="33"/>
      <c r="M39" s="33"/>
    </row>
    <row r="40" spans="1:13" ht="15" customHeight="1">
      <c r="A40" s="112"/>
      <c r="B40" s="21">
        <v>9</v>
      </c>
      <c r="C40" s="22" t="s">
        <v>55</v>
      </c>
      <c r="D40" s="16" t="s">
        <v>21</v>
      </c>
      <c r="E40" s="16"/>
      <c r="F40" s="33"/>
      <c r="G40" s="16"/>
      <c r="H40" s="33"/>
      <c r="I40" s="33"/>
      <c r="J40" s="33"/>
      <c r="K40" s="44">
        <f t="shared" si="1"/>
        <v>0</v>
      </c>
      <c r="L40" s="33"/>
      <c r="M40" s="33"/>
    </row>
    <row r="41" spans="1:13" ht="15" customHeight="1">
      <c r="A41" s="112"/>
      <c r="B41" s="21">
        <v>10</v>
      </c>
      <c r="C41" s="22" t="s">
        <v>56</v>
      </c>
      <c r="D41" s="16" t="s">
        <v>21</v>
      </c>
      <c r="E41" s="16"/>
      <c r="F41" s="33"/>
      <c r="G41" s="16"/>
      <c r="H41" s="33"/>
      <c r="I41" s="33"/>
      <c r="J41" s="33"/>
      <c r="K41" s="44">
        <f t="shared" si="1"/>
        <v>0</v>
      </c>
      <c r="L41" s="33"/>
      <c r="M41" s="33"/>
    </row>
    <row r="42" spans="1:13" ht="15" customHeight="1">
      <c r="A42" s="112"/>
      <c r="B42" s="21">
        <v>11</v>
      </c>
      <c r="C42" s="22" t="s">
        <v>57</v>
      </c>
      <c r="D42" s="16" t="s">
        <v>21</v>
      </c>
      <c r="E42" s="16"/>
      <c r="F42" s="33"/>
      <c r="G42" s="16"/>
      <c r="H42" s="33"/>
      <c r="I42" s="33"/>
      <c r="J42" s="33"/>
      <c r="K42" s="44">
        <f t="shared" si="1"/>
        <v>0</v>
      </c>
      <c r="L42" s="33"/>
      <c r="M42" s="33"/>
    </row>
    <row r="43" spans="1:13" ht="15" customHeight="1">
      <c r="A43" s="112"/>
      <c r="B43" s="21">
        <v>12</v>
      </c>
      <c r="C43" s="22" t="s">
        <v>58</v>
      </c>
      <c r="D43" s="16" t="s">
        <v>21</v>
      </c>
      <c r="E43" s="16"/>
      <c r="F43" s="33"/>
      <c r="G43" s="16"/>
      <c r="H43" s="33"/>
      <c r="I43" s="33"/>
      <c r="J43" s="33"/>
      <c r="K43" s="44">
        <f t="shared" si="1"/>
        <v>0</v>
      </c>
      <c r="L43" s="33"/>
      <c r="M43" s="33"/>
    </row>
    <row r="44" spans="1:13" ht="15" customHeight="1">
      <c r="A44" s="112"/>
      <c r="B44" s="21">
        <v>13</v>
      </c>
      <c r="C44" s="22" t="s">
        <v>59</v>
      </c>
      <c r="D44" s="16" t="s">
        <v>21</v>
      </c>
      <c r="E44" s="16"/>
      <c r="F44" s="33"/>
      <c r="G44" s="16"/>
      <c r="H44" s="33"/>
      <c r="I44" s="33"/>
      <c r="J44" s="33"/>
      <c r="K44" s="44">
        <f t="shared" si="1"/>
        <v>0</v>
      </c>
      <c r="L44" s="33"/>
      <c r="M44" s="33"/>
    </row>
    <row r="45" spans="1:13" ht="15" customHeight="1">
      <c r="A45" s="112"/>
      <c r="B45" s="21">
        <v>14</v>
      </c>
      <c r="C45" s="22" t="s">
        <v>60</v>
      </c>
      <c r="D45" s="16" t="s">
        <v>21</v>
      </c>
      <c r="E45" s="16"/>
      <c r="F45" s="33"/>
      <c r="G45" s="16"/>
      <c r="H45" s="33"/>
      <c r="I45" s="48"/>
      <c r="J45" s="48"/>
      <c r="K45" s="44">
        <f t="shared" si="1"/>
        <v>0</v>
      </c>
      <c r="M45" s="33"/>
    </row>
    <row r="46" spans="1:13" ht="15" customHeight="1">
      <c r="A46" s="112"/>
      <c r="B46" s="21">
        <v>15</v>
      </c>
      <c r="C46" s="22" t="s">
        <v>61</v>
      </c>
      <c r="D46" s="16" t="s">
        <v>21</v>
      </c>
      <c r="E46" s="16"/>
      <c r="F46" s="33"/>
      <c r="G46" s="16"/>
      <c r="H46" s="33"/>
      <c r="I46" s="33"/>
      <c r="J46" s="33"/>
      <c r="K46" s="44">
        <f t="shared" si="1"/>
        <v>0</v>
      </c>
      <c r="L46" s="33"/>
      <c r="M46" s="33"/>
    </row>
    <row r="47" spans="1:13" ht="15" customHeight="1">
      <c r="A47" s="112"/>
      <c r="B47" s="21">
        <v>16</v>
      </c>
      <c r="C47" s="22" t="s">
        <v>62</v>
      </c>
      <c r="D47" s="16" t="s">
        <v>21</v>
      </c>
      <c r="E47" s="16"/>
      <c r="F47" s="33"/>
      <c r="G47" s="16"/>
      <c r="H47" s="33"/>
      <c r="I47" s="33"/>
      <c r="J47" s="33"/>
      <c r="K47" s="44">
        <f t="shared" si="1"/>
        <v>0</v>
      </c>
      <c r="L47" s="33"/>
      <c r="M47" s="33"/>
    </row>
    <row r="48" spans="1:13" ht="15" customHeight="1">
      <c r="A48" s="112"/>
      <c r="B48" s="21">
        <v>17</v>
      </c>
      <c r="C48" s="22" t="s">
        <v>63</v>
      </c>
      <c r="D48" s="16" t="s">
        <v>21</v>
      </c>
      <c r="E48" s="16"/>
      <c r="F48" s="33"/>
      <c r="G48" s="16"/>
      <c r="H48" s="33"/>
      <c r="I48" s="33"/>
      <c r="J48" s="33"/>
      <c r="K48" s="44">
        <f t="shared" si="1"/>
        <v>0</v>
      </c>
      <c r="L48" s="33"/>
      <c r="M48" s="33"/>
    </row>
    <row r="49" spans="1:13" ht="15" customHeight="1">
      <c r="A49" s="112"/>
      <c r="B49" s="21">
        <v>18</v>
      </c>
      <c r="C49" s="22" t="s">
        <v>64</v>
      </c>
      <c r="D49" s="18" t="s">
        <v>21</v>
      </c>
      <c r="E49" s="16"/>
      <c r="F49" s="34"/>
      <c r="G49" s="16"/>
      <c r="H49" s="34"/>
      <c r="I49" s="33"/>
      <c r="J49" s="33"/>
      <c r="K49" s="44">
        <f t="shared" si="1"/>
        <v>0</v>
      </c>
      <c r="L49" s="33"/>
      <c r="M49" s="33"/>
    </row>
    <row r="50" spans="1:13" ht="20" customHeight="1">
      <c r="A50" s="24"/>
      <c r="B50" s="25"/>
      <c r="C50" s="14"/>
      <c r="D50" s="118" t="s">
        <v>42</v>
      </c>
      <c r="E50" s="119"/>
      <c r="F50" s="35">
        <f>SUM(F32:F49)</f>
        <v>0</v>
      </c>
      <c r="G50" s="27" t="s">
        <v>43</v>
      </c>
      <c r="H50" s="36">
        <f>SUM(H32:H49)</f>
        <v>0</v>
      </c>
      <c r="I50" s="47"/>
      <c r="J50" s="47"/>
      <c r="K50" s="46"/>
      <c r="L50" s="47"/>
      <c r="M50" s="47"/>
    </row>
    <row r="51" spans="1:13" ht="20" customHeight="1">
      <c r="A51" s="24"/>
      <c r="B51" s="25"/>
      <c r="C51" s="14"/>
      <c r="D51" s="120" t="s">
        <v>44</v>
      </c>
      <c r="E51" s="121"/>
      <c r="F51" s="37">
        <f>F50/18</f>
        <v>0</v>
      </c>
      <c r="G51" s="29" t="s">
        <v>45</v>
      </c>
      <c r="H51" s="38">
        <f>(18*24-H50)/(18*24)</f>
        <v>1</v>
      </c>
      <c r="I51" s="47"/>
      <c r="J51" s="47"/>
      <c r="K51" s="46"/>
      <c r="L51" s="47"/>
      <c r="M51" s="47"/>
    </row>
    <row r="52" spans="1:13" ht="15" customHeight="1">
      <c r="A52" s="112" t="s">
        <v>65</v>
      </c>
      <c r="B52" s="16">
        <v>1</v>
      </c>
      <c r="C52" s="17" t="s">
        <v>66</v>
      </c>
      <c r="D52" s="23" t="s">
        <v>21</v>
      </c>
      <c r="E52" s="16"/>
      <c r="F52" s="32"/>
      <c r="G52" s="16"/>
      <c r="H52" s="32"/>
      <c r="I52" s="33"/>
      <c r="J52" s="33"/>
      <c r="K52" s="44">
        <f t="shared" ref="K52:K69" si="2">HOUR(J52-I52)+MINUTE(J52-I52)/60</f>
        <v>0</v>
      </c>
      <c r="L52" s="33"/>
      <c r="M52" s="33"/>
    </row>
    <row r="53" spans="1:13" ht="15" customHeight="1">
      <c r="A53" s="112"/>
      <c r="B53" s="16">
        <v>2</v>
      </c>
      <c r="C53" s="17" t="s">
        <v>67</v>
      </c>
      <c r="D53" s="16" t="s">
        <v>21</v>
      </c>
      <c r="E53" s="16"/>
      <c r="F53" s="33"/>
      <c r="G53" s="16"/>
      <c r="H53" s="33"/>
      <c r="I53" s="33"/>
      <c r="J53" s="33"/>
      <c r="K53" s="44">
        <f t="shared" si="2"/>
        <v>0</v>
      </c>
      <c r="L53" s="33"/>
      <c r="M53" s="33"/>
    </row>
    <row r="54" spans="1:13" ht="15" customHeight="1">
      <c r="A54" s="112"/>
      <c r="B54" s="16">
        <v>3</v>
      </c>
      <c r="C54" s="17" t="s">
        <v>62</v>
      </c>
      <c r="D54" s="16" t="s">
        <v>21</v>
      </c>
      <c r="E54" s="16"/>
      <c r="F54" s="33"/>
      <c r="G54" s="16"/>
      <c r="H54" s="33"/>
      <c r="I54" s="33"/>
      <c r="J54" s="33"/>
      <c r="K54" s="44">
        <f t="shared" si="2"/>
        <v>0</v>
      </c>
      <c r="L54" s="33"/>
      <c r="M54" s="33"/>
    </row>
    <row r="55" spans="1:13" ht="15" customHeight="1">
      <c r="A55" s="112"/>
      <c r="B55" s="16">
        <v>4</v>
      </c>
      <c r="C55" s="17" t="s">
        <v>53</v>
      </c>
      <c r="D55" s="16" t="s">
        <v>21</v>
      </c>
      <c r="E55" s="16"/>
      <c r="F55" s="33"/>
      <c r="G55" s="16"/>
      <c r="H55" s="33"/>
      <c r="I55" s="33"/>
      <c r="J55" s="33"/>
      <c r="K55" s="44">
        <f t="shared" si="2"/>
        <v>0</v>
      </c>
      <c r="L55" s="33"/>
      <c r="M55" s="33"/>
    </row>
    <row r="56" spans="1:13" ht="15" customHeight="1">
      <c r="A56" s="112"/>
      <c r="B56" s="16">
        <v>5</v>
      </c>
      <c r="C56" s="17" t="s">
        <v>68</v>
      </c>
      <c r="D56" s="16" t="s">
        <v>21</v>
      </c>
      <c r="E56" s="16"/>
      <c r="F56" s="33"/>
      <c r="G56" s="16"/>
      <c r="H56" s="33"/>
      <c r="I56" s="33"/>
      <c r="J56" s="33"/>
      <c r="K56" s="44">
        <f t="shared" si="2"/>
        <v>0</v>
      </c>
      <c r="L56" s="33"/>
      <c r="M56" s="33"/>
    </row>
    <row r="57" spans="1:13" ht="15" customHeight="1">
      <c r="A57" s="112"/>
      <c r="B57" s="16">
        <v>6</v>
      </c>
      <c r="C57" s="17" t="s">
        <v>69</v>
      </c>
      <c r="D57" s="16" t="s">
        <v>21</v>
      </c>
      <c r="E57" s="16"/>
      <c r="F57" s="33"/>
      <c r="G57" s="16"/>
      <c r="H57" s="33"/>
      <c r="I57" s="33"/>
      <c r="J57" s="33"/>
      <c r="K57" s="44">
        <f t="shared" si="2"/>
        <v>0</v>
      </c>
      <c r="L57" s="33"/>
      <c r="M57" s="33"/>
    </row>
    <row r="58" spans="1:13" ht="15" customHeight="1">
      <c r="A58" s="112"/>
      <c r="B58" s="16">
        <v>7</v>
      </c>
      <c r="C58" s="17" t="s">
        <v>70</v>
      </c>
      <c r="D58" s="16" t="s">
        <v>21</v>
      </c>
      <c r="E58" s="16"/>
      <c r="F58" s="33"/>
      <c r="G58" s="16"/>
      <c r="H58" s="33"/>
      <c r="I58" s="33"/>
      <c r="J58" s="33"/>
      <c r="K58" s="44">
        <f t="shared" si="2"/>
        <v>0</v>
      </c>
      <c r="L58" s="33"/>
      <c r="M58" s="33"/>
    </row>
    <row r="59" spans="1:13" ht="15" customHeight="1">
      <c r="A59" s="112"/>
      <c r="B59" s="16">
        <v>8</v>
      </c>
      <c r="C59" s="17" t="s">
        <v>71</v>
      </c>
      <c r="D59" s="16" t="s">
        <v>21</v>
      </c>
      <c r="E59" s="16"/>
      <c r="F59" s="33"/>
      <c r="G59" s="16"/>
      <c r="H59" s="33"/>
      <c r="I59" s="33"/>
      <c r="J59" s="33"/>
      <c r="K59" s="44">
        <f t="shared" si="2"/>
        <v>0</v>
      </c>
      <c r="L59" s="33"/>
      <c r="M59" s="33"/>
    </row>
    <row r="60" spans="1:13" ht="15" customHeight="1">
      <c r="A60" s="112"/>
      <c r="B60" s="16">
        <v>9</v>
      </c>
      <c r="C60" s="17" t="s">
        <v>72</v>
      </c>
      <c r="D60" s="16" t="s">
        <v>21</v>
      </c>
      <c r="E60" s="16"/>
      <c r="F60" s="33"/>
      <c r="G60" s="16"/>
      <c r="H60" s="33"/>
      <c r="I60" s="33"/>
      <c r="J60" s="33"/>
      <c r="K60" s="44">
        <f t="shared" si="2"/>
        <v>0</v>
      </c>
      <c r="L60" s="33"/>
      <c r="M60" s="33"/>
    </row>
    <row r="61" spans="1:13" ht="15" customHeight="1">
      <c r="A61" s="112"/>
      <c r="B61" s="16">
        <v>10</v>
      </c>
      <c r="C61" s="17" t="s">
        <v>73</v>
      </c>
      <c r="D61" s="16" t="s">
        <v>21</v>
      </c>
      <c r="E61" s="16"/>
      <c r="F61" s="33"/>
      <c r="G61" s="16"/>
      <c r="H61" s="33"/>
      <c r="I61" s="33"/>
      <c r="J61" s="33"/>
      <c r="K61" s="44">
        <f t="shared" si="2"/>
        <v>0</v>
      </c>
      <c r="L61" s="33"/>
      <c r="M61" s="33"/>
    </row>
    <row r="62" spans="1:13" ht="15" customHeight="1">
      <c r="A62" s="112"/>
      <c r="B62" s="16">
        <v>11</v>
      </c>
      <c r="C62" s="17" t="s">
        <v>74</v>
      </c>
      <c r="D62" s="16" t="s">
        <v>21</v>
      </c>
      <c r="E62" s="16"/>
      <c r="F62" s="33"/>
      <c r="G62" s="16"/>
      <c r="H62" s="33"/>
      <c r="I62" s="33"/>
      <c r="J62" s="33"/>
      <c r="K62" s="44">
        <f t="shared" si="2"/>
        <v>0</v>
      </c>
      <c r="L62" s="33"/>
      <c r="M62" s="33"/>
    </row>
    <row r="63" spans="1:13" ht="15" customHeight="1">
      <c r="A63" s="112"/>
      <c r="B63" s="16">
        <v>12</v>
      </c>
      <c r="C63" s="17" t="s">
        <v>75</v>
      </c>
      <c r="D63" s="16" t="s">
        <v>21</v>
      </c>
      <c r="E63" s="16"/>
      <c r="F63" s="33"/>
      <c r="G63" s="16"/>
      <c r="H63" s="33"/>
      <c r="I63" s="33"/>
      <c r="J63" s="33"/>
      <c r="K63" s="44">
        <f t="shared" si="2"/>
        <v>0</v>
      </c>
      <c r="L63" s="33"/>
      <c r="M63" s="33"/>
    </row>
    <row r="64" spans="1:13" ht="15" customHeight="1">
      <c r="A64" s="112"/>
      <c r="B64" s="16">
        <v>13</v>
      </c>
      <c r="C64" s="17" t="s">
        <v>76</v>
      </c>
      <c r="D64" s="16" t="s">
        <v>21</v>
      </c>
      <c r="E64" s="16"/>
      <c r="F64" s="33"/>
      <c r="G64" s="16"/>
      <c r="H64" s="33"/>
      <c r="I64" s="33"/>
      <c r="J64" s="33"/>
      <c r="K64" s="44">
        <f t="shared" si="2"/>
        <v>0</v>
      </c>
      <c r="L64" s="33"/>
      <c r="M64" s="33"/>
    </row>
    <row r="65" spans="1:13" ht="15" customHeight="1">
      <c r="A65" s="112"/>
      <c r="B65" s="16">
        <v>14</v>
      </c>
      <c r="C65" s="17" t="s">
        <v>77</v>
      </c>
      <c r="D65" s="16" t="s">
        <v>21</v>
      </c>
      <c r="E65" s="16"/>
      <c r="F65" s="33"/>
      <c r="G65" s="16"/>
      <c r="H65" s="33"/>
      <c r="I65" s="33"/>
      <c r="J65" s="33"/>
      <c r="K65" s="44">
        <f t="shared" si="2"/>
        <v>0</v>
      </c>
      <c r="L65" s="33"/>
      <c r="M65" s="33"/>
    </row>
    <row r="66" spans="1:13" ht="15" customHeight="1">
      <c r="A66" s="112"/>
      <c r="B66" s="16">
        <v>15</v>
      </c>
      <c r="C66" s="17" t="s">
        <v>78</v>
      </c>
      <c r="D66" s="16" t="s">
        <v>21</v>
      </c>
      <c r="E66" s="16"/>
      <c r="F66" s="33"/>
      <c r="G66" s="16"/>
      <c r="H66" s="33"/>
      <c r="I66" s="33"/>
      <c r="J66" s="33"/>
      <c r="K66" s="44">
        <f t="shared" si="2"/>
        <v>0</v>
      </c>
      <c r="L66" s="33"/>
      <c r="M66" s="33"/>
    </row>
    <row r="67" spans="1:13" ht="15" customHeight="1">
      <c r="A67" s="112"/>
      <c r="B67" s="16">
        <v>16</v>
      </c>
      <c r="C67" s="17" t="s">
        <v>79</v>
      </c>
      <c r="D67" s="16" t="s">
        <v>21</v>
      </c>
      <c r="E67" s="16"/>
      <c r="F67" s="33"/>
      <c r="G67" s="16"/>
      <c r="H67" s="33"/>
      <c r="I67" s="33"/>
      <c r="J67" s="33"/>
      <c r="K67" s="44">
        <f t="shared" si="2"/>
        <v>0</v>
      </c>
      <c r="L67" s="33"/>
      <c r="M67" s="33"/>
    </row>
    <row r="68" spans="1:13" ht="15" customHeight="1">
      <c r="A68" s="112"/>
      <c r="B68" s="16">
        <v>17</v>
      </c>
      <c r="C68" s="17" t="s">
        <v>80</v>
      </c>
      <c r="D68" s="16" t="s">
        <v>21</v>
      </c>
      <c r="E68" s="16"/>
      <c r="F68" s="33"/>
      <c r="G68" s="16"/>
      <c r="H68" s="33"/>
      <c r="I68" s="33"/>
      <c r="J68" s="33"/>
      <c r="K68" s="44">
        <f t="shared" si="2"/>
        <v>0</v>
      </c>
      <c r="L68" s="33"/>
      <c r="M68" s="33"/>
    </row>
    <row r="69" spans="1:13" ht="15" customHeight="1">
      <c r="A69" s="112"/>
      <c r="B69" s="16">
        <v>18</v>
      </c>
      <c r="C69" s="17" t="s">
        <v>81</v>
      </c>
      <c r="D69" s="18" t="s">
        <v>21</v>
      </c>
      <c r="E69" s="16"/>
      <c r="F69" s="34"/>
      <c r="G69" s="16"/>
      <c r="H69" s="34"/>
      <c r="I69" s="33"/>
      <c r="J69" s="33"/>
      <c r="K69" s="44">
        <f t="shared" si="2"/>
        <v>0</v>
      </c>
      <c r="L69" s="33"/>
      <c r="M69" s="33"/>
    </row>
    <row r="70" spans="1:13" ht="20" customHeight="1">
      <c r="A70" s="24"/>
      <c r="B70" s="25"/>
      <c r="C70" s="14"/>
      <c r="D70" s="118" t="s">
        <v>42</v>
      </c>
      <c r="E70" s="119"/>
      <c r="F70" s="35">
        <f>SUM(F52:F69)</f>
        <v>0</v>
      </c>
      <c r="G70" s="27" t="s">
        <v>43</v>
      </c>
      <c r="H70" s="36">
        <f>SUM(H52:H69)</f>
        <v>0</v>
      </c>
      <c r="I70" s="47"/>
      <c r="J70" s="47"/>
      <c r="K70" s="46"/>
      <c r="L70" s="47"/>
      <c r="M70" s="47"/>
    </row>
    <row r="71" spans="1:13" ht="22" customHeight="1">
      <c r="A71" s="24"/>
      <c r="B71" s="25"/>
      <c r="C71" s="14"/>
      <c r="D71" s="120" t="s">
        <v>44</v>
      </c>
      <c r="E71" s="121"/>
      <c r="F71" s="37">
        <f>F70/18</f>
        <v>0</v>
      </c>
      <c r="G71" s="29" t="s">
        <v>45</v>
      </c>
      <c r="H71" s="38">
        <f>(18*24-H70)/(18*24)</f>
        <v>1</v>
      </c>
      <c r="I71" s="47"/>
      <c r="J71" s="47"/>
      <c r="K71" s="46"/>
      <c r="L71" s="47"/>
      <c r="M71" s="47"/>
    </row>
    <row r="72" spans="1:13" ht="15" customHeight="1">
      <c r="A72" s="112" t="s">
        <v>82</v>
      </c>
      <c r="B72" s="16">
        <v>1</v>
      </c>
      <c r="C72" s="17" t="s">
        <v>83</v>
      </c>
      <c r="D72" s="23" t="s">
        <v>21</v>
      </c>
      <c r="E72" s="16"/>
      <c r="F72" s="32"/>
      <c r="G72" s="16"/>
      <c r="H72" s="32"/>
      <c r="I72" s="33"/>
      <c r="J72" s="33"/>
      <c r="K72" s="44">
        <f t="shared" ref="K72:K83" si="3">HOUR(J72-I72)+MINUTE(J72-I72)/60</f>
        <v>0</v>
      </c>
      <c r="L72" s="33"/>
      <c r="M72" s="33"/>
    </row>
    <row r="73" spans="1:13" ht="15" customHeight="1">
      <c r="A73" s="112"/>
      <c r="B73" s="16">
        <v>2</v>
      </c>
      <c r="C73" s="17" t="s">
        <v>84</v>
      </c>
      <c r="D73" s="16" t="s">
        <v>21</v>
      </c>
      <c r="E73" s="16"/>
      <c r="F73" s="33"/>
      <c r="G73" s="16"/>
      <c r="H73" s="33"/>
      <c r="I73" s="33"/>
      <c r="J73" s="33"/>
      <c r="K73" s="44">
        <f t="shared" si="3"/>
        <v>0</v>
      </c>
      <c r="L73" s="33"/>
      <c r="M73" s="33"/>
    </row>
    <row r="74" spans="1:13" ht="15" customHeight="1">
      <c r="A74" s="112"/>
      <c r="B74" s="16">
        <v>3</v>
      </c>
      <c r="C74" s="17" t="s">
        <v>85</v>
      </c>
      <c r="D74" s="16" t="s">
        <v>21</v>
      </c>
      <c r="E74" s="16"/>
      <c r="F74" s="33"/>
      <c r="G74" s="16"/>
      <c r="H74" s="33"/>
      <c r="I74" s="33"/>
      <c r="J74" s="33"/>
      <c r="K74" s="44">
        <f t="shared" si="3"/>
        <v>0</v>
      </c>
      <c r="L74" s="33"/>
      <c r="M74" s="33"/>
    </row>
    <row r="75" spans="1:13" ht="15" customHeight="1">
      <c r="A75" s="112"/>
      <c r="B75" s="16">
        <v>4</v>
      </c>
      <c r="C75" s="17" t="s">
        <v>86</v>
      </c>
      <c r="D75" s="16" t="s">
        <v>21</v>
      </c>
      <c r="E75" s="16"/>
      <c r="F75" s="33"/>
      <c r="G75" s="16"/>
      <c r="H75" s="33"/>
      <c r="I75" s="33"/>
      <c r="J75" s="33"/>
      <c r="K75" s="44">
        <f t="shared" si="3"/>
        <v>0</v>
      </c>
      <c r="L75" s="33"/>
      <c r="M75" s="33"/>
    </row>
    <row r="76" spans="1:13" ht="15" customHeight="1">
      <c r="A76" s="112"/>
      <c r="B76" s="16">
        <v>5</v>
      </c>
      <c r="C76" s="17" t="s">
        <v>87</v>
      </c>
      <c r="D76" s="16" t="s">
        <v>21</v>
      </c>
      <c r="E76" s="16"/>
      <c r="F76" s="33"/>
      <c r="G76" s="16"/>
      <c r="H76" s="33"/>
      <c r="I76" s="33"/>
      <c r="J76" s="33"/>
      <c r="K76" s="44">
        <f t="shared" si="3"/>
        <v>0</v>
      </c>
      <c r="L76" s="33"/>
      <c r="M76" s="33"/>
    </row>
    <row r="77" spans="1:13" ht="15" customHeight="1">
      <c r="A77" s="112"/>
      <c r="B77" s="16">
        <v>6</v>
      </c>
      <c r="C77" s="17" t="s">
        <v>88</v>
      </c>
      <c r="D77" s="16" t="s">
        <v>21</v>
      </c>
      <c r="E77" s="16"/>
      <c r="F77" s="33"/>
      <c r="G77" s="16"/>
      <c r="H77" s="33"/>
      <c r="I77" s="33"/>
      <c r="J77" s="33"/>
      <c r="K77" s="44">
        <f t="shared" si="3"/>
        <v>0</v>
      </c>
      <c r="L77" s="33"/>
      <c r="M77" s="33"/>
    </row>
    <row r="78" spans="1:13" ht="15" customHeight="1">
      <c r="A78" s="112"/>
      <c r="B78" s="16">
        <v>7</v>
      </c>
      <c r="C78" s="17" t="s">
        <v>89</v>
      </c>
      <c r="D78" s="16" t="s">
        <v>21</v>
      </c>
      <c r="E78" s="16"/>
      <c r="F78" s="33"/>
      <c r="G78" s="16"/>
      <c r="H78" s="33"/>
      <c r="I78" s="33"/>
      <c r="J78" s="33"/>
      <c r="K78" s="44">
        <f t="shared" si="3"/>
        <v>0</v>
      </c>
      <c r="L78" s="33"/>
      <c r="M78" s="33"/>
    </row>
    <row r="79" spans="1:13" ht="15" customHeight="1">
      <c r="A79" s="112"/>
      <c r="B79" s="16">
        <v>8</v>
      </c>
      <c r="C79" s="17" t="s">
        <v>90</v>
      </c>
      <c r="D79" s="16" t="s">
        <v>21</v>
      </c>
      <c r="E79" s="16"/>
      <c r="F79" s="33"/>
      <c r="G79" s="16"/>
      <c r="H79" s="33"/>
      <c r="I79" s="33"/>
      <c r="J79" s="33"/>
      <c r="K79" s="44">
        <f t="shared" si="3"/>
        <v>0</v>
      </c>
      <c r="L79" s="33"/>
      <c r="M79" s="33"/>
    </row>
    <row r="80" spans="1:13" ht="15" customHeight="1">
      <c r="A80" s="112"/>
      <c r="B80" s="16">
        <v>9</v>
      </c>
      <c r="C80" s="17" t="s">
        <v>91</v>
      </c>
      <c r="D80" s="16" t="s">
        <v>21</v>
      </c>
      <c r="E80" s="16"/>
      <c r="F80" s="33"/>
      <c r="G80" s="16"/>
      <c r="H80" s="33"/>
      <c r="I80" s="33"/>
      <c r="J80" s="33"/>
      <c r="K80" s="44">
        <f t="shared" si="3"/>
        <v>0</v>
      </c>
      <c r="L80" s="33"/>
      <c r="M80" s="33"/>
    </row>
    <row r="81" spans="1:13" ht="15" customHeight="1">
      <c r="A81" s="112"/>
      <c r="B81" s="16">
        <v>10</v>
      </c>
      <c r="C81" s="17" t="s">
        <v>92</v>
      </c>
      <c r="D81" s="16" t="s">
        <v>21</v>
      </c>
      <c r="E81" s="16"/>
      <c r="F81" s="33"/>
      <c r="G81" s="16"/>
      <c r="H81" s="33"/>
      <c r="I81" s="33"/>
      <c r="J81" s="33"/>
      <c r="K81" s="44">
        <f t="shared" si="3"/>
        <v>0</v>
      </c>
      <c r="L81" s="33"/>
      <c r="M81" s="33"/>
    </row>
    <row r="82" spans="1:13" ht="15" customHeight="1">
      <c r="A82" s="112"/>
      <c r="B82" s="16">
        <v>11</v>
      </c>
      <c r="C82" s="50" t="s">
        <v>93</v>
      </c>
      <c r="D82" s="16" t="s">
        <v>21</v>
      </c>
      <c r="E82" s="16"/>
      <c r="F82" s="33"/>
      <c r="G82" s="16"/>
      <c r="H82" s="33"/>
      <c r="I82" s="33"/>
      <c r="J82" s="33"/>
      <c r="K82" s="44">
        <f t="shared" si="3"/>
        <v>0</v>
      </c>
      <c r="L82" s="33"/>
      <c r="M82" s="33"/>
    </row>
    <row r="83" spans="1:13" ht="15" customHeight="1">
      <c r="A83" s="112"/>
      <c r="B83" s="51">
        <v>12</v>
      </c>
      <c r="C83" s="17" t="s">
        <v>94</v>
      </c>
      <c r="D83" s="52" t="s">
        <v>21</v>
      </c>
      <c r="E83" s="16"/>
      <c r="F83" s="34"/>
      <c r="G83" s="16"/>
      <c r="H83" s="34"/>
      <c r="I83" s="33"/>
      <c r="J83" s="33"/>
      <c r="K83" s="44">
        <f t="shared" si="3"/>
        <v>0</v>
      </c>
      <c r="L83" s="33"/>
      <c r="M83" s="33"/>
    </row>
    <row r="84" spans="1:13" ht="20" customHeight="1">
      <c r="A84" s="53"/>
      <c r="B84" s="54"/>
      <c r="C84" s="14"/>
      <c r="D84" s="124" t="s">
        <v>42</v>
      </c>
      <c r="E84" s="119"/>
      <c r="F84" s="35">
        <f>SUM(F72:F83)</f>
        <v>0</v>
      </c>
      <c r="G84" s="27" t="s">
        <v>43</v>
      </c>
      <c r="H84" s="36">
        <f>SUM(H72:H83)</f>
        <v>0</v>
      </c>
      <c r="I84" s="47"/>
      <c r="J84" s="47"/>
      <c r="K84" s="46"/>
      <c r="L84" s="47"/>
      <c r="M84" s="47"/>
    </row>
    <row r="85" spans="1:13" ht="20" customHeight="1">
      <c r="A85" s="53"/>
      <c r="B85" s="54"/>
      <c r="C85" s="14"/>
      <c r="D85" s="125" t="s">
        <v>44</v>
      </c>
      <c r="E85" s="121"/>
      <c r="F85" s="37">
        <f>F84/12</f>
        <v>0</v>
      </c>
      <c r="G85" s="29" t="s">
        <v>45</v>
      </c>
      <c r="H85" s="38">
        <f>(12*24-H84)/(12*24)</f>
        <v>1</v>
      </c>
      <c r="I85" s="47"/>
      <c r="J85" s="47"/>
      <c r="K85" s="46"/>
      <c r="L85" s="47"/>
      <c r="M85" s="47"/>
    </row>
    <row r="86" spans="1:13" ht="15" customHeight="1">
      <c r="A86" s="112" t="s">
        <v>95</v>
      </c>
      <c r="B86" s="16">
        <v>1</v>
      </c>
      <c r="C86" s="17" t="s">
        <v>96</v>
      </c>
      <c r="D86" s="23" t="s">
        <v>21</v>
      </c>
      <c r="E86" s="16"/>
      <c r="F86" s="32"/>
      <c r="G86" s="16"/>
      <c r="H86" s="32"/>
      <c r="I86" s="33"/>
      <c r="J86" s="33"/>
      <c r="K86" s="44">
        <f t="shared" ref="K86:K92" si="4">HOUR(J86-I86)+MINUTE(J86-I86)/60</f>
        <v>0</v>
      </c>
      <c r="L86" s="33"/>
      <c r="M86" s="33"/>
    </row>
    <row r="87" spans="1:13" ht="15" customHeight="1">
      <c r="A87" s="112"/>
      <c r="B87" s="16">
        <v>2</v>
      </c>
      <c r="C87" s="17" t="s">
        <v>97</v>
      </c>
      <c r="D87" s="16" t="s">
        <v>21</v>
      </c>
      <c r="E87" s="16"/>
      <c r="F87" s="33"/>
      <c r="G87" s="16"/>
      <c r="H87" s="33"/>
      <c r="I87" s="33"/>
      <c r="J87" s="33"/>
      <c r="K87" s="44">
        <f t="shared" si="4"/>
        <v>0</v>
      </c>
      <c r="L87" s="33"/>
      <c r="M87" s="33"/>
    </row>
    <row r="88" spans="1:13" ht="15" customHeight="1">
      <c r="A88" s="112"/>
      <c r="B88" s="16">
        <v>3</v>
      </c>
      <c r="C88" s="17" t="s">
        <v>99</v>
      </c>
      <c r="D88" s="16" t="s">
        <v>21</v>
      </c>
      <c r="E88" s="16"/>
      <c r="F88" s="33"/>
      <c r="G88" s="16"/>
      <c r="H88" s="33"/>
      <c r="I88" s="33"/>
      <c r="J88" s="33"/>
      <c r="K88" s="44">
        <f t="shared" si="4"/>
        <v>0</v>
      </c>
      <c r="L88" s="33"/>
      <c r="M88" s="33"/>
    </row>
    <row r="89" spans="1:13" ht="15" customHeight="1">
      <c r="A89" s="112"/>
      <c r="B89" s="16">
        <v>4</v>
      </c>
      <c r="C89" s="17" t="s">
        <v>100</v>
      </c>
      <c r="D89" s="16" t="s">
        <v>21</v>
      </c>
      <c r="E89" s="16"/>
      <c r="F89" s="33"/>
      <c r="G89" s="16"/>
      <c r="H89" s="33"/>
      <c r="I89" s="33"/>
      <c r="J89" s="33"/>
      <c r="K89" s="44">
        <f t="shared" si="4"/>
        <v>0</v>
      </c>
      <c r="L89" s="33"/>
      <c r="M89" s="33"/>
    </row>
    <row r="90" spans="1:13" ht="15" customHeight="1">
      <c r="A90" s="112"/>
      <c r="B90" s="16">
        <v>5</v>
      </c>
      <c r="C90" s="17" t="s">
        <v>101</v>
      </c>
      <c r="D90" s="16" t="s">
        <v>21</v>
      </c>
      <c r="E90" s="16"/>
      <c r="F90" s="33"/>
      <c r="G90" s="16"/>
      <c r="H90" s="33"/>
      <c r="I90" s="33"/>
      <c r="J90" s="33"/>
      <c r="K90" s="44">
        <f t="shared" si="4"/>
        <v>0</v>
      </c>
      <c r="L90" s="33"/>
      <c r="M90" s="33"/>
    </row>
    <row r="91" spans="1:13" ht="15" customHeight="1">
      <c r="A91" s="112"/>
      <c r="B91" s="16">
        <v>6</v>
      </c>
      <c r="C91" s="17" t="s">
        <v>102</v>
      </c>
      <c r="D91" s="16" t="s">
        <v>21</v>
      </c>
      <c r="E91" s="16"/>
      <c r="F91" s="33"/>
      <c r="G91" s="16"/>
      <c r="H91" s="33"/>
      <c r="I91" s="33"/>
      <c r="J91" s="33"/>
      <c r="K91" s="44">
        <f t="shared" si="4"/>
        <v>0</v>
      </c>
      <c r="L91" s="33"/>
      <c r="M91" s="33"/>
    </row>
    <row r="92" spans="1:13" ht="15" customHeight="1">
      <c r="A92" s="112"/>
      <c r="B92" s="16">
        <v>7</v>
      </c>
      <c r="C92" s="17" t="s">
        <v>103</v>
      </c>
      <c r="D92" s="18" t="s">
        <v>21</v>
      </c>
      <c r="E92" s="16"/>
      <c r="F92" s="34"/>
      <c r="G92" s="16"/>
      <c r="H92" s="34"/>
      <c r="I92" s="33"/>
      <c r="J92" s="33"/>
      <c r="K92" s="44">
        <f t="shared" si="4"/>
        <v>0</v>
      </c>
      <c r="L92" s="33"/>
      <c r="M92" s="33"/>
    </row>
    <row r="93" spans="1:13" ht="20" customHeight="1">
      <c r="A93" s="55"/>
      <c r="B93" s="25"/>
      <c r="C93" s="14"/>
      <c r="D93" s="118" t="s">
        <v>42</v>
      </c>
      <c r="E93" s="119"/>
      <c r="F93" s="35">
        <f>SUM(F86:F92)</f>
        <v>0</v>
      </c>
      <c r="G93" s="27" t="s">
        <v>43</v>
      </c>
      <c r="H93" s="36">
        <f>SUM(H86:H92)</f>
        <v>0</v>
      </c>
      <c r="I93" s="47"/>
      <c r="J93" s="47"/>
      <c r="K93" s="46"/>
      <c r="L93" s="47"/>
      <c r="M93" s="47"/>
    </row>
    <row r="94" spans="1:13" ht="20" customHeight="1">
      <c r="A94" s="55"/>
      <c r="B94" s="25"/>
      <c r="C94" s="14"/>
      <c r="D94" s="120" t="s">
        <v>44</v>
      </c>
      <c r="E94" s="121"/>
      <c r="F94" s="37">
        <f>F93/7</f>
        <v>0</v>
      </c>
      <c r="G94" s="29" t="s">
        <v>45</v>
      </c>
      <c r="H94" s="38">
        <f>(7*24-H93)/(7*24)</f>
        <v>1</v>
      </c>
      <c r="I94" s="47"/>
      <c r="J94" s="47"/>
      <c r="K94" s="46"/>
      <c r="L94" s="47"/>
      <c r="M94" s="47"/>
    </row>
    <row r="95" spans="1:13" ht="15" customHeight="1">
      <c r="A95" s="112" t="s">
        <v>104</v>
      </c>
      <c r="B95" s="16">
        <v>1</v>
      </c>
      <c r="C95" s="17" t="s">
        <v>105</v>
      </c>
      <c r="D95" s="23" t="s">
        <v>21</v>
      </c>
      <c r="E95" s="16"/>
      <c r="F95" s="32"/>
      <c r="G95" s="16"/>
      <c r="H95" s="32"/>
      <c r="I95" s="33"/>
      <c r="J95" s="33"/>
      <c r="K95" s="44">
        <f t="shared" ref="K95:K100" si="5">HOUR(J95-I95)+MINUTE(J95-I95)/60</f>
        <v>0</v>
      </c>
      <c r="L95" s="33"/>
      <c r="M95" s="33"/>
    </row>
    <row r="96" spans="1:13" ht="15" customHeight="1">
      <c r="A96" s="112"/>
      <c r="B96" s="16">
        <v>2</v>
      </c>
      <c r="C96" s="17" t="s">
        <v>106</v>
      </c>
      <c r="D96" s="16" t="s">
        <v>21</v>
      </c>
      <c r="E96" s="16"/>
      <c r="F96" s="33"/>
      <c r="G96" s="16"/>
      <c r="H96" s="33"/>
      <c r="I96" s="33"/>
      <c r="J96" s="33"/>
      <c r="K96" s="44">
        <f t="shared" si="5"/>
        <v>0</v>
      </c>
      <c r="L96" s="33"/>
      <c r="M96" s="33"/>
    </row>
    <row r="97" spans="1:14" ht="15" customHeight="1">
      <c r="A97" s="112"/>
      <c r="B97" s="16">
        <v>3</v>
      </c>
      <c r="C97" s="17" t="s">
        <v>107</v>
      </c>
      <c r="D97" s="16" t="s">
        <v>21</v>
      </c>
      <c r="E97" s="16"/>
      <c r="F97" s="33"/>
      <c r="G97" s="16"/>
      <c r="H97" s="33"/>
      <c r="I97" s="33"/>
      <c r="J97" s="33"/>
      <c r="K97" s="44">
        <f t="shared" si="5"/>
        <v>0</v>
      </c>
      <c r="L97" s="33"/>
      <c r="M97" s="33"/>
    </row>
    <row r="98" spans="1:14" ht="15" customHeight="1">
      <c r="A98" s="112"/>
      <c r="B98" s="16">
        <v>4</v>
      </c>
      <c r="C98" s="17" t="s">
        <v>108</v>
      </c>
      <c r="D98" s="16" t="s">
        <v>21</v>
      </c>
      <c r="E98" s="16"/>
      <c r="F98" s="33"/>
      <c r="G98" s="16"/>
      <c r="H98" s="33"/>
      <c r="I98" s="48"/>
      <c r="J98" s="48"/>
      <c r="K98" s="44">
        <f t="shared" si="5"/>
        <v>0</v>
      </c>
      <c r="L98" s="33"/>
      <c r="M98" s="33"/>
    </row>
    <row r="99" spans="1:14" ht="15" customHeight="1">
      <c r="A99" s="112"/>
      <c r="B99" s="16">
        <v>5</v>
      </c>
      <c r="C99" s="17" t="s">
        <v>109</v>
      </c>
      <c r="D99" s="16" t="s">
        <v>21</v>
      </c>
      <c r="E99" s="16"/>
      <c r="F99" s="33"/>
      <c r="G99" s="16"/>
      <c r="H99" s="33"/>
      <c r="I99" s="33"/>
      <c r="J99" s="33"/>
      <c r="K99" s="44">
        <f t="shared" si="5"/>
        <v>0</v>
      </c>
      <c r="L99" s="33"/>
      <c r="M99" s="33"/>
    </row>
    <row r="100" spans="1:14" ht="15" customHeight="1">
      <c r="A100" s="112"/>
      <c r="B100" s="16">
        <v>6</v>
      </c>
      <c r="C100" s="17" t="s">
        <v>110</v>
      </c>
      <c r="D100" s="18" t="s">
        <v>21</v>
      </c>
      <c r="E100" s="16"/>
      <c r="F100" s="34"/>
      <c r="G100" s="16"/>
      <c r="H100" s="34"/>
      <c r="I100" s="33"/>
      <c r="J100" s="33"/>
      <c r="K100" s="44">
        <f t="shared" si="5"/>
        <v>0</v>
      </c>
      <c r="L100" s="33"/>
      <c r="M100" s="33"/>
    </row>
    <row r="101" spans="1:14" ht="20" customHeight="1">
      <c r="A101" s="55"/>
      <c r="B101" s="25"/>
      <c r="C101" s="14"/>
      <c r="D101" s="118" t="s">
        <v>42</v>
      </c>
      <c r="E101" s="119"/>
      <c r="F101" s="35">
        <f>SUM(F95:F100)</f>
        <v>0</v>
      </c>
      <c r="G101" s="27" t="s">
        <v>43</v>
      </c>
      <c r="H101" s="36">
        <f>SUM(H95:H100)</f>
        <v>0</v>
      </c>
      <c r="I101" s="47"/>
      <c r="J101" s="47"/>
      <c r="K101" s="46"/>
      <c r="L101" s="47"/>
      <c r="M101" s="47"/>
    </row>
    <row r="102" spans="1:14" ht="20" customHeight="1">
      <c r="A102" s="55"/>
      <c r="B102" s="25"/>
      <c r="C102" s="14"/>
      <c r="D102" s="120" t="s">
        <v>44</v>
      </c>
      <c r="E102" s="121"/>
      <c r="F102" s="37">
        <f>F101/6</f>
        <v>0</v>
      </c>
      <c r="G102" s="29" t="s">
        <v>45</v>
      </c>
      <c r="H102" s="38">
        <f>(6*24-H101)/(6*24)</f>
        <v>1</v>
      </c>
      <c r="I102" s="47"/>
      <c r="J102" s="47"/>
      <c r="K102" s="46"/>
      <c r="L102" s="47"/>
      <c r="M102" s="47"/>
    </row>
    <row r="103" spans="1:14" ht="15" customHeight="1">
      <c r="A103" s="113" t="s">
        <v>111</v>
      </c>
      <c r="B103" s="16">
        <v>1</v>
      </c>
      <c r="C103" s="56" t="s">
        <v>112</v>
      </c>
      <c r="D103" s="23" t="s">
        <v>21</v>
      </c>
      <c r="E103" s="16"/>
      <c r="F103" s="32"/>
      <c r="G103" s="16"/>
      <c r="H103" s="32"/>
      <c r="I103" s="33"/>
      <c r="J103" s="33"/>
      <c r="K103" s="44">
        <f t="shared" ref="K103:K107" si="6">HOUR(J103-I103)+MINUTE(J103-I103)/60</f>
        <v>0</v>
      </c>
      <c r="L103" s="33"/>
      <c r="M103" s="33"/>
    </row>
    <row r="104" spans="1:14" ht="15" customHeight="1">
      <c r="A104" s="114"/>
      <c r="B104" s="57">
        <v>2</v>
      </c>
      <c r="C104" s="58" t="s">
        <v>113</v>
      </c>
      <c r="D104" s="18" t="s">
        <v>21</v>
      </c>
      <c r="E104" s="16"/>
      <c r="F104" s="34"/>
      <c r="G104" s="16"/>
      <c r="H104" s="34"/>
      <c r="I104" s="33"/>
      <c r="J104" s="33"/>
      <c r="K104" s="44">
        <f t="shared" si="6"/>
        <v>0</v>
      </c>
      <c r="L104" s="33"/>
      <c r="M104" s="33"/>
    </row>
    <row r="105" spans="1:14" ht="20" customHeight="1">
      <c r="A105" s="53"/>
      <c r="B105" s="59"/>
      <c r="C105" s="60"/>
      <c r="D105" s="118" t="s">
        <v>42</v>
      </c>
      <c r="E105" s="119"/>
      <c r="F105" s="35">
        <f>SUM(F103:F104)</f>
        <v>0</v>
      </c>
      <c r="G105" s="27" t="s">
        <v>43</v>
      </c>
      <c r="H105" s="36">
        <f>SUM(H103:H104)</f>
        <v>0</v>
      </c>
      <c r="I105" s="47"/>
      <c r="J105" s="47"/>
      <c r="K105" s="46"/>
      <c r="L105" s="47"/>
      <c r="M105" s="47"/>
    </row>
    <row r="106" spans="1:14" ht="20" customHeight="1">
      <c r="A106" s="53"/>
      <c r="B106" s="59"/>
      <c r="C106" s="60"/>
      <c r="D106" s="120" t="s">
        <v>44</v>
      </c>
      <c r="E106" s="121"/>
      <c r="F106" s="37">
        <f>F105/2</f>
        <v>0</v>
      </c>
      <c r="G106" s="29" t="s">
        <v>45</v>
      </c>
      <c r="H106" s="38">
        <f>(2*24-H105)/(2*24)</f>
        <v>1</v>
      </c>
      <c r="I106" s="47"/>
      <c r="J106" s="47"/>
      <c r="K106" s="46"/>
      <c r="L106" s="47"/>
      <c r="M106" s="47"/>
    </row>
    <row r="107" spans="1:14" ht="20" customHeight="1">
      <c r="A107" s="49" t="s">
        <v>114</v>
      </c>
      <c r="B107" s="16">
        <v>1</v>
      </c>
      <c r="C107" s="17" t="s">
        <v>115</v>
      </c>
      <c r="D107" s="59" t="s">
        <v>21</v>
      </c>
      <c r="E107" s="18"/>
      <c r="F107" s="62"/>
      <c r="G107" s="18"/>
      <c r="H107" s="62"/>
      <c r="I107" s="33"/>
      <c r="J107" s="33"/>
      <c r="K107" s="44">
        <f t="shared" si="6"/>
        <v>0</v>
      </c>
      <c r="L107" s="33"/>
      <c r="M107" s="33"/>
      <c r="N107" s="47"/>
    </row>
    <row r="108" spans="1:14" ht="20" customHeight="1">
      <c r="A108" s="61"/>
      <c r="B108" s="25"/>
      <c r="C108" s="14"/>
      <c r="D108" s="122" t="s">
        <v>44</v>
      </c>
      <c r="E108" s="123"/>
      <c r="F108" s="64">
        <f>F107/1</f>
        <v>0</v>
      </c>
      <c r="G108" s="63" t="s">
        <v>45</v>
      </c>
      <c r="H108" s="65">
        <f>(24-H107)/24</f>
        <v>1</v>
      </c>
      <c r="I108" s="47"/>
      <c r="J108" s="47"/>
      <c r="K108" s="46"/>
      <c r="L108" s="47"/>
      <c r="M108" s="47"/>
      <c r="N108" s="47"/>
    </row>
    <row r="109" spans="1:14" ht="20" customHeight="1">
      <c r="A109" s="49" t="s">
        <v>116</v>
      </c>
      <c r="B109" s="16">
        <v>1</v>
      </c>
      <c r="C109" s="17" t="s">
        <v>117</v>
      </c>
      <c r="D109" s="59" t="s">
        <v>21</v>
      </c>
      <c r="E109" s="59"/>
      <c r="F109" s="62"/>
      <c r="G109" s="59"/>
      <c r="H109" s="62"/>
      <c r="I109" s="33"/>
      <c r="J109" s="33"/>
      <c r="K109" s="44">
        <f>HOUR(J109-I109)+MINUTE(J109-I109)/60</f>
        <v>0</v>
      </c>
      <c r="L109" s="33"/>
      <c r="M109" s="33"/>
      <c r="N109" s="47"/>
    </row>
    <row r="110" spans="1:14" ht="20" customHeight="1">
      <c r="A110" s="47"/>
      <c r="B110" s="47"/>
      <c r="C110" s="47"/>
      <c r="D110" s="122" t="s">
        <v>44</v>
      </c>
      <c r="E110" s="123"/>
      <c r="F110" s="64">
        <f>F109/1</f>
        <v>0</v>
      </c>
      <c r="G110" s="63" t="s">
        <v>45</v>
      </c>
      <c r="H110" s="65">
        <f>(24-H109)/24</f>
        <v>1</v>
      </c>
      <c r="I110" s="47"/>
      <c r="J110" s="46"/>
      <c r="K110" s="47"/>
      <c r="L110" s="47"/>
      <c r="M110" s="47"/>
    </row>
    <row r="111" spans="1:14" ht="20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6"/>
      <c r="K111" s="47"/>
      <c r="L111" s="47"/>
      <c r="M111" s="47"/>
    </row>
    <row r="112" spans="1:14" ht="20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6"/>
      <c r="K112" s="47"/>
      <c r="L112" s="47"/>
      <c r="M112" s="47"/>
    </row>
    <row r="113" spans="1:13" ht="20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6"/>
      <c r="K113" s="47"/>
      <c r="L113" s="47"/>
      <c r="M113" s="47"/>
    </row>
    <row r="114" spans="1:13" ht="20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6"/>
      <c r="K114" s="47"/>
      <c r="L114" s="47"/>
      <c r="M114" s="47"/>
    </row>
    <row r="115" spans="1:13" ht="20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6"/>
      <c r="K115" s="47"/>
      <c r="L115" s="47"/>
      <c r="M115" s="47"/>
    </row>
    <row r="116" spans="1:13" ht="20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6"/>
      <c r="K116" s="47"/>
      <c r="L116" s="47"/>
      <c r="M116" s="47"/>
    </row>
    <row r="117" spans="1:13" ht="20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6"/>
      <c r="K117" s="47"/>
      <c r="L117" s="47"/>
      <c r="M117" s="47"/>
    </row>
    <row r="118" spans="1:13" ht="20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6"/>
      <c r="K118" s="47"/>
      <c r="L118" s="47"/>
      <c r="M118" s="47"/>
    </row>
    <row r="119" spans="1:13" ht="20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6"/>
      <c r="K119" s="47"/>
      <c r="L119" s="47"/>
      <c r="M119" s="47"/>
    </row>
    <row r="120" spans="1:13" ht="20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6"/>
      <c r="K120" s="47"/>
      <c r="L120" s="47"/>
      <c r="M120" s="47"/>
    </row>
    <row r="121" spans="1:13" ht="20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6"/>
      <c r="K121" s="47"/>
      <c r="L121" s="47"/>
      <c r="M121" s="47"/>
    </row>
    <row r="122" spans="1:13" ht="20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6"/>
      <c r="K122" s="47"/>
      <c r="L122" s="47"/>
      <c r="M122" s="47"/>
    </row>
    <row r="123" spans="1:13" ht="20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6"/>
      <c r="K123" s="47"/>
      <c r="L123" s="47"/>
      <c r="M123" s="47"/>
    </row>
    <row r="124" spans="1:13" ht="20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6"/>
      <c r="K124" s="47"/>
      <c r="L124" s="47"/>
      <c r="M124" s="47"/>
    </row>
    <row r="125" spans="1:13">
      <c r="A125" s="47"/>
      <c r="B125" s="47"/>
      <c r="C125" s="47"/>
      <c r="D125" s="47"/>
      <c r="E125" s="47"/>
      <c r="F125" s="47"/>
      <c r="G125" s="47"/>
      <c r="H125" s="47"/>
      <c r="I125" s="47"/>
      <c r="J125" s="46"/>
      <c r="K125" s="47"/>
      <c r="L125" s="47"/>
      <c r="M125" s="47"/>
    </row>
    <row r="126" spans="1:13">
      <c r="A126" s="47"/>
      <c r="B126" s="47"/>
      <c r="C126" s="47"/>
      <c r="D126" s="47"/>
      <c r="E126" s="47"/>
      <c r="F126" s="47"/>
      <c r="G126" s="47"/>
      <c r="H126" s="47"/>
      <c r="I126" s="47"/>
      <c r="J126" s="46"/>
      <c r="K126" s="47"/>
      <c r="L126" s="47"/>
      <c r="M126" s="47"/>
    </row>
    <row r="127" spans="1:13">
      <c r="A127" s="47"/>
      <c r="B127" s="47"/>
      <c r="C127" s="47"/>
      <c r="D127" s="47"/>
      <c r="E127" s="47"/>
      <c r="F127" s="47"/>
      <c r="G127" s="47"/>
      <c r="H127" s="47"/>
      <c r="I127" s="47"/>
      <c r="J127" s="46"/>
      <c r="K127" s="47"/>
      <c r="L127" s="47"/>
      <c r="M127" s="47"/>
    </row>
    <row r="128" spans="1:13">
      <c r="A128" s="47"/>
      <c r="B128" s="47"/>
      <c r="C128" s="47"/>
      <c r="D128" s="47"/>
      <c r="E128" s="47"/>
      <c r="F128" s="47"/>
      <c r="G128" s="47"/>
      <c r="H128" s="47"/>
      <c r="I128" s="47"/>
      <c r="J128" s="46"/>
      <c r="K128" s="47"/>
      <c r="L128" s="47"/>
      <c r="M128" s="47"/>
    </row>
    <row r="129" spans="1:13">
      <c r="A129" s="47"/>
      <c r="B129" s="47"/>
      <c r="C129" s="47"/>
      <c r="D129" s="47"/>
      <c r="E129" s="47"/>
      <c r="F129" s="47"/>
      <c r="G129" s="47"/>
      <c r="H129" s="47"/>
      <c r="I129" s="47"/>
      <c r="J129" s="46"/>
      <c r="K129" s="47"/>
      <c r="L129" s="47"/>
      <c r="M129" s="47"/>
    </row>
    <row r="130" spans="1:13">
      <c r="A130" s="47"/>
      <c r="B130" s="47"/>
      <c r="C130" s="47"/>
      <c r="D130" s="47"/>
      <c r="E130" s="47"/>
      <c r="F130" s="47"/>
      <c r="G130" s="47"/>
      <c r="H130" s="47"/>
      <c r="I130" s="47"/>
      <c r="J130" s="46"/>
      <c r="K130" s="47"/>
      <c r="L130" s="47"/>
      <c r="M130" s="47"/>
    </row>
  </sheetData>
  <mergeCells count="42">
    <mergeCell ref="K6:K7"/>
    <mergeCell ref="L6:L7"/>
    <mergeCell ref="M6:M7"/>
    <mergeCell ref="F6:F7"/>
    <mergeCell ref="G6:G7"/>
    <mergeCell ref="H6:H7"/>
    <mergeCell ref="I6:I7"/>
    <mergeCell ref="J6:J7"/>
    <mergeCell ref="D110:E110"/>
    <mergeCell ref="A5:A7"/>
    <mergeCell ref="A8:A29"/>
    <mergeCell ref="A32:A49"/>
    <mergeCell ref="A52:A69"/>
    <mergeCell ref="A72:A83"/>
    <mergeCell ref="A86:A92"/>
    <mergeCell ref="A95:A100"/>
    <mergeCell ref="A103:A104"/>
    <mergeCell ref="B5:B7"/>
    <mergeCell ref="C5:C7"/>
    <mergeCell ref="D5:D7"/>
    <mergeCell ref="E6:E7"/>
    <mergeCell ref="D101:E101"/>
    <mergeCell ref="D102:E102"/>
    <mergeCell ref="D105:E105"/>
    <mergeCell ref="D106:E106"/>
    <mergeCell ref="D108:E108"/>
    <mergeCell ref="D71:E71"/>
    <mergeCell ref="D84:E84"/>
    <mergeCell ref="D85:E85"/>
    <mergeCell ref="D93:E93"/>
    <mergeCell ref="D94:E94"/>
    <mergeCell ref="D30:E30"/>
    <mergeCell ref="D31:E31"/>
    <mergeCell ref="D50:E50"/>
    <mergeCell ref="D51:E51"/>
    <mergeCell ref="D70:E70"/>
    <mergeCell ref="A1:M1"/>
    <mergeCell ref="A3:B3"/>
    <mergeCell ref="E3:F3"/>
    <mergeCell ref="A4:B4"/>
    <mergeCell ref="E5:F5"/>
    <mergeCell ref="G5:H5"/>
  </mergeCells>
  <phoneticPr fontId="12" type="noConversion"/>
  <conditionalFormatting sqref="K8:K29">
    <cfRule type="cellIs" dxfId="7" priority="2" operator="greaterThan">
      <formula>3</formula>
    </cfRule>
  </conditionalFormatting>
  <conditionalFormatting sqref="V108 K8:K29 K32:K49 K52:K69 K72:K84 K86:K92 K95:K100 K103:K104 K107 K110 K109">
    <cfRule type="cellIs" dxfId="6" priority="1" operator="greaterThan">
      <formula>3</formula>
    </cfRule>
  </conditionalFormatting>
  <dataValidations count="3">
    <dataValidation type="list" allowBlank="1" showInputMessage="1" showErrorMessage="1" sqref="E107 E109 E8:E20 E32:E49 E52:E69 E72:E83 E86:E92 E95:E100 E103:E104" xr:uid="{00000000-0002-0000-0300-000000000000}">
      <formula1>"采样探头,温压流,粉尘仪,采样系统,预处理,分析仪,辅助设备,其它"</formula1>
    </dataValidation>
    <dataValidation type="list" allowBlank="1" showInputMessage="1" showErrorMessage="1" sqref="G107 G109 G8:G14 G15:G29 G32:G34 G35:G49 G52:G69 G72:G83 G86:G92 G95:G100 G103:G104" xr:uid="{00000000-0002-0000-0300-000001000000}">
      <formula1>"信号,数采仪"</formula1>
    </dataValidation>
    <dataValidation type="list" allowBlank="1" showInputMessage="1" showErrorMessage="1" sqref="E21:E29" xr:uid="{00000000-0002-0000-0300-000002000000}">
      <formula1>"采样探头,温压流,粉尘仪,采样系统,分析仪,辅助设备,其它"</formula1>
    </dataValidation>
  </dataValidations>
  <pageMargins left="0.69930555555555596" right="0.69930555555555596" top="0.75" bottom="0.75" header="0.3" footer="0.3"/>
  <pageSetup paperSize="8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0"/>
  <sheetViews>
    <sheetView showGridLines="0" workbookViewId="0">
      <pane xSplit="1" ySplit="7" topLeftCell="B93" activePane="bottomRight" state="frozen"/>
      <selection pane="topRight"/>
      <selection pane="bottomLeft"/>
      <selection pane="bottomRight" activeCell="I114" sqref="I114"/>
    </sheetView>
  </sheetViews>
  <sheetFormatPr baseColWidth="10" defaultColWidth="9" defaultRowHeight="14"/>
  <cols>
    <col min="1" max="1" width="5.6640625" style="10" customWidth="1"/>
    <col min="2" max="2" width="4.6640625" style="10" customWidth="1"/>
    <col min="3" max="3" width="25.6640625" style="10" customWidth="1"/>
    <col min="4" max="4" width="21.5" style="10" customWidth="1"/>
    <col min="5" max="5" width="9" style="10"/>
    <col min="6" max="6" width="12.6640625" style="10"/>
    <col min="7" max="7" width="9" style="10"/>
    <col min="8" max="8" width="12.6640625" style="10"/>
    <col min="9" max="9" width="9" style="10"/>
    <col min="10" max="10" width="9" style="11"/>
    <col min="11" max="11" width="16.6640625" style="10" customWidth="1"/>
    <col min="12" max="13" width="9" style="10"/>
    <col min="14" max="14" width="11.1640625" style="10"/>
    <col min="15" max="16384" width="9" style="10"/>
  </cols>
  <sheetData>
    <row r="1" spans="1:14" ht="30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4" ht="7" customHeight="1">
      <c r="D2" s="13"/>
      <c r="E2" s="12"/>
      <c r="F2" s="12"/>
      <c r="G2" s="12"/>
      <c r="H2" s="12"/>
      <c r="I2" s="12"/>
      <c r="J2" s="12"/>
      <c r="K2" s="39"/>
      <c r="L2" s="12"/>
      <c r="M2" s="12"/>
    </row>
    <row r="3" spans="1:14" ht="21" customHeight="1">
      <c r="A3" s="103" t="s">
        <v>1</v>
      </c>
      <c r="B3" s="104"/>
      <c r="C3" s="14"/>
      <c r="D3" s="13"/>
      <c r="E3" s="103" t="s">
        <v>2</v>
      </c>
      <c r="F3" s="104"/>
      <c r="G3" s="12"/>
      <c r="H3" s="12"/>
      <c r="I3" s="12"/>
      <c r="J3" s="12"/>
      <c r="K3" s="39"/>
      <c r="L3" s="12"/>
      <c r="M3" s="12"/>
    </row>
    <row r="4" spans="1:14" ht="6" customHeight="1">
      <c r="A4" s="105"/>
      <c r="B4" s="105"/>
      <c r="C4" s="15"/>
      <c r="D4" s="13"/>
      <c r="E4" s="12"/>
      <c r="F4" s="12"/>
      <c r="G4" s="12"/>
      <c r="H4" s="12"/>
      <c r="I4" s="12"/>
      <c r="J4" s="12"/>
      <c r="K4" s="39"/>
      <c r="L4" s="12"/>
      <c r="M4" s="12"/>
    </row>
    <row r="5" spans="1:14" ht="20" customHeight="1">
      <c r="A5" s="110" t="s">
        <v>3</v>
      </c>
      <c r="B5" s="110" t="s">
        <v>4</v>
      </c>
      <c r="C5" s="110" t="s">
        <v>5</v>
      </c>
      <c r="D5" s="107" t="s">
        <v>6</v>
      </c>
      <c r="E5" s="107" t="s">
        <v>7</v>
      </c>
      <c r="F5" s="107"/>
      <c r="G5" s="107" t="s">
        <v>8</v>
      </c>
      <c r="H5" s="107"/>
      <c r="I5" s="40"/>
      <c r="J5" s="41"/>
      <c r="K5" s="42"/>
      <c r="L5" s="41"/>
      <c r="M5" s="41"/>
    </row>
    <row r="6" spans="1:14" ht="17" customHeight="1">
      <c r="A6" s="110"/>
      <c r="B6" s="110"/>
      <c r="C6" s="110"/>
      <c r="D6" s="107"/>
      <c r="E6" s="107" t="s">
        <v>9</v>
      </c>
      <c r="F6" s="107" t="s">
        <v>10</v>
      </c>
      <c r="G6" s="107" t="s">
        <v>9</v>
      </c>
      <c r="H6" s="107" t="s">
        <v>11</v>
      </c>
      <c r="I6" s="107" t="s">
        <v>12</v>
      </c>
      <c r="J6" s="107" t="s">
        <v>13</v>
      </c>
      <c r="K6" s="108" t="s">
        <v>14</v>
      </c>
      <c r="L6" s="107" t="s">
        <v>15</v>
      </c>
      <c r="M6" s="109" t="s">
        <v>16</v>
      </c>
      <c r="N6" s="47"/>
    </row>
    <row r="7" spans="1:14" ht="27" customHeight="1">
      <c r="A7" s="110"/>
      <c r="B7" s="110"/>
      <c r="C7" s="110"/>
      <c r="D7" s="107"/>
      <c r="E7" s="107"/>
      <c r="F7" s="107"/>
      <c r="G7" s="107"/>
      <c r="H7" s="107"/>
      <c r="I7" s="107"/>
      <c r="J7" s="107"/>
      <c r="K7" s="108"/>
      <c r="L7" s="107"/>
      <c r="M7" s="109"/>
      <c r="N7" s="47"/>
    </row>
    <row r="8" spans="1:14" ht="15" customHeight="1">
      <c r="A8" s="112" t="s">
        <v>17</v>
      </c>
      <c r="B8" s="16">
        <v>1</v>
      </c>
      <c r="C8" s="17" t="s">
        <v>18</v>
      </c>
      <c r="D8" s="16" t="s">
        <v>19</v>
      </c>
      <c r="E8" s="16"/>
      <c r="F8" s="16"/>
      <c r="G8" s="16"/>
      <c r="H8" s="16"/>
      <c r="I8" s="16"/>
      <c r="J8" s="16"/>
      <c r="K8" s="44">
        <f t="shared" ref="K8:K29" si="0">HOUR(J8-I8)+MINUTE(J8-I8)/60</f>
        <v>0</v>
      </c>
      <c r="L8" s="33"/>
      <c r="M8" s="33"/>
      <c r="N8" s="66"/>
    </row>
    <row r="9" spans="1:14" ht="15" customHeight="1">
      <c r="A9" s="112"/>
      <c r="B9" s="16">
        <v>2</v>
      </c>
      <c r="C9" s="17" t="s">
        <v>20</v>
      </c>
      <c r="D9" s="16" t="s">
        <v>21</v>
      </c>
      <c r="E9" s="16"/>
      <c r="F9" s="16"/>
      <c r="G9" s="16"/>
      <c r="H9" s="16"/>
      <c r="I9" s="43"/>
      <c r="J9" s="43"/>
      <c r="K9" s="44">
        <f t="shared" si="0"/>
        <v>0</v>
      </c>
      <c r="L9" s="33"/>
      <c r="M9" s="33"/>
      <c r="N9" s="66"/>
    </row>
    <row r="10" spans="1:14" ht="15" customHeight="1">
      <c r="A10" s="112"/>
      <c r="B10" s="16">
        <v>3</v>
      </c>
      <c r="C10" s="17" t="s">
        <v>22</v>
      </c>
      <c r="D10" s="16" t="s">
        <v>21</v>
      </c>
      <c r="E10" s="16"/>
      <c r="F10" s="16"/>
      <c r="G10" s="16"/>
      <c r="H10" s="16"/>
      <c r="I10" s="16"/>
      <c r="J10" s="16"/>
      <c r="K10" s="44">
        <f t="shared" si="0"/>
        <v>0</v>
      </c>
      <c r="L10" s="33"/>
      <c r="M10" s="33"/>
      <c r="N10" s="66"/>
    </row>
    <row r="11" spans="1:14" ht="15" customHeight="1">
      <c r="A11" s="112"/>
      <c r="B11" s="16">
        <v>4</v>
      </c>
      <c r="C11" s="17" t="s">
        <v>23</v>
      </c>
      <c r="D11" s="16" t="s">
        <v>19</v>
      </c>
      <c r="E11" s="16"/>
      <c r="F11" s="16"/>
      <c r="G11" s="16"/>
      <c r="H11" s="16"/>
      <c r="I11" s="43"/>
      <c r="J11" s="43"/>
      <c r="K11" s="44">
        <f t="shared" si="0"/>
        <v>0</v>
      </c>
      <c r="M11" s="33"/>
      <c r="N11" s="66"/>
    </row>
    <row r="12" spans="1:14" ht="15" customHeight="1">
      <c r="A12" s="112"/>
      <c r="B12" s="16">
        <v>5</v>
      </c>
      <c r="C12" s="17" t="s">
        <v>24</v>
      </c>
      <c r="D12" s="16" t="s">
        <v>21</v>
      </c>
      <c r="E12" s="16"/>
      <c r="F12" s="16"/>
      <c r="G12" s="16"/>
      <c r="H12" s="16"/>
      <c r="I12" s="43"/>
      <c r="J12" s="43"/>
      <c r="K12" s="44">
        <f t="shared" si="0"/>
        <v>0</v>
      </c>
      <c r="L12" s="33"/>
      <c r="M12" s="33"/>
      <c r="N12" s="66"/>
    </row>
    <row r="13" spans="1:14" ht="15" customHeight="1">
      <c r="A13" s="112"/>
      <c r="B13" s="16">
        <v>6</v>
      </c>
      <c r="C13" s="17" t="s">
        <v>25</v>
      </c>
      <c r="D13" s="16" t="s">
        <v>21</v>
      </c>
      <c r="E13" s="16"/>
      <c r="F13" s="16"/>
      <c r="G13" s="16"/>
      <c r="H13" s="16"/>
      <c r="I13" s="16"/>
      <c r="J13" s="16"/>
      <c r="K13" s="44">
        <f t="shared" si="0"/>
        <v>0</v>
      </c>
      <c r="L13" s="33"/>
      <c r="M13" s="33"/>
      <c r="N13" s="66"/>
    </row>
    <row r="14" spans="1:14" ht="15" customHeight="1">
      <c r="A14" s="112"/>
      <c r="B14" s="16">
        <v>7</v>
      </c>
      <c r="C14" s="17" t="s">
        <v>26</v>
      </c>
      <c r="D14" s="16" t="s">
        <v>21</v>
      </c>
      <c r="E14" s="16"/>
      <c r="F14" s="16"/>
      <c r="G14" s="16"/>
      <c r="H14" s="16"/>
      <c r="I14" s="16"/>
      <c r="J14" s="16"/>
      <c r="K14" s="44">
        <f t="shared" si="0"/>
        <v>0</v>
      </c>
      <c r="L14" s="33"/>
      <c r="M14" s="33"/>
      <c r="N14" s="66"/>
    </row>
    <row r="15" spans="1:14" ht="15" customHeight="1">
      <c r="A15" s="112"/>
      <c r="B15" s="16">
        <v>8</v>
      </c>
      <c r="C15" s="17" t="s">
        <v>27</v>
      </c>
      <c r="D15" s="16" t="s">
        <v>21</v>
      </c>
      <c r="E15" s="16"/>
      <c r="F15" s="16"/>
      <c r="G15" s="16"/>
      <c r="H15" s="16"/>
      <c r="I15" s="16"/>
      <c r="J15" s="16"/>
      <c r="K15" s="44">
        <f t="shared" si="0"/>
        <v>0</v>
      </c>
      <c r="L15" s="33"/>
      <c r="M15" s="33"/>
      <c r="N15" s="66"/>
    </row>
    <row r="16" spans="1:14" ht="15" customHeight="1">
      <c r="A16" s="112"/>
      <c r="B16" s="16">
        <v>9</v>
      </c>
      <c r="C16" s="17" t="s">
        <v>28</v>
      </c>
      <c r="D16" s="16" t="s">
        <v>21</v>
      </c>
      <c r="E16" s="16"/>
      <c r="F16" s="16"/>
      <c r="G16" s="16"/>
      <c r="H16" s="16"/>
      <c r="I16" s="43"/>
      <c r="J16" s="43"/>
      <c r="K16" s="44">
        <f t="shared" si="0"/>
        <v>0</v>
      </c>
      <c r="L16" s="33"/>
      <c r="M16" s="33"/>
      <c r="N16" s="66"/>
    </row>
    <row r="17" spans="1:14" ht="15" customHeight="1">
      <c r="A17" s="112"/>
      <c r="B17" s="16">
        <v>10</v>
      </c>
      <c r="C17" s="17" t="s">
        <v>29</v>
      </c>
      <c r="D17" s="16" t="s">
        <v>21</v>
      </c>
      <c r="E17" s="16"/>
      <c r="F17" s="16"/>
      <c r="G17" s="16"/>
      <c r="H17" s="16"/>
      <c r="I17" s="16"/>
      <c r="J17" s="16"/>
      <c r="K17" s="44">
        <f t="shared" si="0"/>
        <v>0</v>
      </c>
      <c r="L17" s="33"/>
      <c r="M17" s="33"/>
      <c r="N17" s="66"/>
    </row>
    <row r="18" spans="1:14" ht="15" customHeight="1">
      <c r="A18" s="112"/>
      <c r="B18" s="16">
        <v>11</v>
      </c>
      <c r="C18" s="17" t="s">
        <v>30</v>
      </c>
      <c r="D18" s="16" t="s">
        <v>21</v>
      </c>
      <c r="E18" s="16"/>
      <c r="F18" s="16"/>
      <c r="G18" s="16"/>
      <c r="H18" s="16"/>
      <c r="I18" s="43"/>
      <c r="J18" s="43"/>
      <c r="K18" s="44">
        <f t="shared" si="0"/>
        <v>0</v>
      </c>
      <c r="L18" s="33"/>
      <c r="M18" s="33"/>
      <c r="N18" s="66"/>
    </row>
    <row r="19" spans="1:14" ht="15" customHeight="1">
      <c r="A19" s="112"/>
      <c r="B19" s="16">
        <v>12</v>
      </c>
      <c r="C19" s="17" t="s">
        <v>31</v>
      </c>
      <c r="D19" s="16" t="s">
        <v>21</v>
      </c>
      <c r="E19" s="16"/>
      <c r="F19" s="16"/>
      <c r="G19" s="16"/>
      <c r="H19" s="16"/>
      <c r="I19" s="16"/>
      <c r="J19" s="16"/>
      <c r="K19" s="44">
        <f t="shared" si="0"/>
        <v>0</v>
      </c>
      <c r="L19" s="33"/>
      <c r="M19" s="33"/>
      <c r="N19" s="66"/>
    </row>
    <row r="20" spans="1:14" ht="15" customHeight="1">
      <c r="A20" s="112"/>
      <c r="B20" s="16">
        <v>13</v>
      </c>
      <c r="C20" s="17" t="s">
        <v>32</v>
      </c>
      <c r="D20" s="16" t="s">
        <v>21</v>
      </c>
      <c r="E20" s="16"/>
      <c r="F20" s="16"/>
      <c r="G20" s="16"/>
      <c r="H20" s="16"/>
      <c r="I20" s="16"/>
      <c r="J20" s="16"/>
      <c r="K20" s="44">
        <f t="shared" si="0"/>
        <v>0</v>
      </c>
      <c r="L20" s="33"/>
      <c r="M20" s="33"/>
      <c r="N20" s="66"/>
    </row>
    <row r="21" spans="1:14" ht="15" customHeight="1">
      <c r="A21" s="112"/>
      <c r="B21" s="16">
        <v>14</v>
      </c>
      <c r="C21" s="17" t="s">
        <v>33</v>
      </c>
      <c r="D21" s="16" t="s">
        <v>21</v>
      </c>
      <c r="E21" s="16"/>
      <c r="F21" s="16"/>
      <c r="G21" s="16"/>
      <c r="H21" s="16"/>
      <c r="I21" s="16"/>
      <c r="J21" s="16"/>
      <c r="K21" s="44">
        <f t="shared" si="0"/>
        <v>0</v>
      </c>
      <c r="L21" s="33"/>
      <c r="M21" s="33"/>
      <c r="N21" s="66"/>
    </row>
    <row r="22" spans="1:14" ht="15" customHeight="1">
      <c r="A22" s="112"/>
      <c r="B22" s="16">
        <v>15</v>
      </c>
      <c r="C22" s="17" t="s">
        <v>34</v>
      </c>
      <c r="D22" s="16" t="s">
        <v>21</v>
      </c>
      <c r="E22" s="16"/>
      <c r="F22" s="16"/>
      <c r="G22" s="16"/>
      <c r="H22" s="16"/>
      <c r="I22" s="16"/>
      <c r="J22" s="16"/>
      <c r="K22" s="44">
        <f t="shared" si="0"/>
        <v>0</v>
      </c>
      <c r="L22" s="33"/>
      <c r="M22" s="33"/>
      <c r="N22" s="66"/>
    </row>
    <row r="23" spans="1:14" ht="15" customHeight="1">
      <c r="A23" s="112"/>
      <c r="B23" s="16">
        <v>16</v>
      </c>
      <c r="C23" s="17" t="s">
        <v>35</v>
      </c>
      <c r="D23" s="16" t="s">
        <v>21</v>
      </c>
      <c r="E23" s="16"/>
      <c r="F23" s="16"/>
      <c r="G23" s="16"/>
      <c r="H23" s="16"/>
      <c r="I23" s="16"/>
      <c r="J23" s="16"/>
      <c r="K23" s="44">
        <f t="shared" si="0"/>
        <v>0</v>
      </c>
      <c r="L23" s="33"/>
      <c r="M23" s="33"/>
      <c r="N23" s="66"/>
    </row>
    <row r="24" spans="1:14" ht="15" customHeight="1">
      <c r="A24" s="112"/>
      <c r="B24" s="16">
        <v>17</v>
      </c>
      <c r="C24" s="17" t="s">
        <v>36</v>
      </c>
      <c r="D24" s="16" t="s">
        <v>21</v>
      </c>
      <c r="E24" s="16"/>
      <c r="F24" s="16"/>
      <c r="G24" s="16"/>
      <c r="H24" s="16"/>
      <c r="I24" s="16"/>
      <c r="J24" s="16"/>
      <c r="K24" s="44">
        <f t="shared" si="0"/>
        <v>0</v>
      </c>
      <c r="L24" s="33"/>
      <c r="M24" s="33"/>
      <c r="N24" s="66"/>
    </row>
    <row r="25" spans="1:14" ht="15" customHeight="1">
      <c r="A25" s="112"/>
      <c r="B25" s="16">
        <v>18</v>
      </c>
      <c r="C25" s="17" t="s">
        <v>37</v>
      </c>
      <c r="D25" s="16" t="s">
        <v>21</v>
      </c>
      <c r="E25" s="16"/>
      <c r="F25" s="16"/>
      <c r="G25" s="16"/>
      <c r="H25" s="16"/>
      <c r="I25" s="16"/>
      <c r="J25" s="16"/>
      <c r="K25" s="44">
        <f t="shared" si="0"/>
        <v>0</v>
      </c>
      <c r="L25" s="33"/>
      <c r="M25" s="33"/>
      <c r="N25" s="66"/>
    </row>
    <row r="26" spans="1:14" ht="15" customHeight="1">
      <c r="A26" s="112"/>
      <c r="B26" s="16">
        <v>19</v>
      </c>
      <c r="C26" s="17" t="s">
        <v>38</v>
      </c>
      <c r="D26" s="16" t="s">
        <v>21</v>
      </c>
      <c r="E26" s="16"/>
      <c r="F26" s="16"/>
      <c r="G26" s="16"/>
      <c r="H26" s="16"/>
      <c r="I26" s="16"/>
      <c r="J26" s="16"/>
      <c r="K26" s="44">
        <f t="shared" si="0"/>
        <v>0</v>
      </c>
      <c r="L26" s="33"/>
      <c r="M26" s="33"/>
      <c r="N26" s="66"/>
    </row>
    <row r="27" spans="1:14" ht="15" customHeight="1">
      <c r="A27" s="112"/>
      <c r="B27" s="16">
        <v>20</v>
      </c>
      <c r="C27" s="17" t="s">
        <v>39</v>
      </c>
      <c r="D27" s="16" t="s">
        <v>21</v>
      </c>
      <c r="E27" s="16"/>
      <c r="F27" s="16"/>
      <c r="G27" s="16"/>
      <c r="H27" s="16"/>
      <c r="I27" s="16"/>
      <c r="J27" s="16"/>
      <c r="K27" s="44">
        <f t="shared" si="0"/>
        <v>0</v>
      </c>
      <c r="L27" s="33"/>
      <c r="M27" s="33"/>
      <c r="N27" s="66"/>
    </row>
    <row r="28" spans="1:14" ht="15" customHeight="1">
      <c r="A28" s="112"/>
      <c r="B28" s="16">
        <v>21</v>
      </c>
      <c r="C28" s="17" t="s">
        <v>40</v>
      </c>
      <c r="D28" s="16" t="s">
        <v>21</v>
      </c>
      <c r="E28" s="16"/>
      <c r="F28" s="16"/>
      <c r="G28" s="16"/>
      <c r="H28" s="16"/>
      <c r="I28" s="16"/>
      <c r="J28" s="16"/>
      <c r="K28" s="44">
        <f t="shared" si="0"/>
        <v>0</v>
      </c>
      <c r="L28" s="33"/>
      <c r="M28" s="33"/>
      <c r="N28" s="66"/>
    </row>
    <row r="29" spans="1:14" ht="15" customHeight="1">
      <c r="A29" s="112"/>
      <c r="B29" s="16">
        <v>22</v>
      </c>
      <c r="C29" s="17" t="s">
        <v>41</v>
      </c>
      <c r="D29" s="18" t="s">
        <v>21</v>
      </c>
      <c r="E29" s="18"/>
      <c r="F29" s="18"/>
      <c r="G29" s="18"/>
      <c r="H29" s="18"/>
      <c r="I29" s="16"/>
      <c r="J29" s="16"/>
      <c r="K29" s="44">
        <f t="shared" si="0"/>
        <v>0</v>
      </c>
      <c r="L29" s="33"/>
      <c r="M29" s="33"/>
      <c r="N29" s="66"/>
    </row>
    <row r="30" spans="1:14" ht="20" customHeight="1">
      <c r="A30" s="19"/>
      <c r="B30" s="20"/>
      <c r="C30" s="20"/>
      <c r="D30" s="118" t="s">
        <v>42</v>
      </c>
      <c r="E30" s="119"/>
      <c r="F30" s="26">
        <f>SUM(F8:F29)</f>
        <v>0</v>
      </c>
      <c r="G30" s="27" t="s">
        <v>43</v>
      </c>
      <c r="H30" s="28">
        <f>SUM(H8:H29)</f>
        <v>0</v>
      </c>
      <c r="I30" s="25"/>
      <c r="J30" s="25"/>
      <c r="K30" s="46"/>
      <c r="L30" s="47"/>
      <c r="M30" s="47"/>
      <c r="N30" s="47"/>
    </row>
    <row r="31" spans="1:14" ht="20" customHeight="1">
      <c r="A31" s="19"/>
      <c r="B31" s="20"/>
      <c r="C31" s="20"/>
      <c r="D31" s="120" t="s">
        <v>44</v>
      </c>
      <c r="E31" s="121"/>
      <c r="F31" s="30">
        <f>F30/22</f>
        <v>0</v>
      </c>
      <c r="G31" s="29" t="s">
        <v>45</v>
      </c>
      <c r="H31" s="31">
        <f>(22*24-H30)/(22*24)</f>
        <v>1</v>
      </c>
      <c r="I31" s="25"/>
      <c r="J31" s="25"/>
      <c r="K31" s="46"/>
      <c r="L31" s="47"/>
      <c r="M31" s="47"/>
      <c r="N31" s="47"/>
    </row>
    <row r="32" spans="1:14" ht="15" customHeight="1">
      <c r="A32" s="112" t="s">
        <v>46</v>
      </c>
      <c r="B32" s="21">
        <v>1</v>
      </c>
      <c r="C32" s="22" t="s">
        <v>47</v>
      </c>
      <c r="D32" s="23" t="s">
        <v>21</v>
      </c>
      <c r="E32" s="16"/>
      <c r="F32" s="32"/>
      <c r="G32" s="16"/>
      <c r="H32" s="32"/>
      <c r="I32" s="33"/>
      <c r="J32" s="33"/>
      <c r="K32" s="44">
        <f t="shared" ref="K32:K49" si="1">HOUR(J32-I32)+MINUTE(J32-I32)/60</f>
        <v>0</v>
      </c>
      <c r="L32" s="33"/>
      <c r="M32" s="33"/>
      <c r="N32" s="47"/>
    </row>
    <row r="33" spans="1:13" ht="15" customHeight="1">
      <c r="A33" s="112"/>
      <c r="B33" s="21">
        <v>2</v>
      </c>
      <c r="C33" s="22" t="s">
        <v>48</v>
      </c>
      <c r="D33" s="16" t="s">
        <v>21</v>
      </c>
      <c r="E33" s="16"/>
      <c r="F33" s="33"/>
      <c r="G33" s="16"/>
      <c r="H33" s="33"/>
      <c r="I33" s="33"/>
      <c r="J33" s="33"/>
      <c r="K33" s="44">
        <f t="shared" si="1"/>
        <v>0</v>
      </c>
      <c r="L33" s="33"/>
      <c r="M33" s="33"/>
    </row>
    <row r="34" spans="1:13" ht="15" customHeight="1">
      <c r="A34" s="112"/>
      <c r="B34" s="21">
        <v>3</v>
      </c>
      <c r="C34" s="22" t="s">
        <v>49</v>
      </c>
      <c r="D34" s="16" t="s">
        <v>21</v>
      </c>
      <c r="E34" s="16"/>
      <c r="F34" s="33"/>
      <c r="G34" s="16"/>
      <c r="H34" s="33"/>
      <c r="I34" s="33"/>
      <c r="J34" s="33"/>
      <c r="K34" s="44">
        <f t="shared" si="1"/>
        <v>0</v>
      </c>
      <c r="L34" s="33"/>
      <c r="M34" s="33"/>
    </row>
    <row r="35" spans="1:13" ht="15" customHeight="1">
      <c r="A35" s="112"/>
      <c r="B35" s="21">
        <v>4</v>
      </c>
      <c r="C35" s="22" t="s">
        <v>50</v>
      </c>
      <c r="D35" s="16" t="s">
        <v>21</v>
      </c>
      <c r="E35" s="16"/>
      <c r="F35" s="33"/>
      <c r="G35" s="16"/>
      <c r="H35" s="33"/>
      <c r="I35" s="33"/>
      <c r="J35" s="33"/>
      <c r="K35" s="44">
        <f t="shared" si="1"/>
        <v>0</v>
      </c>
      <c r="L35" s="33"/>
      <c r="M35" s="33"/>
    </row>
    <row r="36" spans="1:13" ht="15" customHeight="1">
      <c r="A36" s="112"/>
      <c r="B36" s="21">
        <v>5</v>
      </c>
      <c r="C36" s="22" t="s">
        <v>51</v>
      </c>
      <c r="D36" s="16" t="s">
        <v>21</v>
      </c>
      <c r="E36" s="16"/>
      <c r="F36" s="33"/>
      <c r="G36" s="16"/>
      <c r="H36" s="33"/>
      <c r="I36" s="33"/>
      <c r="J36" s="33"/>
      <c r="K36" s="44">
        <f t="shared" si="1"/>
        <v>0</v>
      </c>
      <c r="L36" s="33"/>
      <c r="M36" s="33"/>
    </row>
    <row r="37" spans="1:13" ht="15" customHeight="1">
      <c r="A37" s="112"/>
      <c r="B37" s="21">
        <v>6</v>
      </c>
      <c r="C37" s="22" t="s">
        <v>52</v>
      </c>
      <c r="D37" s="16" t="s">
        <v>21</v>
      </c>
      <c r="E37" s="16"/>
      <c r="F37" s="33"/>
      <c r="G37" s="16"/>
      <c r="H37" s="33"/>
      <c r="I37" s="33"/>
      <c r="J37" s="33"/>
      <c r="K37" s="44">
        <f t="shared" si="1"/>
        <v>0</v>
      </c>
      <c r="L37" s="33"/>
      <c r="M37" s="33"/>
    </row>
    <row r="38" spans="1:13" ht="15" customHeight="1">
      <c r="A38" s="112"/>
      <c r="B38" s="21">
        <v>7</v>
      </c>
      <c r="C38" s="22" t="s">
        <v>53</v>
      </c>
      <c r="D38" s="16" t="s">
        <v>21</v>
      </c>
      <c r="E38" s="16"/>
      <c r="F38" s="33"/>
      <c r="G38" s="16"/>
      <c r="H38" s="33"/>
      <c r="I38" s="33"/>
      <c r="J38" s="33"/>
      <c r="K38" s="44">
        <f t="shared" si="1"/>
        <v>0</v>
      </c>
      <c r="L38" s="33"/>
      <c r="M38" s="33"/>
    </row>
    <row r="39" spans="1:13" ht="15" customHeight="1">
      <c r="A39" s="112"/>
      <c r="B39" s="21">
        <v>8</v>
      </c>
      <c r="C39" s="22" t="s">
        <v>54</v>
      </c>
      <c r="D39" s="16" t="s">
        <v>21</v>
      </c>
      <c r="E39" s="16"/>
      <c r="F39" s="33"/>
      <c r="G39" s="16"/>
      <c r="H39" s="33"/>
      <c r="I39" s="33"/>
      <c r="J39" s="33"/>
      <c r="K39" s="44">
        <f t="shared" si="1"/>
        <v>0</v>
      </c>
      <c r="L39" s="33"/>
      <c r="M39" s="33"/>
    </row>
    <row r="40" spans="1:13" ht="15" customHeight="1">
      <c r="A40" s="112"/>
      <c r="B40" s="21">
        <v>9</v>
      </c>
      <c r="C40" s="22" t="s">
        <v>55</v>
      </c>
      <c r="D40" s="16" t="s">
        <v>21</v>
      </c>
      <c r="E40" s="16"/>
      <c r="F40" s="33"/>
      <c r="G40" s="16"/>
      <c r="H40" s="33"/>
      <c r="I40" s="33"/>
      <c r="J40" s="33"/>
      <c r="K40" s="44">
        <f t="shared" si="1"/>
        <v>0</v>
      </c>
      <c r="L40" s="33"/>
      <c r="M40" s="33"/>
    </row>
    <row r="41" spans="1:13" ht="15" customHeight="1">
      <c r="A41" s="112"/>
      <c r="B41" s="21">
        <v>10</v>
      </c>
      <c r="C41" s="22" t="s">
        <v>56</v>
      </c>
      <c r="D41" s="16" t="s">
        <v>21</v>
      </c>
      <c r="E41" s="16"/>
      <c r="F41" s="33"/>
      <c r="G41" s="16"/>
      <c r="H41" s="33"/>
      <c r="I41" s="33"/>
      <c r="J41" s="33"/>
      <c r="K41" s="44">
        <f t="shared" si="1"/>
        <v>0</v>
      </c>
      <c r="L41" s="33"/>
      <c r="M41" s="33"/>
    </row>
    <row r="42" spans="1:13" ht="15" customHeight="1">
      <c r="A42" s="112"/>
      <c r="B42" s="21">
        <v>11</v>
      </c>
      <c r="C42" s="22" t="s">
        <v>57</v>
      </c>
      <c r="D42" s="16" t="s">
        <v>21</v>
      </c>
      <c r="E42" s="16"/>
      <c r="F42" s="33"/>
      <c r="G42" s="16"/>
      <c r="H42" s="33"/>
      <c r="I42" s="33"/>
      <c r="J42" s="33"/>
      <c r="K42" s="44">
        <f t="shared" si="1"/>
        <v>0</v>
      </c>
      <c r="L42" s="33"/>
      <c r="M42" s="33"/>
    </row>
    <row r="43" spans="1:13" ht="15" customHeight="1">
      <c r="A43" s="112"/>
      <c r="B43" s="21">
        <v>12</v>
      </c>
      <c r="C43" s="22" t="s">
        <v>58</v>
      </c>
      <c r="D43" s="16" t="s">
        <v>21</v>
      </c>
      <c r="E43" s="16"/>
      <c r="F43" s="33"/>
      <c r="G43" s="16"/>
      <c r="H43" s="33"/>
      <c r="I43" s="33"/>
      <c r="J43" s="33"/>
      <c r="K43" s="44">
        <f t="shared" si="1"/>
        <v>0</v>
      </c>
      <c r="L43" s="33"/>
      <c r="M43" s="33"/>
    </row>
    <row r="44" spans="1:13" ht="15" customHeight="1">
      <c r="A44" s="112"/>
      <c r="B44" s="21">
        <v>13</v>
      </c>
      <c r="C44" s="22" t="s">
        <v>59</v>
      </c>
      <c r="D44" s="16" t="s">
        <v>21</v>
      </c>
      <c r="E44" s="16"/>
      <c r="F44" s="33"/>
      <c r="G44" s="16"/>
      <c r="H44" s="33"/>
      <c r="I44" s="33"/>
      <c r="J44" s="33"/>
      <c r="K44" s="44">
        <f t="shared" si="1"/>
        <v>0</v>
      </c>
      <c r="L44" s="33"/>
      <c r="M44" s="33"/>
    </row>
    <row r="45" spans="1:13" ht="15" customHeight="1">
      <c r="A45" s="112"/>
      <c r="B45" s="21">
        <v>14</v>
      </c>
      <c r="C45" s="22" t="s">
        <v>60</v>
      </c>
      <c r="D45" s="16" t="s">
        <v>21</v>
      </c>
      <c r="E45" s="16"/>
      <c r="F45" s="33"/>
      <c r="G45" s="16"/>
      <c r="H45" s="33"/>
      <c r="I45" s="48"/>
      <c r="J45" s="48"/>
      <c r="K45" s="44">
        <f t="shared" si="1"/>
        <v>0</v>
      </c>
      <c r="M45" s="33"/>
    </row>
    <row r="46" spans="1:13" ht="15" customHeight="1">
      <c r="A46" s="112"/>
      <c r="B46" s="21">
        <v>15</v>
      </c>
      <c r="C46" s="22" t="s">
        <v>61</v>
      </c>
      <c r="D46" s="16" t="s">
        <v>21</v>
      </c>
      <c r="E46" s="16"/>
      <c r="F46" s="33"/>
      <c r="G46" s="16"/>
      <c r="H46" s="33"/>
      <c r="I46" s="33"/>
      <c r="J46" s="33"/>
      <c r="K46" s="44">
        <f t="shared" si="1"/>
        <v>0</v>
      </c>
      <c r="L46" s="33"/>
      <c r="M46" s="33"/>
    </row>
    <row r="47" spans="1:13" ht="15" customHeight="1">
      <c r="A47" s="112"/>
      <c r="B47" s="21">
        <v>16</v>
      </c>
      <c r="C47" s="22" t="s">
        <v>62</v>
      </c>
      <c r="D47" s="16" t="s">
        <v>21</v>
      </c>
      <c r="E47" s="16"/>
      <c r="F47" s="33"/>
      <c r="G47" s="16"/>
      <c r="H47" s="33"/>
      <c r="I47" s="33"/>
      <c r="J47" s="33"/>
      <c r="K47" s="44">
        <f t="shared" si="1"/>
        <v>0</v>
      </c>
      <c r="L47" s="33"/>
      <c r="M47" s="33"/>
    </row>
    <row r="48" spans="1:13" ht="15" customHeight="1">
      <c r="A48" s="112"/>
      <c r="B48" s="21">
        <v>17</v>
      </c>
      <c r="C48" s="22" t="s">
        <v>63</v>
      </c>
      <c r="D48" s="16" t="s">
        <v>21</v>
      </c>
      <c r="E48" s="16"/>
      <c r="F48" s="33"/>
      <c r="G48" s="16"/>
      <c r="H48" s="33"/>
      <c r="I48" s="33"/>
      <c r="J48" s="33"/>
      <c r="K48" s="44">
        <f t="shared" si="1"/>
        <v>0</v>
      </c>
      <c r="L48" s="33"/>
      <c r="M48" s="33"/>
    </row>
    <row r="49" spans="1:15" ht="15" customHeight="1">
      <c r="A49" s="112"/>
      <c r="B49" s="21">
        <v>18</v>
      </c>
      <c r="C49" s="22" t="s">
        <v>64</v>
      </c>
      <c r="D49" s="18" t="s">
        <v>21</v>
      </c>
      <c r="E49" s="16"/>
      <c r="F49" s="34"/>
      <c r="G49" s="16"/>
      <c r="H49" s="34"/>
      <c r="I49" s="33"/>
      <c r="J49" s="33"/>
      <c r="K49" s="44">
        <f t="shared" si="1"/>
        <v>0</v>
      </c>
      <c r="L49" s="33"/>
      <c r="M49" s="33"/>
    </row>
    <row r="50" spans="1:15" ht="20" customHeight="1">
      <c r="A50" s="24"/>
      <c r="B50" s="25"/>
      <c r="C50" s="14"/>
      <c r="D50" s="118" t="s">
        <v>42</v>
      </c>
      <c r="E50" s="119"/>
      <c r="F50" s="35">
        <f>SUM(F32:F49)</f>
        <v>0</v>
      </c>
      <c r="G50" s="27" t="s">
        <v>43</v>
      </c>
      <c r="H50" s="36">
        <f>SUM(H32:H49)</f>
        <v>0</v>
      </c>
      <c r="I50" s="47"/>
      <c r="J50" s="47"/>
      <c r="K50" s="46"/>
      <c r="L50" s="47"/>
      <c r="M50" s="47"/>
    </row>
    <row r="51" spans="1:15" ht="20" customHeight="1">
      <c r="A51" s="24"/>
      <c r="B51" s="25"/>
      <c r="C51" s="14"/>
      <c r="D51" s="120" t="s">
        <v>44</v>
      </c>
      <c r="E51" s="121"/>
      <c r="F51" s="37">
        <f>F50/18</f>
        <v>0</v>
      </c>
      <c r="G51" s="29" t="s">
        <v>45</v>
      </c>
      <c r="H51" s="38">
        <f>(18*24-H50)/(18*24)</f>
        <v>1</v>
      </c>
      <c r="I51" s="47"/>
      <c r="J51" s="47"/>
      <c r="K51" s="46"/>
      <c r="L51" s="47"/>
      <c r="M51" s="47"/>
    </row>
    <row r="52" spans="1:15" ht="15" customHeight="1">
      <c r="A52" s="112" t="s">
        <v>65</v>
      </c>
      <c r="B52" s="16">
        <v>1</v>
      </c>
      <c r="C52" s="17" t="s">
        <v>66</v>
      </c>
      <c r="D52" s="23" t="s">
        <v>21</v>
      </c>
      <c r="E52" s="16"/>
      <c r="F52" s="32"/>
      <c r="G52" s="16"/>
      <c r="H52" s="32"/>
      <c r="I52" s="33"/>
      <c r="J52" s="33"/>
      <c r="K52" s="44">
        <f t="shared" ref="K52:K69" si="2">HOUR(J52-I52)+MINUTE(J52-I52)/60</f>
        <v>0</v>
      </c>
      <c r="L52" s="33"/>
      <c r="M52" s="33"/>
    </row>
    <row r="53" spans="1:15" ht="15" customHeight="1">
      <c r="A53" s="112"/>
      <c r="B53" s="16">
        <v>2</v>
      </c>
      <c r="C53" s="17" t="s">
        <v>67</v>
      </c>
      <c r="D53" s="16" t="s">
        <v>21</v>
      </c>
      <c r="E53" s="16"/>
      <c r="F53" s="33"/>
      <c r="G53" s="16"/>
      <c r="H53" s="33"/>
      <c r="I53" s="33"/>
      <c r="J53" s="33"/>
      <c r="K53" s="44">
        <f t="shared" si="2"/>
        <v>0</v>
      </c>
      <c r="L53" s="33"/>
      <c r="M53" s="33"/>
    </row>
    <row r="54" spans="1:15" ht="15" customHeight="1">
      <c r="A54" s="112"/>
      <c r="B54" s="16">
        <v>3</v>
      </c>
      <c r="C54" s="17" t="s">
        <v>62</v>
      </c>
      <c r="D54" s="16" t="s">
        <v>21</v>
      </c>
      <c r="E54" s="16"/>
      <c r="F54" s="33"/>
      <c r="G54" s="16"/>
      <c r="H54" s="33"/>
      <c r="I54" s="33"/>
      <c r="J54" s="33"/>
      <c r="K54" s="44">
        <f t="shared" si="2"/>
        <v>0</v>
      </c>
      <c r="L54" s="33"/>
      <c r="M54" s="33"/>
    </row>
    <row r="55" spans="1:15" ht="15" customHeight="1">
      <c r="A55" s="112"/>
      <c r="B55" s="16">
        <v>4</v>
      </c>
      <c r="C55" s="17" t="s">
        <v>53</v>
      </c>
      <c r="D55" s="16" t="s">
        <v>21</v>
      </c>
      <c r="E55" s="16"/>
      <c r="F55" s="33"/>
      <c r="G55" s="16"/>
      <c r="H55" s="33"/>
      <c r="I55" s="33"/>
      <c r="J55" s="33"/>
      <c r="K55" s="44">
        <f t="shared" si="2"/>
        <v>0</v>
      </c>
      <c r="L55" s="33"/>
      <c r="M55" s="33"/>
    </row>
    <row r="56" spans="1:15" ht="15" customHeight="1">
      <c r="A56" s="112"/>
      <c r="B56" s="16">
        <v>5</v>
      </c>
      <c r="C56" s="17" t="s">
        <v>68</v>
      </c>
      <c r="D56" s="16" t="s">
        <v>21</v>
      </c>
      <c r="E56" s="16"/>
      <c r="F56" s="33"/>
      <c r="G56" s="16"/>
      <c r="H56" s="33"/>
      <c r="I56" s="33"/>
      <c r="J56" s="33"/>
      <c r="K56" s="44">
        <f t="shared" si="2"/>
        <v>0</v>
      </c>
      <c r="L56" s="33"/>
      <c r="M56" s="33"/>
    </row>
    <row r="57" spans="1:15" ht="15" customHeight="1">
      <c r="A57" s="112"/>
      <c r="B57" s="16">
        <v>6</v>
      </c>
      <c r="C57" s="17" t="s">
        <v>69</v>
      </c>
      <c r="D57" s="16" t="s">
        <v>21</v>
      </c>
      <c r="E57" s="16"/>
      <c r="F57" s="33"/>
      <c r="G57" s="16"/>
      <c r="H57" s="33"/>
      <c r="I57" s="33"/>
      <c r="J57" s="33"/>
      <c r="K57" s="44">
        <f t="shared" si="2"/>
        <v>0</v>
      </c>
      <c r="L57" s="33"/>
      <c r="M57" s="33"/>
    </row>
    <row r="58" spans="1:15" ht="15" customHeight="1">
      <c r="A58" s="112"/>
      <c r="B58" s="16">
        <v>7</v>
      </c>
      <c r="C58" s="17" t="s">
        <v>70</v>
      </c>
      <c r="D58" s="16" t="s">
        <v>21</v>
      </c>
      <c r="E58" s="16"/>
      <c r="F58" s="33"/>
      <c r="G58" s="16"/>
      <c r="H58" s="33"/>
      <c r="I58" s="33"/>
      <c r="J58" s="33"/>
      <c r="K58" s="44">
        <f t="shared" si="2"/>
        <v>0</v>
      </c>
      <c r="L58" s="33"/>
      <c r="M58" s="33"/>
    </row>
    <row r="59" spans="1:15" ht="15" customHeight="1">
      <c r="A59" s="112"/>
      <c r="B59" s="16">
        <v>8</v>
      </c>
      <c r="C59" s="17" t="s">
        <v>71</v>
      </c>
      <c r="D59" s="16" t="s">
        <v>21</v>
      </c>
      <c r="E59" s="16"/>
      <c r="F59" s="33"/>
      <c r="G59" s="16"/>
      <c r="H59" s="33"/>
      <c r="I59" s="33"/>
      <c r="J59" s="33"/>
      <c r="K59" s="44">
        <f t="shared" si="2"/>
        <v>0</v>
      </c>
      <c r="L59" s="33"/>
      <c r="M59" s="33"/>
    </row>
    <row r="60" spans="1:15" ht="15" customHeight="1">
      <c r="A60" s="112"/>
      <c r="B60" s="16">
        <v>9</v>
      </c>
      <c r="C60" s="17" t="s">
        <v>72</v>
      </c>
      <c r="D60" s="16" t="s">
        <v>21</v>
      </c>
      <c r="E60" s="16"/>
      <c r="F60" s="33"/>
      <c r="G60" s="16"/>
      <c r="H60" s="33"/>
      <c r="I60" s="33"/>
      <c r="J60" s="33"/>
      <c r="K60" s="44">
        <f t="shared" si="2"/>
        <v>0</v>
      </c>
      <c r="L60" s="33"/>
      <c r="M60" s="33"/>
    </row>
    <row r="61" spans="1:15" ht="15" customHeight="1">
      <c r="A61" s="112"/>
      <c r="B61" s="16">
        <v>10</v>
      </c>
      <c r="C61" s="17" t="s">
        <v>73</v>
      </c>
      <c r="D61" s="16" t="s">
        <v>21</v>
      </c>
      <c r="E61" s="16"/>
      <c r="F61" s="33"/>
      <c r="G61" s="16"/>
      <c r="H61" s="33"/>
      <c r="I61" s="33"/>
      <c r="J61" s="33"/>
      <c r="K61" s="44">
        <f t="shared" si="2"/>
        <v>0</v>
      </c>
      <c r="L61" s="33"/>
      <c r="M61" s="33"/>
    </row>
    <row r="62" spans="1:15" ht="15" customHeight="1">
      <c r="A62" s="112"/>
      <c r="B62" s="16">
        <v>11</v>
      </c>
      <c r="C62" s="17" t="s">
        <v>74</v>
      </c>
      <c r="D62" s="16" t="s">
        <v>21</v>
      </c>
      <c r="E62" s="16"/>
      <c r="F62" s="33"/>
      <c r="G62" s="16"/>
      <c r="H62" s="33"/>
      <c r="I62" s="33"/>
      <c r="J62" s="33"/>
      <c r="K62" s="44">
        <f t="shared" si="2"/>
        <v>0</v>
      </c>
      <c r="L62" s="33"/>
      <c r="M62" s="33"/>
    </row>
    <row r="63" spans="1:15" ht="15" customHeight="1">
      <c r="A63" s="112"/>
      <c r="B63" s="16">
        <v>12</v>
      </c>
      <c r="C63" s="17" t="s">
        <v>75</v>
      </c>
      <c r="D63" s="16" t="s">
        <v>21</v>
      </c>
      <c r="E63" s="16"/>
      <c r="F63" s="33"/>
      <c r="G63" s="16"/>
      <c r="H63" s="33"/>
      <c r="I63" s="33"/>
      <c r="J63" s="33"/>
      <c r="K63" s="44">
        <f t="shared" si="2"/>
        <v>0</v>
      </c>
      <c r="L63" s="33"/>
      <c r="M63" s="33"/>
      <c r="O63" s="10">
        <v>0</v>
      </c>
    </row>
    <row r="64" spans="1:15" ht="15" customHeight="1">
      <c r="A64" s="112"/>
      <c r="B64" s="16">
        <v>13</v>
      </c>
      <c r="C64" s="17" t="s">
        <v>76</v>
      </c>
      <c r="D64" s="16" t="s">
        <v>21</v>
      </c>
      <c r="E64" s="16"/>
      <c r="F64" s="33"/>
      <c r="G64" s="16"/>
      <c r="H64" s="33"/>
      <c r="I64" s="33"/>
      <c r="J64" s="33"/>
      <c r="K64" s="44">
        <f t="shared" si="2"/>
        <v>0</v>
      </c>
      <c r="L64" s="33"/>
      <c r="M64" s="33"/>
    </row>
    <row r="65" spans="1:13" ht="15" customHeight="1">
      <c r="A65" s="112"/>
      <c r="B65" s="16">
        <v>14</v>
      </c>
      <c r="C65" s="17" t="s">
        <v>77</v>
      </c>
      <c r="D65" s="16" t="s">
        <v>21</v>
      </c>
      <c r="E65" s="16"/>
      <c r="F65" s="33"/>
      <c r="G65" s="16"/>
      <c r="H65" s="33"/>
      <c r="I65" s="33"/>
      <c r="J65" s="33"/>
      <c r="K65" s="44">
        <f t="shared" si="2"/>
        <v>0</v>
      </c>
      <c r="L65" s="33"/>
      <c r="M65" s="33"/>
    </row>
    <row r="66" spans="1:13" ht="15" customHeight="1">
      <c r="A66" s="112"/>
      <c r="B66" s="16">
        <v>15</v>
      </c>
      <c r="C66" s="17" t="s">
        <v>78</v>
      </c>
      <c r="D66" s="16" t="s">
        <v>21</v>
      </c>
      <c r="E66" s="16"/>
      <c r="F66" s="33"/>
      <c r="G66" s="16"/>
      <c r="H66" s="33"/>
      <c r="I66" s="33"/>
      <c r="J66" s="33"/>
      <c r="K66" s="44">
        <f t="shared" si="2"/>
        <v>0</v>
      </c>
      <c r="L66" s="33"/>
      <c r="M66" s="33"/>
    </row>
    <row r="67" spans="1:13" ht="15" customHeight="1">
      <c r="A67" s="112"/>
      <c r="B67" s="16">
        <v>16</v>
      </c>
      <c r="C67" s="17" t="s">
        <v>79</v>
      </c>
      <c r="D67" s="16" t="s">
        <v>21</v>
      </c>
      <c r="E67" s="16"/>
      <c r="F67" s="33"/>
      <c r="G67" s="16"/>
      <c r="H67" s="33"/>
      <c r="I67" s="33"/>
      <c r="J67" s="33"/>
      <c r="K67" s="44">
        <f t="shared" si="2"/>
        <v>0</v>
      </c>
      <c r="L67" s="33"/>
      <c r="M67" s="33"/>
    </row>
    <row r="68" spans="1:13" ht="15" customHeight="1">
      <c r="A68" s="112"/>
      <c r="B68" s="16">
        <v>17</v>
      </c>
      <c r="C68" s="17" t="s">
        <v>80</v>
      </c>
      <c r="D68" s="16" t="s">
        <v>21</v>
      </c>
      <c r="E68" s="16"/>
      <c r="F68" s="33"/>
      <c r="G68" s="16"/>
      <c r="H68" s="33"/>
      <c r="I68" s="33"/>
      <c r="J68" s="33"/>
      <c r="K68" s="44">
        <f t="shared" si="2"/>
        <v>0</v>
      </c>
      <c r="L68" s="33"/>
      <c r="M68" s="33"/>
    </row>
    <row r="69" spans="1:13" ht="15" customHeight="1">
      <c r="A69" s="112"/>
      <c r="B69" s="16">
        <v>18</v>
      </c>
      <c r="C69" s="17" t="s">
        <v>81</v>
      </c>
      <c r="D69" s="18" t="s">
        <v>21</v>
      </c>
      <c r="E69" s="16"/>
      <c r="F69" s="34"/>
      <c r="G69" s="16"/>
      <c r="H69" s="34"/>
      <c r="I69" s="33"/>
      <c r="J69" s="33"/>
      <c r="K69" s="44">
        <f t="shared" si="2"/>
        <v>0</v>
      </c>
      <c r="L69" s="33"/>
      <c r="M69" s="33"/>
    </row>
    <row r="70" spans="1:13" ht="20" customHeight="1">
      <c r="A70" s="24"/>
      <c r="B70" s="25"/>
      <c r="C70" s="14"/>
      <c r="D70" s="118" t="s">
        <v>42</v>
      </c>
      <c r="E70" s="119"/>
      <c r="F70" s="35">
        <f>SUM(F52:F69)</f>
        <v>0</v>
      </c>
      <c r="G70" s="27" t="s">
        <v>43</v>
      </c>
      <c r="H70" s="36">
        <f>SUM(H52:H69)</f>
        <v>0</v>
      </c>
      <c r="I70" s="47"/>
      <c r="J70" s="47"/>
      <c r="K70" s="46"/>
      <c r="L70" s="47"/>
      <c r="M70" s="47"/>
    </row>
    <row r="71" spans="1:13" ht="22" customHeight="1">
      <c r="A71" s="24"/>
      <c r="B71" s="25"/>
      <c r="C71" s="14"/>
      <c r="D71" s="120" t="s">
        <v>44</v>
      </c>
      <c r="E71" s="121"/>
      <c r="F71" s="37">
        <f>F70/18</f>
        <v>0</v>
      </c>
      <c r="G71" s="29" t="s">
        <v>45</v>
      </c>
      <c r="H71" s="38">
        <f>(18*24-H70)/(18*24)</f>
        <v>1</v>
      </c>
      <c r="I71" s="47"/>
      <c r="J71" s="47"/>
      <c r="K71" s="46"/>
      <c r="L71" s="47"/>
      <c r="M71" s="47"/>
    </row>
    <row r="72" spans="1:13" ht="15" customHeight="1">
      <c r="A72" s="112" t="s">
        <v>82</v>
      </c>
      <c r="B72" s="16">
        <v>1</v>
      </c>
      <c r="C72" s="17" t="s">
        <v>83</v>
      </c>
      <c r="D72" s="23" t="s">
        <v>21</v>
      </c>
      <c r="E72" s="16"/>
      <c r="F72" s="32"/>
      <c r="G72" s="16"/>
      <c r="H72" s="32"/>
      <c r="I72" s="33"/>
      <c r="J72" s="33"/>
      <c r="K72" s="44">
        <f t="shared" ref="K72:K83" si="3">HOUR(J72-I72)+MINUTE(J72-I72)/60</f>
        <v>0</v>
      </c>
      <c r="L72" s="33"/>
      <c r="M72" s="33"/>
    </row>
    <row r="73" spans="1:13" ht="15" customHeight="1">
      <c r="A73" s="112"/>
      <c r="B73" s="16">
        <v>2</v>
      </c>
      <c r="C73" s="17" t="s">
        <v>84</v>
      </c>
      <c r="D73" s="16" t="s">
        <v>21</v>
      </c>
      <c r="E73" s="16"/>
      <c r="F73" s="33"/>
      <c r="G73" s="16"/>
      <c r="H73" s="33"/>
      <c r="I73" s="33"/>
      <c r="J73" s="33"/>
      <c r="K73" s="44">
        <f t="shared" si="3"/>
        <v>0</v>
      </c>
      <c r="L73" s="33"/>
      <c r="M73" s="33"/>
    </row>
    <row r="74" spans="1:13" ht="15" customHeight="1">
      <c r="A74" s="112"/>
      <c r="B74" s="16">
        <v>3</v>
      </c>
      <c r="C74" s="17" t="s">
        <v>85</v>
      </c>
      <c r="D74" s="16" t="s">
        <v>21</v>
      </c>
      <c r="E74" s="16"/>
      <c r="F74" s="33"/>
      <c r="G74" s="16"/>
      <c r="H74" s="33"/>
      <c r="I74" s="33"/>
      <c r="J74" s="33"/>
      <c r="K74" s="44">
        <f t="shared" si="3"/>
        <v>0</v>
      </c>
      <c r="L74" s="33"/>
      <c r="M74" s="33"/>
    </row>
    <row r="75" spans="1:13" ht="15" customHeight="1">
      <c r="A75" s="112"/>
      <c r="B75" s="16">
        <v>4</v>
      </c>
      <c r="C75" s="17" t="s">
        <v>86</v>
      </c>
      <c r="D75" s="16" t="s">
        <v>21</v>
      </c>
      <c r="E75" s="16"/>
      <c r="F75" s="33"/>
      <c r="G75" s="16"/>
      <c r="H75" s="33"/>
      <c r="I75" s="33"/>
      <c r="J75" s="33"/>
      <c r="K75" s="44">
        <f t="shared" si="3"/>
        <v>0</v>
      </c>
      <c r="L75" s="33"/>
      <c r="M75" s="33"/>
    </row>
    <row r="76" spans="1:13" ht="15" customHeight="1">
      <c r="A76" s="112"/>
      <c r="B76" s="16">
        <v>5</v>
      </c>
      <c r="C76" s="17" t="s">
        <v>87</v>
      </c>
      <c r="D76" s="16" t="s">
        <v>21</v>
      </c>
      <c r="E76" s="16"/>
      <c r="F76" s="33"/>
      <c r="G76" s="16"/>
      <c r="H76" s="33"/>
      <c r="I76" s="33"/>
      <c r="J76" s="33"/>
      <c r="K76" s="44">
        <f t="shared" si="3"/>
        <v>0</v>
      </c>
      <c r="L76" s="33"/>
      <c r="M76" s="33"/>
    </row>
    <row r="77" spans="1:13" ht="15" customHeight="1">
      <c r="A77" s="112"/>
      <c r="B77" s="16">
        <v>6</v>
      </c>
      <c r="C77" s="17" t="s">
        <v>88</v>
      </c>
      <c r="D77" s="16" t="s">
        <v>21</v>
      </c>
      <c r="E77" s="16"/>
      <c r="F77" s="33"/>
      <c r="G77" s="16"/>
      <c r="H77" s="33"/>
      <c r="I77" s="33"/>
      <c r="J77" s="33"/>
      <c r="K77" s="44">
        <f t="shared" si="3"/>
        <v>0</v>
      </c>
      <c r="L77" s="33"/>
      <c r="M77" s="33"/>
    </row>
    <row r="78" spans="1:13" ht="15" customHeight="1">
      <c r="A78" s="112"/>
      <c r="B78" s="16">
        <v>7</v>
      </c>
      <c r="C78" s="17" t="s">
        <v>89</v>
      </c>
      <c r="D78" s="16" t="s">
        <v>21</v>
      </c>
      <c r="E78" s="16"/>
      <c r="F78" s="33"/>
      <c r="G78" s="16"/>
      <c r="H78" s="33"/>
      <c r="I78" s="33"/>
      <c r="J78" s="33"/>
      <c r="K78" s="44">
        <f t="shared" si="3"/>
        <v>0</v>
      </c>
      <c r="L78" s="33"/>
      <c r="M78" s="33"/>
    </row>
    <row r="79" spans="1:13" ht="15" customHeight="1">
      <c r="A79" s="112"/>
      <c r="B79" s="16">
        <v>8</v>
      </c>
      <c r="C79" s="17" t="s">
        <v>90</v>
      </c>
      <c r="D79" s="16" t="s">
        <v>21</v>
      </c>
      <c r="E79" s="16"/>
      <c r="F79" s="33"/>
      <c r="G79" s="16"/>
      <c r="H79" s="33"/>
      <c r="I79" s="33"/>
      <c r="J79" s="33"/>
      <c r="K79" s="44">
        <f t="shared" si="3"/>
        <v>0</v>
      </c>
      <c r="L79" s="33"/>
      <c r="M79" s="33"/>
    </row>
    <row r="80" spans="1:13" ht="15" customHeight="1">
      <c r="A80" s="112"/>
      <c r="B80" s="16">
        <v>9</v>
      </c>
      <c r="C80" s="17" t="s">
        <v>91</v>
      </c>
      <c r="D80" s="16" t="s">
        <v>21</v>
      </c>
      <c r="E80" s="16"/>
      <c r="F80" s="33"/>
      <c r="G80" s="16"/>
      <c r="H80" s="33"/>
      <c r="I80" s="33"/>
      <c r="J80" s="33"/>
      <c r="K80" s="44">
        <f t="shared" si="3"/>
        <v>0</v>
      </c>
      <c r="L80" s="33"/>
      <c r="M80" s="33"/>
    </row>
    <row r="81" spans="1:13" ht="15" customHeight="1">
      <c r="A81" s="112"/>
      <c r="B81" s="16">
        <v>10</v>
      </c>
      <c r="C81" s="17" t="s">
        <v>92</v>
      </c>
      <c r="D81" s="16" t="s">
        <v>21</v>
      </c>
      <c r="E81" s="16"/>
      <c r="F81" s="33"/>
      <c r="G81" s="16"/>
      <c r="H81" s="33"/>
      <c r="I81" s="33"/>
      <c r="J81" s="33"/>
      <c r="K81" s="44">
        <f t="shared" si="3"/>
        <v>0</v>
      </c>
      <c r="L81" s="33"/>
      <c r="M81" s="33"/>
    </row>
    <row r="82" spans="1:13" ht="15" customHeight="1">
      <c r="A82" s="112"/>
      <c r="B82" s="16">
        <v>11</v>
      </c>
      <c r="C82" s="50" t="s">
        <v>93</v>
      </c>
      <c r="D82" s="16" t="s">
        <v>21</v>
      </c>
      <c r="E82" s="16"/>
      <c r="F82" s="33"/>
      <c r="G82" s="16"/>
      <c r="H82" s="33"/>
      <c r="I82" s="33"/>
      <c r="J82" s="33"/>
      <c r="K82" s="44">
        <f t="shared" si="3"/>
        <v>0</v>
      </c>
      <c r="L82" s="33"/>
      <c r="M82" s="33"/>
    </row>
    <row r="83" spans="1:13" ht="15" customHeight="1">
      <c r="A83" s="112"/>
      <c r="B83" s="51">
        <v>12</v>
      </c>
      <c r="C83" s="17" t="s">
        <v>94</v>
      </c>
      <c r="D83" s="52" t="s">
        <v>21</v>
      </c>
      <c r="E83" s="16"/>
      <c r="F83" s="34"/>
      <c r="G83" s="16"/>
      <c r="H83" s="34"/>
      <c r="I83" s="33"/>
      <c r="J83" s="33"/>
      <c r="K83" s="44">
        <f t="shared" si="3"/>
        <v>0</v>
      </c>
      <c r="L83" s="33"/>
      <c r="M83" s="33"/>
    </row>
    <row r="84" spans="1:13" ht="20" customHeight="1">
      <c r="A84" s="53"/>
      <c r="B84" s="54"/>
      <c r="C84" s="14"/>
      <c r="D84" s="124" t="s">
        <v>42</v>
      </c>
      <c r="E84" s="119"/>
      <c r="F84" s="35">
        <f>SUM(F72:F83)</f>
        <v>0</v>
      </c>
      <c r="G84" s="27" t="s">
        <v>43</v>
      </c>
      <c r="H84" s="36">
        <f>SUM(H72:H83)</f>
        <v>0</v>
      </c>
      <c r="I84" s="47"/>
      <c r="J84" s="47"/>
      <c r="K84" s="46"/>
      <c r="L84" s="47"/>
      <c r="M84" s="47"/>
    </row>
    <row r="85" spans="1:13" ht="20" customHeight="1">
      <c r="A85" s="53"/>
      <c r="B85" s="54"/>
      <c r="C85" s="14"/>
      <c r="D85" s="125" t="s">
        <v>44</v>
      </c>
      <c r="E85" s="121"/>
      <c r="F85" s="37">
        <f>F84/12</f>
        <v>0</v>
      </c>
      <c r="G85" s="29" t="s">
        <v>45</v>
      </c>
      <c r="H85" s="38">
        <f>(12*24-H84)/(12*24)</f>
        <v>1</v>
      </c>
      <c r="I85" s="47"/>
      <c r="J85" s="47"/>
      <c r="K85" s="46"/>
      <c r="L85" s="47"/>
      <c r="M85" s="47"/>
    </row>
    <row r="86" spans="1:13" ht="15" customHeight="1">
      <c r="A86" s="112" t="s">
        <v>95</v>
      </c>
      <c r="B86" s="16">
        <v>1</v>
      </c>
      <c r="C86" s="17" t="s">
        <v>96</v>
      </c>
      <c r="D86" s="23" t="s">
        <v>21</v>
      </c>
      <c r="E86" s="16"/>
      <c r="F86" s="32"/>
      <c r="G86" s="16"/>
      <c r="H86" s="32"/>
      <c r="I86" s="33"/>
      <c r="J86" s="33"/>
      <c r="K86" s="44">
        <f t="shared" ref="K86:K92" si="4">HOUR(J86-I86)+MINUTE(J86-I86)/60</f>
        <v>0</v>
      </c>
      <c r="L86" s="33"/>
      <c r="M86" s="33"/>
    </row>
    <row r="87" spans="1:13" ht="15" customHeight="1">
      <c r="A87" s="112"/>
      <c r="B87" s="16">
        <v>2</v>
      </c>
      <c r="C87" s="17" t="s">
        <v>97</v>
      </c>
      <c r="D87" s="16" t="s">
        <v>21</v>
      </c>
      <c r="E87" s="16"/>
      <c r="F87" s="33"/>
      <c r="G87" s="16"/>
      <c r="H87" s="33"/>
      <c r="I87" s="33"/>
      <c r="J87" s="33"/>
      <c r="K87" s="44">
        <f t="shared" si="4"/>
        <v>0</v>
      </c>
      <c r="L87" s="33"/>
      <c r="M87" s="33"/>
    </row>
    <row r="88" spans="1:13" ht="15" customHeight="1">
      <c r="A88" s="112"/>
      <c r="B88" s="16">
        <v>3</v>
      </c>
      <c r="C88" s="17" t="s">
        <v>99</v>
      </c>
      <c r="D88" s="16" t="s">
        <v>21</v>
      </c>
      <c r="E88" s="16"/>
      <c r="F88" s="33"/>
      <c r="G88" s="16"/>
      <c r="H88" s="33"/>
      <c r="I88" s="33"/>
      <c r="J88" s="33"/>
      <c r="K88" s="44">
        <f t="shared" si="4"/>
        <v>0</v>
      </c>
      <c r="L88" s="33"/>
      <c r="M88" s="33"/>
    </row>
    <row r="89" spans="1:13" ht="15" customHeight="1">
      <c r="A89" s="112"/>
      <c r="B89" s="16">
        <v>4</v>
      </c>
      <c r="C89" s="17" t="s">
        <v>100</v>
      </c>
      <c r="D89" s="16" t="s">
        <v>21</v>
      </c>
      <c r="E89" s="16"/>
      <c r="F89" s="33"/>
      <c r="G89" s="16"/>
      <c r="H89" s="33"/>
      <c r="I89" s="33"/>
      <c r="J89" s="33"/>
      <c r="K89" s="44">
        <f t="shared" si="4"/>
        <v>0</v>
      </c>
      <c r="L89" s="33"/>
      <c r="M89" s="33"/>
    </row>
    <row r="90" spans="1:13" ht="15" customHeight="1">
      <c r="A90" s="112"/>
      <c r="B90" s="16">
        <v>5</v>
      </c>
      <c r="C90" s="17" t="s">
        <v>101</v>
      </c>
      <c r="D90" s="16" t="s">
        <v>21</v>
      </c>
      <c r="E90" s="16"/>
      <c r="F90" s="33"/>
      <c r="G90" s="16"/>
      <c r="H90" s="33"/>
      <c r="I90" s="33"/>
      <c r="J90" s="33"/>
      <c r="K90" s="44">
        <f t="shared" si="4"/>
        <v>0</v>
      </c>
      <c r="L90" s="33"/>
      <c r="M90" s="33"/>
    </row>
    <row r="91" spans="1:13" ht="15" customHeight="1">
      <c r="A91" s="112"/>
      <c r="B91" s="16">
        <v>6</v>
      </c>
      <c r="C91" s="17" t="s">
        <v>102</v>
      </c>
      <c r="D91" s="16" t="s">
        <v>21</v>
      </c>
      <c r="E91" s="16"/>
      <c r="F91" s="33"/>
      <c r="G91" s="16"/>
      <c r="H91" s="33"/>
      <c r="I91" s="33"/>
      <c r="J91" s="33"/>
      <c r="K91" s="44">
        <f t="shared" si="4"/>
        <v>0</v>
      </c>
      <c r="L91" s="33"/>
      <c r="M91" s="33"/>
    </row>
    <row r="92" spans="1:13" ht="15" customHeight="1">
      <c r="A92" s="112"/>
      <c r="B92" s="16">
        <v>7</v>
      </c>
      <c r="C92" s="17" t="s">
        <v>103</v>
      </c>
      <c r="D92" s="18" t="s">
        <v>21</v>
      </c>
      <c r="E92" s="16"/>
      <c r="F92" s="34"/>
      <c r="G92" s="16"/>
      <c r="H92" s="34"/>
      <c r="I92" s="33"/>
      <c r="J92" s="33"/>
      <c r="K92" s="44">
        <f t="shared" si="4"/>
        <v>0</v>
      </c>
      <c r="L92" s="33"/>
      <c r="M92" s="33"/>
    </row>
    <row r="93" spans="1:13" ht="20" customHeight="1">
      <c r="A93" s="55"/>
      <c r="B93" s="25"/>
      <c r="C93" s="14"/>
      <c r="D93" s="118" t="s">
        <v>42</v>
      </c>
      <c r="E93" s="119"/>
      <c r="F93" s="35">
        <f>SUM(F86:F92)</f>
        <v>0</v>
      </c>
      <c r="G93" s="27" t="s">
        <v>43</v>
      </c>
      <c r="H93" s="36">
        <f>SUM(H86:H92)</f>
        <v>0</v>
      </c>
      <c r="I93" s="47"/>
      <c r="J93" s="47"/>
      <c r="K93" s="46"/>
      <c r="L93" s="47"/>
      <c r="M93" s="47"/>
    </row>
    <row r="94" spans="1:13" ht="20" customHeight="1">
      <c r="A94" s="55"/>
      <c r="B94" s="25"/>
      <c r="C94" s="14"/>
      <c r="D94" s="120" t="s">
        <v>44</v>
      </c>
      <c r="E94" s="121"/>
      <c r="F94" s="37">
        <f>F93/7</f>
        <v>0</v>
      </c>
      <c r="G94" s="29" t="s">
        <v>45</v>
      </c>
      <c r="H94" s="38">
        <f>(7*24-H93)/(7*24)</f>
        <v>1</v>
      </c>
      <c r="I94" s="47"/>
      <c r="J94" s="47"/>
      <c r="K94" s="46"/>
      <c r="L94" s="47"/>
      <c r="M94" s="47"/>
    </row>
    <row r="95" spans="1:13" ht="15" customHeight="1">
      <c r="A95" s="112" t="s">
        <v>104</v>
      </c>
      <c r="B95" s="16">
        <v>1</v>
      </c>
      <c r="C95" s="17" t="s">
        <v>105</v>
      </c>
      <c r="D95" s="23" t="s">
        <v>21</v>
      </c>
      <c r="E95" s="16"/>
      <c r="F95" s="32"/>
      <c r="G95" s="16"/>
      <c r="H95" s="32"/>
      <c r="I95" s="33"/>
      <c r="J95" s="33"/>
      <c r="K95" s="44">
        <f t="shared" ref="K95:K100" si="5">HOUR(J95-I95)+MINUTE(J95-I95)/60</f>
        <v>0</v>
      </c>
      <c r="L95" s="33"/>
      <c r="M95" s="33"/>
    </row>
    <row r="96" spans="1:13" ht="15" customHeight="1">
      <c r="A96" s="112"/>
      <c r="B96" s="16">
        <v>2</v>
      </c>
      <c r="C96" s="17" t="s">
        <v>106</v>
      </c>
      <c r="D96" s="16" t="s">
        <v>21</v>
      </c>
      <c r="E96" s="16"/>
      <c r="F96" s="33"/>
      <c r="G96" s="16"/>
      <c r="H96" s="33"/>
      <c r="I96" s="33"/>
      <c r="J96" s="33"/>
      <c r="K96" s="44">
        <f t="shared" si="5"/>
        <v>0</v>
      </c>
      <c r="L96" s="33"/>
      <c r="M96" s="33"/>
    </row>
    <row r="97" spans="1:14" ht="15" customHeight="1">
      <c r="A97" s="112"/>
      <c r="B97" s="16">
        <v>3</v>
      </c>
      <c r="C97" s="17" t="s">
        <v>107</v>
      </c>
      <c r="D97" s="16" t="s">
        <v>21</v>
      </c>
      <c r="E97" s="16"/>
      <c r="F97" s="33"/>
      <c r="G97" s="16"/>
      <c r="H97" s="33"/>
      <c r="I97" s="33"/>
      <c r="J97" s="33"/>
      <c r="K97" s="44">
        <f t="shared" si="5"/>
        <v>0</v>
      </c>
      <c r="L97" s="33"/>
      <c r="M97" s="33"/>
    </row>
    <row r="98" spans="1:14" ht="15" customHeight="1">
      <c r="A98" s="112"/>
      <c r="B98" s="16">
        <v>4</v>
      </c>
      <c r="C98" s="17" t="s">
        <v>108</v>
      </c>
      <c r="D98" s="16" t="s">
        <v>21</v>
      </c>
      <c r="E98" s="16"/>
      <c r="F98" s="33"/>
      <c r="G98" s="16"/>
      <c r="H98" s="33"/>
      <c r="I98" s="33"/>
      <c r="J98" s="33"/>
      <c r="K98" s="44">
        <f t="shared" si="5"/>
        <v>0</v>
      </c>
      <c r="L98" s="33"/>
      <c r="M98" s="33"/>
    </row>
    <row r="99" spans="1:14" ht="15" customHeight="1">
      <c r="A99" s="112"/>
      <c r="B99" s="16">
        <v>5</v>
      </c>
      <c r="C99" s="17" t="s">
        <v>109</v>
      </c>
      <c r="D99" s="16" t="s">
        <v>21</v>
      </c>
      <c r="E99" s="16"/>
      <c r="F99" s="33"/>
      <c r="G99" s="16"/>
      <c r="H99" s="33"/>
      <c r="I99" s="33"/>
      <c r="J99" s="33"/>
      <c r="K99" s="44">
        <f t="shared" si="5"/>
        <v>0</v>
      </c>
      <c r="L99" s="33"/>
      <c r="M99" s="33"/>
    </row>
    <row r="100" spans="1:14" ht="15" customHeight="1">
      <c r="A100" s="112"/>
      <c r="B100" s="16">
        <v>6</v>
      </c>
      <c r="C100" s="17" t="s">
        <v>110</v>
      </c>
      <c r="D100" s="18" t="s">
        <v>21</v>
      </c>
      <c r="E100" s="16"/>
      <c r="F100" s="34"/>
      <c r="G100" s="16"/>
      <c r="H100" s="34"/>
      <c r="I100" s="33"/>
      <c r="J100" s="33"/>
      <c r="K100" s="44">
        <f t="shared" si="5"/>
        <v>0</v>
      </c>
      <c r="L100" s="33"/>
      <c r="M100" s="33"/>
    </row>
    <row r="101" spans="1:14" ht="20" customHeight="1">
      <c r="A101" s="55"/>
      <c r="B101" s="25"/>
      <c r="C101" s="14"/>
      <c r="D101" s="118" t="s">
        <v>42</v>
      </c>
      <c r="E101" s="119"/>
      <c r="F101" s="35">
        <f>SUM(F95:F100)</f>
        <v>0</v>
      </c>
      <c r="G101" s="27" t="s">
        <v>43</v>
      </c>
      <c r="H101" s="36">
        <f>SUM(H95:H100)</f>
        <v>0</v>
      </c>
      <c r="I101" s="47"/>
      <c r="J101" s="47"/>
      <c r="K101" s="46"/>
      <c r="L101" s="47"/>
      <c r="M101" s="47"/>
    </row>
    <row r="102" spans="1:14" ht="20" customHeight="1">
      <c r="A102" s="55"/>
      <c r="B102" s="25"/>
      <c r="C102" s="14"/>
      <c r="D102" s="120" t="s">
        <v>44</v>
      </c>
      <c r="E102" s="121"/>
      <c r="F102" s="37">
        <f>F101/6</f>
        <v>0</v>
      </c>
      <c r="G102" s="29" t="s">
        <v>45</v>
      </c>
      <c r="H102" s="38">
        <f>(6*24-H101)/(6*24)</f>
        <v>1</v>
      </c>
      <c r="I102" s="47"/>
      <c r="J102" s="47"/>
      <c r="K102" s="46"/>
      <c r="L102" s="47"/>
      <c r="M102" s="47"/>
    </row>
    <row r="103" spans="1:14" ht="15" customHeight="1">
      <c r="A103" s="113" t="s">
        <v>111</v>
      </c>
      <c r="B103" s="16">
        <v>1</v>
      </c>
      <c r="C103" s="56" t="s">
        <v>112</v>
      </c>
      <c r="D103" s="23" t="s">
        <v>21</v>
      </c>
      <c r="E103" s="16"/>
      <c r="F103" s="32"/>
      <c r="G103" s="16"/>
      <c r="H103" s="32"/>
      <c r="I103" s="33"/>
      <c r="J103" s="33"/>
      <c r="K103" s="44">
        <f t="shared" ref="K103:K107" si="6">HOUR(J103-I103)+MINUTE(J103-I103)/60</f>
        <v>0</v>
      </c>
      <c r="L103" s="33"/>
      <c r="M103" s="33"/>
    </row>
    <row r="104" spans="1:14" ht="15" customHeight="1">
      <c r="A104" s="114"/>
      <c r="B104" s="57">
        <v>2</v>
      </c>
      <c r="C104" s="58" t="s">
        <v>113</v>
      </c>
      <c r="D104" s="18" t="s">
        <v>21</v>
      </c>
      <c r="E104" s="16"/>
      <c r="F104" s="34"/>
      <c r="G104" s="16"/>
      <c r="H104" s="34"/>
      <c r="I104" s="48"/>
      <c r="J104" s="48"/>
      <c r="K104" s="44">
        <f t="shared" si="6"/>
        <v>0</v>
      </c>
      <c r="L104" s="33"/>
      <c r="M104" s="33"/>
    </row>
    <row r="105" spans="1:14" ht="20" customHeight="1">
      <c r="A105" s="53"/>
      <c r="B105" s="59"/>
      <c r="C105" s="60"/>
      <c r="D105" s="118" t="s">
        <v>42</v>
      </c>
      <c r="E105" s="119"/>
      <c r="F105" s="35">
        <f>SUM(F103:F104)</f>
        <v>0</v>
      </c>
      <c r="G105" s="27" t="s">
        <v>43</v>
      </c>
      <c r="H105" s="36">
        <f>SUM(H103:H104)</f>
        <v>0</v>
      </c>
      <c r="I105" s="47"/>
      <c r="J105" s="47"/>
      <c r="K105" s="46"/>
      <c r="L105" s="47"/>
      <c r="M105" s="47"/>
    </row>
    <row r="106" spans="1:14" ht="20" customHeight="1">
      <c r="A106" s="53"/>
      <c r="B106" s="59"/>
      <c r="C106" s="60"/>
      <c r="D106" s="120" t="s">
        <v>44</v>
      </c>
      <c r="E106" s="121"/>
      <c r="F106" s="37">
        <f>F105/2</f>
        <v>0</v>
      </c>
      <c r="G106" s="29" t="s">
        <v>45</v>
      </c>
      <c r="H106" s="38">
        <f>(2*24-H105)/(2*24)</f>
        <v>1</v>
      </c>
      <c r="I106" s="47"/>
      <c r="J106" s="47"/>
      <c r="K106" s="46"/>
      <c r="L106" s="47"/>
      <c r="M106" s="47"/>
    </row>
    <row r="107" spans="1:14" ht="20" customHeight="1">
      <c r="A107" s="49" t="s">
        <v>114</v>
      </c>
      <c r="B107" s="16">
        <v>1</v>
      </c>
      <c r="C107" s="17" t="s">
        <v>115</v>
      </c>
      <c r="D107" s="59" t="s">
        <v>21</v>
      </c>
      <c r="E107" s="18"/>
      <c r="F107" s="62"/>
      <c r="G107" s="18"/>
      <c r="H107" s="62"/>
      <c r="I107" s="33"/>
      <c r="J107" s="33"/>
      <c r="K107" s="44">
        <f t="shared" si="6"/>
        <v>0</v>
      </c>
      <c r="L107" s="33"/>
      <c r="M107" s="33"/>
      <c r="N107" s="47"/>
    </row>
    <row r="108" spans="1:14" ht="20" customHeight="1">
      <c r="A108" s="61"/>
      <c r="B108" s="25"/>
      <c r="C108" s="14"/>
      <c r="D108" s="122" t="s">
        <v>44</v>
      </c>
      <c r="E108" s="123"/>
      <c r="F108" s="64">
        <f>F107/1</f>
        <v>0</v>
      </c>
      <c r="G108" s="63" t="s">
        <v>45</v>
      </c>
      <c r="H108" s="65">
        <f>(24-H107)/24</f>
        <v>1</v>
      </c>
      <c r="I108" s="47"/>
      <c r="J108" s="47"/>
      <c r="K108" s="46"/>
      <c r="L108" s="47"/>
      <c r="M108" s="47"/>
      <c r="N108" s="47"/>
    </row>
    <row r="109" spans="1:14" ht="20" customHeight="1">
      <c r="A109" s="49" t="s">
        <v>116</v>
      </c>
      <c r="B109" s="16">
        <v>1</v>
      </c>
      <c r="C109" s="17" t="s">
        <v>117</v>
      </c>
      <c r="D109" s="59" t="s">
        <v>21</v>
      </c>
      <c r="E109" s="59"/>
      <c r="F109" s="62"/>
      <c r="G109" s="59"/>
      <c r="H109" s="62"/>
      <c r="I109" s="33"/>
      <c r="J109" s="33"/>
      <c r="K109" s="44">
        <f>HOUR(J109-I109)+MINUTE(J109-I109)/60</f>
        <v>0</v>
      </c>
      <c r="L109" s="33"/>
      <c r="M109" s="33"/>
      <c r="N109" s="47"/>
    </row>
    <row r="110" spans="1:14" ht="20" customHeight="1">
      <c r="A110" s="47"/>
      <c r="B110" s="47"/>
      <c r="C110" s="47"/>
      <c r="D110" s="122" t="s">
        <v>44</v>
      </c>
      <c r="E110" s="123"/>
      <c r="F110" s="64">
        <f>F109/1</f>
        <v>0</v>
      </c>
      <c r="G110" s="63" t="s">
        <v>45</v>
      </c>
      <c r="H110" s="65">
        <f>(24-H109)/24</f>
        <v>1</v>
      </c>
      <c r="I110" s="47"/>
      <c r="J110" s="46"/>
      <c r="K110" s="47"/>
      <c r="L110" s="47"/>
      <c r="M110" s="47"/>
    </row>
    <row r="111" spans="1:14" ht="20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6"/>
      <c r="K111" s="47"/>
      <c r="L111" s="47"/>
      <c r="M111" s="47"/>
    </row>
    <row r="112" spans="1:14" ht="20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6"/>
      <c r="K112" s="47"/>
      <c r="L112" s="47"/>
      <c r="M112" s="47"/>
    </row>
    <row r="113" spans="1:13" ht="20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6"/>
      <c r="K113" s="47"/>
      <c r="L113" s="47"/>
      <c r="M113" s="47"/>
    </row>
    <row r="114" spans="1:13" ht="20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6"/>
      <c r="K114" s="47"/>
      <c r="L114" s="47"/>
      <c r="M114" s="47"/>
    </row>
    <row r="115" spans="1:13" ht="20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6"/>
      <c r="K115" s="47"/>
      <c r="L115" s="47"/>
      <c r="M115" s="47"/>
    </row>
    <row r="116" spans="1:13" ht="20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6"/>
      <c r="K116" s="47"/>
      <c r="L116" s="47"/>
      <c r="M116" s="47"/>
    </row>
    <row r="117" spans="1:13" ht="20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6"/>
      <c r="K117" s="47"/>
      <c r="L117" s="47"/>
      <c r="M117" s="47"/>
    </row>
    <row r="118" spans="1:13" ht="20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6"/>
      <c r="K118" s="47"/>
      <c r="L118" s="47"/>
      <c r="M118" s="47"/>
    </row>
    <row r="119" spans="1:13" ht="20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6"/>
      <c r="K119" s="47"/>
      <c r="L119" s="47"/>
      <c r="M119" s="47"/>
    </row>
    <row r="120" spans="1:13" ht="20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6"/>
      <c r="K120" s="47"/>
      <c r="L120" s="47"/>
      <c r="M120" s="47"/>
    </row>
    <row r="121" spans="1:13" ht="20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6"/>
      <c r="K121" s="47"/>
      <c r="L121" s="47"/>
      <c r="M121" s="47"/>
    </row>
    <row r="122" spans="1:13" ht="20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6"/>
      <c r="K122" s="47"/>
      <c r="L122" s="47"/>
      <c r="M122" s="47"/>
    </row>
    <row r="123" spans="1:13" ht="20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6"/>
      <c r="K123" s="47"/>
      <c r="L123" s="47"/>
      <c r="M123" s="47"/>
    </row>
    <row r="124" spans="1:13" ht="20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6"/>
      <c r="K124" s="47"/>
      <c r="L124" s="47"/>
      <c r="M124" s="47"/>
    </row>
    <row r="125" spans="1:13">
      <c r="A125" s="47"/>
      <c r="B125" s="47"/>
      <c r="C125" s="47"/>
      <c r="D125" s="47"/>
      <c r="E125" s="47"/>
      <c r="F125" s="47"/>
      <c r="G125" s="47"/>
      <c r="H125" s="47"/>
      <c r="I125" s="47"/>
      <c r="J125" s="46"/>
      <c r="K125" s="47"/>
      <c r="L125" s="47"/>
      <c r="M125" s="47"/>
    </row>
    <row r="126" spans="1:13">
      <c r="A126" s="47"/>
      <c r="B126" s="47"/>
      <c r="C126" s="47"/>
      <c r="D126" s="47"/>
      <c r="E126" s="47"/>
      <c r="F126" s="47"/>
      <c r="G126" s="47"/>
      <c r="H126" s="47"/>
      <c r="I126" s="47"/>
      <c r="J126" s="46"/>
      <c r="K126" s="47"/>
      <c r="L126" s="47"/>
      <c r="M126" s="47"/>
    </row>
    <row r="127" spans="1:13">
      <c r="A127" s="47"/>
      <c r="B127" s="47"/>
      <c r="C127" s="47"/>
      <c r="D127" s="47"/>
      <c r="E127" s="47"/>
      <c r="F127" s="47"/>
      <c r="G127" s="47"/>
      <c r="H127" s="47"/>
      <c r="I127" s="47"/>
      <c r="J127" s="46"/>
      <c r="K127" s="47"/>
      <c r="L127" s="47"/>
      <c r="M127" s="47"/>
    </row>
    <row r="128" spans="1:13">
      <c r="A128" s="47"/>
      <c r="B128" s="47"/>
      <c r="C128" s="47"/>
      <c r="D128" s="47"/>
      <c r="E128" s="47"/>
      <c r="F128" s="47"/>
      <c r="G128" s="47"/>
      <c r="H128" s="47"/>
      <c r="I128" s="47"/>
      <c r="J128" s="46"/>
      <c r="K128" s="47"/>
      <c r="L128" s="47"/>
      <c r="M128" s="47"/>
    </row>
    <row r="129" spans="1:13">
      <c r="A129" s="47"/>
      <c r="B129" s="47"/>
      <c r="C129" s="47"/>
      <c r="D129" s="47"/>
      <c r="E129" s="47"/>
      <c r="F129" s="47"/>
      <c r="G129" s="47"/>
      <c r="H129" s="47"/>
      <c r="I129" s="47"/>
      <c r="J129" s="46"/>
      <c r="K129" s="47"/>
      <c r="L129" s="47"/>
      <c r="M129" s="47"/>
    </row>
    <row r="130" spans="1:13">
      <c r="A130" s="47"/>
      <c r="B130" s="47"/>
      <c r="C130" s="47"/>
      <c r="D130" s="47"/>
      <c r="E130" s="47"/>
      <c r="F130" s="47"/>
      <c r="G130" s="47"/>
      <c r="H130" s="47"/>
      <c r="I130" s="47"/>
      <c r="J130" s="46"/>
      <c r="K130" s="47"/>
      <c r="L130" s="47"/>
      <c r="M130" s="47"/>
    </row>
  </sheetData>
  <mergeCells count="42">
    <mergeCell ref="K6:K7"/>
    <mergeCell ref="L6:L7"/>
    <mergeCell ref="M6:M7"/>
    <mergeCell ref="F6:F7"/>
    <mergeCell ref="G6:G7"/>
    <mergeCell ref="H6:H7"/>
    <mergeCell ref="I6:I7"/>
    <mergeCell ref="J6:J7"/>
    <mergeCell ref="D110:E110"/>
    <mergeCell ref="A5:A7"/>
    <mergeCell ref="A8:A29"/>
    <mergeCell ref="A32:A49"/>
    <mergeCell ref="A52:A69"/>
    <mergeCell ref="A72:A83"/>
    <mergeCell ref="A86:A92"/>
    <mergeCell ref="A95:A100"/>
    <mergeCell ref="A103:A104"/>
    <mergeCell ref="B5:B7"/>
    <mergeCell ref="C5:C7"/>
    <mergeCell ref="D5:D7"/>
    <mergeCell ref="E6:E7"/>
    <mergeCell ref="D101:E101"/>
    <mergeCell ref="D102:E102"/>
    <mergeCell ref="D105:E105"/>
    <mergeCell ref="D106:E106"/>
    <mergeCell ref="D108:E108"/>
    <mergeCell ref="D71:E71"/>
    <mergeCell ref="D84:E84"/>
    <mergeCell ref="D85:E85"/>
    <mergeCell ref="D93:E93"/>
    <mergeCell ref="D94:E94"/>
    <mergeCell ref="D30:E30"/>
    <mergeCell ref="D31:E31"/>
    <mergeCell ref="D50:E50"/>
    <mergeCell ref="D51:E51"/>
    <mergeCell ref="D70:E70"/>
    <mergeCell ref="A1:M1"/>
    <mergeCell ref="A3:B3"/>
    <mergeCell ref="E3:F3"/>
    <mergeCell ref="A4:B4"/>
    <mergeCell ref="E5:F5"/>
    <mergeCell ref="G5:H5"/>
  </mergeCells>
  <phoneticPr fontId="12" type="noConversion"/>
  <conditionalFormatting sqref="K8:K29">
    <cfRule type="cellIs" dxfId="5" priority="2" operator="greaterThan">
      <formula>3</formula>
    </cfRule>
  </conditionalFormatting>
  <conditionalFormatting sqref="K8:K29 K32:K49 K52:K69 K72:K83 K86:K92 K95:K100 K103:K104 K107 K109">
    <cfRule type="cellIs" dxfId="4" priority="1" operator="greaterThan">
      <formula>3</formula>
    </cfRule>
  </conditionalFormatting>
  <dataValidations count="3">
    <dataValidation type="list" allowBlank="1" showInputMessage="1" showErrorMessage="1" sqref="E107 E109 E8:E20 E32:E49 E52:E69 E72:E83 E86:E92 E95:E100 E103:E104" xr:uid="{00000000-0002-0000-0400-000000000000}">
      <formula1>"采样探头,温压流,粉尘仪,采样系统,预处理,分析仪,辅助设备,其它"</formula1>
    </dataValidation>
    <dataValidation type="list" allowBlank="1" showInputMessage="1" showErrorMessage="1" sqref="G107 G109 G8:G14 G15:G29 G32:G34 G35:G49 G52:G69 G72:G83 G86:G92 G95:G100 G103:G104" xr:uid="{00000000-0002-0000-0400-000001000000}">
      <formula1>"信号,数采仪"</formula1>
    </dataValidation>
    <dataValidation type="list" allowBlank="1" showInputMessage="1" showErrorMessage="1" sqref="E21:E29" xr:uid="{00000000-0002-0000-0400-000002000000}">
      <formula1>"采样探头,温压流,粉尘仪,采样系统,分析仪,辅助设备,其它"</formula1>
    </dataValidation>
  </dataValidations>
  <pageMargins left="0.69930555555555596" right="0.69930555555555596" top="0.75" bottom="0.75" header="0.3" footer="0.3"/>
  <pageSetup paperSize="8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0"/>
  <sheetViews>
    <sheetView showGridLines="0" workbookViewId="0">
      <pane xSplit="1" ySplit="7" topLeftCell="B8" activePane="bottomRight" state="frozen"/>
      <selection pane="topRight"/>
      <selection pane="bottomLeft"/>
      <selection pane="bottomRight" activeCell="O25" sqref="O25"/>
    </sheetView>
  </sheetViews>
  <sheetFormatPr baseColWidth="10" defaultColWidth="9" defaultRowHeight="14"/>
  <cols>
    <col min="1" max="1" width="5.6640625" style="10" customWidth="1"/>
    <col min="2" max="2" width="4.6640625" style="10" customWidth="1"/>
    <col min="3" max="3" width="25.6640625" style="10" customWidth="1"/>
    <col min="4" max="4" width="21.5" style="10" customWidth="1"/>
    <col min="5" max="5" width="9" style="10"/>
    <col min="6" max="6" width="12.6640625" style="10"/>
    <col min="7" max="7" width="9" style="10"/>
    <col min="8" max="8" width="12.6640625" style="10"/>
    <col min="9" max="9" width="9" style="10"/>
    <col min="10" max="10" width="9" style="11"/>
    <col min="11" max="11" width="16.6640625" style="10" customWidth="1"/>
    <col min="12" max="13" width="9" style="10"/>
    <col min="14" max="14" width="11.1640625" style="10"/>
    <col min="15" max="16384" width="9" style="10"/>
  </cols>
  <sheetData>
    <row r="1" spans="1:14" ht="30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4" ht="7" customHeight="1">
      <c r="D2" s="13"/>
      <c r="E2" s="12"/>
      <c r="F2" s="12"/>
      <c r="G2" s="12"/>
      <c r="H2" s="12"/>
      <c r="I2" s="12"/>
      <c r="J2" s="12"/>
      <c r="K2" s="39"/>
      <c r="L2" s="12"/>
      <c r="M2" s="12"/>
    </row>
    <row r="3" spans="1:14" ht="21" customHeight="1">
      <c r="A3" s="103" t="s">
        <v>1</v>
      </c>
      <c r="B3" s="104"/>
      <c r="C3" s="14"/>
      <c r="D3" s="13"/>
      <c r="E3" s="103" t="s">
        <v>2</v>
      </c>
      <c r="F3" s="104"/>
      <c r="G3" s="12"/>
      <c r="H3" s="12"/>
      <c r="I3" s="12"/>
      <c r="J3" s="12"/>
      <c r="K3" s="39"/>
      <c r="L3" s="12"/>
      <c r="M3" s="12"/>
    </row>
    <row r="4" spans="1:14" ht="6" customHeight="1">
      <c r="A4" s="105"/>
      <c r="B4" s="105"/>
      <c r="C4" s="15"/>
      <c r="D4" s="13"/>
      <c r="E4" s="12"/>
      <c r="F4" s="12"/>
      <c r="G4" s="12"/>
      <c r="H4" s="12"/>
      <c r="I4" s="12"/>
      <c r="J4" s="12"/>
      <c r="K4" s="39"/>
      <c r="L4" s="12"/>
      <c r="M4" s="12"/>
    </row>
    <row r="5" spans="1:14" ht="20" customHeight="1">
      <c r="A5" s="110" t="s">
        <v>3</v>
      </c>
      <c r="B5" s="110" t="s">
        <v>4</v>
      </c>
      <c r="C5" s="110" t="s">
        <v>5</v>
      </c>
      <c r="D5" s="107" t="s">
        <v>6</v>
      </c>
      <c r="E5" s="107" t="s">
        <v>7</v>
      </c>
      <c r="F5" s="107"/>
      <c r="G5" s="107" t="s">
        <v>8</v>
      </c>
      <c r="H5" s="107"/>
      <c r="I5" s="40"/>
      <c r="J5" s="41"/>
      <c r="K5" s="42"/>
      <c r="L5" s="41"/>
      <c r="M5" s="41"/>
    </row>
    <row r="6" spans="1:14" ht="17" customHeight="1">
      <c r="A6" s="110"/>
      <c r="B6" s="110"/>
      <c r="C6" s="110"/>
      <c r="D6" s="107"/>
      <c r="E6" s="107" t="s">
        <v>9</v>
      </c>
      <c r="F6" s="107" t="s">
        <v>10</v>
      </c>
      <c r="G6" s="107" t="s">
        <v>9</v>
      </c>
      <c r="H6" s="107" t="s">
        <v>11</v>
      </c>
      <c r="I6" s="107" t="s">
        <v>12</v>
      </c>
      <c r="J6" s="107" t="s">
        <v>13</v>
      </c>
      <c r="K6" s="108" t="s">
        <v>14</v>
      </c>
      <c r="L6" s="107" t="s">
        <v>15</v>
      </c>
      <c r="M6" s="109" t="s">
        <v>16</v>
      </c>
      <c r="N6" s="47"/>
    </row>
    <row r="7" spans="1:14" ht="27" customHeight="1">
      <c r="A7" s="110"/>
      <c r="B7" s="110"/>
      <c r="C7" s="110"/>
      <c r="D7" s="107"/>
      <c r="E7" s="107"/>
      <c r="F7" s="107"/>
      <c r="G7" s="107"/>
      <c r="H7" s="107"/>
      <c r="I7" s="107"/>
      <c r="J7" s="107"/>
      <c r="K7" s="108"/>
      <c r="L7" s="107"/>
      <c r="M7" s="109"/>
      <c r="N7" s="47"/>
    </row>
    <row r="8" spans="1:14" ht="15" customHeight="1">
      <c r="A8" s="112" t="s">
        <v>17</v>
      </c>
      <c r="B8" s="16">
        <v>1</v>
      </c>
      <c r="C8" s="17" t="s">
        <v>18</v>
      </c>
      <c r="D8" s="16" t="s">
        <v>19</v>
      </c>
      <c r="E8" s="16"/>
      <c r="F8" s="16"/>
      <c r="G8" s="16"/>
      <c r="H8" s="16"/>
      <c r="I8" s="16"/>
      <c r="J8" s="16"/>
      <c r="K8" s="44">
        <f t="shared" ref="K8:K29" si="0">HOUR(J8-I8)+MINUTE(J8-I8)/60</f>
        <v>0</v>
      </c>
      <c r="L8" s="33"/>
      <c r="M8" s="33"/>
      <c r="N8" s="66"/>
    </row>
    <row r="9" spans="1:14" ht="15" customHeight="1">
      <c r="A9" s="112"/>
      <c r="B9" s="16">
        <v>2</v>
      </c>
      <c r="C9" s="17" t="s">
        <v>20</v>
      </c>
      <c r="D9" s="16" t="s">
        <v>21</v>
      </c>
      <c r="E9" s="16"/>
      <c r="F9" s="16"/>
      <c r="G9" s="16"/>
      <c r="H9" s="16"/>
      <c r="I9" s="43"/>
      <c r="J9" s="43"/>
      <c r="K9" s="44">
        <f t="shared" si="0"/>
        <v>0</v>
      </c>
      <c r="L9" s="33"/>
      <c r="M9" s="33"/>
      <c r="N9" s="66"/>
    </row>
    <row r="10" spans="1:14" ht="15" customHeight="1">
      <c r="A10" s="112"/>
      <c r="B10" s="16">
        <v>3</v>
      </c>
      <c r="C10" s="17" t="s">
        <v>22</v>
      </c>
      <c r="D10" s="16" t="s">
        <v>21</v>
      </c>
      <c r="E10" s="16"/>
      <c r="F10" s="16"/>
      <c r="G10" s="16"/>
      <c r="H10" s="16"/>
      <c r="I10" s="16"/>
      <c r="J10" s="16"/>
      <c r="K10" s="44">
        <f t="shared" si="0"/>
        <v>0</v>
      </c>
      <c r="L10" s="33"/>
      <c r="M10" s="33"/>
      <c r="N10" s="66"/>
    </row>
    <row r="11" spans="1:14" ht="15" customHeight="1">
      <c r="A11" s="112"/>
      <c r="B11" s="16">
        <v>4</v>
      </c>
      <c r="C11" s="17" t="s">
        <v>23</v>
      </c>
      <c r="D11" s="16" t="s">
        <v>19</v>
      </c>
      <c r="E11" s="16"/>
      <c r="F11" s="16"/>
      <c r="G11" s="16"/>
      <c r="H11" s="16"/>
      <c r="I11" s="43"/>
      <c r="J11" s="43"/>
      <c r="K11" s="44">
        <f t="shared" si="0"/>
        <v>0</v>
      </c>
      <c r="M11" s="33"/>
      <c r="N11" s="66"/>
    </row>
    <row r="12" spans="1:14" ht="15" customHeight="1">
      <c r="A12" s="112"/>
      <c r="B12" s="16">
        <v>5</v>
      </c>
      <c r="C12" s="17" t="s">
        <v>24</v>
      </c>
      <c r="D12" s="16" t="s">
        <v>21</v>
      </c>
      <c r="E12" s="16"/>
      <c r="F12" s="16"/>
      <c r="G12" s="16"/>
      <c r="H12" s="16"/>
      <c r="I12" s="43"/>
      <c r="J12" s="43"/>
      <c r="K12" s="44">
        <f t="shared" si="0"/>
        <v>0</v>
      </c>
      <c r="L12" s="33"/>
      <c r="M12" s="33"/>
      <c r="N12" s="66"/>
    </row>
    <row r="13" spans="1:14" ht="15" customHeight="1">
      <c r="A13" s="112"/>
      <c r="B13" s="16">
        <v>6</v>
      </c>
      <c r="C13" s="17" t="s">
        <v>25</v>
      </c>
      <c r="D13" s="16" t="s">
        <v>21</v>
      </c>
      <c r="E13" s="16"/>
      <c r="F13" s="16"/>
      <c r="G13" s="16"/>
      <c r="H13" s="16"/>
      <c r="I13" s="16"/>
      <c r="J13" s="16"/>
      <c r="K13" s="44">
        <f t="shared" si="0"/>
        <v>0</v>
      </c>
      <c r="L13" s="33"/>
      <c r="M13" s="33"/>
      <c r="N13" s="66"/>
    </row>
    <row r="14" spans="1:14" ht="15" customHeight="1">
      <c r="A14" s="112"/>
      <c r="B14" s="16">
        <v>7</v>
      </c>
      <c r="C14" s="17" t="s">
        <v>26</v>
      </c>
      <c r="D14" s="16" t="s">
        <v>21</v>
      </c>
      <c r="E14" s="16"/>
      <c r="F14" s="16"/>
      <c r="G14" s="16"/>
      <c r="H14" s="16"/>
      <c r="I14" s="16"/>
      <c r="J14" s="16"/>
      <c r="K14" s="44">
        <f t="shared" si="0"/>
        <v>0</v>
      </c>
      <c r="L14" s="33"/>
      <c r="M14" s="33"/>
      <c r="N14" s="66"/>
    </row>
    <row r="15" spans="1:14" ht="15" customHeight="1">
      <c r="A15" s="112"/>
      <c r="B15" s="16">
        <v>8</v>
      </c>
      <c r="C15" s="17" t="s">
        <v>27</v>
      </c>
      <c r="D15" s="16" t="s">
        <v>21</v>
      </c>
      <c r="E15" s="16"/>
      <c r="F15" s="16"/>
      <c r="G15" s="16"/>
      <c r="H15" s="16"/>
      <c r="I15" s="16"/>
      <c r="J15" s="16"/>
      <c r="K15" s="44">
        <f t="shared" si="0"/>
        <v>0</v>
      </c>
      <c r="L15" s="33"/>
      <c r="M15" s="33"/>
      <c r="N15" s="66"/>
    </row>
    <row r="16" spans="1:14" ht="15" customHeight="1">
      <c r="A16" s="112"/>
      <c r="B16" s="16">
        <v>9</v>
      </c>
      <c r="C16" s="17" t="s">
        <v>28</v>
      </c>
      <c r="D16" s="16" t="s">
        <v>21</v>
      </c>
      <c r="E16" s="16"/>
      <c r="F16" s="16"/>
      <c r="G16" s="16"/>
      <c r="H16" s="16"/>
      <c r="I16" s="43"/>
      <c r="J16" s="43"/>
      <c r="K16" s="44">
        <f t="shared" si="0"/>
        <v>0</v>
      </c>
      <c r="L16" s="33"/>
      <c r="M16" s="33"/>
      <c r="N16" s="66"/>
    </row>
    <row r="17" spans="1:14" ht="15" customHeight="1">
      <c r="A17" s="112"/>
      <c r="B17" s="16">
        <v>10</v>
      </c>
      <c r="C17" s="17" t="s">
        <v>29</v>
      </c>
      <c r="D17" s="16" t="s">
        <v>21</v>
      </c>
      <c r="E17" s="16"/>
      <c r="F17" s="16"/>
      <c r="G17" s="16"/>
      <c r="H17" s="16"/>
      <c r="I17" s="16"/>
      <c r="J17" s="16"/>
      <c r="K17" s="44">
        <f t="shared" si="0"/>
        <v>0</v>
      </c>
      <c r="L17" s="33"/>
      <c r="M17" s="33"/>
      <c r="N17" s="66"/>
    </row>
    <row r="18" spans="1:14" ht="15" customHeight="1">
      <c r="A18" s="112"/>
      <c r="B18" s="16">
        <v>11</v>
      </c>
      <c r="C18" s="17" t="s">
        <v>30</v>
      </c>
      <c r="D18" s="16" t="s">
        <v>21</v>
      </c>
      <c r="E18" s="16"/>
      <c r="F18" s="16"/>
      <c r="G18" s="16"/>
      <c r="H18" s="16"/>
      <c r="I18" s="43"/>
      <c r="J18" s="43"/>
      <c r="K18" s="44">
        <f t="shared" si="0"/>
        <v>0</v>
      </c>
      <c r="L18" s="33"/>
      <c r="M18" s="33"/>
      <c r="N18" s="66"/>
    </row>
    <row r="19" spans="1:14" ht="15" customHeight="1">
      <c r="A19" s="112"/>
      <c r="B19" s="16">
        <v>12</v>
      </c>
      <c r="C19" s="17" t="s">
        <v>31</v>
      </c>
      <c r="D19" s="16" t="s">
        <v>21</v>
      </c>
      <c r="E19" s="16"/>
      <c r="F19" s="16"/>
      <c r="G19" s="16"/>
      <c r="H19" s="16"/>
      <c r="I19" s="16"/>
      <c r="J19" s="16"/>
      <c r="K19" s="44">
        <f t="shared" si="0"/>
        <v>0</v>
      </c>
      <c r="L19" s="33"/>
      <c r="M19" s="33"/>
      <c r="N19" s="66"/>
    </row>
    <row r="20" spans="1:14" ht="15" customHeight="1">
      <c r="A20" s="112"/>
      <c r="B20" s="16">
        <v>13</v>
      </c>
      <c r="C20" s="17" t="s">
        <v>32</v>
      </c>
      <c r="D20" s="16" t="s">
        <v>21</v>
      </c>
      <c r="E20" s="16"/>
      <c r="F20" s="16"/>
      <c r="G20" s="16"/>
      <c r="H20" s="16"/>
      <c r="I20" s="16"/>
      <c r="J20" s="16"/>
      <c r="K20" s="44">
        <f t="shared" si="0"/>
        <v>0</v>
      </c>
      <c r="L20" s="33"/>
      <c r="M20" s="33"/>
      <c r="N20" s="66"/>
    </row>
    <row r="21" spans="1:14" ht="15" customHeight="1">
      <c r="A21" s="112"/>
      <c r="B21" s="16">
        <v>14</v>
      </c>
      <c r="C21" s="17" t="s">
        <v>33</v>
      </c>
      <c r="D21" s="16" t="s">
        <v>21</v>
      </c>
      <c r="E21" s="16"/>
      <c r="F21" s="16"/>
      <c r="G21" s="16"/>
      <c r="H21" s="16"/>
      <c r="I21" s="16"/>
      <c r="J21" s="16"/>
      <c r="K21" s="44">
        <f t="shared" si="0"/>
        <v>0</v>
      </c>
      <c r="L21" s="33"/>
      <c r="M21" s="33"/>
      <c r="N21" s="66"/>
    </row>
    <row r="22" spans="1:14" ht="15" customHeight="1">
      <c r="A22" s="112"/>
      <c r="B22" s="16">
        <v>15</v>
      </c>
      <c r="C22" s="17" t="s">
        <v>34</v>
      </c>
      <c r="D22" s="16" t="s">
        <v>21</v>
      </c>
      <c r="E22" s="16"/>
      <c r="F22" s="16"/>
      <c r="G22" s="16"/>
      <c r="H22" s="16"/>
      <c r="I22" s="16"/>
      <c r="J22" s="16"/>
      <c r="K22" s="44">
        <f t="shared" si="0"/>
        <v>0</v>
      </c>
      <c r="L22" s="33"/>
      <c r="M22" s="33"/>
      <c r="N22" s="66"/>
    </row>
    <row r="23" spans="1:14" ht="15" customHeight="1">
      <c r="A23" s="112"/>
      <c r="B23" s="16">
        <v>16</v>
      </c>
      <c r="C23" s="17" t="s">
        <v>35</v>
      </c>
      <c r="D23" s="16" t="s">
        <v>21</v>
      </c>
      <c r="E23" s="16"/>
      <c r="F23" s="16"/>
      <c r="G23" s="16"/>
      <c r="H23" s="16"/>
      <c r="I23" s="43"/>
      <c r="J23" s="43"/>
      <c r="K23" s="44">
        <f t="shared" si="0"/>
        <v>0</v>
      </c>
      <c r="L23" s="33"/>
      <c r="M23" s="33"/>
      <c r="N23" s="66"/>
    </row>
    <row r="24" spans="1:14" ht="15" customHeight="1">
      <c r="A24" s="112"/>
      <c r="B24" s="16">
        <v>17</v>
      </c>
      <c r="C24" s="17" t="s">
        <v>36</v>
      </c>
      <c r="D24" s="16" t="s">
        <v>21</v>
      </c>
      <c r="E24" s="16"/>
      <c r="F24" s="16"/>
      <c r="G24" s="16"/>
      <c r="H24" s="16"/>
      <c r="I24" s="16"/>
      <c r="J24" s="16"/>
      <c r="K24" s="44">
        <f t="shared" si="0"/>
        <v>0</v>
      </c>
      <c r="L24" s="33"/>
      <c r="M24" s="33"/>
      <c r="N24" s="66"/>
    </row>
    <row r="25" spans="1:14" ht="15" customHeight="1">
      <c r="A25" s="112"/>
      <c r="B25" s="16">
        <v>18</v>
      </c>
      <c r="C25" s="17" t="s">
        <v>37</v>
      </c>
      <c r="D25" s="16" t="s">
        <v>21</v>
      </c>
      <c r="E25" s="16"/>
      <c r="F25" s="16"/>
      <c r="G25" s="16"/>
      <c r="H25" s="16"/>
      <c r="I25" s="16"/>
      <c r="J25" s="16"/>
      <c r="K25" s="44">
        <f t="shared" si="0"/>
        <v>0</v>
      </c>
      <c r="L25" s="33"/>
      <c r="M25" s="33"/>
      <c r="N25" s="66"/>
    </row>
    <row r="26" spans="1:14" ht="15" customHeight="1">
      <c r="A26" s="112"/>
      <c r="B26" s="16">
        <v>19</v>
      </c>
      <c r="C26" s="17" t="s">
        <v>38</v>
      </c>
      <c r="D26" s="16" t="s">
        <v>21</v>
      </c>
      <c r="E26" s="16"/>
      <c r="F26" s="16"/>
      <c r="G26" s="16"/>
      <c r="H26" s="16"/>
      <c r="I26" s="16"/>
      <c r="J26" s="16"/>
      <c r="K26" s="44">
        <f t="shared" si="0"/>
        <v>0</v>
      </c>
      <c r="L26" s="33"/>
      <c r="M26" s="33"/>
      <c r="N26" s="66"/>
    </row>
    <row r="27" spans="1:14" ht="15" customHeight="1">
      <c r="A27" s="112"/>
      <c r="B27" s="16">
        <v>20</v>
      </c>
      <c r="C27" s="17" t="s">
        <v>39</v>
      </c>
      <c r="D27" s="16" t="s">
        <v>21</v>
      </c>
      <c r="E27" s="16"/>
      <c r="F27" s="16"/>
      <c r="G27" s="16"/>
      <c r="H27" s="16"/>
      <c r="I27" s="16"/>
      <c r="J27" s="16"/>
      <c r="K27" s="44">
        <f t="shared" si="0"/>
        <v>0</v>
      </c>
      <c r="L27" s="33"/>
      <c r="M27" s="33"/>
      <c r="N27" s="66"/>
    </row>
    <row r="28" spans="1:14" ht="15" customHeight="1">
      <c r="A28" s="112"/>
      <c r="B28" s="16">
        <v>21</v>
      </c>
      <c r="C28" s="17" t="s">
        <v>40</v>
      </c>
      <c r="D28" s="16" t="s">
        <v>21</v>
      </c>
      <c r="E28" s="16"/>
      <c r="F28" s="16"/>
      <c r="G28" s="16"/>
      <c r="H28" s="16"/>
      <c r="I28" s="16"/>
      <c r="J28" s="16"/>
      <c r="K28" s="44">
        <f t="shared" si="0"/>
        <v>0</v>
      </c>
      <c r="L28" s="33"/>
      <c r="M28" s="33"/>
      <c r="N28" s="66"/>
    </row>
    <row r="29" spans="1:14" ht="15" customHeight="1">
      <c r="A29" s="112"/>
      <c r="B29" s="16">
        <v>22</v>
      </c>
      <c r="C29" s="17" t="s">
        <v>41</v>
      </c>
      <c r="D29" s="18" t="s">
        <v>21</v>
      </c>
      <c r="E29" s="18"/>
      <c r="F29" s="18"/>
      <c r="G29" s="18"/>
      <c r="H29" s="18"/>
      <c r="I29" s="16"/>
      <c r="J29" s="16"/>
      <c r="K29" s="44">
        <f t="shared" si="0"/>
        <v>0</v>
      </c>
      <c r="L29" s="33"/>
      <c r="M29" s="33"/>
      <c r="N29" s="66"/>
    </row>
    <row r="30" spans="1:14" ht="20" customHeight="1">
      <c r="A30" s="19"/>
      <c r="B30" s="20"/>
      <c r="C30" s="20"/>
      <c r="D30" s="118" t="s">
        <v>42</v>
      </c>
      <c r="E30" s="119"/>
      <c r="F30" s="26">
        <f>SUM(F8:F29)</f>
        <v>0</v>
      </c>
      <c r="G30" s="27" t="s">
        <v>43</v>
      </c>
      <c r="H30" s="28">
        <f>SUM(H8:H29)</f>
        <v>0</v>
      </c>
      <c r="I30" s="25"/>
      <c r="J30" s="25"/>
      <c r="K30" s="46"/>
      <c r="L30" s="47"/>
      <c r="M30" s="47"/>
      <c r="N30" s="47"/>
    </row>
    <row r="31" spans="1:14" ht="20" customHeight="1">
      <c r="A31" s="19"/>
      <c r="B31" s="20"/>
      <c r="C31" s="20"/>
      <c r="D31" s="120" t="s">
        <v>44</v>
      </c>
      <c r="E31" s="121"/>
      <c r="F31" s="30">
        <f>F30/22</f>
        <v>0</v>
      </c>
      <c r="G31" s="29" t="s">
        <v>45</v>
      </c>
      <c r="H31" s="31">
        <f>(22*24-H30)/(22*24)</f>
        <v>1</v>
      </c>
      <c r="I31" s="25"/>
      <c r="J31" s="25"/>
      <c r="K31" s="46"/>
      <c r="L31" s="47"/>
      <c r="M31" s="47"/>
      <c r="N31" s="47"/>
    </row>
    <row r="32" spans="1:14" ht="15" customHeight="1">
      <c r="A32" s="112" t="s">
        <v>46</v>
      </c>
      <c r="B32" s="21">
        <v>1</v>
      </c>
      <c r="C32" s="22" t="s">
        <v>47</v>
      </c>
      <c r="D32" s="23" t="s">
        <v>21</v>
      </c>
      <c r="E32" s="16"/>
      <c r="F32" s="32"/>
      <c r="G32" s="16"/>
      <c r="H32" s="32"/>
      <c r="I32" s="33"/>
      <c r="J32" s="33"/>
      <c r="K32" s="44">
        <f t="shared" ref="K32:K49" si="1">HOUR(J32-I32)+MINUTE(J32-I32)/60</f>
        <v>0</v>
      </c>
      <c r="L32" s="33"/>
      <c r="M32" s="33"/>
      <c r="N32" s="47"/>
    </row>
    <row r="33" spans="1:13" ht="15" customHeight="1">
      <c r="A33" s="112"/>
      <c r="B33" s="21">
        <v>2</v>
      </c>
      <c r="C33" s="22" t="s">
        <v>48</v>
      </c>
      <c r="D33" s="16" t="s">
        <v>21</v>
      </c>
      <c r="E33" s="16"/>
      <c r="F33" s="33"/>
      <c r="G33" s="16"/>
      <c r="H33" s="33"/>
      <c r="I33" s="33"/>
      <c r="J33" s="33"/>
      <c r="K33" s="44">
        <f t="shared" si="1"/>
        <v>0</v>
      </c>
      <c r="L33" s="33"/>
      <c r="M33" s="33"/>
    </row>
    <row r="34" spans="1:13" ht="15" customHeight="1">
      <c r="A34" s="112"/>
      <c r="B34" s="21">
        <v>3</v>
      </c>
      <c r="C34" s="22" t="s">
        <v>49</v>
      </c>
      <c r="D34" s="16" t="s">
        <v>21</v>
      </c>
      <c r="E34" s="16"/>
      <c r="F34" s="33"/>
      <c r="G34" s="16"/>
      <c r="H34" s="33"/>
      <c r="I34" s="33"/>
      <c r="J34" s="33"/>
      <c r="K34" s="44">
        <f t="shared" si="1"/>
        <v>0</v>
      </c>
      <c r="L34" s="33"/>
      <c r="M34" s="33"/>
    </row>
    <row r="35" spans="1:13" ht="15" customHeight="1">
      <c r="A35" s="112"/>
      <c r="B35" s="21">
        <v>4</v>
      </c>
      <c r="C35" s="22" t="s">
        <v>50</v>
      </c>
      <c r="D35" s="16" t="s">
        <v>21</v>
      </c>
      <c r="E35" s="16"/>
      <c r="F35" s="33"/>
      <c r="G35" s="16"/>
      <c r="H35" s="33"/>
      <c r="I35" s="33"/>
      <c r="J35" s="33"/>
      <c r="K35" s="44">
        <f t="shared" si="1"/>
        <v>0</v>
      </c>
      <c r="L35" s="33"/>
      <c r="M35" s="33"/>
    </row>
    <row r="36" spans="1:13" ht="15" customHeight="1">
      <c r="A36" s="112"/>
      <c r="B36" s="21">
        <v>5</v>
      </c>
      <c r="C36" s="22" t="s">
        <v>51</v>
      </c>
      <c r="D36" s="16" t="s">
        <v>21</v>
      </c>
      <c r="E36" s="16"/>
      <c r="F36" s="33"/>
      <c r="G36" s="16"/>
      <c r="H36" s="33"/>
      <c r="I36" s="33"/>
      <c r="J36" s="33"/>
      <c r="K36" s="44">
        <f t="shared" si="1"/>
        <v>0</v>
      </c>
      <c r="L36" s="33"/>
      <c r="M36" s="33"/>
    </row>
    <row r="37" spans="1:13" ht="15" customHeight="1">
      <c r="A37" s="112"/>
      <c r="B37" s="21">
        <v>6</v>
      </c>
      <c r="C37" s="22" t="s">
        <v>52</v>
      </c>
      <c r="D37" s="16" t="s">
        <v>21</v>
      </c>
      <c r="E37" s="16"/>
      <c r="F37" s="33"/>
      <c r="G37" s="16"/>
      <c r="H37" s="33"/>
      <c r="I37" s="33"/>
      <c r="J37" s="33"/>
      <c r="K37" s="44">
        <f t="shared" si="1"/>
        <v>0</v>
      </c>
      <c r="L37" s="33"/>
      <c r="M37" s="33"/>
    </row>
    <row r="38" spans="1:13" ht="15" customHeight="1">
      <c r="A38" s="112"/>
      <c r="B38" s="21">
        <v>7</v>
      </c>
      <c r="C38" s="22" t="s">
        <v>53</v>
      </c>
      <c r="D38" s="16" t="s">
        <v>21</v>
      </c>
      <c r="E38" s="16"/>
      <c r="F38" s="33"/>
      <c r="G38" s="16"/>
      <c r="H38" s="33"/>
      <c r="I38" s="33"/>
      <c r="J38" s="33"/>
      <c r="K38" s="44">
        <f t="shared" si="1"/>
        <v>0</v>
      </c>
      <c r="L38" s="33"/>
      <c r="M38" s="33"/>
    </row>
    <row r="39" spans="1:13" ht="15" customHeight="1">
      <c r="A39" s="112"/>
      <c r="B39" s="21">
        <v>8</v>
      </c>
      <c r="C39" s="22" t="s">
        <v>54</v>
      </c>
      <c r="D39" s="16" t="s">
        <v>21</v>
      </c>
      <c r="E39" s="16"/>
      <c r="F39" s="33"/>
      <c r="G39" s="16"/>
      <c r="H39" s="33"/>
      <c r="I39" s="33"/>
      <c r="J39" s="33"/>
      <c r="K39" s="44">
        <f t="shared" si="1"/>
        <v>0</v>
      </c>
      <c r="L39" s="33"/>
      <c r="M39" s="33"/>
    </row>
    <row r="40" spans="1:13" ht="15" customHeight="1">
      <c r="A40" s="112"/>
      <c r="B40" s="21">
        <v>9</v>
      </c>
      <c r="C40" s="22" t="s">
        <v>55</v>
      </c>
      <c r="D40" s="16" t="s">
        <v>21</v>
      </c>
      <c r="E40" s="16"/>
      <c r="F40" s="33"/>
      <c r="G40" s="16"/>
      <c r="H40" s="33"/>
      <c r="I40" s="33"/>
      <c r="J40" s="33"/>
      <c r="K40" s="44">
        <f t="shared" si="1"/>
        <v>0</v>
      </c>
      <c r="L40" s="33"/>
      <c r="M40" s="33"/>
    </row>
    <row r="41" spans="1:13" ht="15" customHeight="1">
      <c r="A41" s="112"/>
      <c r="B41" s="21">
        <v>10</v>
      </c>
      <c r="C41" s="22" t="s">
        <v>56</v>
      </c>
      <c r="D41" s="16" t="s">
        <v>21</v>
      </c>
      <c r="E41" s="16"/>
      <c r="F41" s="33"/>
      <c r="G41" s="16"/>
      <c r="H41" s="33"/>
      <c r="I41" s="33"/>
      <c r="J41" s="33"/>
      <c r="K41" s="44">
        <f t="shared" si="1"/>
        <v>0</v>
      </c>
      <c r="L41" s="33"/>
      <c r="M41" s="33"/>
    </row>
    <row r="42" spans="1:13" ht="15" customHeight="1">
      <c r="A42" s="112"/>
      <c r="B42" s="21">
        <v>11</v>
      </c>
      <c r="C42" s="22" t="s">
        <v>57</v>
      </c>
      <c r="D42" s="16" t="s">
        <v>21</v>
      </c>
      <c r="E42" s="16"/>
      <c r="F42" s="33"/>
      <c r="G42" s="16"/>
      <c r="H42" s="33"/>
      <c r="I42" s="33"/>
      <c r="J42" s="33"/>
      <c r="K42" s="44">
        <f t="shared" si="1"/>
        <v>0</v>
      </c>
      <c r="L42" s="33"/>
      <c r="M42" s="33"/>
    </row>
    <row r="43" spans="1:13" ht="15" customHeight="1">
      <c r="A43" s="112"/>
      <c r="B43" s="21">
        <v>12</v>
      </c>
      <c r="C43" s="22" t="s">
        <v>58</v>
      </c>
      <c r="D43" s="16" t="s">
        <v>21</v>
      </c>
      <c r="E43" s="16"/>
      <c r="F43" s="33"/>
      <c r="G43" s="16"/>
      <c r="H43" s="33"/>
      <c r="I43" s="33"/>
      <c r="J43" s="33"/>
      <c r="K43" s="44">
        <f t="shared" si="1"/>
        <v>0</v>
      </c>
      <c r="L43" s="33"/>
      <c r="M43" s="33"/>
    </row>
    <row r="44" spans="1:13" ht="15" customHeight="1">
      <c r="A44" s="112"/>
      <c r="B44" s="21">
        <v>13</v>
      </c>
      <c r="C44" s="22" t="s">
        <v>59</v>
      </c>
      <c r="D44" s="16" t="s">
        <v>21</v>
      </c>
      <c r="E44" s="16"/>
      <c r="F44" s="33"/>
      <c r="G44" s="16"/>
      <c r="H44" s="33"/>
      <c r="I44" s="33"/>
      <c r="J44" s="33"/>
      <c r="K44" s="44">
        <f t="shared" si="1"/>
        <v>0</v>
      </c>
      <c r="L44" s="33"/>
      <c r="M44" s="33"/>
    </row>
    <row r="45" spans="1:13" ht="15" customHeight="1">
      <c r="A45" s="112"/>
      <c r="B45" s="21">
        <v>14</v>
      </c>
      <c r="C45" s="22" t="s">
        <v>60</v>
      </c>
      <c r="D45" s="16" t="s">
        <v>21</v>
      </c>
      <c r="E45" s="16"/>
      <c r="F45" s="33"/>
      <c r="G45" s="16"/>
      <c r="H45" s="33"/>
      <c r="I45" s="48"/>
      <c r="J45" s="48"/>
      <c r="K45" s="44">
        <f t="shared" si="1"/>
        <v>0</v>
      </c>
      <c r="M45" s="33"/>
    </row>
    <row r="46" spans="1:13" ht="15" customHeight="1">
      <c r="A46" s="112"/>
      <c r="B46" s="21">
        <v>15</v>
      </c>
      <c r="C46" s="22" t="s">
        <v>61</v>
      </c>
      <c r="D46" s="16" t="s">
        <v>21</v>
      </c>
      <c r="E46" s="16"/>
      <c r="F46" s="33"/>
      <c r="G46" s="16"/>
      <c r="H46" s="33"/>
      <c r="I46" s="33"/>
      <c r="J46" s="33"/>
      <c r="K46" s="44">
        <f t="shared" si="1"/>
        <v>0</v>
      </c>
      <c r="L46" s="33"/>
      <c r="M46" s="33"/>
    </row>
    <row r="47" spans="1:13" ht="15" customHeight="1">
      <c r="A47" s="112"/>
      <c r="B47" s="21">
        <v>16</v>
      </c>
      <c r="C47" s="22" t="s">
        <v>62</v>
      </c>
      <c r="D47" s="16" t="s">
        <v>21</v>
      </c>
      <c r="E47" s="16"/>
      <c r="F47" s="33"/>
      <c r="G47" s="16"/>
      <c r="H47" s="33"/>
      <c r="I47" s="33"/>
      <c r="J47" s="33"/>
      <c r="K47" s="44">
        <f t="shared" si="1"/>
        <v>0</v>
      </c>
      <c r="L47" s="33"/>
      <c r="M47" s="33"/>
    </row>
    <row r="48" spans="1:13" ht="15" customHeight="1">
      <c r="A48" s="112"/>
      <c r="B48" s="21">
        <v>17</v>
      </c>
      <c r="C48" s="22" t="s">
        <v>63</v>
      </c>
      <c r="D48" s="16" t="s">
        <v>21</v>
      </c>
      <c r="E48" s="16"/>
      <c r="F48" s="33"/>
      <c r="G48" s="16"/>
      <c r="H48" s="33"/>
      <c r="I48" s="33"/>
      <c r="J48" s="33"/>
      <c r="K48" s="44">
        <f t="shared" si="1"/>
        <v>0</v>
      </c>
      <c r="L48" s="33"/>
      <c r="M48" s="33"/>
    </row>
    <row r="49" spans="1:15" ht="15" customHeight="1">
      <c r="A49" s="112"/>
      <c r="B49" s="21">
        <v>18</v>
      </c>
      <c r="C49" s="22" t="s">
        <v>64</v>
      </c>
      <c r="D49" s="18" t="s">
        <v>21</v>
      </c>
      <c r="E49" s="16"/>
      <c r="F49" s="34"/>
      <c r="G49" s="16"/>
      <c r="H49" s="34"/>
      <c r="I49" s="33"/>
      <c r="J49" s="33"/>
      <c r="K49" s="44">
        <f t="shared" si="1"/>
        <v>0</v>
      </c>
      <c r="L49" s="33"/>
      <c r="M49" s="33"/>
    </row>
    <row r="50" spans="1:15" ht="20" customHeight="1">
      <c r="A50" s="24"/>
      <c r="B50" s="25"/>
      <c r="C50" s="14"/>
      <c r="D50" s="118" t="s">
        <v>42</v>
      </c>
      <c r="E50" s="119"/>
      <c r="F50" s="35">
        <f>SUM(F32:F49)</f>
        <v>0</v>
      </c>
      <c r="G50" s="27" t="s">
        <v>43</v>
      </c>
      <c r="H50" s="36">
        <f>SUM(H32:H49)</f>
        <v>0</v>
      </c>
      <c r="I50" s="47"/>
      <c r="J50" s="47"/>
      <c r="K50" s="46"/>
      <c r="L50" s="47"/>
      <c r="M50" s="47"/>
    </row>
    <row r="51" spans="1:15" ht="20" customHeight="1">
      <c r="A51" s="24"/>
      <c r="B51" s="25"/>
      <c r="C51" s="14"/>
      <c r="D51" s="120" t="s">
        <v>44</v>
      </c>
      <c r="E51" s="121"/>
      <c r="F51" s="37">
        <f>F50/18</f>
        <v>0</v>
      </c>
      <c r="G51" s="29" t="s">
        <v>45</v>
      </c>
      <c r="H51" s="38">
        <f>(18*24-H50)/(18*24)</f>
        <v>1</v>
      </c>
      <c r="I51" s="47"/>
      <c r="J51" s="47"/>
      <c r="K51" s="46"/>
      <c r="L51" s="47"/>
      <c r="M51" s="47"/>
    </row>
    <row r="52" spans="1:15" ht="15" customHeight="1">
      <c r="A52" s="112" t="s">
        <v>65</v>
      </c>
      <c r="B52" s="16">
        <v>1</v>
      </c>
      <c r="C52" s="17" t="s">
        <v>66</v>
      </c>
      <c r="D52" s="23" t="s">
        <v>21</v>
      </c>
      <c r="E52" s="16"/>
      <c r="F52" s="32"/>
      <c r="G52" s="16"/>
      <c r="H52" s="32"/>
      <c r="I52" s="33"/>
      <c r="J52" s="33"/>
      <c r="K52" s="44">
        <f t="shared" ref="K52:K69" si="2">HOUR(J52-I52)+MINUTE(J52-I52)/60</f>
        <v>0</v>
      </c>
      <c r="L52" s="33"/>
      <c r="M52" s="33"/>
    </row>
    <row r="53" spans="1:15" ht="15" customHeight="1">
      <c r="A53" s="112"/>
      <c r="B53" s="16">
        <v>2</v>
      </c>
      <c r="C53" s="17" t="s">
        <v>67</v>
      </c>
      <c r="D53" s="16" t="s">
        <v>21</v>
      </c>
      <c r="E53" s="16"/>
      <c r="F53" s="33"/>
      <c r="G53" s="16"/>
      <c r="H53" s="33"/>
      <c r="I53" s="33"/>
      <c r="J53" s="33"/>
      <c r="K53" s="44">
        <f t="shared" si="2"/>
        <v>0</v>
      </c>
      <c r="L53" s="33"/>
      <c r="M53" s="33"/>
    </row>
    <row r="54" spans="1:15" ht="15" customHeight="1">
      <c r="A54" s="112"/>
      <c r="B54" s="16">
        <v>3</v>
      </c>
      <c r="C54" s="17" t="s">
        <v>62</v>
      </c>
      <c r="D54" s="16" t="s">
        <v>21</v>
      </c>
      <c r="E54" s="16"/>
      <c r="F54" s="33"/>
      <c r="G54" s="16"/>
      <c r="H54" s="33"/>
      <c r="I54" s="33"/>
      <c r="J54" s="33"/>
      <c r="K54" s="44">
        <f t="shared" si="2"/>
        <v>0</v>
      </c>
      <c r="L54" s="33"/>
      <c r="M54" s="33"/>
    </row>
    <row r="55" spans="1:15" ht="15" customHeight="1">
      <c r="A55" s="112"/>
      <c r="B55" s="16">
        <v>4</v>
      </c>
      <c r="C55" s="17" t="s">
        <v>53</v>
      </c>
      <c r="D55" s="16" t="s">
        <v>21</v>
      </c>
      <c r="E55" s="16"/>
      <c r="F55" s="33"/>
      <c r="G55" s="16"/>
      <c r="H55" s="33"/>
      <c r="I55" s="33"/>
      <c r="J55" s="33"/>
      <c r="K55" s="44">
        <f t="shared" si="2"/>
        <v>0</v>
      </c>
      <c r="L55" s="33"/>
      <c r="M55" s="33"/>
    </row>
    <row r="56" spans="1:15" ht="15" customHeight="1">
      <c r="A56" s="112"/>
      <c r="B56" s="16">
        <v>5</v>
      </c>
      <c r="C56" s="17" t="s">
        <v>68</v>
      </c>
      <c r="D56" s="16" t="s">
        <v>21</v>
      </c>
      <c r="E56" s="16"/>
      <c r="F56" s="33"/>
      <c r="G56" s="16"/>
      <c r="H56" s="33"/>
      <c r="I56" s="33"/>
      <c r="J56" s="33"/>
      <c r="K56" s="44">
        <f t="shared" si="2"/>
        <v>0</v>
      </c>
      <c r="L56" s="33"/>
      <c r="M56" s="33"/>
    </row>
    <row r="57" spans="1:15" ht="15" customHeight="1">
      <c r="A57" s="112"/>
      <c r="B57" s="16">
        <v>6</v>
      </c>
      <c r="C57" s="17" t="s">
        <v>69</v>
      </c>
      <c r="D57" s="16" t="s">
        <v>21</v>
      </c>
      <c r="E57" s="16"/>
      <c r="F57" s="33"/>
      <c r="G57" s="16"/>
      <c r="H57" s="33"/>
      <c r="I57" s="33"/>
      <c r="J57" s="33"/>
      <c r="K57" s="44">
        <f t="shared" si="2"/>
        <v>0</v>
      </c>
      <c r="L57" s="33"/>
      <c r="M57" s="33"/>
    </row>
    <row r="58" spans="1:15" ht="15" customHeight="1">
      <c r="A58" s="112"/>
      <c r="B58" s="16">
        <v>7</v>
      </c>
      <c r="C58" s="17" t="s">
        <v>70</v>
      </c>
      <c r="D58" s="16" t="s">
        <v>21</v>
      </c>
      <c r="E58" s="16"/>
      <c r="F58" s="33"/>
      <c r="G58" s="16"/>
      <c r="H58" s="33"/>
      <c r="I58" s="33"/>
      <c r="J58" s="33"/>
      <c r="K58" s="44">
        <f t="shared" si="2"/>
        <v>0</v>
      </c>
      <c r="L58" s="33"/>
      <c r="M58" s="33"/>
    </row>
    <row r="59" spans="1:15" ht="15" customHeight="1">
      <c r="A59" s="112"/>
      <c r="B59" s="16">
        <v>8</v>
      </c>
      <c r="C59" s="17" t="s">
        <v>71</v>
      </c>
      <c r="D59" s="16" t="s">
        <v>21</v>
      </c>
      <c r="E59" s="16"/>
      <c r="F59" s="33"/>
      <c r="G59" s="16"/>
      <c r="H59" s="33"/>
      <c r="I59" s="33"/>
      <c r="J59" s="33"/>
      <c r="K59" s="44">
        <f t="shared" si="2"/>
        <v>0</v>
      </c>
      <c r="L59" s="33"/>
      <c r="M59" s="33"/>
    </row>
    <row r="60" spans="1:15" ht="15" customHeight="1">
      <c r="A60" s="112"/>
      <c r="B60" s="16">
        <v>9</v>
      </c>
      <c r="C60" s="17" t="s">
        <v>72</v>
      </c>
      <c r="D60" s="16" t="s">
        <v>21</v>
      </c>
      <c r="E60" s="16"/>
      <c r="F60" s="33"/>
      <c r="G60" s="16"/>
      <c r="H60" s="33"/>
      <c r="I60" s="33"/>
      <c r="J60" s="33"/>
      <c r="K60" s="44">
        <f t="shared" si="2"/>
        <v>0</v>
      </c>
      <c r="L60" s="33"/>
      <c r="M60" s="33"/>
    </row>
    <row r="61" spans="1:15" ht="15" customHeight="1">
      <c r="A61" s="112"/>
      <c r="B61" s="16">
        <v>10</v>
      </c>
      <c r="C61" s="17" t="s">
        <v>73</v>
      </c>
      <c r="D61" s="16" t="s">
        <v>21</v>
      </c>
      <c r="E61" s="16"/>
      <c r="F61" s="33"/>
      <c r="G61" s="16"/>
      <c r="H61" s="33"/>
      <c r="I61" s="33"/>
      <c r="J61" s="33"/>
      <c r="K61" s="44">
        <f t="shared" si="2"/>
        <v>0</v>
      </c>
      <c r="L61" s="33"/>
      <c r="M61" s="33"/>
    </row>
    <row r="62" spans="1:15" ht="15" customHeight="1">
      <c r="A62" s="112"/>
      <c r="B62" s="16">
        <v>11</v>
      </c>
      <c r="C62" s="17" t="s">
        <v>74</v>
      </c>
      <c r="D62" s="16" t="s">
        <v>21</v>
      </c>
      <c r="E62" s="16"/>
      <c r="F62" s="33"/>
      <c r="G62" s="16"/>
      <c r="H62" s="33"/>
      <c r="I62" s="33"/>
      <c r="J62" s="33"/>
      <c r="K62" s="44">
        <f t="shared" si="2"/>
        <v>0</v>
      </c>
      <c r="L62" s="33"/>
      <c r="M62" s="33"/>
    </row>
    <row r="63" spans="1:15" ht="15" customHeight="1">
      <c r="A63" s="112"/>
      <c r="B63" s="16">
        <v>12</v>
      </c>
      <c r="C63" s="17" t="s">
        <v>75</v>
      </c>
      <c r="D63" s="16" t="s">
        <v>21</v>
      </c>
      <c r="E63" s="16"/>
      <c r="F63" s="33"/>
      <c r="G63" s="16"/>
      <c r="H63" s="33"/>
      <c r="I63" s="33"/>
      <c r="J63" s="33"/>
      <c r="K63" s="44">
        <f t="shared" si="2"/>
        <v>0</v>
      </c>
      <c r="L63" s="33"/>
      <c r="M63" s="33"/>
      <c r="O63" s="10">
        <v>0</v>
      </c>
    </row>
    <row r="64" spans="1:15" ht="15" customHeight="1">
      <c r="A64" s="112"/>
      <c r="B64" s="16">
        <v>13</v>
      </c>
      <c r="C64" s="17" t="s">
        <v>76</v>
      </c>
      <c r="D64" s="16" t="s">
        <v>21</v>
      </c>
      <c r="E64" s="16"/>
      <c r="F64" s="33"/>
      <c r="G64" s="16"/>
      <c r="H64" s="33"/>
      <c r="I64" s="33"/>
      <c r="J64" s="33"/>
      <c r="K64" s="44">
        <f t="shared" si="2"/>
        <v>0</v>
      </c>
      <c r="L64" s="33"/>
      <c r="M64" s="33"/>
    </row>
    <row r="65" spans="1:13" ht="15" customHeight="1">
      <c r="A65" s="112"/>
      <c r="B65" s="16">
        <v>14</v>
      </c>
      <c r="C65" s="17" t="s">
        <v>77</v>
      </c>
      <c r="D65" s="16" t="s">
        <v>21</v>
      </c>
      <c r="E65" s="16"/>
      <c r="F65" s="33"/>
      <c r="G65" s="16"/>
      <c r="H65" s="33"/>
      <c r="I65" s="33"/>
      <c r="J65" s="33"/>
      <c r="K65" s="44">
        <f t="shared" si="2"/>
        <v>0</v>
      </c>
      <c r="L65" s="33"/>
      <c r="M65" s="33"/>
    </row>
    <row r="66" spans="1:13" ht="15" customHeight="1">
      <c r="A66" s="112"/>
      <c r="B66" s="16">
        <v>15</v>
      </c>
      <c r="C66" s="17" t="s">
        <v>78</v>
      </c>
      <c r="D66" s="16" t="s">
        <v>21</v>
      </c>
      <c r="E66" s="16"/>
      <c r="F66" s="33"/>
      <c r="G66" s="16"/>
      <c r="H66" s="33"/>
      <c r="I66" s="33"/>
      <c r="J66" s="33"/>
      <c r="K66" s="44">
        <f t="shared" si="2"/>
        <v>0</v>
      </c>
      <c r="L66" s="33"/>
      <c r="M66" s="33"/>
    </row>
    <row r="67" spans="1:13" ht="15" customHeight="1">
      <c r="A67" s="112"/>
      <c r="B67" s="16">
        <v>16</v>
      </c>
      <c r="C67" s="17" t="s">
        <v>79</v>
      </c>
      <c r="D67" s="16" t="s">
        <v>21</v>
      </c>
      <c r="E67" s="16"/>
      <c r="F67" s="33"/>
      <c r="G67" s="16"/>
      <c r="H67" s="33"/>
      <c r="I67" s="33"/>
      <c r="J67" s="33"/>
      <c r="K67" s="44">
        <f t="shared" si="2"/>
        <v>0</v>
      </c>
      <c r="L67" s="33"/>
      <c r="M67" s="33"/>
    </row>
    <row r="68" spans="1:13" ht="15" customHeight="1">
      <c r="A68" s="112"/>
      <c r="B68" s="16">
        <v>17</v>
      </c>
      <c r="C68" s="17" t="s">
        <v>80</v>
      </c>
      <c r="D68" s="16" t="s">
        <v>21</v>
      </c>
      <c r="E68" s="16"/>
      <c r="F68" s="33"/>
      <c r="G68" s="16"/>
      <c r="H68" s="33"/>
      <c r="I68" s="33"/>
      <c r="J68" s="33"/>
      <c r="K68" s="44">
        <f t="shared" si="2"/>
        <v>0</v>
      </c>
      <c r="L68" s="33"/>
      <c r="M68" s="33"/>
    </row>
    <row r="69" spans="1:13" ht="15" customHeight="1">
      <c r="A69" s="112"/>
      <c r="B69" s="16">
        <v>18</v>
      </c>
      <c r="C69" s="17" t="s">
        <v>81</v>
      </c>
      <c r="D69" s="18" t="s">
        <v>21</v>
      </c>
      <c r="E69" s="16"/>
      <c r="F69" s="34"/>
      <c r="G69" s="16"/>
      <c r="H69" s="34"/>
      <c r="I69" s="33"/>
      <c r="J69" s="33"/>
      <c r="K69" s="44">
        <f t="shared" si="2"/>
        <v>0</v>
      </c>
      <c r="L69" s="33"/>
      <c r="M69" s="33"/>
    </row>
    <row r="70" spans="1:13" ht="20" customHeight="1">
      <c r="A70" s="24"/>
      <c r="B70" s="25"/>
      <c r="C70" s="14"/>
      <c r="D70" s="118" t="s">
        <v>42</v>
      </c>
      <c r="E70" s="119"/>
      <c r="F70" s="35">
        <f>SUM(F52:F69)</f>
        <v>0</v>
      </c>
      <c r="G70" s="27" t="s">
        <v>43</v>
      </c>
      <c r="H70" s="36">
        <f>SUM(H52:H69)</f>
        <v>0</v>
      </c>
      <c r="I70" s="47"/>
      <c r="J70" s="47"/>
      <c r="K70" s="46"/>
      <c r="L70" s="47"/>
      <c r="M70" s="47"/>
    </row>
    <row r="71" spans="1:13" ht="22" customHeight="1">
      <c r="A71" s="24"/>
      <c r="B71" s="25"/>
      <c r="C71" s="14"/>
      <c r="D71" s="120" t="s">
        <v>44</v>
      </c>
      <c r="E71" s="121"/>
      <c r="F71" s="37">
        <f>F70/18</f>
        <v>0</v>
      </c>
      <c r="G71" s="29" t="s">
        <v>45</v>
      </c>
      <c r="H71" s="38">
        <f>(18*24-H70)/(18*24)</f>
        <v>1</v>
      </c>
      <c r="I71" s="47"/>
      <c r="J71" s="47"/>
      <c r="K71" s="46"/>
      <c r="L71" s="47"/>
      <c r="M71" s="47"/>
    </row>
    <row r="72" spans="1:13" ht="15" customHeight="1">
      <c r="A72" s="112" t="s">
        <v>82</v>
      </c>
      <c r="B72" s="16">
        <v>1</v>
      </c>
      <c r="C72" s="17" t="s">
        <v>83</v>
      </c>
      <c r="D72" s="23" t="s">
        <v>21</v>
      </c>
      <c r="E72" s="16"/>
      <c r="F72" s="32"/>
      <c r="G72" s="16"/>
      <c r="H72" s="32"/>
      <c r="I72" s="33"/>
      <c r="J72" s="33"/>
      <c r="K72" s="44">
        <f t="shared" ref="K72:K83" si="3">HOUR(J72-I72)+MINUTE(J72-I72)/60</f>
        <v>0</v>
      </c>
      <c r="L72" s="33"/>
      <c r="M72" s="33"/>
    </row>
    <row r="73" spans="1:13" ht="15" customHeight="1">
      <c r="A73" s="112"/>
      <c r="B73" s="16">
        <v>2</v>
      </c>
      <c r="C73" s="17" t="s">
        <v>84</v>
      </c>
      <c r="D73" s="16" t="s">
        <v>21</v>
      </c>
      <c r="E73" s="16"/>
      <c r="F73" s="33"/>
      <c r="G73" s="16"/>
      <c r="H73" s="33"/>
      <c r="I73" s="33"/>
      <c r="J73" s="33"/>
      <c r="K73" s="44">
        <f t="shared" si="3"/>
        <v>0</v>
      </c>
      <c r="L73" s="33"/>
      <c r="M73" s="33"/>
    </row>
    <row r="74" spans="1:13" ht="15" customHeight="1">
      <c r="A74" s="112"/>
      <c r="B74" s="16">
        <v>3</v>
      </c>
      <c r="C74" s="17" t="s">
        <v>85</v>
      </c>
      <c r="D74" s="16" t="s">
        <v>21</v>
      </c>
      <c r="E74" s="16"/>
      <c r="F74" s="33"/>
      <c r="G74" s="16"/>
      <c r="H74" s="33"/>
      <c r="I74" s="33"/>
      <c r="J74" s="33"/>
      <c r="K74" s="44">
        <f t="shared" si="3"/>
        <v>0</v>
      </c>
      <c r="L74" s="33"/>
      <c r="M74" s="33"/>
    </row>
    <row r="75" spans="1:13" ht="15" customHeight="1">
      <c r="A75" s="112"/>
      <c r="B75" s="16">
        <v>4</v>
      </c>
      <c r="C75" s="17" t="s">
        <v>86</v>
      </c>
      <c r="D75" s="16" t="s">
        <v>21</v>
      </c>
      <c r="E75" s="16"/>
      <c r="F75" s="33"/>
      <c r="G75" s="16"/>
      <c r="H75" s="33"/>
      <c r="I75" s="33"/>
      <c r="J75" s="33"/>
      <c r="K75" s="44">
        <f t="shared" si="3"/>
        <v>0</v>
      </c>
      <c r="L75" s="33"/>
      <c r="M75" s="33"/>
    </row>
    <row r="76" spans="1:13" ht="15" customHeight="1">
      <c r="A76" s="112"/>
      <c r="B76" s="16">
        <v>5</v>
      </c>
      <c r="C76" s="17" t="s">
        <v>87</v>
      </c>
      <c r="D76" s="16" t="s">
        <v>21</v>
      </c>
      <c r="E76" s="16"/>
      <c r="F76" s="33"/>
      <c r="G76" s="16"/>
      <c r="H76" s="33"/>
      <c r="I76" s="33"/>
      <c r="J76" s="33"/>
      <c r="K76" s="44">
        <f t="shared" si="3"/>
        <v>0</v>
      </c>
      <c r="L76" s="33"/>
      <c r="M76" s="33"/>
    </row>
    <row r="77" spans="1:13" ht="15" customHeight="1">
      <c r="A77" s="112"/>
      <c r="B77" s="16">
        <v>6</v>
      </c>
      <c r="C77" s="17" t="s">
        <v>88</v>
      </c>
      <c r="D77" s="16" t="s">
        <v>21</v>
      </c>
      <c r="E77" s="16"/>
      <c r="F77" s="33"/>
      <c r="G77" s="16"/>
      <c r="H77" s="33"/>
      <c r="I77" s="33"/>
      <c r="J77" s="33"/>
      <c r="K77" s="44">
        <f t="shared" si="3"/>
        <v>0</v>
      </c>
      <c r="L77" s="33"/>
      <c r="M77" s="33"/>
    </row>
    <row r="78" spans="1:13" ht="15" customHeight="1">
      <c r="A78" s="112"/>
      <c r="B78" s="16">
        <v>7</v>
      </c>
      <c r="C78" s="17" t="s">
        <v>89</v>
      </c>
      <c r="D78" s="16" t="s">
        <v>21</v>
      </c>
      <c r="E78" s="16"/>
      <c r="F78" s="33"/>
      <c r="G78" s="16"/>
      <c r="H78" s="33"/>
      <c r="I78" s="33"/>
      <c r="J78" s="33"/>
      <c r="K78" s="44">
        <f t="shared" si="3"/>
        <v>0</v>
      </c>
      <c r="L78" s="33"/>
      <c r="M78" s="33"/>
    </row>
    <row r="79" spans="1:13" ht="15" customHeight="1">
      <c r="A79" s="112"/>
      <c r="B79" s="16">
        <v>8</v>
      </c>
      <c r="C79" s="17" t="s">
        <v>90</v>
      </c>
      <c r="D79" s="16" t="s">
        <v>21</v>
      </c>
      <c r="E79" s="16"/>
      <c r="F79" s="33"/>
      <c r="G79" s="16"/>
      <c r="H79" s="33"/>
      <c r="I79" s="33"/>
      <c r="J79" s="33"/>
      <c r="K79" s="44">
        <f t="shared" si="3"/>
        <v>0</v>
      </c>
      <c r="L79" s="33"/>
      <c r="M79" s="33"/>
    </row>
    <row r="80" spans="1:13" ht="15" customHeight="1">
      <c r="A80" s="112"/>
      <c r="B80" s="16">
        <v>9</v>
      </c>
      <c r="C80" s="17" t="s">
        <v>91</v>
      </c>
      <c r="D80" s="16" t="s">
        <v>21</v>
      </c>
      <c r="E80" s="16"/>
      <c r="F80" s="33"/>
      <c r="G80" s="16"/>
      <c r="H80" s="33"/>
      <c r="I80" s="33"/>
      <c r="J80" s="33"/>
      <c r="K80" s="44">
        <f t="shared" si="3"/>
        <v>0</v>
      </c>
      <c r="L80" s="33"/>
      <c r="M80" s="33"/>
    </row>
    <row r="81" spans="1:13" ht="15" customHeight="1">
      <c r="A81" s="112"/>
      <c r="B81" s="16">
        <v>10</v>
      </c>
      <c r="C81" s="17" t="s">
        <v>92</v>
      </c>
      <c r="D81" s="16" t="s">
        <v>21</v>
      </c>
      <c r="E81" s="16"/>
      <c r="F81" s="33"/>
      <c r="G81" s="16"/>
      <c r="H81" s="33"/>
      <c r="I81" s="33"/>
      <c r="J81" s="33"/>
      <c r="K81" s="44">
        <f t="shared" si="3"/>
        <v>0</v>
      </c>
      <c r="L81" s="33"/>
      <c r="M81" s="33"/>
    </row>
    <row r="82" spans="1:13" ht="15" customHeight="1">
      <c r="A82" s="112"/>
      <c r="B82" s="16">
        <v>11</v>
      </c>
      <c r="C82" s="50" t="s">
        <v>93</v>
      </c>
      <c r="D82" s="16" t="s">
        <v>21</v>
      </c>
      <c r="E82" s="16"/>
      <c r="F82" s="33"/>
      <c r="G82" s="16"/>
      <c r="H82" s="33"/>
      <c r="I82" s="33"/>
      <c r="J82" s="33"/>
      <c r="K82" s="44">
        <f t="shared" si="3"/>
        <v>0</v>
      </c>
      <c r="L82" s="33"/>
      <c r="M82" s="33"/>
    </row>
    <row r="83" spans="1:13" ht="15" customHeight="1">
      <c r="A83" s="112"/>
      <c r="B83" s="51">
        <v>12</v>
      </c>
      <c r="C83" s="17" t="s">
        <v>94</v>
      </c>
      <c r="D83" s="52" t="s">
        <v>21</v>
      </c>
      <c r="E83" s="16"/>
      <c r="F83" s="34"/>
      <c r="G83" s="16"/>
      <c r="H83" s="34"/>
      <c r="I83" s="33"/>
      <c r="J83" s="33"/>
      <c r="K83" s="44">
        <f t="shared" si="3"/>
        <v>0</v>
      </c>
      <c r="L83" s="33"/>
      <c r="M83" s="33"/>
    </row>
    <row r="84" spans="1:13" ht="20" customHeight="1">
      <c r="A84" s="53"/>
      <c r="B84" s="54"/>
      <c r="C84" s="14"/>
      <c r="D84" s="124" t="s">
        <v>42</v>
      </c>
      <c r="E84" s="119"/>
      <c r="F84" s="35">
        <f>SUM(F72:F83)</f>
        <v>0</v>
      </c>
      <c r="G84" s="27" t="s">
        <v>43</v>
      </c>
      <c r="H84" s="36">
        <f>SUM(H72:H83)</f>
        <v>0</v>
      </c>
      <c r="I84" s="47"/>
      <c r="J84" s="47"/>
      <c r="K84" s="46"/>
      <c r="L84" s="47"/>
      <c r="M84" s="47"/>
    </row>
    <row r="85" spans="1:13" ht="20" customHeight="1">
      <c r="A85" s="53"/>
      <c r="B85" s="54"/>
      <c r="C85" s="14"/>
      <c r="D85" s="125" t="s">
        <v>44</v>
      </c>
      <c r="E85" s="121"/>
      <c r="F85" s="37">
        <f>F84/12</f>
        <v>0</v>
      </c>
      <c r="G85" s="29" t="s">
        <v>45</v>
      </c>
      <c r="H85" s="38">
        <f>(12*24-H84)/(12*24)</f>
        <v>1</v>
      </c>
      <c r="I85" s="47"/>
      <c r="J85" s="47"/>
      <c r="K85" s="46"/>
      <c r="L85" s="47"/>
      <c r="M85" s="47"/>
    </row>
    <row r="86" spans="1:13" ht="15" customHeight="1">
      <c r="A86" s="112" t="s">
        <v>95</v>
      </c>
      <c r="B86" s="16">
        <v>1</v>
      </c>
      <c r="C86" s="17" t="s">
        <v>96</v>
      </c>
      <c r="D86" s="23" t="s">
        <v>21</v>
      </c>
      <c r="E86" s="16"/>
      <c r="F86" s="32"/>
      <c r="G86" s="16"/>
      <c r="H86" s="32"/>
      <c r="I86" s="33"/>
      <c r="J86" s="33"/>
      <c r="K86" s="44">
        <f t="shared" ref="K86:K92" si="4">HOUR(J86-I86)+MINUTE(J86-I86)/60</f>
        <v>0</v>
      </c>
      <c r="L86" s="33"/>
      <c r="M86" s="33"/>
    </row>
    <row r="87" spans="1:13" ht="15" customHeight="1">
      <c r="A87" s="112"/>
      <c r="B87" s="16">
        <v>2</v>
      </c>
      <c r="C87" s="17" t="s">
        <v>97</v>
      </c>
      <c r="D87" s="16" t="s">
        <v>21</v>
      </c>
      <c r="E87" s="16"/>
      <c r="F87" s="33"/>
      <c r="G87" s="16"/>
      <c r="H87" s="33"/>
      <c r="I87" s="33"/>
      <c r="J87" s="33"/>
      <c r="K87" s="44">
        <f t="shared" si="4"/>
        <v>0</v>
      </c>
      <c r="L87" s="33"/>
      <c r="M87" s="33"/>
    </row>
    <row r="88" spans="1:13" ht="15" customHeight="1">
      <c r="A88" s="112"/>
      <c r="B88" s="16">
        <v>3</v>
      </c>
      <c r="C88" s="17" t="s">
        <v>99</v>
      </c>
      <c r="D88" s="16" t="s">
        <v>21</v>
      </c>
      <c r="E88" s="16"/>
      <c r="F88" s="33"/>
      <c r="G88" s="16"/>
      <c r="H88" s="33"/>
      <c r="I88" s="33"/>
      <c r="J88" s="33"/>
      <c r="K88" s="44">
        <f t="shared" si="4"/>
        <v>0</v>
      </c>
      <c r="L88" s="33"/>
      <c r="M88" s="33"/>
    </row>
    <row r="89" spans="1:13" ht="15" customHeight="1">
      <c r="A89" s="112"/>
      <c r="B89" s="16">
        <v>4</v>
      </c>
      <c r="C89" s="17" t="s">
        <v>100</v>
      </c>
      <c r="D89" s="16" t="s">
        <v>21</v>
      </c>
      <c r="E89" s="16"/>
      <c r="F89" s="33"/>
      <c r="G89" s="16"/>
      <c r="H89" s="33"/>
      <c r="I89" s="33"/>
      <c r="J89" s="33"/>
      <c r="K89" s="44">
        <f t="shared" si="4"/>
        <v>0</v>
      </c>
      <c r="L89" s="33"/>
      <c r="M89" s="33"/>
    </row>
    <row r="90" spans="1:13" ht="15" customHeight="1">
      <c r="A90" s="112"/>
      <c r="B90" s="16">
        <v>5</v>
      </c>
      <c r="C90" s="17" t="s">
        <v>101</v>
      </c>
      <c r="D90" s="16" t="s">
        <v>21</v>
      </c>
      <c r="E90" s="16"/>
      <c r="F90" s="33"/>
      <c r="G90" s="16"/>
      <c r="H90" s="33"/>
      <c r="I90" s="33"/>
      <c r="J90" s="33"/>
      <c r="K90" s="44">
        <f t="shared" si="4"/>
        <v>0</v>
      </c>
      <c r="L90" s="33"/>
      <c r="M90" s="33"/>
    </row>
    <row r="91" spans="1:13" ht="15" customHeight="1">
      <c r="A91" s="112"/>
      <c r="B91" s="16">
        <v>6</v>
      </c>
      <c r="C91" s="17" t="s">
        <v>102</v>
      </c>
      <c r="D91" s="16" t="s">
        <v>21</v>
      </c>
      <c r="E91" s="16"/>
      <c r="F91" s="33"/>
      <c r="G91" s="16"/>
      <c r="H91" s="33"/>
      <c r="I91" s="33"/>
      <c r="J91" s="33"/>
      <c r="K91" s="44">
        <f t="shared" si="4"/>
        <v>0</v>
      </c>
      <c r="L91" s="33"/>
      <c r="M91" s="33"/>
    </row>
    <row r="92" spans="1:13" ht="15" customHeight="1">
      <c r="A92" s="112"/>
      <c r="B92" s="16">
        <v>7</v>
      </c>
      <c r="C92" s="17" t="s">
        <v>103</v>
      </c>
      <c r="D92" s="18" t="s">
        <v>21</v>
      </c>
      <c r="E92" s="16"/>
      <c r="F92" s="34"/>
      <c r="G92" s="16"/>
      <c r="H92" s="34"/>
      <c r="I92" s="33"/>
      <c r="J92" s="33"/>
      <c r="K92" s="44">
        <f t="shared" si="4"/>
        <v>0</v>
      </c>
      <c r="L92" s="33"/>
      <c r="M92" s="33"/>
    </row>
    <row r="93" spans="1:13" ht="20" customHeight="1">
      <c r="A93" s="55"/>
      <c r="B93" s="25"/>
      <c r="C93" s="14"/>
      <c r="D93" s="118" t="s">
        <v>42</v>
      </c>
      <c r="E93" s="119"/>
      <c r="F93" s="35">
        <f>SUM(F86:F92)</f>
        <v>0</v>
      </c>
      <c r="G93" s="27" t="s">
        <v>43</v>
      </c>
      <c r="H93" s="36">
        <f>SUM(H86:H92)</f>
        <v>0</v>
      </c>
      <c r="I93" s="47"/>
      <c r="J93" s="47"/>
      <c r="K93" s="46"/>
      <c r="L93" s="47"/>
      <c r="M93" s="47"/>
    </row>
    <row r="94" spans="1:13" ht="20" customHeight="1">
      <c r="A94" s="55"/>
      <c r="B94" s="25"/>
      <c r="C94" s="14"/>
      <c r="D94" s="120" t="s">
        <v>44</v>
      </c>
      <c r="E94" s="121"/>
      <c r="F94" s="37">
        <f>F93/7</f>
        <v>0</v>
      </c>
      <c r="G94" s="29" t="s">
        <v>45</v>
      </c>
      <c r="H94" s="38">
        <f>(7*24-H93)/(7*24)</f>
        <v>1</v>
      </c>
      <c r="I94" s="47"/>
      <c r="J94" s="47"/>
      <c r="K94" s="46"/>
      <c r="L94" s="47"/>
      <c r="M94" s="47"/>
    </row>
    <row r="95" spans="1:13" ht="15" customHeight="1">
      <c r="A95" s="112" t="s">
        <v>104</v>
      </c>
      <c r="B95" s="16">
        <v>1</v>
      </c>
      <c r="C95" s="17" t="s">
        <v>105</v>
      </c>
      <c r="D95" s="23" t="s">
        <v>21</v>
      </c>
      <c r="E95" s="16"/>
      <c r="F95" s="32"/>
      <c r="G95" s="16"/>
      <c r="H95" s="32"/>
      <c r="I95" s="33"/>
      <c r="J95" s="33"/>
      <c r="K95" s="44">
        <f t="shared" ref="K95:K100" si="5">HOUR(J95-I95)+MINUTE(J95-I95)/60</f>
        <v>0</v>
      </c>
      <c r="L95" s="33"/>
      <c r="M95" s="33"/>
    </row>
    <row r="96" spans="1:13" ht="15" customHeight="1">
      <c r="A96" s="112"/>
      <c r="B96" s="16">
        <v>2</v>
      </c>
      <c r="C96" s="17" t="s">
        <v>106</v>
      </c>
      <c r="D96" s="16" t="s">
        <v>21</v>
      </c>
      <c r="E96" s="16"/>
      <c r="F96" s="33"/>
      <c r="G96" s="16"/>
      <c r="H96" s="33"/>
      <c r="I96" s="33"/>
      <c r="J96" s="33"/>
      <c r="K96" s="44">
        <f t="shared" si="5"/>
        <v>0</v>
      </c>
      <c r="L96" s="33"/>
      <c r="M96" s="33"/>
    </row>
    <row r="97" spans="1:14" ht="15" customHeight="1">
      <c r="A97" s="112"/>
      <c r="B97" s="16">
        <v>3</v>
      </c>
      <c r="C97" s="17" t="s">
        <v>107</v>
      </c>
      <c r="D97" s="16" t="s">
        <v>21</v>
      </c>
      <c r="E97" s="16"/>
      <c r="F97" s="33"/>
      <c r="G97" s="16"/>
      <c r="H97" s="33"/>
      <c r="I97" s="33"/>
      <c r="J97" s="33"/>
      <c r="K97" s="44">
        <f t="shared" si="5"/>
        <v>0</v>
      </c>
      <c r="L97" s="33"/>
      <c r="M97" s="33"/>
    </row>
    <row r="98" spans="1:14" ht="15" customHeight="1">
      <c r="A98" s="112"/>
      <c r="B98" s="16">
        <v>4</v>
      </c>
      <c r="C98" s="17" t="s">
        <v>108</v>
      </c>
      <c r="D98" s="16" t="s">
        <v>21</v>
      </c>
      <c r="E98" s="16"/>
      <c r="F98" s="33"/>
      <c r="G98" s="16"/>
      <c r="H98" s="33"/>
      <c r="I98" s="33"/>
      <c r="J98" s="33"/>
      <c r="K98" s="44">
        <f t="shared" si="5"/>
        <v>0</v>
      </c>
      <c r="L98" s="33"/>
      <c r="M98" s="33"/>
    </row>
    <row r="99" spans="1:14" ht="15" customHeight="1">
      <c r="A99" s="112"/>
      <c r="B99" s="16">
        <v>5</v>
      </c>
      <c r="C99" s="17" t="s">
        <v>109</v>
      </c>
      <c r="D99" s="16" t="s">
        <v>21</v>
      </c>
      <c r="E99" s="16"/>
      <c r="F99" s="33"/>
      <c r="G99" s="16"/>
      <c r="H99" s="33"/>
      <c r="I99" s="33"/>
      <c r="J99" s="33"/>
      <c r="K99" s="44">
        <f t="shared" si="5"/>
        <v>0</v>
      </c>
      <c r="L99" s="33"/>
      <c r="M99" s="33"/>
    </row>
    <row r="100" spans="1:14" ht="15" customHeight="1">
      <c r="A100" s="112"/>
      <c r="B100" s="16">
        <v>6</v>
      </c>
      <c r="C100" s="17" t="s">
        <v>110</v>
      </c>
      <c r="D100" s="18" t="s">
        <v>21</v>
      </c>
      <c r="E100" s="16"/>
      <c r="F100" s="34"/>
      <c r="G100" s="16"/>
      <c r="H100" s="34"/>
      <c r="I100" s="33"/>
      <c r="J100" s="33"/>
      <c r="K100" s="44">
        <f t="shared" si="5"/>
        <v>0</v>
      </c>
      <c r="L100" s="33"/>
      <c r="M100" s="33"/>
    </row>
    <row r="101" spans="1:14" ht="20" customHeight="1">
      <c r="A101" s="55"/>
      <c r="B101" s="25"/>
      <c r="C101" s="14"/>
      <c r="D101" s="118" t="s">
        <v>42</v>
      </c>
      <c r="E101" s="119"/>
      <c r="F101" s="35">
        <f>SUM(F95:F100)</f>
        <v>0</v>
      </c>
      <c r="G101" s="27" t="s">
        <v>43</v>
      </c>
      <c r="H101" s="36">
        <f>SUM(H95:H100)</f>
        <v>0</v>
      </c>
      <c r="I101" s="47"/>
      <c r="J101" s="47"/>
      <c r="K101" s="46"/>
      <c r="L101" s="47"/>
      <c r="M101" s="47"/>
    </row>
    <row r="102" spans="1:14" ht="20" customHeight="1">
      <c r="A102" s="55"/>
      <c r="B102" s="25"/>
      <c r="C102" s="14"/>
      <c r="D102" s="120" t="s">
        <v>44</v>
      </c>
      <c r="E102" s="121"/>
      <c r="F102" s="37">
        <f>F101/6</f>
        <v>0</v>
      </c>
      <c r="G102" s="29" t="s">
        <v>45</v>
      </c>
      <c r="H102" s="38">
        <f>(6*24-H101)/(6*24)</f>
        <v>1</v>
      </c>
      <c r="I102" s="47"/>
      <c r="J102" s="47"/>
      <c r="K102" s="46"/>
      <c r="L102" s="47"/>
      <c r="M102" s="47"/>
    </row>
    <row r="103" spans="1:14" ht="15" customHeight="1">
      <c r="A103" s="113" t="s">
        <v>111</v>
      </c>
      <c r="B103" s="16">
        <v>1</v>
      </c>
      <c r="C103" s="56" t="s">
        <v>112</v>
      </c>
      <c r="D103" s="23" t="s">
        <v>21</v>
      </c>
      <c r="E103" s="16"/>
      <c r="F103" s="32"/>
      <c r="G103" s="16"/>
      <c r="H103" s="32"/>
      <c r="I103" s="33"/>
      <c r="J103" s="33"/>
      <c r="K103" s="44">
        <f t="shared" ref="K103:K107" si="6">HOUR(J103-I103)+MINUTE(J103-I103)/60</f>
        <v>0</v>
      </c>
      <c r="L103" s="33"/>
      <c r="M103" s="33"/>
    </row>
    <row r="104" spans="1:14" ht="15" customHeight="1">
      <c r="A104" s="114"/>
      <c r="B104" s="57">
        <v>2</v>
      </c>
      <c r="C104" s="58" t="s">
        <v>113</v>
      </c>
      <c r="D104" s="18" t="s">
        <v>21</v>
      </c>
      <c r="E104" s="16"/>
      <c r="F104" s="34"/>
      <c r="G104" s="16"/>
      <c r="H104" s="34"/>
      <c r="I104" s="33"/>
      <c r="J104" s="33"/>
      <c r="K104" s="44">
        <f t="shared" si="6"/>
        <v>0</v>
      </c>
      <c r="L104" s="33"/>
      <c r="M104" s="33"/>
    </row>
    <row r="105" spans="1:14" ht="20" customHeight="1">
      <c r="A105" s="53"/>
      <c r="B105" s="59"/>
      <c r="C105" s="60"/>
      <c r="D105" s="118" t="s">
        <v>42</v>
      </c>
      <c r="E105" s="119"/>
      <c r="F105" s="35">
        <f>SUM(F103:F104)</f>
        <v>0</v>
      </c>
      <c r="G105" s="27" t="s">
        <v>43</v>
      </c>
      <c r="H105" s="36">
        <f>SUM(H103:H104)</f>
        <v>0</v>
      </c>
      <c r="I105" s="47"/>
      <c r="J105" s="47"/>
      <c r="K105" s="46"/>
      <c r="L105" s="47"/>
      <c r="M105" s="47"/>
    </row>
    <row r="106" spans="1:14" ht="20" customHeight="1">
      <c r="A106" s="53"/>
      <c r="B106" s="59"/>
      <c r="C106" s="60"/>
      <c r="D106" s="120" t="s">
        <v>44</v>
      </c>
      <c r="E106" s="121"/>
      <c r="F106" s="37">
        <f>F105/2</f>
        <v>0</v>
      </c>
      <c r="G106" s="29" t="s">
        <v>45</v>
      </c>
      <c r="H106" s="38">
        <f>(2*24-H105)/(2*24)</f>
        <v>1</v>
      </c>
      <c r="I106" s="47"/>
      <c r="J106" s="47"/>
      <c r="K106" s="46"/>
      <c r="L106" s="47"/>
      <c r="M106" s="47"/>
    </row>
    <row r="107" spans="1:14" ht="20" customHeight="1">
      <c r="A107" s="49" t="s">
        <v>114</v>
      </c>
      <c r="B107" s="16">
        <v>1</v>
      </c>
      <c r="C107" s="17" t="s">
        <v>115</v>
      </c>
      <c r="D107" s="59" t="s">
        <v>21</v>
      </c>
      <c r="E107" s="18"/>
      <c r="F107" s="62"/>
      <c r="G107" s="18"/>
      <c r="H107" s="62"/>
      <c r="I107" s="33"/>
      <c r="J107" s="33"/>
      <c r="K107" s="44">
        <f t="shared" si="6"/>
        <v>0</v>
      </c>
      <c r="L107" s="33"/>
      <c r="M107" s="33"/>
      <c r="N107" s="47"/>
    </row>
    <row r="108" spans="1:14" ht="20" customHeight="1">
      <c r="A108" s="61"/>
      <c r="B108" s="25"/>
      <c r="C108" s="14"/>
      <c r="D108" s="122" t="s">
        <v>44</v>
      </c>
      <c r="E108" s="123"/>
      <c r="F108" s="64">
        <f>F107/1</f>
        <v>0</v>
      </c>
      <c r="G108" s="63" t="s">
        <v>45</v>
      </c>
      <c r="H108" s="65">
        <f>(24-H107)/24</f>
        <v>1</v>
      </c>
      <c r="I108" s="47"/>
      <c r="J108" s="47"/>
      <c r="K108" s="46"/>
      <c r="L108" s="47"/>
      <c r="M108" s="47"/>
      <c r="N108" s="47"/>
    </row>
    <row r="109" spans="1:14" ht="20" customHeight="1">
      <c r="A109" s="49" t="s">
        <v>116</v>
      </c>
      <c r="B109" s="16">
        <v>1</v>
      </c>
      <c r="C109" s="17" t="s">
        <v>117</v>
      </c>
      <c r="D109" s="59" t="s">
        <v>21</v>
      </c>
      <c r="E109" s="59"/>
      <c r="F109" s="62"/>
      <c r="G109" s="59"/>
      <c r="H109" s="62"/>
      <c r="I109" s="33"/>
      <c r="J109" s="33"/>
      <c r="K109" s="44">
        <f>HOUR(J109-I109)+MINUTE(J109-I109)/60</f>
        <v>0</v>
      </c>
      <c r="L109" s="33"/>
      <c r="M109" s="33"/>
      <c r="N109" s="47"/>
    </row>
    <row r="110" spans="1:14" ht="20" customHeight="1">
      <c r="A110" s="47"/>
      <c r="B110" s="47"/>
      <c r="C110" s="47"/>
      <c r="D110" s="122" t="s">
        <v>44</v>
      </c>
      <c r="E110" s="123"/>
      <c r="F110" s="64">
        <f>F109/1</f>
        <v>0</v>
      </c>
      <c r="G110" s="63" t="s">
        <v>45</v>
      </c>
      <c r="H110" s="65">
        <f>(24-H109)/24</f>
        <v>1</v>
      </c>
      <c r="I110" s="47"/>
      <c r="J110" s="46"/>
      <c r="K110" s="47"/>
      <c r="L110" s="47"/>
      <c r="M110" s="47"/>
    </row>
    <row r="111" spans="1:14" ht="20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6"/>
      <c r="K111" s="47"/>
      <c r="L111" s="47"/>
      <c r="M111" s="47"/>
    </row>
    <row r="112" spans="1:14" ht="20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6"/>
      <c r="K112" s="47"/>
      <c r="L112" s="47"/>
      <c r="M112" s="47"/>
    </row>
    <row r="113" spans="1:13" ht="20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6"/>
      <c r="K113" s="47"/>
      <c r="L113" s="47"/>
      <c r="M113" s="47"/>
    </row>
    <row r="114" spans="1:13" ht="20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6"/>
      <c r="K114" s="47"/>
      <c r="L114" s="47"/>
      <c r="M114" s="47"/>
    </row>
    <row r="115" spans="1:13" ht="20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6"/>
      <c r="K115" s="47"/>
      <c r="L115" s="47"/>
      <c r="M115" s="47"/>
    </row>
    <row r="116" spans="1:13" ht="20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6"/>
      <c r="K116" s="47"/>
      <c r="L116" s="47"/>
      <c r="M116" s="47"/>
    </row>
    <row r="117" spans="1:13" ht="20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6"/>
      <c r="K117" s="47"/>
      <c r="L117" s="47"/>
      <c r="M117" s="47"/>
    </row>
    <row r="118" spans="1:13" ht="20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6"/>
      <c r="K118" s="47"/>
      <c r="L118" s="47"/>
      <c r="M118" s="47"/>
    </row>
    <row r="119" spans="1:13" ht="20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6"/>
      <c r="K119" s="47"/>
      <c r="L119" s="47"/>
      <c r="M119" s="47"/>
    </row>
    <row r="120" spans="1:13" ht="20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6"/>
      <c r="K120" s="47"/>
      <c r="L120" s="47"/>
      <c r="M120" s="47"/>
    </row>
    <row r="121" spans="1:13" ht="20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6"/>
      <c r="K121" s="47"/>
      <c r="L121" s="47"/>
      <c r="M121" s="47"/>
    </row>
    <row r="122" spans="1:13" ht="20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6"/>
      <c r="K122" s="47"/>
      <c r="L122" s="47"/>
      <c r="M122" s="47"/>
    </row>
    <row r="123" spans="1:13" ht="20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6"/>
      <c r="K123" s="47"/>
      <c r="L123" s="47"/>
      <c r="M123" s="47"/>
    </row>
    <row r="124" spans="1:13" ht="20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6"/>
      <c r="K124" s="47"/>
      <c r="L124" s="47"/>
      <c r="M124" s="47"/>
    </row>
    <row r="125" spans="1:13">
      <c r="A125" s="47"/>
      <c r="B125" s="47"/>
      <c r="C125" s="47"/>
      <c r="D125" s="47"/>
      <c r="E125" s="47"/>
      <c r="F125" s="47"/>
      <c r="G125" s="47"/>
      <c r="H125" s="47"/>
      <c r="I125" s="47"/>
      <c r="J125" s="46"/>
      <c r="K125" s="47"/>
      <c r="L125" s="47"/>
      <c r="M125" s="47"/>
    </row>
    <row r="126" spans="1:13">
      <c r="A126" s="47"/>
      <c r="B126" s="47"/>
      <c r="C126" s="47"/>
      <c r="D126" s="47"/>
      <c r="E126" s="47"/>
      <c r="F126" s="47"/>
      <c r="G126" s="47"/>
      <c r="H126" s="47"/>
      <c r="I126" s="47"/>
      <c r="J126" s="46"/>
      <c r="K126" s="47"/>
      <c r="L126" s="47"/>
      <c r="M126" s="47"/>
    </row>
    <row r="127" spans="1:13">
      <c r="A127" s="47"/>
      <c r="B127" s="47"/>
      <c r="C127" s="47"/>
      <c r="D127" s="47"/>
      <c r="E127" s="47"/>
      <c r="F127" s="47"/>
      <c r="G127" s="47"/>
      <c r="H127" s="47"/>
      <c r="I127" s="47"/>
      <c r="J127" s="46"/>
      <c r="K127" s="47"/>
      <c r="L127" s="47"/>
      <c r="M127" s="47"/>
    </row>
    <row r="128" spans="1:13">
      <c r="A128" s="47"/>
      <c r="B128" s="47"/>
      <c r="C128" s="47"/>
      <c r="D128" s="47"/>
      <c r="E128" s="47"/>
      <c r="F128" s="47"/>
      <c r="G128" s="47"/>
      <c r="H128" s="47"/>
      <c r="I128" s="47"/>
      <c r="J128" s="46"/>
      <c r="K128" s="47"/>
      <c r="L128" s="47"/>
      <c r="M128" s="47"/>
    </row>
    <row r="129" spans="1:13">
      <c r="A129" s="47"/>
      <c r="B129" s="47"/>
      <c r="C129" s="47"/>
      <c r="D129" s="47"/>
      <c r="E129" s="47"/>
      <c r="F129" s="47"/>
      <c r="G129" s="47"/>
      <c r="H129" s="47"/>
      <c r="I129" s="47"/>
      <c r="J129" s="46"/>
      <c r="K129" s="47"/>
      <c r="L129" s="47"/>
      <c r="M129" s="47"/>
    </row>
    <row r="130" spans="1:13">
      <c r="A130" s="47"/>
      <c r="B130" s="47"/>
      <c r="C130" s="47"/>
      <c r="D130" s="47"/>
      <c r="E130" s="47"/>
      <c r="F130" s="47"/>
      <c r="G130" s="47"/>
      <c r="H130" s="47"/>
      <c r="I130" s="47"/>
      <c r="J130" s="46"/>
      <c r="K130" s="47"/>
      <c r="L130" s="47"/>
      <c r="M130" s="47"/>
    </row>
  </sheetData>
  <mergeCells count="42">
    <mergeCell ref="K6:K7"/>
    <mergeCell ref="L6:L7"/>
    <mergeCell ref="M6:M7"/>
    <mergeCell ref="F6:F7"/>
    <mergeCell ref="G6:G7"/>
    <mergeCell ref="H6:H7"/>
    <mergeCell ref="I6:I7"/>
    <mergeCell ref="J6:J7"/>
    <mergeCell ref="D110:E110"/>
    <mergeCell ref="A5:A7"/>
    <mergeCell ref="A8:A29"/>
    <mergeCell ref="A32:A49"/>
    <mergeCell ref="A52:A69"/>
    <mergeCell ref="A72:A83"/>
    <mergeCell ref="A86:A92"/>
    <mergeCell ref="A95:A100"/>
    <mergeCell ref="A103:A104"/>
    <mergeCell ref="B5:B7"/>
    <mergeCell ref="C5:C7"/>
    <mergeCell ref="D5:D7"/>
    <mergeCell ref="E6:E7"/>
    <mergeCell ref="D101:E101"/>
    <mergeCell ref="D102:E102"/>
    <mergeCell ref="D105:E105"/>
    <mergeCell ref="D106:E106"/>
    <mergeCell ref="D108:E108"/>
    <mergeCell ref="D71:E71"/>
    <mergeCell ref="D84:E84"/>
    <mergeCell ref="D85:E85"/>
    <mergeCell ref="D93:E93"/>
    <mergeCell ref="D94:E94"/>
    <mergeCell ref="D30:E30"/>
    <mergeCell ref="D31:E31"/>
    <mergeCell ref="D50:E50"/>
    <mergeCell ref="D51:E51"/>
    <mergeCell ref="D70:E70"/>
    <mergeCell ref="A1:M1"/>
    <mergeCell ref="A3:B3"/>
    <mergeCell ref="E3:F3"/>
    <mergeCell ref="A4:B4"/>
    <mergeCell ref="E5:F5"/>
    <mergeCell ref="G5:H5"/>
  </mergeCells>
  <phoneticPr fontId="12" type="noConversion"/>
  <conditionalFormatting sqref="K8:K29">
    <cfRule type="cellIs" dxfId="3" priority="2" operator="greaterThan">
      <formula>3</formula>
    </cfRule>
  </conditionalFormatting>
  <conditionalFormatting sqref="K8:K29 K32:K49 K52:K69 K72:K83 K86:K92 K95:K100 K103:K104 K107 K109">
    <cfRule type="cellIs" dxfId="2" priority="1" operator="greaterThan">
      <formula>3</formula>
    </cfRule>
  </conditionalFormatting>
  <dataValidations count="3">
    <dataValidation type="list" allowBlank="1" showInputMessage="1" showErrorMessage="1" sqref="E107 E109 E8:E20 E32:E49 E52:E69 E72:E83 E86:E92 E95:E100 E103:E104" xr:uid="{00000000-0002-0000-0500-000000000000}">
      <formula1>"采样探头,温压流,粉尘仪,采样系统,预处理,分析仪,辅助设备,其它"</formula1>
    </dataValidation>
    <dataValidation type="list" allowBlank="1" showInputMessage="1" showErrorMessage="1" sqref="G107 G109 G8:G14 G15:G29 G32:G34 G35:G49 G52:G69 G72:G83 G86:G92 G95:G100 G103:G104" xr:uid="{00000000-0002-0000-0500-000001000000}">
      <formula1>"信号,数采仪"</formula1>
    </dataValidation>
    <dataValidation type="list" allowBlank="1" showInputMessage="1" showErrorMessage="1" sqref="E21:E29" xr:uid="{00000000-0002-0000-0500-000002000000}">
      <formula1>"采样探头,温压流,粉尘仪,采样系统,分析仪,辅助设备,其它"</formula1>
    </dataValidation>
  </dataValidations>
  <pageMargins left="0.69930555555555596" right="0.69930555555555596" top="0.75" bottom="0.75" header="0.3" footer="0.3"/>
  <pageSetup paperSize="8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0"/>
  <sheetViews>
    <sheetView showGridLines="0" tabSelected="1" workbookViewId="0">
      <pane xSplit="1" ySplit="7" topLeftCell="B8" activePane="bottomRight" state="frozen"/>
      <selection pane="topRight"/>
      <selection pane="bottomLeft"/>
      <selection pane="bottomRight" activeCell="S15" sqref="S15"/>
    </sheetView>
  </sheetViews>
  <sheetFormatPr baseColWidth="10" defaultColWidth="9" defaultRowHeight="14"/>
  <cols>
    <col min="1" max="1" width="5.6640625" style="10" customWidth="1"/>
    <col min="2" max="2" width="4.6640625" style="10" customWidth="1"/>
    <col min="3" max="3" width="25.6640625" style="10" customWidth="1"/>
    <col min="4" max="4" width="21.5" style="10" customWidth="1"/>
    <col min="5" max="5" width="9" style="10"/>
    <col min="6" max="6" width="12.6640625" style="10"/>
    <col min="7" max="7" width="9" style="10"/>
    <col min="8" max="8" width="12.6640625" style="10"/>
    <col min="9" max="9" width="9" style="10"/>
    <col min="10" max="10" width="9" style="11"/>
    <col min="11" max="11" width="16.6640625" style="10" customWidth="1"/>
    <col min="12" max="16384" width="9" style="10"/>
  </cols>
  <sheetData>
    <row r="1" spans="1:13" ht="30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3" ht="7" customHeight="1">
      <c r="D2" s="13"/>
      <c r="E2" s="12"/>
      <c r="F2" s="12"/>
      <c r="G2" s="12"/>
      <c r="H2" s="12"/>
      <c r="I2" s="12"/>
      <c r="J2" s="12"/>
      <c r="K2" s="39"/>
      <c r="L2" s="12"/>
      <c r="M2" s="12"/>
    </row>
    <row r="3" spans="1:13" ht="21" customHeight="1">
      <c r="A3" s="103" t="s">
        <v>1</v>
      </c>
      <c r="B3" s="104"/>
      <c r="C3" s="14"/>
      <c r="D3" s="13"/>
      <c r="E3" s="103" t="s">
        <v>2</v>
      </c>
      <c r="F3" s="104"/>
      <c r="G3" s="12"/>
      <c r="H3" s="12"/>
      <c r="I3" s="12"/>
      <c r="J3" s="12"/>
      <c r="K3" s="39"/>
      <c r="L3" s="12"/>
      <c r="M3" s="12"/>
    </row>
    <row r="4" spans="1:13" ht="6" customHeight="1">
      <c r="A4" s="105"/>
      <c r="B4" s="105"/>
      <c r="C4" s="15"/>
      <c r="D4" s="13"/>
      <c r="E4" s="12"/>
      <c r="F4" s="12"/>
      <c r="G4" s="12"/>
      <c r="H4" s="12"/>
      <c r="I4" s="12"/>
      <c r="J4" s="12"/>
      <c r="K4" s="39"/>
      <c r="L4" s="12"/>
      <c r="M4" s="12"/>
    </row>
    <row r="5" spans="1:13" ht="20" customHeight="1">
      <c r="A5" s="110" t="s">
        <v>3</v>
      </c>
      <c r="B5" s="110" t="s">
        <v>4</v>
      </c>
      <c r="C5" s="110" t="s">
        <v>5</v>
      </c>
      <c r="D5" s="107" t="s">
        <v>6</v>
      </c>
      <c r="E5" s="107" t="s">
        <v>7</v>
      </c>
      <c r="F5" s="107"/>
      <c r="G5" s="107" t="s">
        <v>8</v>
      </c>
      <c r="H5" s="107"/>
      <c r="I5" s="40"/>
      <c r="J5" s="41"/>
      <c r="K5" s="42"/>
      <c r="L5" s="41"/>
      <c r="M5" s="41"/>
    </row>
    <row r="6" spans="1:13" ht="17" customHeight="1">
      <c r="A6" s="110"/>
      <c r="B6" s="110"/>
      <c r="C6" s="110"/>
      <c r="D6" s="107"/>
      <c r="E6" s="107" t="s">
        <v>9</v>
      </c>
      <c r="F6" s="107" t="s">
        <v>10</v>
      </c>
      <c r="G6" s="107" t="s">
        <v>9</v>
      </c>
      <c r="H6" s="107" t="s">
        <v>11</v>
      </c>
      <c r="I6" s="107" t="s">
        <v>12</v>
      </c>
      <c r="J6" s="107" t="s">
        <v>13</v>
      </c>
      <c r="K6" s="108" t="s">
        <v>14</v>
      </c>
      <c r="L6" s="107" t="s">
        <v>15</v>
      </c>
      <c r="M6" s="109" t="s">
        <v>16</v>
      </c>
    </row>
    <row r="7" spans="1:13" ht="27" customHeight="1">
      <c r="A7" s="110"/>
      <c r="B7" s="110"/>
      <c r="C7" s="110"/>
      <c r="D7" s="107"/>
      <c r="E7" s="107"/>
      <c r="F7" s="107"/>
      <c r="G7" s="107"/>
      <c r="H7" s="107"/>
      <c r="I7" s="107"/>
      <c r="J7" s="107"/>
      <c r="K7" s="108"/>
      <c r="L7" s="107"/>
      <c r="M7" s="109"/>
    </row>
    <row r="8" spans="1:13" ht="15" customHeight="1">
      <c r="A8" s="112" t="s">
        <v>17</v>
      </c>
      <c r="B8" s="16">
        <v>1</v>
      </c>
      <c r="C8" s="17" t="s">
        <v>18</v>
      </c>
      <c r="D8" s="16" t="s">
        <v>19</v>
      </c>
      <c r="E8" s="16"/>
      <c r="F8" s="16">
        <v>2</v>
      </c>
      <c r="G8" s="16"/>
      <c r="H8" s="16"/>
      <c r="I8" s="43">
        <v>5.5555555555555601E-2</v>
      </c>
      <c r="J8" s="43">
        <v>0.1875</v>
      </c>
      <c r="K8" s="44">
        <f t="shared" ref="K8:K29" si="0">HOUR(J8-I8)+MINUTE(J8-I8)/60</f>
        <v>3.1666666666666665</v>
      </c>
      <c r="L8" s="45" t="s">
        <v>98</v>
      </c>
      <c r="M8" s="33"/>
    </row>
    <row r="9" spans="1:13" ht="15" customHeight="1">
      <c r="A9" s="112"/>
      <c r="B9" s="16">
        <v>2</v>
      </c>
      <c r="C9" s="17" t="s">
        <v>20</v>
      </c>
      <c r="D9" s="16" t="s">
        <v>21</v>
      </c>
      <c r="E9" s="16"/>
      <c r="F9" s="16"/>
      <c r="G9" s="16"/>
      <c r="H9" s="16"/>
      <c r="I9" s="43"/>
      <c r="J9" s="43"/>
      <c r="K9" s="44">
        <f t="shared" si="0"/>
        <v>0</v>
      </c>
      <c r="L9" s="33"/>
      <c r="M9" s="33"/>
    </row>
    <row r="10" spans="1:13" ht="15" customHeight="1">
      <c r="A10" s="112"/>
      <c r="B10" s="16">
        <v>3</v>
      </c>
      <c r="C10" s="17" t="s">
        <v>22</v>
      </c>
      <c r="D10" s="16" t="s">
        <v>21</v>
      </c>
      <c r="E10" s="16"/>
      <c r="F10" s="16"/>
      <c r="G10" s="16"/>
      <c r="H10" s="16"/>
      <c r="I10" s="16"/>
      <c r="J10" s="16"/>
      <c r="K10" s="44">
        <f t="shared" si="0"/>
        <v>0</v>
      </c>
      <c r="L10" s="33"/>
      <c r="M10" s="33"/>
    </row>
    <row r="11" spans="1:13" ht="15" customHeight="1">
      <c r="A11" s="112"/>
      <c r="B11" s="16">
        <v>4</v>
      </c>
      <c r="C11" s="17" t="s">
        <v>23</v>
      </c>
      <c r="D11" s="16" t="s">
        <v>19</v>
      </c>
      <c r="E11" s="16"/>
      <c r="F11" s="16"/>
      <c r="G11" s="16"/>
      <c r="H11" s="16"/>
      <c r="I11" s="43"/>
      <c r="J11" s="43"/>
      <c r="K11" s="44">
        <f t="shared" si="0"/>
        <v>0</v>
      </c>
      <c r="M11" s="33"/>
    </row>
    <row r="12" spans="1:13" ht="15" customHeight="1">
      <c r="A12" s="112"/>
      <c r="B12" s="16">
        <v>5</v>
      </c>
      <c r="C12" s="17" t="s">
        <v>24</v>
      </c>
      <c r="D12" s="16" t="s">
        <v>21</v>
      </c>
      <c r="E12" s="16"/>
      <c r="F12" s="16"/>
      <c r="G12" s="16"/>
      <c r="H12" s="16"/>
      <c r="I12" s="43"/>
      <c r="J12" s="43"/>
      <c r="K12" s="44">
        <f t="shared" si="0"/>
        <v>0</v>
      </c>
      <c r="L12" s="33"/>
      <c r="M12" s="33"/>
    </row>
    <row r="13" spans="1:13" ht="15" customHeight="1">
      <c r="A13" s="112"/>
      <c r="B13" s="16">
        <v>6</v>
      </c>
      <c r="C13" s="17" t="s">
        <v>25</v>
      </c>
      <c r="D13" s="16" t="s">
        <v>21</v>
      </c>
      <c r="E13" s="16"/>
      <c r="F13" s="16"/>
      <c r="G13" s="16"/>
      <c r="H13" s="16"/>
      <c r="I13" s="16"/>
      <c r="J13" s="16"/>
      <c r="K13" s="44">
        <f t="shared" si="0"/>
        <v>0</v>
      </c>
      <c r="L13" s="33"/>
      <c r="M13" s="33"/>
    </row>
    <row r="14" spans="1:13" ht="15" customHeight="1">
      <c r="A14" s="112"/>
      <c r="B14" s="16">
        <v>7</v>
      </c>
      <c r="C14" s="17" t="s">
        <v>26</v>
      </c>
      <c r="D14" s="16" t="s">
        <v>21</v>
      </c>
      <c r="E14" s="16"/>
      <c r="F14" s="16"/>
      <c r="G14" s="16"/>
      <c r="H14" s="16"/>
      <c r="I14" s="16"/>
      <c r="J14" s="16"/>
      <c r="K14" s="44">
        <f t="shared" si="0"/>
        <v>0</v>
      </c>
      <c r="L14" s="33"/>
      <c r="M14" s="33"/>
    </row>
    <row r="15" spans="1:13" ht="15" customHeight="1">
      <c r="A15" s="112"/>
      <c r="B15" s="16">
        <v>8</v>
      </c>
      <c r="C15" s="17" t="s">
        <v>27</v>
      </c>
      <c r="D15" s="16" t="s">
        <v>21</v>
      </c>
      <c r="E15" s="16"/>
      <c r="F15" s="16"/>
      <c r="G15" s="16"/>
      <c r="H15" s="16"/>
      <c r="I15" s="16"/>
      <c r="J15" s="16"/>
      <c r="K15" s="44">
        <f t="shared" si="0"/>
        <v>0</v>
      </c>
      <c r="L15" s="33"/>
      <c r="M15" s="33"/>
    </row>
    <row r="16" spans="1:13" ht="15" customHeight="1">
      <c r="A16" s="112"/>
      <c r="B16" s="16">
        <v>9</v>
      </c>
      <c r="C16" s="17" t="s">
        <v>28</v>
      </c>
      <c r="D16" s="16" t="s">
        <v>21</v>
      </c>
      <c r="E16" s="16"/>
      <c r="F16" s="16"/>
      <c r="G16" s="16"/>
      <c r="H16" s="16"/>
      <c r="I16" s="43"/>
      <c r="J16" s="43"/>
      <c r="K16" s="44">
        <f t="shared" si="0"/>
        <v>0</v>
      </c>
      <c r="L16" s="33"/>
      <c r="M16" s="33"/>
    </row>
    <row r="17" spans="1:13" ht="15" customHeight="1">
      <c r="A17" s="112"/>
      <c r="B17" s="16">
        <v>10</v>
      </c>
      <c r="C17" s="17" t="s">
        <v>29</v>
      </c>
      <c r="D17" s="16" t="s">
        <v>21</v>
      </c>
      <c r="E17" s="16"/>
      <c r="F17" s="16"/>
      <c r="G17" s="16"/>
      <c r="H17" s="16"/>
      <c r="I17" s="16"/>
      <c r="J17" s="16"/>
      <c r="K17" s="44">
        <f t="shared" si="0"/>
        <v>0</v>
      </c>
      <c r="L17" s="33"/>
      <c r="M17" s="33"/>
    </row>
    <row r="18" spans="1:13" ht="15" customHeight="1">
      <c r="A18" s="112"/>
      <c r="B18" s="16">
        <v>11</v>
      </c>
      <c r="C18" s="17" t="s">
        <v>30</v>
      </c>
      <c r="D18" s="16" t="s">
        <v>21</v>
      </c>
      <c r="E18" s="16"/>
      <c r="F18" s="16"/>
      <c r="G18" s="16"/>
      <c r="H18" s="16"/>
      <c r="I18" s="43"/>
      <c r="J18" s="43"/>
      <c r="K18" s="44">
        <f t="shared" si="0"/>
        <v>0</v>
      </c>
      <c r="L18" s="33"/>
      <c r="M18" s="33"/>
    </row>
    <row r="19" spans="1:13" ht="15" customHeight="1">
      <c r="A19" s="112"/>
      <c r="B19" s="16">
        <v>12</v>
      </c>
      <c r="C19" s="17" t="s">
        <v>31</v>
      </c>
      <c r="D19" s="16" t="s">
        <v>21</v>
      </c>
      <c r="E19" s="16"/>
      <c r="F19" s="16"/>
      <c r="G19" s="16"/>
      <c r="H19" s="16"/>
      <c r="I19" s="16"/>
      <c r="J19" s="16"/>
      <c r="K19" s="44">
        <f t="shared" si="0"/>
        <v>0</v>
      </c>
      <c r="L19" s="33"/>
      <c r="M19" s="33"/>
    </row>
    <row r="20" spans="1:13" ht="15" customHeight="1">
      <c r="A20" s="112"/>
      <c r="B20" s="16">
        <v>13</v>
      </c>
      <c r="C20" s="17" t="s">
        <v>32</v>
      </c>
      <c r="D20" s="16" t="s">
        <v>21</v>
      </c>
      <c r="E20" s="16"/>
      <c r="F20" s="16"/>
      <c r="G20" s="16"/>
      <c r="H20" s="16"/>
      <c r="I20" s="16"/>
      <c r="J20" s="16"/>
      <c r="K20" s="44">
        <f t="shared" si="0"/>
        <v>0</v>
      </c>
      <c r="L20" s="33"/>
      <c r="M20" s="33"/>
    </row>
    <row r="21" spans="1:13" ht="15" customHeight="1">
      <c r="A21" s="112"/>
      <c r="B21" s="16">
        <v>14</v>
      </c>
      <c r="C21" s="17" t="s">
        <v>33</v>
      </c>
      <c r="D21" s="16" t="s">
        <v>21</v>
      </c>
      <c r="E21" s="16"/>
      <c r="F21" s="16"/>
      <c r="G21" s="16"/>
      <c r="H21" s="16"/>
      <c r="I21" s="16"/>
      <c r="J21" s="16"/>
      <c r="K21" s="44">
        <f t="shared" si="0"/>
        <v>0</v>
      </c>
      <c r="L21" s="33"/>
      <c r="M21" s="33"/>
    </row>
    <row r="22" spans="1:13" ht="15" customHeight="1">
      <c r="A22" s="112"/>
      <c r="B22" s="16">
        <v>15</v>
      </c>
      <c r="C22" s="17" t="s">
        <v>34</v>
      </c>
      <c r="D22" s="16" t="s">
        <v>21</v>
      </c>
      <c r="E22" s="16"/>
      <c r="F22" s="16"/>
      <c r="G22" s="16"/>
      <c r="H22" s="16"/>
      <c r="I22" s="16"/>
      <c r="J22" s="16"/>
      <c r="K22" s="44">
        <f t="shared" si="0"/>
        <v>0</v>
      </c>
      <c r="L22" s="33"/>
      <c r="M22" s="33"/>
    </row>
    <row r="23" spans="1:13" ht="15" customHeight="1">
      <c r="A23" s="112"/>
      <c r="B23" s="16">
        <v>16</v>
      </c>
      <c r="C23" s="17" t="s">
        <v>35</v>
      </c>
      <c r="D23" s="16" t="s">
        <v>21</v>
      </c>
      <c r="E23" s="16"/>
      <c r="F23" s="16"/>
      <c r="G23" s="16"/>
      <c r="H23" s="16"/>
      <c r="I23" s="16"/>
      <c r="J23" s="16"/>
      <c r="K23" s="44">
        <f t="shared" si="0"/>
        <v>0</v>
      </c>
      <c r="L23" s="33"/>
      <c r="M23" s="33"/>
    </row>
    <row r="24" spans="1:13" ht="15" customHeight="1">
      <c r="A24" s="112"/>
      <c r="B24" s="16">
        <v>17</v>
      </c>
      <c r="C24" s="17" t="s">
        <v>36</v>
      </c>
      <c r="D24" s="16" t="s">
        <v>21</v>
      </c>
      <c r="E24" s="16"/>
      <c r="F24" s="16"/>
      <c r="G24" s="16"/>
      <c r="H24" s="16"/>
      <c r="I24" s="16"/>
      <c r="J24" s="16"/>
      <c r="K24" s="44">
        <f t="shared" si="0"/>
        <v>0</v>
      </c>
      <c r="L24" s="33"/>
      <c r="M24" s="33"/>
    </row>
    <row r="25" spans="1:13" ht="15" customHeight="1">
      <c r="A25" s="112"/>
      <c r="B25" s="16">
        <v>18</v>
      </c>
      <c r="C25" s="17" t="s">
        <v>37</v>
      </c>
      <c r="D25" s="16" t="s">
        <v>21</v>
      </c>
      <c r="E25" s="16"/>
      <c r="F25" s="16"/>
      <c r="G25" s="16"/>
      <c r="H25" s="16"/>
      <c r="I25" s="16"/>
      <c r="J25" s="16"/>
      <c r="K25" s="44">
        <f t="shared" si="0"/>
        <v>0</v>
      </c>
      <c r="L25" s="33"/>
      <c r="M25" s="33"/>
    </row>
    <row r="26" spans="1:13" ht="15" customHeight="1">
      <c r="A26" s="112"/>
      <c r="B26" s="16">
        <v>19</v>
      </c>
      <c r="C26" s="17" t="s">
        <v>38</v>
      </c>
      <c r="D26" s="16" t="s">
        <v>21</v>
      </c>
      <c r="E26" s="16"/>
      <c r="F26" s="16"/>
      <c r="G26" s="16"/>
      <c r="H26" s="16"/>
      <c r="I26" s="16"/>
      <c r="J26" s="16"/>
      <c r="K26" s="44">
        <f t="shared" si="0"/>
        <v>0</v>
      </c>
      <c r="L26" s="33"/>
      <c r="M26" s="33"/>
    </row>
    <row r="27" spans="1:13" ht="15" customHeight="1">
      <c r="A27" s="112"/>
      <c r="B27" s="16">
        <v>20</v>
      </c>
      <c r="C27" s="17" t="s">
        <v>39</v>
      </c>
      <c r="D27" s="16" t="s">
        <v>21</v>
      </c>
      <c r="E27" s="16"/>
      <c r="F27" s="16"/>
      <c r="G27" s="16"/>
      <c r="H27" s="16"/>
      <c r="I27" s="16"/>
      <c r="J27" s="16"/>
      <c r="K27" s="44">
        <f t="shared" si="0"/>
        <v>0</v>
      </c>
      <c r="L27" s="33"/>
      <c r="M27" s="33"/>
    </row>
    <row r="28" spans="1:13" ht="15" customHeight="1">
      <c r="A28" s="112"/>
      <c r="B28" s="16">
        <v>21</v>
      </c>
      <c r="C28" s="17" t="s">
        <v>40</v>
      </c>
      <c r="D28" s="16" t="s">
        <v>21</v>
      </c>
      <c r="E28" s="16"/>
      <c r="F28" s="16"/>
      <c r="G28" s="16"/>
      <c r="H28" s="16"/>
      <c r="I28" s="16"/>
      <c r="J28" s="16"/>
      <c r="K28" s="44">
        <f t="shared" si="0"/>
        <v>0</v>
      </c>
      <c r="L28" s="33"/>
      <c r="M28" s="33"/>
    </row>
    <row r="29" spans="1:13" ht="15" customHeight="1">
      <c r="A29" s="112"/>
      <c r="B29" s="16">
        <v>22</v>
      </c>
      <c r="C29" s="17" t="s">
        <v>41</v>
      </c>
      <c r="D29" s="18" t="s">
        <v>21</v>
      </c>
      <c r="E29" s="18"/>
      <c r="F29" s="18"/>
      <c r="G29" s="18"/>
      <c r="H29" s="18"/>
      <c r="I29" s="16"/>
      <c r="J29" s="16"/>
      <c r="K29" s="44">
        <f t="shared" si="0"/>
        <v>0</v>
      </c>
      <c r="L29" s="33"/>
      <c r="M29" s="33"/>
    </row>
    <row r="30" spans="1:13" ht="20" customHeight="1">
      <c r="A30" s="19"/>
      <c r="B30" s="20"/>
      <c r="C30" s="20"/>
      <c r="D30" s="118" t="s">
        <v>42</v>
      </c>
      <c r="E30" s="119"/>
      <c r="F30" s="26">
        <f>SUM(F8:F29)</f>
        <v>2</v>
      </c>
      <c r="G30" s="27" t="s">
        <v>43</v>
      </c>
      <c r="H30" s="28">
        <f>SUM(H8:H29)</f>
        <v>0</v>
      </c>
      <c r="I30" s="25"/>
      <c r="J30" s="25"/>
      <c r="K30" s="46"/>
      <c r="L30" s="47"/>
      <c r="M30" s="47"/>
    </row>
    <row r="31" spans="1:13" ht="20" customHeight="1">
      <c r="A31" s="19"/>
      <c r="B31" s="20"/>
      <c r="C31" s="20"/>
      <c r="D31" s="120" t="s">
        <v>44</v>
      </c>
      <c r="E31" s="121"/>
      <c r="F31" s="30">
        <f>F30/22</f>
        <v>9.0909090909090912E-2</v>
      </c>
      <c r="G31" s="29" t="s">
        <v>45</v>
      </c>
      <c r="H31" s="31">
        <f>(22*24-H30)/(22*24)</f>
        <v>1</v>
      </c>
      <c r="I31" s="25"/>
      <c r="J31" s="25"/>
      <c r="K31" s="46"/>
      <c r="L31" s="47"/>
      <c r="M31" s="47"/>
    </row>
    <row r="32" spans="1:13" ht="15" customHeight="1">
      <c r="A32" s="112" t="s">
        <v>46</v>
      </c>
      <c r="B32" s="21">
        <v>1</v>
      </c>
      <c r="C32" s="22" t="s">
        <v>47</v>
      </c>
      <c r="D32" s="23" t="s">
        <v>21</v>
      </c>
      <c r="E32" s="16"/>
      <c r="F32" s="32"/>
      <c r="G32" s="16"/>
      <c r="H32" s="32"/>
      <c r="I32" s="33"/>
      <c r="J32" s="33"/>
      <c r="K32" s="44">
        <f t="shared" ref="K32:K49" si="1">HOUR(J32-I32)+MINUTE(J32-I32)/60</f>
        <v>0</v>
      </c>
      <c r="L32" s="33"/>
      <c r="M32" s="33"/>
    </row>
    <row r="33" spans="1:13" ht="15" customHeight="1">
      <c r="A33" s="112"/>
      <c r="B33" s="21">
        <v>2</v>
      </c>
      <c r="C33" s="22" t="s">
        <v>48</v>
      </c>
      <c r="D33" s="16" t="s">
        <v>21</v>
      </c>
      <c r="E33" s="16"/>
      <c r="F33" s="33"/>
      <c r="G33" s="16"/>
      <c r="H33" s="33"/>
      <c r="I33" s="33"/>
      <c r="J33" s="33"/>
      <c r="K33" s="44">
        <f t="shared" si="1"/>
        <v>0</v>
      </c>
      <c r="L33" s="33"/>
      <c r="M33" s="33"/>
    </row>
    <row r="34" spans="1:13" ht="15" customHeight="1">
      <c r="A34" s="112"/>
      <c r="B34" s="21">
        <v>3</v>
      </c>
      <c r="C34" s="22" t="s">
        <v>49</v>
      </c>
      <c r="D34" s="16" t="s">
        <v>21</v>
      </c>
      <c r="E34" s="16"/>
      <c r="F34" s="33"/>
      <c r="G34" s="16"/>
      <c r="H34" s="33"/>
      <c r="I34" s="33"/>
      <c r="J34" s="33"/>
      <c r="K34" s="44">
        <f t="shared" si="1"/>
        <v>0</v>
      </c>
      <c r="L34" s="33"/>
      <c r="M34" s="33"/>
    </row>
    <row r="35" spans="1:13" ht="15" customHeight="1">
      <c r="A35" s="112"/>
      <c r="B35" s="21">
        <v>4</v>
      </c>
      <c r="C35" s="22" t="s">
        <v>50</v>
      </c>
      <c r="D35" s="16" t="s">
        <v>21</v>
      </c>
      <c r="E35" s="16"/>
      <c r="F35" s="33"/>
      <c r="G35" s="16"/>
      <c r="H35" s="33"/>
      <c r="I35" s="33"/>
      <c r="J35" s="33"/>
      <c r="K35" s="44">
        <f t="shared" si="1"/>
        <v>0</v>
      </c>
      <c r="L35" s="33"/>
      <c r="M35" s="33"/>
    </row>
    <row r="36" spans="1:13" ht="15" customHeight="1">
      <c r="A36" s="112"/>
      <c r="B36" s="21">
        <v>5</v>
      </c>
      <c r="C36" s="22" t="s">
        <v>51</v>
      </c>
      <c r="D36" s="16" t="s">
        <v>21</v>
      </c>
      <c r="E36" s="16"/>
      <c r="F36" s="33"/>
      <c r="G36" s="16"/>
      <c r="H36" s="33"/>
      <c r="I36" s="33"/>
      <c r="J36" s="33"/>
      <c r="K36" s="44">
        <f t="shared" si="1"/>
        <v>0</v>
      </c>
      <c r="L36" s="33"/>
      <c r="M36" s="33"/>
    </row>
    <row r="37" spans="1:13" ht="15" customHeight="1">
      <c r="A37" s="112"/>
      <c r="B37" s="21">
        <v>6</v>
      </c>
      <c r="C37" s="22" t="s">
        <v>52</v>
      </c>
      <c r="D37" s="16" t="s">
        <v>21</v>
      </c>
      <c r="E37" s="16"/>
      <c r="F37" s="33"/>
      <c r="G37" s="16"/>
      <c r="H37" s="33"/>
      <c r="I37" s="33"/>
      <c r="J37" s="33"/>
      <c r="K37" s="44">
        <f t="shared" si="1"/>
        <v>0</v>
      </c>
      <c r="L37" s="33"/>
      <c r="M37" s="33"/>
    </row>
    <row r="38" spans="1:13" ht="15" customHeight="1">
      <c r="A38" s="112"/>
      <c r="B38" s="21">
        <v>7</v>
      </c>
      <c r="C38" s="22" t="s">
        <v>53</v>
      </c>
      <c r="D38" s="16" t="s">
        <v>21</v>
      </c>
      <c r="E38" s="16"/>
      <c r="F38" s="33"/>
      <c r="G38" s="16"/>
      <c r="H38" s="33"/>
      <c r="I38" s="33"/>
      <c r="J38" s="33"/>
      <c r="K38" s="44">
        <f t="shared" si="1"/>
        <v>0</v>
      </c>
      <c r="L38" s="33"/>
      <c r="M38" s="33"/>
    </row>
    <row r="39" spans="1:13" ht="15" customHeight="1">
      <c r="A39" s="112"/>
      <c r="B39" s="21">
        <v>8</v>
      </c>
      <c r="C39" s="22" t="s">
        <v>54</v>
      </c>
      <c r="D39" s="16" t="s">
        <v>21</v>
      </c>
      <c r="E39" s="16"/>
      <c r="F39" s="33"/>
      <c r="G39" s="16"/>
      <c r="H39" s="33"/>
      <c r="I39" s="33"/>
      <c r="J39" s="33"/>
      <c r="K39" s="44">
        <f t="shared" si="1"/>
        <v>0</v>
      </c>
      <c r="L39" s="33"/>
      <c r="M39" s="33"/>
    </row>
    <row r="40" spans="1:13" ht="15" customHeight="1">
      <c r="A40" s="112"/>
      <c r="B40" s="21">
        <v>9</v>
      </c>
      <c r="C40" s="22" t="s">
        <v>55</v>
      </c>
      <c r="D40" s="16" t="s">
        <v>21</v>
      </c>
      <c r="E40" s="16"/>
      <c r="F40" s="33"/>
      <c r="G40" s="16"/>
      <c r="H40" s="33"/>
      <c r="I40" s="33"/>
      <c r="J40" s="33"/>
      <c r="K40" s="44">
        <f t="shared" si="1"/>
        <v>0</v>
      </c>
      <c r="L40" s="33"/>
      <c r="M40" s="33"/>
    </row>
    <row r="41" spans="1:13" ht="15" customHeight="1">
      <c r="A41" s="112"/>
      <c r="B41" s="21">
        <v>10</v>
      </c>
      <c r="C41" s="22" t="s">
        <v>56</v>
      </c>
      <c r="D41" s="16" t="s">
        <v>21</v>
      </c>
      <c r="E41" s="16"/>
      <c r="F41" s="33"/>
      <c r="G41" s="16"/>
      <c r="H41" s="33"/>
      <c r="I41" s="33"/>
      <c r="J41" s="33"/>
      <c r="K41" s="44">
        <f t="shared" si="1"/>
        <v>0</v>
      </c>
      <c r="L41" s="33"/>
      <c r="M41" s="33"/>
    </row>
    <row r="42" spans="1:13" ht="15" customHeight="1">
      <c r="A42" s="112"/>
      <c r="B42" s="21">
        <v>11</v>
      </c>
      <c r="C42" s="22" t="s">
        <v>57</v>
      </c>
      <c r="D42" s="16" t="s">
        <v>21</v>
      </c>
      <c r="E42" s="16"/>
      <c r="F42" s="33"/>
      <c r="G42" s="16"/>
      <c r="H42" s="33"/>
      <c r="I42" s="33"/>
      <c r="J42" s="33"/>
      <c r="K42" s="44">
        <f t="shared" si="1"/>
        <v>0</v>
      </c>
      <c r="L42" s="33"/>
      <c r="M42" s="33"/>
    </row>
    <row r="43" spans="1:13" ht="15" customHeight="1">
      <c r="A43" s="112"/>
      <c r="B43" s="21">
        <v>12</v>
      </c>
      <c r="C43" s="22" t="s">
        <v>58</v>
      </c>
      <c r="D43" s="16" t="s">
        <v>21</v>
      </c>
      <c r="E43" s="16"/>
      <c r="F43" s="33"/>
      <c r="G43" s="16"/>
      <c r="H43" s="33"/>
      <c r="I43" s="33"/>
      <c r="J43" s="33"/>
      <c r="K43" s="44">
        <f t="shared" si="1"/>
        <v>0</v>
      </c>
      <c r="L43" s="33"/>
      <c r="M43" s="33"/>
    </row>
    <row r="44" spans="1:13" ht="15" customHeight="1">
      <c r="A44" s="112"/>
      <c r="B44" s="21">
        <v>13</v>
      </c>
      <c r="C44" s="22" t="s">
        <v>59</v>
      </c>
      <c r="D44" s="16" t="s">
        <v>21</v>
      </c>
      <c r="E44" s="16"/>
      <c r="F44" s="33"/>
      <c r="G44" s="16"/>
      <c r="H44" s="33"/>
      <c r="I44" s="33"/>
      <c r="J44" s="33"/>
      <c r="K44" s="44">
        <f t="shared" si="1"/>
        <v>0</v>
      </c>
      <c r="L44" s="33"/>
      <c r="M44" s="33"/>
    </row>
    <row r="45" spans="1:13" ht="15" customHeight="1">
      <c r="A45" s="112"/>
      <c r="B45" s="21">
        <v>14</v>
      </c>
      <c r="C45" s="22" t="s">
        <v>60</v>
      </c>
      <c r="D45" s="16" t="s">
        <v>21</v>
      </c>
      <c r="E45" s="16"/>
      <c r="F45" s="33"/>
      <c r="G45" s="16"/>
      <c r="H45" s="33"/>
      <c r="I45" s="48"/>
      <c r="J45" s="48"/>
      <c r="K45" s="44">
        <f t="shared" si="1"/>
        <v>0</v>
      </c>
      <c r="M45" s="33"/>
    </row>
    <row r="46" spans="1:13" ht="15" customHeight="1">
      <c r="A46" s="112"/>
      <c r="B46" s="21">
        <v>15</v>
      </c>
      <c r="C46" s="22" t="s">
        <v>61</v>
      </c>
      <c r="D46" s="16" t="s">
        <v>21</v>
      </c>
      <c r="E46" s="16"/>
      <c r="F46" s="33"/>
      <c r="G46" s="16"/>
      <c r="H46" s="33"/>
      <c r="I46" s="33"/>
      <c r="J46" s="33"/>
      <c r="K46" s="44">
        <f t="shared" si="1"/>
        <v>0</v>
      </c>
      <c r="L46" s="33"/>
      <c r="M46" s="33"/>
    </row>
    <row r="47" spans="1:13" ht="15" customHeight="1">
      <c r="A47" s="112"/>
      <c r="B47" s="21">
        <v>16</v>
      </c>
      <c r="C47" s="22" t="s">
        <v>62</v>
      </c>
      <c r="D47" s="16" t="s">
        <v>21</v>
      </c>
      <c r="E47" s="16"/>
      <c r="F47" s="33"/>
      <c r="G47" s="16"/>
      <c r="H47" s="33"/>
      <c r="I47" s="33"/>
      <c r="J47" s="33"/>
      <c r="K47" s="44">
        <f t="shared" si="1"/>
        <v>0</v>
      </c>
      <c r="L47" s="33"/>
      <c r="M47" s="33"/>
    </row>
    <row r="48" spans="1:13" ht="15" customHeight="1">
      <c r="A48" s="112"/>
      <c r="B48" s="21">
        <v>17</v>
      </c>
      <c r="C48" s="22" t="s">
        <v>63</v>
      </c>
      <c r="D48" s="16" t="s">
        <v>21</v>
      </c>
      <c r="E48" s="16"/>
      <c r="F48" s="33"/>
      <c r="G48" s="16"/>
      <c r="H48" s="33"/>
      <c r="I48" s="33"/>
      <c r="J48" s="33"/>
      <c r="K48" s="44">
        <f t="shared" si="1"/>
        <v>0</v>
      </c>
      <c r="L48" s="33"/>
      <c r="M48" s="33"/>
    </row>
    <row r="49" spans="1:14" ht="15" customHeight="1">
      <c r="A49" s="112"/>
      <c r="B49" s="21">
        <v>18</v>
      </c>
      <c r="C49" s="22" t="s">
        <v>64</v>
      </c>
      <c r="D49" s="18" t="s">
        <v>21</v>
      </c>
      <c r="E49" s="16"/>
      <c r="F49" s="34"/>
      <c r="G49" s="16"/>
      <c r="H49" s="34"/>
      <c r="I49" s="33"/>
      <c r="J49" s="33"/>
      <c r="K49" s="44">
        <f t="shared" si="1"/>
        <v>0</v>
      </c>
      <c r="L49" s="33"/>
      <c r="M49" s="33"/>
    </row>
    <row r="50" spans="1:14" ht="20" customHeight="1">
      <c r="A50" s="24"/>
      <c r="B50" s="25"/>
      <c r="C50" s="14"/>
      <c r="D50" s="118" t="s">
        <v>42</v>
      </c>
      <c r="E50" s="119"/>
      <c r="F50" s="35">
        <f>SUM(F32:F49)</f>
        <v>0</v>
      </c>
      <c r="G50" s="27" t="s">
        <v>43</v>
      </c>
      <c r="H50" s="36">
        <f>SUM(H32:H49)</f>
        <v>0</v>
      </c>
      <c r="I50" s="47"/>
      <c r="J50" s="47"/>
      <c r="K50" s="46"/>
      <c r="L50" s="47"/>
      <c r="M50" s="47"/>
    </row>
    <row r="51" spans="1:14" ht="20" customHeight="1">
      <c r="A51" s="24"/>
      <c r="B51" s="25"/>
      <c r="C51" s="14"/>
      <c r="D51" s="120" t="s">
        <v>44</v>
      </c>
      <c r="E51" s="121"/>
      <c r="F51" s="37">
        <f>F50/18</f>
        <v>0</v>
      </c>
      <c r="G51" s="29" t="s">
        <v>45</v>
      </c>
      <c r="H51" s="38">
        <f>(18*24-H50)/(18*24)</f>
        <v>1</v>
      </c>
      <c r="I51" s="47"/>
      <c r="J51" s="47"/>
      <c r="K51" s="46"/>
      <c r="L51" s="47"/>
      <c r="M51" s="47"/>
    </row>
    <row r="52" spans="1:14" ht="15" customHeight="1">
      <c r="A52" s="112" t="s">
        <v>65</v>
      </c>
      <c r="B52" s="16">
        <v>1</v>
      </c>
      <c r="C52" s="17" t="s">
        <v>66</v>
      </c>
      <c r="D52" s="23" t="s">
        <v>21</v>
      </c>
      <c r="E52" s="16"/>
      <c r="F52" s="32"/>
      <c r="G52" s="16"/>
      <c r="H52" s="32"/>
      <c r="I52" s="33"/>
      <c r="J52" s="33"/>
      <c r="K52" s="44">
        <f t="shared" ref="K52:K69" si="2">HOUR(J52-I52)+MINUTE(J52-I52)/60</f>
        <v>0</v>
      </c>
      <c r="L52" s="33"/>
      <c r="M52" s="33"/>
    </row>
    <row r="53" spans="1:14" ht="15" customHeight="1">
      <c r="A53" s="112"/>
      <c r="B53" s="16">
        <v>2</v>
      </c>
      <c r="C53" s="17" t="s">
        <v>67</v>
      </c>
      <c r="D53" s="16" t="s">
        <v>21</v>
      </c>
      <c r="E53" s="16"/>
      <c r="F53" s="33"/>
      <c r="G53" s="16"/>
      <c r="H53" s="33"/>
      <c r="I53" s="33"/>
      <c r="J53" s="33"/>
      <c r="K53" s="44">
        <f t="shared" si="2"/>
        <v>0</v>
      </c>
      <c r="L53" s="33"/>
      <c r="M53" s="33"/>
    </row>
    <row r="54" spans="1:14" ht="15" customHeight="1">
      <c r="A54" s="112"/>
      <c r="B54" s="16">
        <v>3</v>
      </c>
      <c r="C54" s="17" t="s">
        <v>62</v>
      </c>
      <c r="D54" s="16" t="s">
        <v>21</v>
      </c>
      <c r="E54" s="16"/>
      <c r="F54" s="33"/>
      <c r="G54" s="16"/>
      <c r="H54" s="33"/>
      <c r="I54" s="33"/>
      <c r="J54" s="33"/>
      <c r="K54" s="44">
        <f t="shared" si="2"/>
        <v>0</v>
      </c>
      <c r="L54" s="33"/>
      <c r="M54" s="33"/>
    </row>
    <row r="55" spans="1:14" ht="15" customHeight="1">
      <c r="A55" s="112"/>
      <c r="B55" s="16">
        <v>4</v>
      </c>
      <c r="C55" s="17" t="s">
        <v>53</v>
      </c>
      <c r="D55" s="16" t="s">
        <v>21</v>
      </c>
      <c r="E55" s="16"/>
      <c r="F55" s="33"/>
      <c r="G55" s="16"/>
      <c r="H55" s="33"/>
      <c r="I55" s="33"/>
      <c r="J55" s="33"/>
      <c r="K55" s="44">
        <f t="shared" si="2"/>
        <v>0</v>
      </c>
      <c r="L55" s="33"/>
      <c r="M55" s="33"/>
    </row>
    <row r="56" spans="1:14" ht="15" customHeight="1">
      <c r="A56" s="112"/>
      <c r="B56" s="16">
        <v>5</v>
      </c>
      <c r="C56" s="17" t="s">
        <v>68</v>
      </c>
      <c r="D56" s="16" t="s">
        <v>21</v>
      </c>
      <c r="E56" s="16"/>
      <c r="F56" s="33"/>
      <c r="G56" s="16"/>
      <c r="H56" s="33"/>
      <c r="I56" s="33"/>
      <c r="J56" s="33"/>
      <c r="K56" s="44">
        <f t="shared" si="2"/>
        <v>0</v>
      </c>
      <c r="L56" s="33"/>
      <c r="M56" s="33"/>
    </row>
    <row r="57" spans="1:14" ht="15" customHeight="1">
      <c r="A57" s="112"/>
      <c r="B57" s="16">
        <v>6</v>
      </c>
      <c r="C57" s="17" t="s">
        <v>69</v>
      </c>
      <c r="D57" s="16" t="s">
        <v>21</v>
      </c>
      <c r="E57" s="16"/>
      <c r="F57" s="33"/>
      <c r="G57" s="16"/>
      <c r="H57" s="33"/>
      <c r="I57" s="33"/>
      <c r="J57" s="33"/>
      <c r="K57" s="44">
        <f t="shared" si="2"/>
        <v>0</v>
      </c>
      <c r="L57" s="33"/>
      <c r="M57" s="33"/>
    </row>
    <row r="58" spans="1:14" ht="15" customHeight="1">
      <c r="A58" s="112"/>
      <c r="B58" s="16">
        <v>7</v>
      </c>
      <c r="C58" s="17" t="s">
        <v>70</v>
      </c>
      <c r="D58" s="16" t="s">
        <v>21</v>
      </c>
      <c r="E58" s="16"/>
      <c r="F58" s="33"/>
      <c r="G58" s="16"/>
      <c r="H58" s="33"/>
      <c r="I58" s="33"/>
      <c r="J58" s="33"/>
      <c r="K58" s="44">
        <f t="shared" si="2"/>
        <v>0</v>
      </c>
      <c r="L58" s="33"/>
      <c r="M58" s="33"/>
    </row>
    <row r="59" spans="1:14" ht="15" customHeight="1">
      <c r="A59" s="112"/>
      <c r="B59" s="16">
        <v>8</v>
      </c>
      <c r="C59" s="17" t="s">
        <v>71</v>
      </c>
      <c r="D59" s="16" t="s">
        <v>21</v>
      </c>
      <c r="E59" s="16"/>
      <c r="F59" s="33"/>
      <c r="G59" s="16"/>
      <c r="H59" s="33"/>
      <c r="I59" s="33"/>
      <c r="J59" s="33"/>
      <c r="K59" s="44">
        <f t="shared" si="2"/>
        <v>0</v>
      </c>
      <c r="L59" s="33"/>
      <c r="M59" s="33"/>
    </row>
    <row r="60" spans="1:14" ht="15" customHeight="1">
      <c r="A60" s="112"/>
      <c r="B60" s="16">
        <v>9</v>
      </c>
      <c r="C60" s="17" t="s">
        <v>72</v>
      </c>
      <c r="D60" s="16" t="s">
        <v>21</v>
      </c>
      <c r="E60" s="16"/>
      <c r="F60" s="33"/>
      <c r="G60" s="16"/>
      <c r="H60" s="33"/>
      <c r="I60" s="33"/>
      <c r="J60" s="33"/>
      <c r="K60" s="44">
        <f t="shared" si="2"/>
        <v>0</v>
      </c>
      <c r="L60" s="33"/>
      <c r="M60" s="33"/>
    </row>
    <row r="61" spans="1:14" ht="15" customHeight="1">
      <c r="A61" s="112"/>
      <c r="B61" s="16">
        <v>10</v>
      </c>
      <c r="C61" s="17" t="s">
        <v>73</v>
      </c>
      <c r="D61" s="16" t="s">
        <v>21</v>
      </c>
      <c r="E61" s="16"/>
      <c r="F61" s="33"/>
      <c r="G61" s="16"/>
      <c r="H61" s="33"/>
      <c r="I61" s="33"/>
      <c r="J61" s="33"/>
      <c r="K61" s="44">
        <f t="shared" si="2"/>
        <v>0</v>
      </c>
      <c r="L61" s="33"/>
      <c r="M61" s="33"/>
    </row>
    <row r="62" spans="1:14" ht="15" customHeight="1">
      <c r="A62" s="112"/>
      <c r="B62" s="16">
        <v>11</v>
      </c>
      <c r="C62" s="17" t="s">
        <v>74</v>
      </c>
      <c r="D62" s="16" t="s">
        <v>21</v>
      </c>
      <c r="E62" s="16"/>
      <c r="F62" s="33"/>
      <c r="G62" s="16"/>
      <c r="H62" s="33"/>
      <c r="I62" s="33"/>
      <c r="J62" s="33"/>
      <c r="K62" s="44">
        <f t="shared" si="2"/>
        <v>0</v>
      </c>
      <c r="L62" s="33"/>
      <c r="M62" s="33"/>
    </row>
    <row r="63" spans="1:14" ht="15" customHeight="1">
      <c r="A63" s="112"/>
      <c r="B63" s="16">
        <v>12</v>
      </c>
      <c r="C63" s="17" t="s">
        <v>75</v>
      </c>
      <c r="D63" s="16" t="s">
        <v>21</v>
      </c>
      <c r="E63" s="16"/>
      <c r="F63" s="33"/>
      <c r="G63" s="16"/>
      <c r="H63" s="33"/>
      <c r="I63" s="33"/>
      <c r="J63" s="33"/>
      <c r="K63" s="44">
        <f t="shared" si="2"/>
        <v>0</v>
      </c>
      <c r="L63" s="33"/>
      <c r="M63" s="33"/>
      <c r="N63" s="10">
        <v>0</v>
      </c>
    </row>
    <row r="64" spans="1:14" ht="15" customHeight="1">
      <c r="A64" s="112"/>
      <c r="B64" s="16">
        <v>13</v>
      </c>
      <c r="C64" s="17" t="s">
        <v>76</v>
      </c>
      <c r="D64" s="16" t="s">
        <v>21</v>
      </c>
      <c r="E64" s="16"/>
      <c r="F64" s="33"/>
      <c r="G64" s="16"/>
      <c r="H64" s="33"/>
      <c r="I64" s="33"/>
      <c r="J64" s="33"/>
      <c r="K64" s="44">
        <f t="shared" si="2"/>
        <v>0</v>
      </c>
      <c r="L64" s="33"/>
      <c r="M64" s="33"/>
    </row>
    <row r="65" spans="1:13" ht="15" customHeight="1">
      <c r="A65" s="112"/>
      <c r="B65" s="16">
        <v>14</v>
      </c>
      <c r="C65" s="17" t="s">
        <v>77</v>
      </c>
      <c r="D65" s="16" t="s">
        <v>21</v>
      </c>
      <c r="E65" s="16"/>
      <c r="F65" s="33"/>
      <c r="G65" s="16"/>
      <c r="H65" s="33"/>
      <c r="I65" s="33"/>
      <c r="J65" s="33"/>
      <c r="K65" s="44">
        <f t="shared" si="2"/>
        <v>0</v>
      </c>
      <c r="L65" s="33"/>
      <c r="M65" s="33"/>
    </row>
    <row r="66" spans="1:13" ht="15" customHeight="1">
      <c r="A66" s="112"/>
      <c r="B66" s="16">
        <v>15</v>
      </c>
      <c r="C66" s="17" t="s">
        <v>78</v>
      </c>
      <c r="D66" s="16" t="s">
        <v>21</v>
      </c>
      <c r="E66" s="16"/>
      <c r="F66" s="33"/>
      <c r="G66" s="16"/>
      <c r="H66" s="33"/>
      <c r="I66" s="33"/>
      <c r="J66" s="33"/>
      <c r="K66" s="44">
        <f t="shared" si="2"/>
        <v>0</v>
      </c>
      <c r="L66" s="33"/>
      <c r="M66" s="33"/>
    </row>
    <row r="67" spans="1:13" ht="15" customHeight="1">
      <c r="A67" s="112"/>
      <c r="B67" s="16">
        <v>16</v>
      </c>
      <c r="C67" s="17" t="s">
        <v>79</v>
      </c>
      <c r="D67" s="16" t="s">
        <v>21</v>
      </c>
      <c r="E67" s="16"/>
      <c r="F67" s="33"/>
      <c r="G67" s="16"/>
      <c r="H67" s="33"/>
      <c r="I67" s="33"/>
      <c r="J67" s="33"/>
      <c r="K67" s="44">
        <f t="shared" si="2"/>
        <v>0</v>
      </c>
      <c r="L67" s="33"/>
      <c r="M67" s="33"/>
    </row>
    <row r="68" spans="1:13" ht="15" customHeight="1">
      <c r="A68" s="112"/>
      <c r="B68" s="16">
        <v>17</v>
      </c>
      <c r="C68" s="17" t="s">
        <v>80</v>
      </c>
      <c r="D68" s="16" t="s">
        <v>21</v>
      </c>
      <c r="E68" s="16"/>
      <c r="F68" s="33"/>
      <c r="G68" s="16"/>
      <c r="H68" s="33"/>
      <c r="I68" s="33"/>
      <c r="J68" s="33"/>
      <c r="K68" s="44">
        <f t="shared" si="2"/>
        <v>0</v>
      </c>
      <c r="L68" s="33"/>
      <c r="M68" s="33"/>
    </row>
    <row r="69" spans="1:13" ht="15" customHeight="1">
      <c r="A69" s="112"/>
      <c r="B69" s="16">
        <v>18</v>
      </c>
      <c r="C69" s="17" t="s">
        <v>81</v>
      </c>
      <c r="D69" s="18" t="s">
        <v>21</v>
      </c>
      <c r="E69" s="16"/>
      <c r="F69" s="34"/>
      <c r="G69" s="16"/>
      <c r="H69" s="34"/>
      <c r="I69" s="33"/>
      <c r="J69" s="33"/>
      <c r="K69" s="44">
        <f t="shared" si="2"/>
        <v>0</v>
      </c>
      <c r="L69" s="33"/>
      <c r="M69" s="33"/>
    </row>
    <row r="70" spans="1:13" ht="20" customHeight="1">
      <c r="A70" s="24"/>
      <c r="B70" s="25"/>
      <c r="C70" s="14"/>
      <c r="D70" s="118" t="s">
        <v>42</v>
      </c>
      <c r="E70" s="119"/>
      <c r="F70" s="35">
        <f>SUM(F52:F69)</f>
        <v>0</v>
      </c>
      <c r="G70" s="27" t="s">
        <v>43</v>
      </c>
      <c r="H70" s="36">
        <f>SUM(H52:H69)</f>
        <v>0</v>
      </c>
      <c r="I70" s="47"/>
      <c r="J70" s="47"/>
      <c r="K70" s="46"/>
      <c r="L70" s="47"/>
      <c r="M70" s="47"/>
    </row>
    <row r="71" spans="1:13" ht="22" customHeight="1">
      <c r="A71" s="24"/>
      <c r="B71" s="25"/>
      <c r="C71" s="14"/>
      <c r="D71" s="120" t="s">
        <v>44</v>
      </c>
      <c r="E71" s="121"/>
      <c r="F71" s="37">
        <f>F70/18</f>
        <v>0</v>
      </c>
      <c r="G71" s="29" t="s">
        <v>45</v>
      </c>
      <c r="H71" s="38">
        <f>(18*24-H70)/(18*24)</f>
        <v>1</v>
      </c>
      <c r="I71" s="47"/>
      <c r="J71" s="47"/>
      <c r="K71" s="46"/>
      <c r="L71" s="47"/>
      <c r="M71" s="47"/>
    </row>
    <row r="72" spans="1:13" ht="15" customHeight="1">
      <c r="A72" s="112" t="s">
        <v>82</v>
      </c>
      <c r="B72" s="16">
        <v>1</v>
      </c>
      <c r="C72" s="17" t="s">
        <v>83</v>
      </c>
      <c r="D72" s="23" t="s">
        <v>21</v>
      </c>
      <c r="E72" s="16"/>
      <c r="F72" s="32"/>
      <c r="G72" s="16"/>
      <c r="H72" s="32"/>
      <c r="I72" s="33"/>
      <c r="J72" s="33"/>
      <c r="K72" s="44">
        <f t="shared" ref="K72:K83" si="3">HOUR(J72-I72)+MINUTE(J72-I72)/60</f>
        <v>0</v>
      </c>
      <c r="L72" s="33"/>
      <c r="M72" s="33"/>
    </row>
    <row r="73" spans="1:13" ht="15" customHeight="1">
      <c r="A73" s="112"/>
      <c r="B73" s="16">
        <v>2</v>
      </c>
      <c r="C73" s="17" t="s">
        <v>84</v>
      </c>
      <c r="D73" s="16" t="s">
        <v>21</v>
      </c>
      <c r="E73" s="16"/>
      <c r="F73" s="33"/>
      <c r="G73" s="16"/>
      <c r="H73" s="33"/>
      <c r="I73" s="33"/>
      <c r="J73" s="33"/>
      <c r="K73" s="44">
        <f t="shared" si="3"/>
        <v>0</v>
      </c>
      <c r="L73" s="33"/>
      <c r="M73" s="33"/>
    </row>
    <row r="74" spans="1:13" ht="15" customHeight="1">
      <c r="A74" s="112"/>
      <c r="B74" s="16">
        <v>3</v>
      </c>
      <c r="C74" s="17" t="s">
        <v>85</v>
      </c>
      <c r="D74" s="16" t="s">
        <v>21</v>
      </c>
      <c r="E74" s="16"/>
      <c r="F74" s="33"/>
      <c r="G74" s="16"/>
      <c r="H74" s="33"/>
      <c r="I74" s="33"/>
      <c r="J74" s="33"/>
      <c r="K74" s="44">
        <f t="shared" si="3"/>
        <v>0</v>
      </c>
      <c r="L74" s="33"/>
      <c r="M74" s="33"/>
    </row>
    <row r="75" spans="1:13" ht="15" customHeight="1">
      <c r="A75" s="112"/>
      <c r="B75" s="16">
        <v>4</v>
      </c>
      <c r="C75" s="17" t="s">
        <v>86</v>
      </c>
      <c r="D75" s="16" t="s">
        <v>21</v>
      </c>
      <c r="E75" s="16"/>
      <c r="F75" s="33"/>
      <c r="G75" s="16"/>
      <c r="H75" s="33"/>
      <c r="I75" s="33"/>
      <c r="J75" s="33"/>
      <c r="K75" s="44">
        <f t="shared" si="3"/>
        <v>0</v>
      </c>
      <c r="L75" s="33"/>
      <c r="M75" s="33"/>
    </row>
    <row r="76" spans="1:13" ht="15" customHeight="1">
      <c r="A76" s="112"/>
      <c r="B76" s="16">
        <v>5</v>
      </c>
      <c r="C76" s="17" t="s">
        <v>87</v>
      </c>
      <c r="D76" s="16" t="s">
        <v>21</v>
      </c>
      <c r="E76" s="16"/>
      <c r="F76" s="33"/>
      <c r="G76" s="16"/>
      <c r="H76" s="33"/>
      <c r="I76" s="33"/>
      <c r="J76" s="33"/>
      <c r="K76" s="44">
        <f t="shared" si="3"/>
        <v>0</v>
      </c>
      <c r="L76" s="33"/>
      <c r="M76" s="33"/>
    </row>
    <row r="77" spans="1:13" ht="15" customHeight="1">
      <c r="A77" s="112"/>
      <c r="B77" s="16">
        <v>6</v>
      </c>
      <c r="C77" s="17" t="s">
        <v>88</v>
      </c>
      <c r="D77" s="16" t="s">
        <v>21</v>
      </c>
      <c r="E77" s="16"/>
      <c r="F77" s="33"/>
      <c r="G77" s="16"/>
      <c r="H77" s="33"/>
      <c r="I77" s="33"/>
      <c r="J77" s="33"/>
      <c r="K77" s="44">
        <f t="shared" si="3"/>
        <v>0</v>
      </c>
      <c r="L77" s="33"/>
      <c r="M77" s="33"/>
    </row>
    <row r="78" spans="1:13" ht="15" customHeight="1">
      <c r="A78" s="112"/>
      <c r="B78" s="16">
        <v>7</v>
      </c>
      <c r="C78" s="17" t="s">
        <v>89</v>
      </c>
      <c r="D78" s="16" t="s">
        <v>21</v>
      </c>
      <c r="E78" s="16"/>
      <c r="F78" s="33"/>
      <c r="G78" s="16"/>
      <c r="H78" s="33"/>
      <c r="I78" s="33"/>
      <c r="J78" s="33"/>
      <c r="K78" s="44">
        <f t="shared" si="3"/>
        <v>0</v>
      </c>
      <c r="L78" s="33"/>
      <c r="M78" s="33"/>
    </row>
    <row r="79" spans="1:13" ht="15" customHeight="1">
      <c r="A79" s="112"/>
      <c r="B79" s="16">
        <v>8</v>
      </c>
      <c r="C79" s="17" t="s">
        <v>90</v>
      </c>
      <c r="D79" s="16" t="s">
        <v>21</v>
      </c>
      <c r="E79" s="16"/>
      <c r="F79" s="33"/>
      <c r="G79" s="16"/>
      <c r="H79" s="33"/>
      <c r="I79" s="33"/>
      <c r="J79" s="33"/>
      <c r="K79" s="44">
        <f t="shared" si="3"/>
        <v>0</v>
      </c>
      <c r="L79" s="33"/>
      <c r="M79" s="33"/>
    </row>
    <row r="80" spans="1:13" ht="15" customHeight="1">
      <c r="A80" s="112"/>
      <c r="B80" s="16">
        <v>9</v>
      </c>
      <c r="C80" s="17" t="s">
        <v>91</v>
      </c>
      <c r="D80" s="16" t="s">
        <v>21</v>
      </c>
      <c r="E80" s="16"/>
      <c r="F80" s="33"/>
      <c r="G80" s="16"/>
      <c r="H80" s="33"/>
      <c r="I80" s="33"/>
      <c r="J80" s="33"/>
      <c r="K80" s="44">
        <f t="shared" si="3"/>
        <v>0</v>
      </c>
      <c r="L80" s="33"/>
      <c r="M80" s="33"/>
    </row>
    <row r="81" spans="1:13" ht="15" customHeight="1">
      <c r="A81" s="112"/>
      <c r="B81" s="16">
        <v>10</v>
      </c>
      <c r="C81" s="17" t="s">
        <v>92</v>
      </c>
      <c r="D81" s="16" t="s">
        <v>21</v>
      </c>
      <c r="E81" s="16"/>
      <c r="F81" s="33"/>
      <c r="G81" s="16"/>
      <c r="H81" s="33"/>
      <c r="I81" s="33"/>
      <c r="J81" s="33"/>
      <c r="K81" s="44">
        <f t="shared" si="3"/>
        <v>0</v>
      </c>
      <c r="L81" s="33"/>
      <c r="M81" s="33"/>
    </row>
    <row r="82" spans="1:13" ht="15" customHeight="1">
      <c r="A82" s="112"/>
      <c r="B82" s="16">
        <v>11</v>
      </c>
      <c r="C82" s="50" t="s">
        <v>93</v>
      </c>
      <c r="D82" s="16" t="s">
        <v>21</v>
      </c>
      <c r="E82" s="16"/>
      <c r="F82" s="33"/>
      <c r="G82" s="16"/>
      <c r="H82" s="33"/>
      <c r="I82" s="33"/>
      <c r="J82" s="33"/>
      <c r="K82" s="44">
        <f t="shared" si="3"/>
        <v>0</v>
      </c>
      <c r="L82" s="33"/>
      <c r="M82" s="33"/>
    </row>
    <row r="83" spans="1:13" ht="15" customHeight="1">
      <c r="A83" s="112"/>
      <c r="B83" s="51">
        <v>12</v>
      </c>
      <c r="C83" s="17" t="s">
        <v>94</v>
      </c>
      <c r="D83" s="52" t="s">
        <v>21</v>
      </c>
      <c r="E83" s="16"/>
      <c r="F83" s="34"/>
      <c r="G83" s="16"/>
      <c r="H83" s="34"/>
      <c r="I83" s="33"/>
      <c r="J83" s="33"/>
      <c r="K83" s="44">
        <f t="shared" si="3"/>
        <v>0</v>
      </c>
      <c r="L83" s="33"/>
      <c r="M83" s="33"/>
    </row>
    <row r="84" spans="1:13" ht="20" customHeight="1">
      <c r="A84" s="53"/>
      <c r="B84" s="54"/>
      <c r="C84" s="14"/>
      <c r="D84" s="124" t="s">
        <v>42</v>
      </c>
      <c r="E84" s="119"/>
      <c r="F84" s="35">
        <f>SUM(F72:F83)</f>
        <v>0</v>
      </c>
      <c r="G84" s="27" t="s">
        <v>43</v>
      </c>
      <c r="H84" s="36">
        <f>SUM(H72:H83)</f>
        <v>0</v>
      </c>
      <c r="I84" s="47"/>
      <c r="J84" s="47"/>
      <c r="K84" s="46"/>
      <c r="L84" s="47"/>
      <c r="M84" s="47"/>
    </row>
    <row r="85" spans="1:13" ht="20" customHeight="1">
      <c r="A85" s="53"/>
      <c r="B85" s="54"/>
      <c r="C85" s="14"/>
      <c r="D85" s="125" t="s">
        <v>44</v>
      </c>
      <c r="E85" s="121"/>
      <c r="F85" s="37">
        <f>F84/12</f>
        <v>0</v>
      </c>
      <c r="G85" s="29" t="s">
        <v>45</v>
      </c>
      <c r="H85" s="38">
        <f>(12*24-H84)/(12*24)</f>
        <v>1</v>
      </c>
      <c r="I85" s="47"/>
      <c r="J85" s="47"/>
      <c r="K85" s="46"/>
      <c r="L85" s="47"/>
      <c r="M85" s="47"/>
    </row>
    <row r="86" spans="1:13" ht="15" customHeight="1">
      <c r="A86" s="112" t="s">
        <v>95</v>
      </c>
      <c r="B86" s="16">
        <v>1</v>
      </c>
      <c r="C86" s="17" t="s">
        <v>96</v>
      </c>
      <c r="D86" s="23" t="s">
        <v>21</v>
      </c>
      <c r="E86" s="16"/>
      <c r="F86" s="32"/>
      <c r="G86" s="16"/>
      <c r="H86" s="32"/>
      <c r="I86" s="33"/>
      <c r="J86" s="33"/>
      <c r="K86" s="44">
        <f t="shared" ref="K86:K92" si="4">HOUR(J86-I86)+MINUTE(J86-I86)/60</f>
        <v>0</v>
      </c>
      <c r="L86" s="33"/>
      <c r="M86" s="33"/>
    </row>
    <row r="87" spans="1:13" ht="15" customHeight="1">
      <c r="A87" s="112"/>
      <c r="B87" s="16">
        <v>2</v>
      </c>
      <c r="C87" s="17" t="s">
        <v>97</v>
      </c>
      <c r="D87" s="16" t="s">
        <v>21</v>
      </c>
      <c r="E87" s="16"/>
      <c r="F87" s="33"/>
      <c r="G87" s="16"/>
      <c r="H87" s="33"/>
      <c r="I87" s="33"/>
      <c r="J87" s="33"/>
      <c r="K87" s="44">
        <f t="shared" si="4"/>
        <v>0</v>
      </c>
      <c r="L87" s="33"/>
      <c r="M87" s="33"/>
    </row>
    <row r="88" spans="1:13" ht="15" customHeight="1">
      <c r="A88" s="112"/>
      <c r="B88" s="16">
        <v>3</v>
      </c>
      <c r="C88" s="17" t="s">
        <v>99</v>
      </c>
      <c r="D88" s="16" t="s">
        <v>21</v>
      </c>
      <c r="E88" s="16"/>
      <c r="F88" s="33"/>
      <c r="G88" s="16"/>
      <c r="H88" s="33"/>
      <c r="I88" s="33"/>
      <c r="J88" s="33"/>
      <c r="K88" s="44">
        <f t="shared" si="4"/>
        <v>0</v>
      </c>
      <c r="L88" s="33"/>
      <c r="M88" s="33"/>
    </row>
    <row r="89" spans="1:13" ht="15" customHeight="1">
      <c r="A89" s="112"/>
      <c r="B89" s="16">
        <v>4</v>
      </c>
      <c r="C89" s="17" t="s">
        <v>100</v>
      </c>
      <c r="D89" s="16" t="s">
        <v>21</v>
      </c>
      <c r="E89" s="16"/>
      <c r="F89" s="33"/>
      <c r="G89" s="16"/>
      <c r="H89" s="33"/>
      <c r="I89" s="33"/>
      <c r="J89" s="33"/>
      <c r="K89" s="44">
        <f t="shared" si="4"/>
        <v>0</v>
      </c>
      <c r="L89" s="33"/>
      <c r="M89" s="33"/>
    </row>
    <row r="90" spans="1:13" ht="15" customHeight="1">
      <c r="A90" s="112"/>
      <c r="B90" s="16">
        <v>5</v>
      </c>
      <c r="C90" s="17" t="s">
        <v>101</v>
      </c>
      <c r="D90" s="16" t="s">
        <v>21</v>
      </c>
      <c r="E90" s="16"/>
      <c r="F90" s="33"/>
      <c r="G90" s="16"/>
      <c r="H90" s="33"/>
      <c r="I90" s="33"/>
      <c r="J90" s="33"/>
      <c r="K90" s="44">
        <f t="shared" si="4"/>
        <v>0</v>
      </c>
      <c r="L90" s="33"/>
      <c r="M90" s="33"/>
    </row>
    <row r="91" spans="1:13" ht="15" customHeight="1">
      <c r="A91" s="112"/>
      <c r="B91" s="16">
        <v>6</v>
      </c>
      <c r="C91" s="17" t="s">
        <v>102</v>
      </c>
      <c r="D91" s="16" t="s">
        <v>21</v>
      </c>
      <c r="E91" s="16"/>
      <c r="F91" s="33"/>
      <c r="G91" s="16"/>
      <c r="H91" s="33"/>
      <c r="I91" s="33"/>
      <c r="J91" s="33"/>
      <c r="K91" s="44">
        <f t="shared" si="4"/>
        <v>0</v>
      </c>
      <c r="L91" s="33"/>
      <c r="M91" s="33"/>
    </row>
    <row r="92" spans="1:13" ht="15" customHeight="1">
      <c r="A92" s="112"/>
      <c r="B92" s="16">
        <v>7</v>
      </c>
      <c r="C92" s="17" t="s">
        <v>103</v>
      </c>
      <c r="D92" s="18" t="s">
        <v>21</v>
      </c>
      <c r="E92" s="16"/>
      <c r="F92" s="34"/>
      <c r="G92" s="16"/>
      <c r="H92" s="34"/>
      <c r="I92" s="33"/>
      <c r="J92" s="33"/>
      <c r="K92" s="44">
        <f t="shared" si="4"/>
        <v>0</v>
      </c>
      <c r="L92" s="33"/>
      <c r="M92" s="33"/>
    </row>
    <row r="93" spans="1:13" ht="20" customHeight="1">
      <c r="A93" s="55"/>
      <c r="B93" s="25"/>
      <c r="C93" s="14"/>
      <c r="D93" s="118" t="s">
        <v>42</v>
      </c>
      <c r="E93" s="119"/>
      <c r="F93" s="35">
        <f>SUM(F86:F92)</f>
        <v>0</v>
      </c>
      <c r="G93" s="27" t="s">
        <v>43</v>
      </c>
      <c r="H93" s="36">
        <f>SUM(H86:H92)</f>
        <v>0</v>
      </c>
      <c r="I93" s="47"/>
      <c r="J93" s="47"/>
      <c r="K93" s="46"/>
      <c r="L93" s="47"/>
      <c r="M93" s="47"/>
    </row>
    <row r="94" spans="1:13" ht="20" customHeight="1">
      <c r="A94" s="55"/>
      <c r="B94" s="25"/>
      <c r="C94" s="14"/>
      <c r="D94" s="120" t="s">
        <v>44</v>
      </c>
      <c r="E94" s="121"/>
      <c r="F94" s="37">
        <f>F93/7</f>
        <v>0</v>
      </c>
      <c r="G94" s="29" t="s">
        <v>45</v>
      </c>
      <c r="H94" s="38">
        <f>(7*24-H93)/(7*24)</f>
        <v>1</v>
      </c>
      <c r="I94" s="47"/>
      <c r="J94" s="47"/>
      <c r="K94" s="46"/>
      <c r="L94" s="47"/>
      <c r="M94" s="47"/>
    </row>
    <row r="95" spans="1:13" ht="15" customHeight="1">
      <c r="A95" s="112" t="s">
        <v>104</v>
      </c>
      <c r="B95" s="16">
        <v>1</v>
      </c>
      <c r="C95" s="17" t="s">
        <v>105</v>
      </c>
      <c r="D95" s="23" t="s">
        <v>21</v>
      </c>
      <c r="E95" s="16"/>
      <c r="F95" s="32"/>
      <c r="G95" s="16"/>
      <c r="H95" s="32"/>
      <c r="I95" s="33"/>
      <c r="J95" s="33"/>
      <c r="K95" s="44">
        <f t="shared" ref="K95:K100" si="5">HOUR(J95-I95)+MINUTE(J95-I95)/60</f>
        <v>0</v>
      </c>
      <c r="L95" s="33"/>
      <c r="M95" s="33"/>
    </row>
    <row r="96" spans="1:13" ht="15" customHeight="1">
      <c r="A96" s="112"/>
      <c r="B96" s="16">
        <v>2</v>
      </c>
      <c r="C96" s="17" t="s">
        <v>106</v>
      </c>
      <c r="D96" s="16" t="s">
        <v>21</v>
      </c>
      <c r="E96" s="16"/>
      <c r="F96" s="33"/>
      <c r="G96" s="16"/>
      <c r="H96" s="33"/>
      <c r="I96" s="33"/>
      <c r="J96" s="33"/>
      <c r="K96" s="44">
        <f t="shared" si="5"/>
        <v>0</v>
      </c>
      <c r="L96" s="33"/>
      <c r="M96" s="33"/>
    </row>
    <row r="97" spans="1:13" ht="15" customHeight="1">
      <c r="A97" s="112"/>
      <c r="B97" s="16">
        <v>3</v>
      </c>
      <c r="C97" s="17" t="s">
        <v>107</v>
      </c>
      <c r="D97" s="16" t="s">
        <v>21</v>
      </c>
      <c r="E97" s="16"/>
      <c r="F97" s="33"/>
      <c r="G97" s="16"/>
      <c r="H97" s="33"/>
      <c r="I97" s="33"/>
      <c r="J97" s="33"/>
      <c r="K97" s="44">
        <f t="shared" si="5"/>
        <v>0</v>
      </c>
      <c r="L97" s="33"/>
      <c r="M97" s="33"/>
    </row>
    <row r="98" spans="1:13" ht="15" customHeight="1">
      <c r="A98" s="112"/>
      <c r="B98" s="16">
        <v>4</v>
      </c>
      <c r="C98" s="17" t="s">
        <v>108</v>
      </c>
      <c r="D98" s="16" t="s">
        <v>21</v>
      </c>
      <c r="E98" s="16"/>
      <c r="F98" s="33"/>
      <c r="G98" s="16"/>
      <c r="H98" s="33"/>
      <c r="I98" s="33"/>
      <c r="J98" s="33"/>
      <c r="K98" s="44">
        <f t="shared" si="5"/>
        <v>0</v>
      </c>
      <c r="L98" s="33"/>
      <c r="M98" s="33"/>
    </row>
    <row r="99" spans="1:13" ht="15" customHeight="1">
      <c r="A99" s="112"/>
      <c r="B99" s="16">
        <v>5</v>
      </c>
      <c r="C99" s="17" t="s">
        <v>109</v>
      </c>
      <c r="D99" s="16" t="s">
        <v>21</v>
      </c>
      <c r="E99" s="16"/>
      <c r="F99" s="33"/>
      <c r="G99" s="16"/>
      <c r="H99" s="33"/>
      <c r="I99" s="33"/>
      <c r="J99" s="33"/>
      <c r="K99" s="44">
        <f t="shared" si="5"/>
        <v>0</v>
      </c>
      <c r="L99" s="33"/>
      <c r="M99" s="33"/>
    </row>
    <row r="100" spans="1:13" ht="15" customHeight="1">
      <c r="A100" s="112"/>
      <c r="B100" s="16">
        <v>6</v>
      </c>
      <c r="C100" s="17" t="s">
        <v>110</v>
      </c>
      <c r="D100" s="18" t="s">
        <v>21</v>
      </c>
      <c r="E100" s="16"/>
      <c r="F100" s="34"/>
      <c r="G100" s="16"/>
      <c r="H100" s="34"/>
      <c r="I100" s="33"/>
      <c r="J100" s="33"/>
      <c r="K100" s="44">
        <f t="shared" si="5"/>
        <v>0</v>
      </c>
      <c r="L100" s="33"/>
      <c r="M100" s="33"/>
    </row>
    <row r="101" spans="1:13" ht="20" customHeight="1">
      <c r="A101" s="55"/>
      <c r="B101" s="25"/>
      <c r="C101" s="14"/>
      <c r="D101" s="118" t="s">
        <v>42</v>
      </c>
      <c r="E101" s="119"/>
      <c r="F101" s="35">
        <f>SUM(F95:F100)</f>
        <v>0</v>
      </c>
      <c r="G101" s="27" t="s">
        <v>43</v>
      </c>
      <c r="H101" s="36">
        <f>SUM(H95:H100)</f>
        <v>0</v>
      </c>
      <c r="I101" s="47"/>
      <c r="J101" s="47"/>
      <c r="K101" s="46"/>
      <c r="L101" s="47"/>
      <c r="M101" s="47"/>
    </row>
    <row r="102" spans="1:13" ht="20" customHeight="1">
      <c r="A102" s="55"/>
      <c r="B102" s="25"/>
      <c r="C102" s="14"/>
      <c r="D102" s="120" t="s">
        <v>44</v>
      </c>
      <c r="E102" s="121"/>
      <c r="F102" s="37">
        <f>F101/6</f>
        <v>0</v>
      </c>
      <c r="G102" s="29" t="s">
        <v>45</v>
      </c>
      <c r="H102" s="38">
        <f>(6*24-H101)/(6*24)</f>
        <v>1</v>
      </c>
      <c r="I102" s="47"/>
      <c r="J102" s="47"/>
      <c r="K102" s="46"/>
      <c r="L102" s="47"/>
      <c r="M102" s="47"/>
    </row>
    <row r="103" spans="1:13" ht="15" customHeight="1">
      <c r="A103" s="113" t="s">
        <v>111</v>
      </c>
      <c r="B103" s="16">
        <v>1</v>
      </c>
      <c r="C103" s="56" t="s">
        <v>112</v>
      </c>
      <c r="D103" s="23" t="s">
        <v>21</v>
      </c>
      <c r="E103" s="16"/>
      <c r="F103" s="32"/>
      <c r="G103" s="16"/>
      <c r="H103" s="32"/>
      <c r="I103" s="33"/>
      <c r="J103" s="33"/>
      <c r="K103" s="44">
        <f t="shared" ref="K103:K107" si="6">HOUR(J103-I103)+MINUTE(J103-I103)/60</f>
        <v>0</v>
      </c>
      <c r="L103" s="33"/>
      <c r="M103" s="33"/>
    </row>
    <row r="104" spans="1:13" ht="15" customHeight="1">
      <c r="A104" s="114"/>
      <c r="B104" s="57">
        <v>2</v>
      </c>
      <c r="C104" s="58" t="s">
        <v>113</v>
      </c>
      <c r="D104" s="18" t="s">
        <v>21</v>
      </c>
      <c r="E104" s="16"/>
      <c r="F104" s="34"/>
      <c r="G104" s="16"/>
      <c r="H104" s="34"/>
      <c r="I104" s="33"/>
      <c r="J104" s="33"/>
      <c r="K104" s="44">
        <f t="shared" si="6"/>
        <v>0</v>
      </c>
      <c r="L104" s="33"/>
      <c r="M104" s="33"/>
    </row>
    <row r="105" spans="1:13" ht="20" customHeight="1">
      <c r="A105" s="53"/>
      <c r="B105" s="59"/>
      <c r="C105" s="60"/>
      <c r="D105" s="118" t="s">
        <v>42</v>
      </c>
      <c r="E105" s="119"/>
      <c r="F105" s="35">
        <f>SUM(F103:F104)</f>
        <v>0</v>
      </c>
      <c r="G105" s="27" t="s">
        <v>43</v>
      </c>
      <c r="H105" s="36">
        <f>SUM(H103:H104)</f>
        <v>0</v>
      </c>
      <c r="I105" s="47"/>
      <c r="J105" s="47"/>
      <c r="K105" s="46"/>
      <c r="L105" s="47"/>
      <c r="M105" s="47"/>
    </row>
    <row r="106" spans="1:13" ht="20" customHeight="1">
      <c r="A106" s="53"/>
      <c r="B106" s="59"/>
      <c r="C106" s="60"/>
      <c r="D106" s="120" t="s">
        <v>44</v>
      </c>
      <c r="E106" s="121"/>
      <c r="F106" s="37">
        <f>F105/2</f>
        <v>0</v>
      </c>
      <c r="G106" s="29" t="s">
        <v>45</v>
      </c>
      <c r="H106" s="38">
        <f>(2*24-H105)/(2*24)</f>
        <v>1</v>
      </c>
      <c r="I106" s="47"/>
      <c r="J106" s="47"/>
      <c r="K106" s="46"/>
      <c r="L106" s="47"/>
      <c r="M106" s="47"/>
    </row>
    <row r="107" spans="1:13" ht="20" customHeight="1">
      <c r="A107" s="49" t="s">
        <v>114</v>
      </c>
      <c r="B107" s="16">
        <v>1</v>
      </c>
      <c r="C107" s="17" t="s">
        <v>115</v>
      </c>
      <c r="D107" s="59" t="s">
        <v>21</v>
      </c>
      <c r="E107" s="18"/>
      <c r="F107" s="62"/>
      <c r="G107" s="18"/>
      <c r="H107" s="62"/>
      <c r="I107" s="33"/>
      <c r="J107" s="33"/>
      <c r="K107" s="44">
        <f t="shared" si="6"/>
        <v>0</v>
      </c>
      <c r="L107" s="33"/>
      <c r="M107" s="33"/>
    </row>
    <row r="108" spans="1:13" ht="20" customHeight="1">
      <c r="A108" s="61"/>
      <c r="B108" s="25"/>
      <c r="C108" s="14"/>
      <c r="D108" s="122" t="s">
        <v>44</v>
      </c>
      <c r="E108" s="123"/>
      <c r="F108" s="64">
        <f>F107/1</f>
        <v>0</v>
      </c>
      <c r="G108" s="63" t="s">
        <v>45</v>
      </c>
      <c r="H108" s="65">
        <f>(24-H107)/24</f>
        <v>1</v>
      </c>
      <c r="I108" s="47"/>
      <c r="J108" s="47"/>
      <c r="K108" s="46"/>
      <c r="L108" s="47"/>
      <c r="M108" s="47"/>
    </row>
    <row r="109" spans="1:13" ht="20" customHeight="1">
      <c r="A109" s="49" t="s">
        <v>116</v>
      </c>
      <c r="B109" s="16">
        <v>1</v>
      </c>
      <c r="C109" s="17" t="s">
        <v>117</v>
      </c>
      <c r="D109" s="59" t="s">
        <v>21</v>
      </c>
      <c r="E109" s="59"/>
      <c r="F109" s="62"/>
      <c r="G109" s="59"/>
      <c r="H109" s="62"/>
      <c r="I109" s="33"/>
      <c r="J109" s="33"/>
      <c r="K109" s="44">
        <f>HOUR(J109-I109)+MINUTE(J109-I109)/60</f>
        <v>0</v>
      </c>
      <c r="L109" s="33"/>
      <c r="M109" s="33"/>
    </row>
    <row r="110" spans="1:13" ht="20" customHeight="1">
      <c r="A110" s="47"/>
      <c r="B110" s="47"/>
      <c r="C110" s="47"/>
      <c r="D110" s="122" t="s">
        <v>44</v>
      </c>
      <c r="E110" s="123"/>
      <c r="F110" s="64">
        <f>F109/1</f>
        <v>0</v>
      </c>
      <c r="G110" s="63" t="s">
        <v>45</v>
      </c>
      <c r="H110" s="65">
        <f>(24-H109)/24</f>
        <v>1</v>
      </c>
      <c r="I110" s="47"/>
      <c r="J110" s="46"/>
      <c r="K110" s="47"/>
      <c r="L110" s="47"/>
      <c r="M110" s="47"/>
    </row>
    <row r="111" spans="1:13" ht="20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6"/>
      <c r="K111" s="47"/>
      <c r="L111" s="47"/>
      <c r="M111" s="47"/>
    </row>
    <row r="112" spans="1:13" ht="20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6"/>
      <c r="K112" s="47"/>
      <c r="L112" s="47"/>
      <c r="M112" s="47"/>
    </row>
    <row r="113" spans="1:13" ht="20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6"/>
      <c r="K113" s="47"/>
      <c r="L113" s="47"/>
      <c r="M113" s="47"/>
    </row>
    <row r="114" spans="1:13" ht="20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6"/>
      <c r="K114" s="47"/>
      <c r="L114" s="47"/>
      <c r="M114" s="47"/>
    </row>
    <row r="115" spans="1:13" ht="20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6"/>
      <c r="K115" s="47"/>
      <c r="L115" s="47"/>
      <c r="M115" s="47"/>
    </row>
    <row r="116" spans="1:13" ht="20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6"/>
      <c r="K116" s="47"/>
      <c r="L116" s="47"/>
      <c r="M116" s="47"/>
    </row>
    <row r="117" spans="1:13" ht="20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6"/>
      <c r="K117" s="47"/>
      <c r="L117" s="47"/>
      <c r="M117" s="47"/>
    </row>
    <row r="118" spans="1:13" ht="20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6"/>
      <c r="K118" s="47"/>
      <c r="L118" s="47"/>
      <c r="M118" s="47"/>
    </row>
    <row r="119" spans="1:13" ht="20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6"/>
      <c r="K119" s="47"/>
      <c r="L119" s="47"/>
      <c r="M119" s="47"/>
    </row>
    <row r="120" spans="1:13" ht="20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6"/>
      <c r="K120" s="47"/>
      <c r="L120" s="47"/>
      <c r="M120" s="47"/>
    </row>
    <row r="121" spans="1:13" ht="20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6"/>
      <c r="K121" s="47"/>
      <c r="L121" s="47"/>
      <c r="M121" s="47"/>
    </row>
    <row r="122" spans="1:13" ht="20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6"/>
      <c r="K122" s="47"/>
      <c r="L122" s="47"/>
      <c r="M122" s="47"/>
    </row>
    <row r="123" spans="1:13" ht="20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6"/>
      <c r="K123" s="47"/>
      <c r="L123" s="47"/>
      <c r="M123" s="47"/>
    </row>
    <row r="124" spans="1:13" ht="20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6"/>
      <c r="K124" s="47"/>
      <c r="L124" s="47"/>
      <c r="M124" s="47"/>
    </row>
    <row r="125" spans="1:13">
      <c r="A125" s="47"/>
      <c r="B125" s="47"/>
      <c r="C125" s="47"/>
      <c r="D125" s="47"/>
      <c r="E125" s="47"/>
      <c r="F125" s="47"/>
      <c r="G125" s="47"/>
      <c r="H125" s="47"/>
      <c r="I125" s="47"/>
      <c r="J125" s="46"/>
      <c r="K125" s="47"/>
      <c r="L125" s="47"/>
      <c r="M125" s="47"/>
    </row>
    <row r="126" spans="1:13">
      <c r="A126" s="47"/>
      <c r="B126" s="47"/>
      <c r="C126" s="47"/>
      <c r="D126" s="47"/>
      <c r="E126" s="47"/>
      <c r="F126" s="47"/>
      <c r="G126" s="47"/>
      <c r="H126" s="47"/>
      <c r="I126" s="47"/>
      <c r="J126" s="46"/>
      <c r="K126" s="47"/>
      <c r="L126" s="47"/>
      <c r="M126" s="47"/>
    </row>
    <row r="127" spans="1:13">
      <c r="A127" s="47"/>
      <c r="B127" s="47"/>
      <c r="C127" s="47"/>
      <c r="D127" s="47"/>
      <c r="E127" s="47"/>
      <c r="F127" s="47"/>
      <c r="G127" s="47"/>
      <c r="H127" s="47"/>
      <c r="I127" s="47"/>
      <c r="J127" s="46"/>
      <c r="K127" s="47"/>
      <c r="L127" s="47"/>
      <c r="M127" s="47"/>
    </row>
    <row r="128" spans="1:13">
      <c r="A128" s="47"/>
      <c r="B128" s="47"/>
      <c r="C128" s="47"/>
      <c r="D128" s="47"/>
      <c r="E128" s="47"/>
      <c r="F128" s="47"/>
      <c r="G128" s="47"/>
      <c r="H128" s="47"/>
      <c r="I128" s="47"/>
      <c r="J128" s="46"/>
      <c r="K128" s="47"/>
      <c r="L128" s="47"/>
      <c r="M128" s="47"/>
    </row>
    <row r="129" spans="1:13">
      <c r="A129" s="47"/>
      <c r="B129" s="47"/>
      <c r="C129" s="47"/>
      <c r="D129" s="47"/>
      <c r="E129" s="47"/>
      <c r="F129" s="47"/>
      <c r="G129" s="47"/>
      <c r="H129" s="47"/>
      <c r="I129" s="47"/>
      <c r="J129" s="46"/>
      <c r="K129" s="47"/>
      <c r="L129" s="47"/>
      <c r="M129" s="47"/>
    </row>
    <row r="130" spans="1:13">
      <c r="A130" s="47"/>
      <c r="B130" s="47"/>
      <c r="C130" s="47"/>
      <c r="D130" s="47"/>
      <c r="E130" s="47"/>
      <c r="F130" s="47"/>
      <c r="G130" s="47"/>
      <c r="H130" s="47"/>
      <c r="I130" s="47"/>
      <c r="J130" s="46"/>
      <c r="K130" s="47"/>
      <c r="L130" s="47"/>
      <c r="M130" s="47"/>
    </row>
  </sheetData>
  <mergeCells count="42">
    <mergeCell ref="K6:K7"/>
    <mergeCell ref="L6:L7"/>
    <mergeCell ref="M6:M7"/>
    <mergeCell ref="F6:F7"/>
    <mergeCell ref="G6:G7"/>
    <mergeCell ref="H6:H7"/>
    <mergeCell ref="I6:I7"/>
    <mergeCell ref="J6:J7"/>
    <mergeCell ref="D110:E110"/>
    <mergeCell ref="A5:A7"/>
    <mergeCell ref="A8:A29"/>
    <mergeCell ref="A32:A49"/>
    <mergeCell ref="A52:A69"/>
    <mergeCell ref="A72:A83"/>
    <mergeCell ref="A86:A92"/>
    <mergeCell ref="A95:A100"/>
    <mergeCell ref="A103:A104"/>
    <mergeCell ref="B5:B7"/>
    <mergeCell ref="C5:C7"/>
    <mergeCell ref="D5:D7"/>
    <mergeCell ref="E6:E7"/>
    <mergeCell ref="D101:E101"/>
    <mergeCell ref="D102:E102"/>
    <mergeCell ref="D105:E105"/>
    <mergeCell ref="D106:E106"/>
    <mergeCell ref="D108:E108"/>
    <mergeCell ref="D71:E71"/>
    <mergeCell ref="D84:E84"/>
    <mergeCell ref="D85:E85"/>
    <mergeCell ref="D93:E93"/>
    <mergeCell ref="D94:E94"/>
    <mergeCell ref="D30:E30"/>
    <mergeCell ref="D31:E31"/>
    <mergeCell ref="D50:E50"/>
    <mergeCell ref="D51:E51"/>
    <mergeCell ref="D70:E70"/>
    <mergeCell ref="A1:M1"/>
    <mergeCell ref="A3:B3"/>
    <mergeCell ref="E3:F3"/>
    <mergeCell ref="A4:B4"/>
    <mergeCell ref="E5:F5"/>
    <mergeCell ref="G5:H5"/>
  </mergeCells>
  <phoneticPr fontId="12" type="noConversion"/>
  <conditionalFormatting sqref="K8:K29">
    <cfRule type="cellIs" dxfId="1" priority="2" operator="greaterThan">
      <formula>3</formula>
    </cfRule>
  </conditionalFormatting>
  <conditionalFormatting sqref="K8:K29 K32:K49 K52:K69 K72:K83 K86:K92 K95:K100 K103:K104 K107 K109">
    <cfRule type="cellIs" dxfId="0" priority="1" operator="greaterThan">
      <formula>3</formula>
    </cfRule>
  </conditionalFormatting>
  <dataValidations count="3">
    <dataValidation type="list" allowBlank="1" showInputMessage="1" showErrorMessage="1" sqref="E107 E109 E8:E20 E32:E49 E52:E69 E72:E83 E86:E92 E95:E100 E103:E104" xr:uid="{00000000-0002-0000-0600-000000000000}">
      <formula1>"采样探头,温压流,粉尘仪,采样系统,预处理,分析仪,辅助设备,其它"</formula1>
    </dataValidation>
    <dataValidation type="list" allowBlank="1" showInputMessage="1" showErrorMessage="1" sqref="G107 G109 G8:G29 G32:G49 G52:G69 G72:G83 G86:G92 G95:G100 G103:G104" xr:uid="{00000000-0002-0000-0600-000001000000}">
      <formula1>"信号,数采仪"</formula1>
    </dataValidation>
    <dataValidation type="list" allowBlank="1" showInputMessage="1" showErrorMessage="1" sqref="E21:E29" xr:uid="{00000000-0002-0000-0600-000002000000}">
      <formula1>"采样探头,温压流,粉尘仪,采样系统,分析仪,辅助设备,其它"</formula1>
    </dataValidation>
  </dataValidations>
  <pageMargins left="0.69930555555555596" right="0.69930555555555596" top="0.75" bottom="0.75" header="0.3" footer="0.3"/>
  <pageSetup paperSize="8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28"/>
  <sheetViews>
    <sheetView workbookViewId="0">
      <selection activeCell="D10" sqref="D10"/>
    </sheetView>
  </sheetViews>
  <sheetFormatPr baseColWidth="10" defaultColWidth="9" defaultRowHeight="14"/>
  <cols>
    <col min="3" max="3" width="16.6640625" customWidth="1"/>
    <col min="4" max="4" width="15.6640625" customWidth="1"/>
    <col min="5" max="5" width="10" customWidth="1"/>
    <col min="6" max="6" width="24" customWidth="1"/>
    <col min="7" max="7" width="17.1640625" customWidth="1"/>
    <col min="8" max="8" width="13.1640625" customWidth="1"/>
  </cols>
  <sheetData>
    <row r="2" spans="1:13" ht="32" customHeight="1">
      <c r="A2" s="128" t="s">
        <v>119</v>
      </c>
      <c r="B2" s="128"/>
      <c r="C2" s="128"/>
      <c r="D2" s="128"/>
      <c r="E2" s="128"/>
      <c r="F2" s="128"/>
      <c r="G2" s="128"/>
      <c r="H2" s="128"/>
    </row>
    <row r="3" spans="1:13" ht="20" customHeight="1">
      <c r="A3" s="1"/>
      <c r="B3" s="1"/>
      <c r="C3" s="1"/>
      <c r="D3" s="1"/>
      <c r="E3" s="1"/>
      <c r="F3" s="4" t="s">
        <v>120</v>
      </c>
      <c r="G3" s="1"/>
      <c r="H3" s="1"/>
    </row>
    <row r="4" spans="1:13" ht="16" customHeight="1">
      <c r="A4" s="1"/>
      <c r="B4" s="1"/>
      <c r="C4" s="1"/>
      <c r="D4" s="1"/>
      <c r="E4" s="1"/>
      <c r="F4" s="4" t="s">
        <v>121</v>
      </c>
      <c r="G4" s="129"/>
      <c r="H4" s="129"/>
    </row>
    <row r="5" spans="1:13" ht="30" customHeight="1">
      <c r="A5" s="126">
        <v>1</v>
      </c>
      <c r="B5" s="126" t="s">
        <v>46</v>
      </c>
      <c r="C5" s="2" t="s">
        <v>9</v>
      </c>
      <c r="D5" s="126"/>
      <c r="E5" s="126"/>
      <c r="F5" s="126"/>
      <c r="G5" s="2" t="s">
        <v>122</v>
      </c>
      <c r="H5" s="2" t="e">
        <f>'1'!H50+'2'!I50+'3'!H50+'4'!H50+'5'!H50+'6'!H50+'7'!H50</f>
        <v>#VALUE!</v>
      </c>
    </row>
    <row r="6" spans="1:13" ht="30" customHeight="1">
      <c r="A6" s="126"/>
      <c r="B6" s="126"/>
      <c r="C6" s="2" t="s">
        <v>123</v>
      </c>
      <c r="D6" s="2">
        <f>'1'!F50+'2'!G50+'3'!F50+'4'!F50+'5'!F50+'6'!F50+'7'!F50</f>
        <v>1</v>
      </c>
      <c r="E6" s="2" t="s">
        <v>124</v>
      </c>
      <c r="F6" s="5">
        <f>D6/18</f>
        <v>5.5555555555555552E-2</v>
      </c>
      <c r="G6" s="2" t="s">
        <v>45</v>
      </c>
      <c r="H6" s="5" t="e">
        <f>('1'!H51+'2'!I51+'3'!H51+'4'!H51+'5'!H51+'6'!H51+'7'!H51)/7</f>
        <v>#VALUE!</v>
      </c>
    </row>
    <row r="7" spans="1:13" ht="30" customHeight="1">
      <c r="A7" s="127">
        <v>2</v>
      </c>
      <c r="B7" s="127" t="s">
        <v>65</v>
      </c>
      <c r="C7" s="3" t="s">
        <v>9</v>
      </c>
      <c r="D7" s="127"/>
      <c r="E7" s="127"/>
      <c r="F7" s="127"/>
      <c r="G7" s="3" t="s">
        <v>122</v>
      </c>
      <c r="H7" s="3" t="e">
        <f>'1'!H70+'2'!I70+'3'!H70+'4'!H70+'5'!H70+'6'!H70+'7'!H70</f>
        <v>#VALUE!</v>
      </c>
    </row>
    <row r="8" spans="1:13" ht="30" customHeight="1">
      <c r="A8" s="127"/>
      <c r="B8" s="127"/>
      <c r="C8" s="3" t="s">
        <v>123</v>
      </c>
      <c r="D8" s="3">
        <f>'1'!F70+'3'!F70+'4'!F70+'5'!F70+'6'!F70+'7'!F70</f>
        <v>0</v>
      </c>
      <c r="E8" s="3" t="s">
        <v>124</v>
      </c>
      <c r="F8" s="6">
        <f>D8/18</f>
        <v>0</v>
      </c>
      <c r="G8" s="3" t="s">
        <v>45</v>
      </c>
      <c r="H8" s="6" t="e">
        <f>('1'!H71+'2'!I71+'3'!H71+'4'!H71+'5'!H71+'6'!H71+'7'!H71)/7</f>
        <v>#VALUE!</v>
      </c>
    </row>
    <row r="9" spans="1:13" ht="30" customHeight="1">
      <c r="A9" s="126">
        <v>3</v>
      </c>
      <c r="B9" s="126" t="s">
        <v>125</v>
      </c>
      <c r="C9" s="2" t="s">
        <v>9</v>
      </c>
      <c r="D9" s="126"/>
      <c r="E9" s="126"/>
      <c r="F9" s="126"/>
      <c r="G9" s="2" t="s">
        <v>122</v>
      </c>
      <c r="H9" s="2" t="e">
        <f>'1'!H93+'2'!I93+'3'!H93+'4'!H93+'5'!H93+'6'!H93+'7'!H93</f>
        <v>#VALUE!</v>
      </c>
    </row>
    <row r="10" spans="1:13" ht="30" customHeight="1">
      <c r="A10" s="126"/>
      <c r="B10" s="126"/>
      <c r="C10" s="2" t="s">
        <v>123</v>
      </c>
      <c r="D10" s="2">
        <f>'1'!F93+'2'!G93+'3'!F93+'4'!F93+'5'!F93+'6'!F93+'7'!F93</f>
        <v>1</v>
      </c>
      <c r="E10" s="2" t="s">
        <v>124</v>
      </c>
      <c r="F10" s="5">
        <f>D10/7</f>
        <v>0.14285714285714285</v>
      </c>
      <c r="G10" s="2" t="s">
        <v>45</v>
      </c>
      <c r="H10" s="5" t="e">
        <f>('1'!H94+'2'!I94+'3'!H94+'4'!H94+'5'!H94+'6'!H94+'7'!H94)/7</f>
        <v>#VALUE!</v>
      </c>
      <c r="J10" s="8"/>
      <c r="K10" s="8"/>
      <c r="L10" s="8"/>
      <c r="M10" s="8"/>
    </row>
    <row r="11" spans="1:13" ht="30" customHeight="1">
      <c r="A11" s="127">
        <v>4</v>
      </c>
      <c r="B11" s="127" t="s">
        <v>126</v>
      </c>
      <c r="C11" s="3" t="s">
        <v>9</v>
      </c>
      <c r="D11" s="127"/>
      <c r="E11" s="127"/>
      <c r="F11" s="127"/>
      <c r="G11" s="3" t="s">
        <v>122</v>
      </c>
      <c r="H11" s="3" t="e">
        <f>'1'!H30+'2'!I30+'3'!H30+'4'!H30+'5'!H30+'6'!H30+'7'!H30</f>
        <v>#VALUE!</v>
      </c>
      <c r="J11" s="8"/>
      <c r="K11" s="8"/>
      <c r="L11" s="7"/>
      <c r="M11" s="8"/>
    </row>
    <row r="12" spans="1:13" ht="30" customHeight="1">
      <c r="A12" s="127"/>
      <c r="B12" s="127"/>
      <c r="C12" s="3" t="s">
        <v>123</v>
      </c>
      <c r="D12" s="3">
        <f>'1'!F30+'2'!G30+'3'!F30+'4'!F30+'5'!F30+'6'!F30+'7'!F30</f>
        <v>2</v>
      </c>
      <c r="E12" s="3" t="s">
        <v>124</v>
      </c>
      <c r="F12" s="6">
        <f>D12/22</f>
        <v>9.0909090909090912E-2</v>
      </c>
      <c r="G12" s="3" t="s">
        <v>45</v>
      </c>
      <c r="H12" s="6" t="e">
        <f>('1'!H31+'2'!I31+'3'!H31+'4'!H31+'5'!H31+'6'!H31+'7'!H31)/7</f>
        <v>#VALUE!</v>
      </c>
      <c r="J12" s="8"/>
      <c r="K12" s="8"/>
      <c r="L12" s="8"/>
      <c r="M12" s="8"/>
    </row>
    <row r="13" spans="1:13" ht="30" customHeight="1">
      <c r="A13" s="126">
        <v>5</v>
      </c>
      <c r="B13" s="126" t="s">
        <v>127</v>
      </c>
      <c r="C13" s="2" t="s">
        <v>9</v>
      </c>
      <c r="D13" s="126"/>
      <c r="E13" s="126"/>
      <c r="F13" s="126"/>
      <c r="G13" s="2" t="s">
        <v>122</v>
      </c>
      <c r="H13" s="2" t="e">
        <f>'1'!H84+'2'!I84+'3'!H84+'4'!H84+'5'!H84+'6'!H84+'7'!H84</f>
        <v>#VALUE!</v>
      </c>
      <c r="J13" s="8"/>
      <c r="K13" s="8"/>
      <c r="L13" s="7"/>
      <c r="M13" s="8"/>
    </row>
    <row r="14" spans="1:13" ht="30" customHeight="1">
      <c r="A14" s="126"/>
      <c r="B14" s="126"/>
      <c r="C14" s="2" t="s">
        <v>123</v>
      </c>
      <c r="D14" s="2">
        <f>'1'!F84+'2'!G84+'3'!F84+'4'!F84+'6'!F84+'7'!F84+'5'!F84</f>
        <v>0</v>
      </c>
      <c r="E14" s="2" t="s">
        <v>124</v>
      </c>
      <c r="F14" s="5">
        <f>D14/12</f>
        <v>0</v>
      </c>
      <c r="G14" s="2" t="s">
        <v>45</v>
      </c>
      <c r="H14" s="5" t="e">
        <f>('1'!H85+'2'!I85+'3'!H85+'4'!H85+'5'!H85+'6'!H85+'7'!H85)/7</f>
        <v>#VALUE!</v>
      </c>
      <c r="J14" s="8"/>
      <c r="K14" s="8"/>
      <c r="L14" s="9"/>
      <c r="M14" s="8"/>
    </row>
    <row r="15" spans="1:13" ht="30" customHeight="1">
      <c r="A15" s="127">
        <v>6</v>
      </c>
      <c r="B15" s="127" t="s">
        <v>128</v>
      </c>
      <c r="C15" s="3" t="s">
        <v>9</v>
      </c>
      <c r="D15" s="127"/>
      <c r="E15" s="127"/>
      <c r="F15" s="127"/>
      <c r="G15" s="3" t="s">
        <v>122</v>
      </c>
      <c r="H15" s="3" t="e">
        <f>'1'!H101+'2'!I101+'3'!H101+'4'!H101+'5'!H101+'6'!H101+'7'!H101</f>
        <v>#VALUE!</v>
      </c>
      <c r="J15" s="8"/>
      <c r="K15" s="8"/>
      <c r="L15" s="8"/>
      <c r="M15" s="8"/>
    </row>
    <row r="16" spans="1:13" ht="30" customHeight="1">
      <c r="A16" s="127"/>
      <c r="B16" s="127"/>
      <c r="C16" s="3" t="s">
        <v>123</v>
      </c>
      <c r="D16" s="3">
        <f>'1'!F101+'2'!G101+'3'!F101+'4'!F101+'5'!F101+'6'!F101+'7'!F101</f>
        <v>0</v>
      </c>
      <c r="E16" s="3" t="s">
        <v>124</v>
      </c>
      <c r="F16" s="6">
        <f>D16/6</f>
        <v>0</v>
      </c>
      <c r="G16" s="3" t="s">
        <v>45</v>
      </c>
      <c r="H16" s="6" t="e">
        <f>('1'!H102+'2'!I102+'3'!H102+'4'!H102+'5'!H102+'6'!H102+'7'!H102)/7</f>
        <v>#VALUE!</v>
      </c>
      <c r="J16" s="8"/>
      <c r="K16" s="8"/>
      <c r="L16" s="7"/>
      <c r="M16" s="8"/>
    </row>
    <row r="17" spans="1:13" ht="30" customHeight="1">
      <c r="A17" s="126">
        <v>7</v>
      </c>
      <c r="B17" s="126" t="s">
        <v>116</v>
      </c>
      <c r="C17" s="2" t="s">
        <v>9</v>
      </c>
      <c r="D17" s="126"/>
      <c r="E17" s="126"/>
      <c r="F17" s="126"/>
      <c r="G17" s="2" t="s">
        <v>122</v>
      </c>
      <c r="H17" s="2">
        <f>'1'!H109+'2'!I109+'3'!H109+'4'!H109+'5'!H109+'6'!H109+'7'!H109</f>
        <v>0</v>
      </c>
      <c r="J17" s="8"/>
      <c r="K17" s="8"/>
      <c r="L17" s="8"/>
      <c r="M17" s="8"/>
    </row>
    <row r="18" spans="1:13" ht="30" customHeight="1">
      <c r="A18" s="126"/>
      <c r="B18" s="126"/>
      <c r="C18" s="2" t="s">
        <v>123</v>
      </c>
      <c r="D18" s="2">
        <f>'1'!F109+'3'!F109+'4'!F109+'5'!F109+'6'!F109+'7'!F109+'2'!G109</f>
        <v>0</v>
      </c>
      <c r="E18" s="2" t="s">
        <v>124</v>
      </c>
      <c r="F18" s="5">
        <f>D18/1</f>
        <v>0</v>
      </c>
      <c r="G18" s="2" t="s">
        <v>45</v>
      </c>
      <c r="H18" s="5" t="e">
        <f>('1'!H110+'2'!I110+'3'!H110+'4'!H110+'5'!H110+'6'!H110+'7'!H110)/7</f>
        <v>#VALUE!</v>
      </c>
      <c r="J18" s="8"/>
      <c r="K18" s="8"/>
      <c r="L18" s="8"/>
      <c r="M18" s="8"/>
    </row>
    <row r="19" spans="1:13" ht="30" customHeight="1">
      <c r="A19" s="127">
        <v>8</v>
      </c>
      <c r="B19" s="127" t="s">
        <v>111</v>
      </c>
      <c r="C19" s="3" t="s">
        <v>9</v>
      </c>
      <c r="D19" s="127"/>
      <c r="E19" s="127"/>
      <c r="F19" s="127"/>
      <c r="G19" s="3" t="s">
        <v>122</v>
      </c>
      <c r="H19" s="3" t="e">
        <f>'1'!H105+'2'!I105+'3'!H105+'4'!H105+'5'!H105+'6'!H105+'7'!H105</f>
        <v>#VALUE!</v>
      </c>
      <c r="J19" s="7"/>
      <c r="K19" s="8"/>
      <c r="L19" s="8"/>
      <c r="M19" s="8"/>
    </row>
    <row r="20" spans="1:13" ht="30" customHeight="1">
      <c r="A20" s="127"/>
      <c r="B20" s="127"/>
      <c r="C20" s="3" t="s">
        <v>123</v>
      </c>
      <c r="D20" s="3">
        <f>'1'!F105+'3'!F105+'4'!F105+'5'!F105+'6'!F105+'7'!F105+'2'!G105</f>
        <v>0</v>
      </c>
      <c r="E20" s="3" t="s">
        <v>124</v>
      </c>
      <c r="F20" s="6">
        <f>D20/2</f>
        <v>0</v>
      </c>
      <c r="G20" s="3" t="s">
        <v>45</v>
      </c>
      <c r="H20" s="6" t="e">
        <f>('1'!H106+'2'!I106+'3'!H106+'4'!H106+'5'!H106+'6'!H106+'7'!H106)/7</f>
        <v>#VALUE!</v>
      </c>
      <c r="J20" s="8"/>
      <c r="K20" s="8"/>
      <c r="L20" s="7"/>
      <c r="M20" s="8"/>
    </row>
    <row r="21" spans="1:13" ht="30" customHeight="1">
      <c r="A21" s="126">
        <v>9</v>
      </c>
      <c r="B21" s="126" t="s">
        <v>114</v>
      </c>
      <c r="C21" s="2" t="s">
        <v>9</v>
      </c>
      <c r="D21" s="126"/>
      <c r="E21" s="126"/>
      <c r="F21" s="126"/>
      <c r="G21" s="2" t="s">
        <v>122</v>
      </c>
      <c r="H21" s="2">
        <f>'1'!H107+'2'!I107+'3'!H107+'4'!H107+'5'!H107+'6'!H107+'7'!H107</f>
        <v>0</v>
      </c>
      <c r="J21" s="7"/>
      <c r="K21" s="8"/>
      <c r="L21" s="8"/>
      <c r="M21" s="8"/>
    </row>
    <row r="22" spans="1:13" ht="30" customHeight="1">
      <c r="A22" s="126"/>
      <c r="B22" s="126"/>
      <c r="C22" s="2" t="s">
        <v>123</v>
      </c>
      <c r="D22" s="3">
        <f>'1'!F107+'2'!G107+'3'!F107+'4'!F107+'5'!F107+'6'!F107+'7'!F107</f>
        <v>0</v>
      </c>
      <c r="E22" s="2" t="s">
        <v>124</v>
      </c>
      <c r="F22" s="5">
        <f>D22/1</f>
        <v>0</v>
      </c>
      <c r="G22" s="2" t="s">
        <v>45</v>
      </c>
      <c r="H22" s="6" t="e">
        <f>('1'!H108+'2'!I108+'3'!H108+'4'!H108+'5'!H108+'6'!H108+'7'!H108)/7</f>
        <v>#VALUE!</v>
      </c>
      <c r="J22" s="8"/>
      <c r="K22" s="8"/>
      <c r="L22" s="8"/>
      <c r="M22" s="8"/>
    </row>
    <row r="23" spans="1:13" ht="20" customHeight="1">
      <c r="J23" s="8"/>
      <c r="K23" s="8"/>
      <c r="L23" s="8"/>
      <c r="M23" s="8"/>
    </row>
    <row r="24" spans="1:13">
      <c r="J24" s="8"/>
      <c r="K24" s="8"/>
      <c r="L24" s="8"/>
      <c r="M24" s="8"/>
    </row>
    <row r="28" spans="1:13">
      <c r="H28" s="7"/>
    </row>
  </sheetData>
  <mergeCells count="29">
    <mergeCell ref="B21:B22"/>
    <mergeCell ref="D21:F21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B5:B6"/>
    <mergeCell ref="B7:B8"/>
    <mergeCell ref="B9:B10"/>
    <mergeCell ref="D17:F17"/>
    <mergeCell ref="D19:F19"/>
    <mergeCell ref="D11:F11"/>
    <mergeCell ref="D13:F13"/>
    <mergeCell ref="D15:F15"/>
    <mergeCell ref="A2:H2"/>
    <mergeCell ref="G4:H4"/>
    <mergeCell ref="D5:F5"/>
    <mergeCell ref="D7:F7"/>
    <mergeCell ref="D9:F9"/>
    <mergeCell ref="B17:B18"/>
    <mergeCell ref="B19:B20"/>
    <mergeCell ref="B11:B12"/>
    <mergeCell ref="B13:B14"/>
    <mergeCell ref="B15:B16"/>
  </mergeCells>
  <phoneticPr fontId="1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lihai</dc:creator>
  <cp:lastModifiedBy>高 俊康</cp:lastModifiedBy>
  <dcterms:created xsi:type="dcterms:W3CDTF">2022-01-06T15:45:00Z</dcterms:created>
  <dcterms:modified xsi:type="dcterms:W3CDTF">2022-01-21T05:48:45Z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