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Videos\3d printer\"/>
    </mc:Choice>
  </mc:AlternateContent>
  <bookViews>
    <workbookView xWindow="0" yWindow="0" windowWidth="38400" windowHeight="17835" activeTab="1"/>
  </bookViews>
  <sheets>
    <sheet name="Printer" sheetId="1" r:id="rId1"/>
    <sheet name="Config Tronxy X5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C15" i="1" l="1"/>
  <c r="D15" i="1"/>
  <c r="B15" i="1"/>
  <c r="B25" i="1" s="1"/>
  <c r="D24" i="1" l="1"/>
  <c r="D23" i="1"/>
  <c r="D25" i="1"/>
  <c r="C23" i="1"/>
  <c r="C25" i="1"/>
  <c r="C24" i="1"/>
  <c r="B26" i="1"/>
  <c r="C26" i="1"/>
  <c r="D26" i="1"/>
  <c r="B24" i="1"/>
  <c r="B23" i="1"/>
</calcChain>
</file>

<file path=xl/sharedStrings.xml><?xml version="1.0" encoding="utf-8"?>
<sst xmlns="http://schemas.openxmlformats.org/spreadsheetml/2006/main" count="419" uniqueCount="197">
  <si>
    <t>HJC2560-C</t>
  </si>
  <si>
    <t>A4988</t>
  </si>
  <si>
    <t>DRV8825</t>
  </si>
  <si>
    <t>HCMaker7</t>
  </si>
  <si>
    <t>Z Steps/mm</t>
  </si>
  <si>
    <t>XY Gear Teeth</t>
  </si>
  <si>
    <t>Belt pitch mm</t>
  </si>
  <si>
    <t>Z Rod mm/rev</t>
  </si>
  <si>
    <t>Stepper uSteps</t>
  </si>
  <si>
    <t>E Steps/mm</t>
  </si>
  <si>
    <t>TEVO BW</t>
  </si>
  <si>
    <t>E Gear Ratio</t>
  </si>
  <si>
    <t>Tronxy X5S</t>
  </si>
  <si>
    <t>Sanguino </t>
  </si>
  <si>
    <t>Arduino Board</t>
  </si>
  <si>
    <t>Generic</t>
  </si>
  <si>
    <t>Bits</t>
  </si>
  <si>
    <t>Speed Mhz</t>
  </si>
  <si>
    <t>Flash KB</t>
  </si>
  <si>
    <t>Connectivity</t>
  </si>
  <si>
    <t>USB</t>
  </si>
  <si>
    <t>BOARD_RAMPS_14_EFB</t>
  </si>
  <si>
    <t>BOARD_MELZI</t>
  </si>
  <si>
    <t>BOARD_MKS_BASE</t>
  </si>
  <si>
    <r>
      <t>BAUDRATE</t>
    </r>
    <r>
      <rPr>
        <sz val="9"/>
        <color rgb="FF24292E"/>
        <rFont val="Consolas"/>
        <family val="3"/>
      </rPr>
      <t xml:space="preserve"> </t>
    </r>
  </si>
  <si>
    <r>
      <t>CUSTOM_MACHINE_NAME</t>
    </r>
    <r>
      <rPr>
        <sz val="9"/>
        <color rgb="FF24292E"/>
        <rFont val="Consolas"/>
        <family val="3"/>
      </rPr>
      <t xml:space="preserve"> </t>
    </r>
  </si>
  <si>
    <t>"Black Widow"</t>
  </si>
  <si>
    <r>
      <t>DEFAULT_NOMINAL_FILAMENT_DIA</t>
    </r>
    <r>
      <rPr>
        <sz val="9"/>
        <color rgb="FF24292E"/>
        <rFont val="Consolas"/>
        <family val="3"/>
      </rPr>
      <t xml:space="preserve"> </t>
    </r>
  </si>
  <si>
    <t xml:space="preserve">PID_AUTOTUNE_MENU </t>
  </si>
  <si>
    <r>
      <t>DEFAULT_Kp</t>
    </r>
    <r>
      <rPr>
        <sz val="9"/>
        <color rgb="FF24292E"/>
        <rFont val="Consolas"/>
        <family val="3"/>
      </rPr>
      <t xml:space="preserve"> </t>
    </r>
  </si>
  <si>
    <r>
      <t>DEFAULT_Ki</t>
    </r>
    <r>
      <rPr>
        <sz val="9"/>
        <color rgb="FF24292E"/>
        <rFont val="Consolas"/>
        <family val="3"/>
      </rPr>
      <t xml:space="preserve"> </t>
    </r>
  </si>
  <si>
    <r>
      <t>DEFAULT_Kd</t>
    </r>
    <r>
      <rPr>
        <sz val="9"/>
        <color rgb="FF24292E"/>
        <rFont val="Consolas"/>
        <family val="3"/>
      </rPr>
      <t xml:space="preserve"> </t>
    </r>
  </si>
  <si>
    <r>
      <t>EXTRUDE_MAXLENGTH</t>
    </r>
    <r>
      <rPr>
        <sz val="9"/>
        <color rgb="FF24292E"/>
        <rFont val="Consolas"/>
        <family val="3"/>
      </rPr>
      <t xml:space="preserve"> </t>
    </r>
  </si>
  <si>
    <t>Thermal Runaway</t>
  </si>
  <si>
    <t>Mechanical Settings</t>
  </si>
  <si>
    <t>COREXY</t>
  </si>
  <si>
    <t>ENABLE</t>
  </si>
  <si>
    <r>
      <t>true</t>
    </r>
    <r>
      <rPr>
        <sz val="9"/>
        <color rgb="FF24292E"/>
        <rFont val="Consolas"/>
        <family val="3"/>
      </rPr>
      <t xml:space="preserve"> </t>
    </r>
  </si>
  <si>
    <r>
      <t>false</t>
    </r>
    <r>
      <rPr>
        <sz val="9"/>
        <color rgb="FF24292E"/>
        <rFont val="Consolas"/>
        <family val="3"/>
      </rPr>
      <t xml:space="preserve"> </t>
    </r>
  </si>
  <si>
    <t>Y steps/mm</t>
  </si>
  <si>
    <t>X steps/mm</t>
  </si>
  <si>
    <r>
      <t>DEFAULT_MAX_FEEDRATE</t>
    </r>
    <r>
      <rPr>
        <sz val="9"/>
        <color rgb="FF24292E"/>
        <rFont val="Consolas"/>
        <family val="3"/>
      </rPr>
      <t xml:space="preserve"> </t>
    </r>
  </si>
  <si>
    <r>
      <t>DEFAULT_MAX_ACCELERATION</t>
    </r>
    <r>
      <rPr>
        <sz val="9"/>
        <color rgb="FF24292E"/>
        <rFont val="Consolas"/>
        <family val="3"/>
      </rPr>
      <t xml:space="preserve"> </t>
    </r>
  </si>
  <si>
    <r>
      <t>DEFAULT_ACCELERATION</t>
    </r>
    <r>
      <rPr>
        <sz val="9"/>
        <color rgb="FF24292E"/>
        <rFont val="Consolas"/>
        <family val="3"/>
      </rPr>
      <t xml:space="preserve"> </t>
    </r>
  </si>
  <si>
    <r>
      <t>DEFAULT_RETRACT_ACCELERATION</t>
    </r>
    <r>
      <rPr>
        <sz val="9"/>
        <color rgb="FF24292E"/>
        <rFont val="Consolas"/>
        <family val="3"/>
      </rPr>
      <t xml:space="preserve"> </t>
    </r>
  </si>
  <si>
    <r>
      <t>DEFAULT_TRAVEL_ACCELERATION</t>
    </r>
    <r>
      <rPr>
        <sz val="9"/>
        <color rgb="FF24292E"/>
        <rFont val="Consolas"/>
        <family val="3"/>
      </rPr>
      <t xml:space="preserve"> </t>
    </r>
  </si>
  <si>
    <r>
      <t>DEFAULT_XJERK</t>
    </r>
    <r>
      <rPr>
        <sz val="9"/>
        <color rgb="FF24292E"/>
        <rFont val="Consolas"/>
        <family val="3"/>
      </rPr>
      <t xml:space="preserve"> </t>
    </r>
  </si>
  <si>
    <r>
      <t>DEFAULT_YJERK</t>
    </r>
    <r>
      <rPr>
        <sz val="9"/>
        <color rgb="FF24292E"/>
        <rFont val="Consolas"/>
        <family val="3"/>
      </rPr>
      <t xml:space="preserve"> </t>
    </r>
  </si>
  <si>
    <r>
      <t>DEFAULT_ZJERK</t>
    </r>
    <r>
      <rPr>
        <sz val="9"/>
        <color rgb="FF24292E"/>
        <rFont val="Consolas"/>
        <family val="3"/>
      </rPr>
      <t xml:space="preserve"> </t>
    </r>
  </si>
  <si>
    <t>Z_MIN_PROBE_USES_Z_MIN_ENDSTOP_PIN</t>
  </si>
  <si>
    <t>PROBE_MANUALLY</t>
  </si>
  <si>
    <t>BLTOUCH</t>
  </si>
  <si>
    <t xml:space="preserve">BLTOUCH_DELAY </t>
  </si>
  <si>
    <t>FILAMENT_RUNOUT_SENSOR</t>
  </si>
  <si>
    <r>
      <t>FIL_RUNOUT_INVERTING</t>
    </r>
    <r>
      <rPr>
        <sz val="9"/>
        <color rgb="FF24292E"/>
        <rFont val="Consolas"/>
        <family val="3"/>
      </rPr>
      <t xml:space="preserve"> </t>
    </r>
  </si>
  <si>
    <r>
      <t>ENDSTOPPULLUP_FIL_RUNOUT</t>
    </r>
    <r>
      <rPr>
        <sz val="9"/>
        <color rgb="FF24292E"/>
        <rFont val="Consolas"/>
        <family val="3"/>
      </rPr>
      <t xml:space="preserve"> </t>
    </r>
  </si>
  <si>
    <r>
      <t>FILAMENT_RUNOUT_SCRIPT</t>
    </r>
    <r>
      <rPr>
        <sz val="9"/>
        <color rgb="FF24292E"/>
        <rFont val="Consolas"/>
        <family val="3"/>
      </rPr>
      <t xml:space="preserve"> </t>
    </r>
  </si>
  <si>
    <t>"M600"</t>
  </si>
  <si>
    <t>MESH_BED_LEVELING</t>
  </si>
  <si>
    <t>LCD_BED_LEVELING</t>
  </si>
  <si>
    <r>
      <t>MBL_Z_STEP</t>
    </r>
    <r>
      <rPr>
        <sz val="9"/>
        <color rgb="FF24292E"/>
        <rFont val="Consolas"/>
        <family val="3"/>
      </rPr>
      <t xml:space="preserve"> </t>
    </r>
  </si>
  <si>
    <r>
      <t>LCD_PROBE_Z_RANGE</t>
    </r>
    <r>
      <rPr>
        <sz val="9"/>
        <color rgb="FF24292E"/>
        <rFont val="Consolas"/>
        <family val="3"/>
      </rPr>
      <t xml:space="preserve"> </t>
    </r>
  </si>
  <si>
    <t>homing</t>
  </si>
  <si>
    <t>extras</t>
  </si>
  <si>
    <r>
      <t>EEPROM_SETTINGS</t>
    </r>
    <r>
      <rPr>
        <sz val="9"/>
        <color rgb="FF24292E"/>
        <rFont val="Consolas"/>
        <family val="3"/>
      </rPr>
      <t xml:space="preserve"> </t>
    </r>
  </si>
  <si>
    <r>
      <t>PREHEAT_1_TEMP_HOTEND</t>
    </r>
    <r>
      <rPr>
        <sz val="9"/>
        <color rgb="FF24292E"/>
        <rFont val="Consolas"/>
        <family val="3"/>
      </rPr>
      <t xml:space="preserve"> </t>
    </r>
  </si>
  <si>
    <t>temperature</t>
  </si>
  <si>
    <r>
      <t>PREHEAT_1_TEMP_BED</t>
    </r>
    <r>
      <rPr>
        <sz val="9"/>
        <color rgb="FF24292E"/>
        <rFont val="Consolas"/>
        <family val="3"/>
      </rPr>
      <t xml:space="preserve"> </t>
    </r>
  </si>
  <si>
    <r>
      <t>PREHEAT_1_FAN_SPEED</t>
    </r>
    <r>
      <rPr>
        <sz val="9"/>
        <color rgb="FF24292E"/>
        <rFont val="Consolas"/>
        <family val="3"/>
      </rPr>
      <t xml:space="preserve"> </t>
    </r>
  </si>
  <si>
    <r>
      <t>PREHEAT_2_TEMP_HOTEND</t>
    </r>
    <r>
      <rPr>
        <sz val="9"/>
        <color rgb="FF24292E"/>
        <rFont val="Consolas"/>
        <family val="3"/>
      </rPr>
      <t xml:space="preserve"> </t>
    </r>
  </si>
  <si>
    <r>
      <t>PREHEAT_2_TEMP_BED</t>
    </r>
    <r>
      <rPr>
        <sz val="9"/>
        <color rgb="FF24292E"/>
        <rFont val="Consolas"/>
        <family val="3"/>
      </rPr>
      <t xml:space="preserve"> </t>
    </r>
  </si>
  <si>
    <r>
      <t>PREHEAT_2_FAN_SPEED</t>
    </r>
    <r>
      <rPr>
        <sz val="9"/>
        <color rgb="FF24292E"/>
        <rFont val="Consolas"/>
        <family val="3"/>
      </rPr>
      <t xml:space="preserve"> </t>
    </r>
  </si>
  <si>
    <t>lcd</t>
  </si>
  <si>
    <r>
      <t>DISPLAY_CHARSET_HD44780</t>
    </r>
    <r>
      <rPr>
        <sz val="9"/>
        <color rgb="FF24292E"/>
        <rFont val="Consolas"/>
        <family val="3"/>
      </rPr>
      <t xml:space="preserve"> </t>
    </r>
  </si>
  <si>
    <t>JAPANESE</t>
  </si>
  <si>
    <t>SDSUPPORT</t>
  </si>
  <si>
    <t>REPRAP_DISCOUNT_FULL_GRAPHIC_SMART_CONTROLLER</t>
  </si>
  <si>
    <t>X_BED_SIZE</t>
  </si>
  <si>
    <t>Y_BED_SIZE</t>
  </si>
  <si>
    <r>
      <t>X_MIN_POS</t>
    </r>
    <r>
      <rPr>
        <sz val="9"/>
        <color rgb="FF24292E"/>
        <rFont val="Consolas"/>
        <family val="3"/>
      </rPr>
      <t xml:space="preserve"> </t>
    </r>
  </si>
  <si>
    <r>
      <t>Y_MIN_POS</t>
    </r>
    <r>
      <rPr>
        <sz val="9"/>
        <color rgb="FF24292E"/>
        <rFont val="Consolas"/>
        <family val="3"/>
      </rPr>
      <t xml:space="preserve"> </t>
    </r>
  </si>
  <si>
    <r>
      <t>Z_MIN_POS</t>
    </r>
    <r>
      <rPr>
        <sz val="9"/>
        <color rgb="FF24292E"/>
        <rFont val="Consolas"/>
        <family val="3"/>
      </rPr>
      <t xml:space="preserve"> </t>
    </r>
  </si>
  <si>
    <r>
      <t>X_MAX_POS</t>
    </r>
    <r>
      <rPr>
        <sz val="9"/>
        <color rgb="FF24292E"/>
        <rFont val="Consolas"/>
        <family val="3"/>
      </rPr>
      <t xml:space="preserve"> </t>
    </r>
  </si>
  <si>
    <r>
      <t>Y_MAX_POS</t>
    </r>
    <r>
      <rPr>
        <sz val="9"/>
        <color rgb="FF24292E"/>
        <rFont val="Consolas"/>
        <family val="3"/>
      </rPr>
      <t xml:space="preserve"> </t>
    </r>
  </si>
  <si>
    <r>
      <t>STRING_CONFIG_H_AUTHOR</t>
    </r>
    <r>
      <rPr>
        <sz val="9"/>
        <color rgb="FF24292E"/>
        <rFont val="Consolas"/>
        <family val="3"/>
      </rPr>
      <t xml:space="preserve"> </t>
    </r>
  </si>
  <si>
    <t>SHOW_BOOTSCREEN</t>
  </si>
  <si>
    <r>
      <t>STRING_SPLASH_LINE1</t>
    </r>
    <r>
      <rPr>
        <sz val="9"/>
        <color rgb="FF24292E"/>
        <rFont val="Consolas"/>
        <family val="3"/>
      </rPr>
      <t xml:space="preserve"> </t>
    </r>
  </si>
  <si>
    <r>
      <t>STRING_SPLASH_LINE2</t>
    </r>
    <r>
      <rPr>
        <sz val="9"/>
        <color rgb="FF24292E"/>
        <rFont val="Consolas"/>
        <family val="3"/>
      </rPr>
      <t xml:space="preserve"> </t>
    </r>
  </si>
  <si>
    <t>"(none, default config)"</t>
  </si>
  <si>
    <t xml:space="preserve">WEBSITE_URL </t>
  </si>
  <si>
    <t>SHOW_CUSTOM_BOOTSCREEN</t>
  </si>
  <si>
    <t>"3D Printer"</t>
  </si>
  <si>
    <t>DISABLED</t>
  </si>
  <si>
    <t>ENABLED</t>
  </si>
  <si>
    <r>
      <t xml:space="preserve">{ </t>
    </r>
    <r>
      <rPr>
        <sz val="9"/>
        <color rgb="FF005CC5"/>
        <rFont val="Consolas"/>
        <family val="3"/>
      </rPr>
      <t>300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300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25</t>
    </r>
    <r>
      <rPr>
        <sz val="9"/>
        <color rgb="FF24292E"/>
        <rFont val="Consolas"/>
        <family val="3"/>
      </rPr>
      <t xml:space="preserve"> }</t>
    </r>
  </si>
  <si>
    <r>
      <t xml:space="preserve">{ </t>
    </r>
    <r>
      <rPr>
        <sz val="9"/>
        <color rgb="FF005CC5"/>
        <rFont val="Consolas"/>
        <family val="3"/>
      </rPr>
      <t>3000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3000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10000</t>
    </r>
    <r>
      <rPr>
        <sz val="9"/>
        <color rgb="FF24292E"/>
        <rFont val="Consolas"/>
        <family val="3"/>
      </rPr>
      <t xml:space="preserve"> }</t>
    </r>
  </si>
  <si>
    <t>DISABLE</t>
  </si>
  <si>
    <r>
      <t>X_PROBE_OFFSET_FROM_EXTRUDER</t>
    </r>
    <r>
      <rPr>
        <sz val="9"/>
        <color rgb="FF24292E"/>
        <rFont val="Consolas"/>
        <family val="3"/>
      </rPr>
      <t xml:space="preserve"> </t>
    </r>
  </si>
  <si>
    <r>
      <t>Y_PROBE_OFFSET_FROM_EXTRUDER</t>
    </r>
    <r>
      <rPr>
        <sz val="9"/>
        <color rgb="FF24292E"/>
        <rFont val="Consolas"/>
        <family val="3"/>
      </rPr>
      <t xml:space="preserve"> </t>
    </r>
  </si>
  <si>
    <r>
      <t>Z_PROBE_OFFSET_FROM_EXTRUDER</t>
    </r>
    <r>
      <rPr>
        <sz val="9"/>
        <color rgb="FF24292E"/>
        <rFont val="Consolas"/>
        <family val="3"/>
      </rPr>
      <t xml:space="preserve"> </t>
    </r>
  </si>
  <si>
    <r>
      <t>Z_CLEARANCE_DEPLOY_PROBE</t>
    </r>
    <r>
      <rPr>
        <sz val="9"/>
        <color rgb="FF24292E"/>
        <rFont val="Consolas"/>
        <family val="3"/>
      </rPr>
      <t xml:space="preserve"> </t>
    </r>
  </si>
  <si>
    <r>
      <t>Z_CLEARANCE_BETWEEN_PROBES</t>
    </r>
    <r>
      <rPr>
        <sz val="9"/>
        <color rgb="FF24292E"/>
        <rFont val="Consolas"/>
        <family val="3"/>
      </rPr>
      <t xml:space="preserve"> </t>
    </r>
  </si>
  <si>
    <r>
      <t>Z_PROBE_OFFSET_RANGE_MIN</t>
    </r>
    <r>
      <rPr>
        <sz val="9"/>
        <color rgb="FF24292E"/>
        <rFont val="Consolas"/>
        <family val="3"/>
      </rPr>
      <t xml:space="preserve"> </t>
    </r>
  </si>
  <si>
    <r>
      <t>Z_PROBE_OFFSET_RANGE_MAX</t>
    </r>
    <r>
      <rPr>
        <sz val="9"/>
        <color rgb="FF24292E"/>
        <rFont val="Consolas"/>
        <family val="3"/>
      </rPr>
      <t xml:space="preserve"> </t>
    </r>
  </si>
  <si>
    <t>Z_SAFE_HOMING</t>
  </si>
  <si>
    <r>
      <t>{</t>
    </r>
    <r>
      <rPr>
        <sz val="9"/>
        <color rgb="FF005CC5"/>
        <rFont val="Consolas"/>
        <family val="3"/>
      </rPr>
      <t>160</t>
    </r>
    <r>
      <rPr>
        <sz val="9"/>
        <color rgb="FF24292E"/>
        <rFont val="Consolas"/>
        <family val="3"/>
      </rPr>
      <t>,</t>
    </r>
    <r>
      <rPr>
        <sz val="9"/>
        <color rgb="FF005CC5"/>
        <rFont val="Consolas"/>
        <family val="3"/>
      </rPr>
      <t>160</t>
    </r>
    <r>
      <rPr>
        <sz val="9"/>
        <color rgb="FF24292E"/>
        <rFont val="Consolas"/>
        <family val="3"/>
      </rPr>
      <t>,</t>
    </r>
    <r>
      <rPr>
        <sz val="9"/>
        <color rgb="FF005CC5"/>
        <rFont val="Consolas"/>
        <family val="3"/>
      </rPr>
      <t>3200</t>
    </r>
    <r>
      <rPr>
        <sz val="9"/>
        <color rgb="FF24292E"/>
        <rFont val="Consolas"/>
        <family val="3"/>
      </rPr>
      <t>,</t>
    </r>
    <r>
      <rPr>
        <sz val="9"/>
        <color rgb="FF005CC5"/>
        <rFont val="Consolas"/>
        <family val="3"/>
      </rPr>
      <t>935</t>
    </r>
    <r>
      <rPr>
        <sz val="9"/>
        <color rgb="FF24292E"/>
        <rFont val="Consolas"/>
        <family val="3"/>
      </rPr>
      <t>}</t>
    </r>
  </si>
  <si>
    <t>MARLIN 1.1.8 DEFAULT</t>
  </si>
  <si>
    <t>HCMaker7 (1.0.3 dev)</t>
  </si>
  <si>
    <t>(hehe, HCmaker 7)</t>
  </si>
  <si>
    <t>"v" STRING_VERSION</t>
  </si>
  <si>
    <t>BOARD_ULTIMAKER</t>
  </si>
  <si>
    <t>(X_MAX_LENGTH+
Y_MAX_LENGTH)</t>
  </si>
  <si>
    <t>{80,80,400,93}</t>
  </si>
  <si>
    <t>{400, 400, 4, 25}</t>
  </si>
  <si>
    <t>{2000,2000,20,2000}</t>
  </si>
  <si>
    <t xml:space="preserve">true </t>
  </si>
  <si>
    <t>HCMaker7 (1.1.8)</t>
  </si>
  <si>
    <t>SHORT_BUILD_VERSION</t>
  </si>
  <si>
    <t>WEBSITE_URL</t>
  </si>
  <si>
    <t>"HC Maker 7"</t>
  </si>
  <si>
    <t>{400, 400, 5, 25}</t>
  </si>
  <si>
    <t>NO_MOTION_BEFORE_HOMING</t>
  </si>
  <si>
    <t>Z_HOMING_HEIGHT</t>
  </si>
  <si>
    <t>(theBreadboardca, default HCmaker7)</t>
  </si>
  <si>
    <t>20.65 (AutoTuned)</t>
  </si>
  <si>
    <t>1.5 (AutoTuned)</t>
  </si>
  <si>
    <t>71.07 (AutoTuned)</t>
  </si>
  <si>
    <t>(theBreadboardca, default BlackWidow)</t>
  </si>
  <si>
    <t>DISABLE_Z_MIN_PROBE_ENDSTOP</t>
  </si>
  <si>
    <t>{160,160,3200,500}</t>
  </si>
  <si>
    <r>
      <t xml:space="preserve">{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10000</t>
    </r>
    <r>
      <rPr>
        <sz val="9"/>
        <color rgb="FF24292E"/>
        <rFont val="Consolas"/>
        <family val="3"/>
      </rPr>
      <t xml:space="preserve"> }</t>
    </r>
  </si>
  <si>
    <t>WESTERN</t>
  </si>
  <si>
    <t xml:space="preserve">false </t>
  </si>
  <si>
    <t>4 (DISABLE)</t>
  </si>
  <si>
    <t>{ 80, 80, 4000, 500 }</t>
  </si>
  <si>
    <t>{ 300, 300, 5, 25 }</t>
  </si>
  <si>
    <t>{ 3000, 3000, 100, 10000 }</t>
  </si>
  <si>
    <t>Configuration.h parameters</t>
  </si>
  <si>
    <r>
      <rPr>
        <b/>
        <sz val="11"/>
        <color theme="4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= MUST check/set</t>
    </r>
  </si>
  <si>
    <t>Configuration.h board</t>
  </si>
  <si>
    <t>Controller identification</t>
  </si>
  <si>
    <t>Arduino Mega 2560</t>
  </si>
  <si>
    <t>Processor</t>
  </si>
  <si>
    <t>Program Using</t>
  </si>
  <si>
    <t>USB Boot Loader</t>
  </si>
  <si>
    <t>ISP Pololu PGM03A</t>
  </si>
  <si>
    <t>ATMega 1284 16Mhz</t>
  </si>
  <si>
    <t>ATMega 2560</t>
  </si>
  <si>
    <t>Stepper Driver (Default)</t>
  </si>
  <si>
    <t>Motor steps/Rev</t>
  </si>
  <si>
    <t>Driver Steps/Rev</t>
  </si>
  <si>
    <t>E HOB Circumference mm</t>
  </si>
  <si>
    <t>Calculated values</t>
  </si>
  <si>
    <t>Adjusted E Steps/mm</t>
  </si>
  <si>
    <t>E HOB Diameter mm ?</t>
  </si>
  <si>
    <t>MKS Gen 1.4</t>
  </si>
  <si>
    <t>Tronxy X5S (1.1.6 dev)</t>
  </si>
  <si>
    <t>TEVO BW (1.1.0-RC6)</t>
  </si>
  <si>
    <t>TEVO BW (1.1.8)</t>
  </si>
  <si>
    <t>Tronxy X5S (1.1.8)</t>
  </si>
  <si>
    <t>"TRONXY X5S v"</t>
  </si>
  <si>
    <t>(none, default config)</t>
  </si>
  <si>
    <t>(theBreadboardca, default X5S)</t>
  </si>
  <si>
    <r>
      <t xml:space="preserve">{ </t>
    </r>
    <r>
      <rPr>
        <sz val="9"/>
        <color rgb="FF005CC5"/>
        <rFont val="Consolas"/>
        <family val="3"/>
      </rPr>
      <t>80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80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400</t>
    </r>
    <r>
      <rPr>
        <sz val="9"/>
        <color rgb="FF24292E"/>
        <rFont val="Consolas"/>
        <family val="3"/>
      </rPr>
      <t xml:space="preserve">, </t>
    </r>
    <r>
      <rPr>
        <sz val="9"/>
        <color theme="4" tint="-0.499984740745262"/>
        <rFont val="Consolas"/>
        <family val="3"/>
      </rPr>
      <t>90</t>
    </r>
    <r>
      <rPr>
        <sz val="9"/>
        <color rgb="FF24292E"/>
        <rFont val="Consolas"/>
        <family val="3"/>
      </rPr>
      <t xml:space="preserve"> }</t>
    </r>
  </si>
  <si>
    <t>{ 80, 80, 400, 90 }</t>
  </si>
  <si>
    <r>
      <t xml:space="preserve">{ </t>
    </r>
    <r>
      <rPr>
        <sz val="9"/>
        <color rgb="FF005CC5"/>
        <rFont val="Consolas"/>
        <family val="3"/>
      </rPr>
      <t>400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400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4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50</t>
    </r>
    <r>
      <rPr>
        <sz val="9"/>
        <color rgb="FF24292E"/>
        <rFont val="Consolas"/>
        <family val="3"/>
      </rPr>
      <t xml:space="preserve"> }</t>
    </r>
  </si>
  <si>
    <r>
      <t xml:space="preserve">{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 }</t>
    </r>
  </si>
  <si>
    <t>"TronXY X5S" (DISABLED)</t>
  </si>
  <si>
    <t>"TronXY X5S"</t>
  </si>
  <si>
    <r>
      <t xml:space="preserve">{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1000</t>
    </r>
    <r>
      <rPr>
        <sz val="9"/>
        <color rgb="FF24292E"/>
        <rFont val="Consolas"/>
        <family val="3"/>
      </rPr>
      <t xml:space="preserve"> }</t>
    </r>
  </si>
  <si>
    <t>PID Settings</t>
  </si>
  <si>
    <t>Thermal Settings</t>
  </si>
  <si>
    <t>Machine Settings</t>
  </si>
  <si>
    <t>Info Settings</t>
  </si>
  <si>
    <t>Extruder Settings</t>
  </si>
  <si>
    <t xml:space="preserve">Endstop Settings </t>
  </si>
  <si>
    <t>Movement Settings</t>
  </si>
  <si>
    <t>Probe Options</t>
  </si>
  <si>
    <t>Bed Leveling</t>
  </si>
  <si>
    <t>Driver Settings</t>
  </si>
  <si>
    <t>Home Options</t>
  </si>
  <si>
    <t>Filament Sensing</t>
  </si>
  <si>
    <t xml:space="preserve">MOTHERBOARD </t>
  </si>
  <si>
    <t>TEMP_SENSOR_0 (0=Not Used)</t>
  </si>
  <si>
    <t>TEMP_SENSOR_BED (0=Not Used)</t>
  </si>
  <si>
    <t xml:space="preserve">THERMAL_PROTECTION_HOTENDS </t>
  </si>
  <si>
    <t xml:space="preserve">THERMAL_PROTECTION_BED </t>
  </si>
  <si>
    <t xml:space="preserve">X_MIN_ENDSTOP_INVERTING </t>
  </si>
  <si>
    <t xml:space="preserve">Y_MIN_ENDSTOP_INVERTING </t>
  </si>
  <si>
    <t xml:space="preserve">Z_MIN_ENDSTOP_INVERTING </t>
  </si>
  <si>
    <t xml:space="preserve">DEFAULT_AXIS_STEPS_PER_UNIT </t>
  </si>
  <si>
    <t xml:space="preserve">INVERT_X_DIR </t>
  </si>
  <si>
    <t xml:space="preserve">INVERT_Y_DIR </t>
  </si>
  <si>
    <t xml:space="preserve">INVERT_Z_DIR </t>
  </si>
  <si>
    <t xml:space="preserve">INVERT_E0_DIR </t>
  </si>
  <si>
    <t xml:space="preserve">Z_MAX_POS </t>
  </si>
  <si>
    <t>G26_MESH_VALIDATION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</si>
</sst>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6F42C1"/>
      <name val="Consolas"/>
      <family val="3"/>
    </font>
    <font>
      <sz val="9"/>
      <color rgb="FF24292E"/>
      <name val="Consolas"/>
      <family val="3"/>
    </font>
    <font>
      <sz val="9"/>
      <color rgb="FF005CC5"/>
      <name val="Consolas"/>
      <family val="3"/>
    </font>
    <font>
      <sz val="9"/>
      <color rgb="FF6A737D"/>
      <name val="Consolas"/>
      <family val="3"/>
    </font>
    <font>
      <sz val="10"/>
      <name val="Calibri"/>
      <family val="2"/>
      <scheme val="minor"/>
    </font>
    <font>
      <sz val="10"/>
      <name val="Consolas"/>
      <family val="3"/>
    </font>
    <font>
      <sz val="9"/>
      <color rgb="FF032F62"/>
      <name val="Consolas"/>
      <family val="3"/>
    </font>
    <font>
      <sz val="9"/>
      <color rgb="FFFF0000"/>
      <name val="Consolas"/>
      <family val="3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b/>
      <sz val="8"/>
      <color rgb="FF0070C0"/>
      <name val="Arial"/>
      <family val="2"/>
    </font>
    <font>
      <b/>
      <sz val="11"/>
      <color theme="4"/>
      <name val="Calibri"/>
      <family val="2"/>
      <scheme val="minor"/>
    </font>
    <font>
      <sz val="9"/>
      <color theme="4" tint="-0.49998474074526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right"/>
    </xf>
    <xf numFmtId="0" fontId="5" fillId="7" borderId="1" xfId="0" applyFont="1" applyFill="1" applyBorder="1" applyAlignment="1">
      <alignment horizontal="center" wrapText="1"/>
    </xf>
    <xf numFmtId="0" fontId="0" fillId="7" borderId="0" xfId="0" applyFill="1" applyAlignment="1">
      <alignment horizontal="right"/>
    </xf>
    <xf numFmtId="0" fontId="7" fillId="7" borderId="1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7" borderId="0" xfId="0" applyFont="1" applyFill="1" applyAlignment="1">
      <alignment horizontal="right" wrapText="1"/>
    </xf>
    <xf numFmtId="0" fontId="6" fillId="7" borderId="0" xfId="0" applyFont="1" applyFill="1" applyAlignment="1">
      <alignment horizontal="right" wrapText="1"/>
    </xf>
    <xf numFmtId="0" fontId="12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0" fontId="7" fillId="7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11" fillId="2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7" fillId="0" borderId="4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7" zoomScale="175" zoomScaleNormal="175" workbookViewId="0">
      <selection activeCell="J4" sqref="J4"/>
    </sheetView>
  </sheetViews>
  <sheetFormatPr defaultRowHeight="15" x14ac:dyDescent="0.25"/>
  <cols>
    <col min="1" max="1" width="22.85546875" style="2" bestFit="1" customWidth="1"/>
    <col min="2" max="2" width="18.5703125" style="1" bestFit="1" customWidth="1"/>
    <col min="3" max="3" width="22.140625" style="1" bestFit="1" customWidth="1"/>
    <col min="4" max="4" width="18" style="1" bestFit="1" customWidth="1"/>
    <col min="5" max="8" width="9.140625" style="1"/>
  </cols>
  <sheetData>
    <row r="2" spans="1:8" x14ac:dyDescent="0.25">
      <c r="B2" s="1" t="s">
        <v>3</v>
      </c>
      <c r="C2" s="1" t="s">
        <v>10</v>
      </c>
      <c r="D2" s="1" t="s">
        <v>12</v>
      </c>
    </row>
    <row r="3" spans="1:8" x14ac:dyDescent="0.25">
      <c r="A3" s="2" t="s">
        <v>140</v>
      </c>
      <c r="B3" s="1" t="s">
        <v>0</v>
      </c>
      <c r="C3" s="1" t="s">
        <v>155</v>
      </c>
    </row>
    <row r="4" spans="1:8" x14ac:dyDescent="0.25">
      <c r="A4" s="2" t="s">
        <v>139</v>
      </c>
      <c r="B4" s="1" t="s">
        <v>110</v>
      </c>
      <c r="C4" s="1" t="s">
        <v>21</v>
      </c>
      <c r="D4" s="1" t="s">
        <v>22</v>
      </c>
    </row>
    <row r="5" spans="1:8" x14ac:dyDescent="0.25">
      <c r="A5" s="2" t="s">
        <v>14</v>
      </c>
      <c r="B5" s="1" t="s">
        <v>141</v>
      </c>
      <c r="C5" s="1" t="s">
        <v>141</v>
      </c>
      <c r="D5" s="1" t="s">
        <v>13</v>
      </c>
    </row>
    <row r="6" spans="1:8" x14ac:dyDescent="0.25">
      <c r="A6" s="2" t="s">
        <v>142</v>
      </c>
      <c r="B6" s="1" t="s">
        <v>147</v>
      </c>
      <c r="C6" s="1" t="s">
        <v>147</v>
      </c>
      <c r="D6" s="1" t="s">
        <v>146</v>
      </c>
    </row>
    <row r="7" spans="1:8" x14ac:dyDescent="0.25">
      <c r="A7" s="2" t="s">
        <v>143</v>
      </c>
      <c r="B7" s="1" t="s">
        <v>144</v>
      </c>
      <c r="C7" s="1" t="s">
        <v>145</v>
      </c>
      <c r="D7" s="1" t="s">
        <v>145</v>
      </c>
    </row>
    <row r="8" spans="1:8" x14ac:dyDescent="0.25">
      <c r="A8" s="2" t="s">
        <v>16</v>
      </c>
      <c r="B8" s="1">
        <v>8</v>
      </c>
      <c r="C8" s="1">
        <v>8</v>
      </c>
      <c r="D8" s="1">
        <v>8</v>
      </c>
    </row>
    <row r="9" spans="1:8" x14ac:dyDescent="0.25">
      <c r="A9" s="2" t="s">
        <v>17</v>
      </c>
      <c r="B9" s="1">
        <v>16</v>
      </c>
      <c r="C9" s="1">
        <v>16</v>
      </c>
      <c r="D9" s="1">
        <v>16</v>
      </c>
    </row>
    <row r="10" spans="1:8" x14ac:dyDescent="0.25">
      <c r="A10" s="2" t="s">
        <v>18</v>
      </c>
      <c r="B10" s="1">
        <v>256</v>
      </c>
      <c r="C10" s="1">
        <v>256</v>
      </c>
      <c r="D10" s="1">
        <v>128</v>
      </c>
    </row>
    <row r="11" spans="1:8" x14ac:dyDescent="0.25">
      <c r="A11" s="2" t="s">
        <v>19</v>
      </c>
      <c r="B11" s="1" t="s">
        <v>20</v>
      </c>
      <c r="C11" s="1" t="s">
        <v>20</v>
      </c>
      <c r="D11" s="1" t="s">
        <v>20</v>
      </c>
    </row>
    <row r="12" spans="1:8" x14ac:dyDescent="0.25">
      <c r="A12" s="2" t="s">
        <v>148</v>
      </c>
      <c r="B12" s="1" t="s">
        <v>1</v>
      </c>
      <c r="C12" s="1" t="s">
        <v>2</v>
      </c>
      <c r="D12" s="1" t="s">
        <v>1</v>
      </c>
    </row>
    <row r="13" spans="1:8" s="23" customFormat="1" x14ac:dyDescent="0.25">
      <c r="A13" s="21" t="s">
        <v>8</v>
      </c>
      <c r="B13" s="22">
        <v>16</v>
      </c>
      <c r="C13" s="22">
        <v>32</v>
      </c>
      <c r="D13" s="22">
        <v>16</v>
      </c>
      <c r="E13" s="22"/>
      <c r="F13" s="22"/>
      <c r="G13" s="22"/>
      <c r="H13" s="22"/>
    </row>
    <row r="14" spans="1:8" x14ac:dyDescent="0.25">
      <c r="A14" s="2" t="s">
        <v>149</v>
      </c>
      <c r="B14" s="1">
        <v>200</v>
      </c>
      <c r="C14" s="1">
        <v>200</v>
      </c>
      <c r="D14" s="1">
        <v>200</v>
      </c>
    </row>
    <row r="15" spans="1:8" x14ac:dyDescent="0.25">
      <c r="A15" s="2" t="s">
        <v>150</v>
      </c>
      <c r="B15" s="1">
        <f t="shared" ref="B15:D15" si="0">B14*B13</f>
        <v>3200</v>
      </c>
      <c r="C15" s="1">
        <f t="shared" si="0"/>
        <v>6400</v>
      </c>
      <c r="D15" s="1">
        <f t="shared" si="0"/>
        <v>3200</v>
      </c>
    </row>
    <row r="16" spans="1:8" x14ac:dyDescent="0.25">
      <c r="A16" s="2" t="s">
        <v>6</v>
      </c>
      <c r="B16" s="1">
        <v>2</v>
      </c>
      <c r="C16" s="1">
        <v>2</v>
      </c>
      <c r="D16" s="1">
        <v>2</v>
      </c>
    </row>
    <row r="17" spans="1:4" x14ac:dyDescent="0.25">
      <c r="A17" s="2" t="s">
        <v>5</v>
      </c>
      <c r="B17" s="1">
        <v>20</v>
      </c>
      <c r="C17" s="1">
        <v>20</v>
      </c>
      <c r="D17" s="1">
        <v>20</v>
      </c>
    </row>
    <row r="18" spans="1:4" x14ac:dyDescent="0.25">
      <c r="A18" s="2" t="s">
        <v>7</v>
      </c>
      <c r="B18" s="1">
        <v>8</v>
      </c>
      <c r="C18" s="1">
        <v>2</v>
      </c>
      <c r="D18" s="1">
        <v>8</v>
      </c>
    </row>
    <row r="19" spans="1:4" x14ac:dyDescent="0.25">
      <c r="A19" s="2" t="s">
        <v>11</v>
      </c>
      <c r="B19" s="1">
        <v>1</v>
      </c>
      <c r="C19" s="1">
        <v>5</v>
      </c>
      <c r="D19" s="1">
        <v>1</v>
      </c>
    </row>
    <row r="20" spans="1:4" x14ac:dyDescent="0.25">
      <c r="A20" s="2" t="s">
        <v>154</v>
      </c>
      <c r="B20" s="1">
        <v>10.95</v>
      </c>
      <c r="C20" s="1">
        <v>11.32</v>
      </c>
      <c r="D20" s="1">
        <v>11.32</v>
      </c>
    </row>
    <row r="21" spans="1:4" x14ac:dyDescent="0.25">
      <c r="A21" s="2" t="s">
        <v>151</v>
      </c>
      <c r="B21" s="25">
        <f>B20*PI()</f>
        <v>34.40043955680823</v>
      </c>
      <c r="C21" s="25">
        <f t="shared" ref="C21:D21" si="1">C20*PI()</f>
        <v>35.562828838636456</v>
      </c>
      <c r="D21" s="25">
        <f t="shared" si="1"/>
        <v>35.562828838636456</v>
      </c>
    </row>
    <row r="22" spans="1:4" x14ac:dyDescent="0.25">
      <c r="A22" s="28" t="s">
        <v>152</v>
      </c>
      <c r="B22" s="26"/>
      <c r="C22" s="24"/>
      <c r="D22" s="24"/>
    </row>
    <row r="23" spans="1:4" x14ac:dyDescent="0.25">
      <c r="A23" s="2" t="s">
        <v>40</v>
      </c>
      <c r="B23" s="27">
        <f>B15/(B17*B16)</f>
        <v>80</v>
      </c>
      <c r="C23" s="27">
        <f t="shared" ref="C23:D23" si="2">C15/(C17*C16)</f>
        <v>160</v>
      </c>
      <c r="D23" s="27">
        <f t="shared" si="2"/>
        <v>80</v>
      </c>
    </row>
    <row r="24" spans="1:4" x14ac:dyDescent="0.25">
      <c r="A24" s="2" t="s">
        <v>39</v>
      </c>
      <c r="B24" s="27">
        <f>B15/(B17*B16)</f>
        <v>80</v>
      </c>
      <c r="C24" s="27">
        <f t="shared" ref="C24:D24" si="3">C15/(C17*C16)</f>
        <v>160</v>
      </c>
      <c r="D24" s="27">
        <f t="shared" si="3"/>
        <v>80</v>
      </c>
    </row>
    <row r="25" spans="1:4" x14ac:dyDescent="0.25">
      <c r="A25" s="2" t="s">
        <v>4</v>
      </c>
      <c r="B25" s="27">
        <f>B15/B18</f>
        <v>400</v>
      </c>
      <c r="C25" s="27">
        <f t="shared" ref="C25:D25" si="4">C15/C18</f>
        <v>3200</v>
      </c>
      <c r="D25" s="27">
        <f t="shared" si="4"/>
        <v>400</v>
      </c>
    </row>
    <row r="26" spans="1:4" x14ac:dyDescent="0.25">
      <c r="A26" s="2" t="s">
        <v>9</v>
      </c>
      <c r="B26" s="27">
        <f>(B15/B21)*B19</f>
        <v>93.022067195263048</v>
      </c>
      <c r="C26" s="27">
        <f t="shared" ref="C26:D26" si="5">(C15/C21)*C19</f>
        <v>899.81593267502672</v>
      </c>
      <c r="D26" s="27">
        <f t="shared" si="5"/>
        <v>89.981593267502674</v>
      </c>
    </row>
    <row r="27" spans="1:4" x14ac:dyDescent="0.25">
      <c r="A27" s="2" t="s">
        <v>153</v>
      </c>
      <c r="B27" s="3">
        <v>93</v>
      </c>
      <c r="C27" s="3">
        <v>900</v>
      </c>
      <c r="D27" s="3">
        <v>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zoomScale="145" zoomScaleNormal="145" workbookViewId="0">
      <pane ySplit="2" topLeftCell="A78" activePane="bottomLeft" state="frozen"/>
      <selection activeCell="B1" sqref="B1"/>
      <selection pane="bottomLeft" activeCell="G80" sqref="G80"/>
    </sheetView>
  </sheetViews>
  <sheetFormatPr defaultRowHeight="15" x14ac:dyDescent="0.25"/>
  <cols>
    <col min="1" max="1" width="20.28515625" style="2" bestFit="1" customWidth="1"/>
    <col min="2" max="2" width="37.85546875" style="32" customWidth="1"/>
    <col min="3" max="3" width="19.5703125" style="38" bestFit="1" customWidth="1"/>
    <col min="4" max="4" width="27.5703125" style="8" bestFit="1" customWidth="1"/>
    <col min="5" max="5" width="26.5703125" style="8" bestFit="1" customWidth="1"/>
    <col min="6" max="6" width="27.5703125" style="8" bestFit="1" customWidth="1"/>
    <col min="7" max="7" width="22" style="8" bestFit="1" customWidth="1"/>
    <col min="8" max="8" width="20.28515625" style="8" bestFit="1" customWidth="1"/>
    <col min="9" max="9" width="22.140625" style="8" customWidth="1"/>
    <col min="10" max="10" width="20.42578125" style="8" customWidth="1"/>
    <col min="11" max="11" width="16.42578125" style="8" customWidth="1"/>
  </cols>
  <sheetData>
    <row r="1" spans="1:11" ht="15.75" thickBot="1" x14ac:dyDescent="0.3"/>
    <row r="2" spans="1:11" x14ac:dyDescent="0.25">
      <c r="B2" s="32" t="s">
        <v>137</v>
      </c>
      <c r="C2" s="20" t="s">
        <v>106</v>
      </c>
      <c r="D2" s="8" t="s">
        <v>156</v>
      </c>
      <c r="E2" s="8" t="s">
        <v>159</v>
      </c>
      <c r="F2" s="39" t="s">
        <v>157</v>
      </c>
      <c r="G2" s="9" t="s">
        <v>158</v>
      </c>
      <c r="H2" s="8" t="s">
        <v>107</v>
      </c>
      <c r="I2" s="8" t="s">
        <v>116</v>
      </c>
      <c r="J2" s="8" t="s">
        <v>15</v>
      </c>
      <c r="K2" s="8" t="s">
        <v>15</v>
      </c>
    </row>
    <row r="3" spans="1:11" x14ac:dyDescent="0.25">
      <c r="A3" s="30" t="s">
        <v>173</v>
      </c>
      <c r="B3" s="33" t="s">
        <v>138</v>
      </c>
      <c r="C3" s="40"/>
      <c r="D3" s="41"/>
      <c r="E3" s="41"/>
      <c r="F3" s="42"/>
      <c r="G3" s="31"/>
      <c r="H3" s="41"/>
      <c r="I3" s="41"/>
      <c r="J3" s="41"/>
      <c r="K3" s="41"/>
    </row>
    <row r="4" spans="1:11" ht="26.25" x14ac:dyDescent="0.25">
      <c r="B4" s="34" t="s">
        <v>84</v>
      </c>
      <c r="C4" s="20" t="s">
        <v>88</v>
      </c>
      <c r="D4" s="5" t="s">
        <v>161</v>
      </c>
      <c r="E4" s="10" t="s">
        <v>162</v>
      </c>
      <c r="F4" s="43" t="s">
        <v>88</v>
      </c>
      <c r="G4" s="10" t="s">
        <v>127</v>
      </c>
      <c r="H4" s="44" t="s">
        <v>108</v>
      </c>
      <c r="I4" s="45" t="s">
        <v>123</v>
      </c>
    </row>
    <row r="5" spans="1:11" x14ac:dyDescent="0.25">
      <c r="B5" s="35" t="s">
        <v>85</v>
      </c>
      <c r="C5" s="20" t="s">
        <v>93</v>
      </c>
      <c r="D5" s="73"/>
      <c r="E5" s="11" t="s">
        <v>93</v>
      </c>
      <c r="F5" s="46" t="s">
        <v>93</v>
      </c>
      <c r="G5" s="11" t="s">
        <v>93</v>
      </c>
      <c r="H5" s="74"/>
      <c r="I5" s="11" t="s">
        <v>93</v>
      </c>
    </row>
    <row r="6" spans="1:11" x14ac:dyDescent="0.25">
      <c r="B6" s="35" t="s">
        <v>86</v>
      </c>
      <c r="C6" s="20" t="s">
        <v>117</v>
      </c>
      <c r="D6" s="5" t="s">
        <v>160</v>
      </c>
      <c r="E6" s="12" t="s">
        <v>117</v>
      </c>
      <c r="F6" s="47" t="s">
        <v>117</v>
      </c>
      <c r="G6" s="12" t="s">
        <v>117</v>
      </c>
      <c r="H6" s="44" t="s">
        <v>109</v>
      </c>
      <c r="I6" s="5" t="s">
        <v>117</v>
      </c>
    </row>
    <row r="7" spans="1:11" x14ac:dyDescent="0.25">
      <c r="B7" s="35" t="s">
        <v>87</v>
      </c>
      <c r="C7" s="20" t="s">
        <v>89</v>
      </c>
      <c r="D7" s="6" t="s">
        <v>92</v>
      </c>
      <c r="E7" s="12" t="s">
        <v>89</v>
      </c>
      <c r="F7" s="13" t="s">
        <v>92</v>
      </c>
      <c r="G7" s="12" t="s">
        <v>89</v>
      </c>
      <c r="H7" s="5"/>
      <c r="I7" s="5" t="s">
        <v>118</v>
      </c>
    </row>
    <row r="8" spans="1:11" x14ac:dyDescent="0.25">
      <c r="B8" s="34" t="s">
        <v>90</v>
      </c>
      <c r="C8" s="20" t="s">
        <v>92</v>
      </c>
      <c r="D8" s="48" t="s">
        <v>92</v>
      </c>
      <c r="E8" s="10" t="s">
        <v>93</v>
      </c>
      <c r="F8" s="46" t="s">
        <v>92</v>
      </c>
      <c r="G8" s="10" t="s">
        <v>93</v>
      </c>
      <c r="H8" s="48" t="s">
        <v>92</v>
      </c>
      <c r="I8" s="48" t="s">
        <v>92</v>
      </c>
    </row>
    <row r="9" spans="1:11" x14ac:dyDescent="0.25">
      <c r="A9" s="30" t="s">
        <v>172</v>
      </c>
      <c r="B9" s="33"/>
      <c r="C9" s="40"/>
      <c r="D9" s="41"/>
      <c r="E9" s="31"/>
      <c r="F9" s="42"/>
      <c r="G9" s="31"/>
      <c r="H9" s="41"/>
      <c r="I9" s="41"/>
      <c r="J9" s="41"/>
      <c r="K9" s="41"/>
    </row>
    <row r="10" spans="1:11" x14ac:dyDescent="0.25">
      <c r="B10" s="35" t="s">
        <v>24</v>
      </c>
      <c r="C10" s="20">
        <v>250000</v>
      </c>
      <c r="D10" s="49">
        <v>115200</v>
      </c>
      <c r="E10" s="50">
        <v>115200</v>
      </c>
      <c r="F10" s="51">
        <v>250000</v>
      </c>
      <c r="G10" s="52">
        <v>250000</v>
      </c>
      <c r="H10" s="53">
        <v>250000</v>
      </c>
      <c r="I10" s="53">
        <v>250000</v>
      </c>
      <c r="J10" s="54">
        <v>250000</v>
      </c>
      <c r="K10" s="54">
        <v>250000</v>
      </c>
    </row>
    <row r="11" spans="1:11" x14ac:dyDescent="0.25">
      <c r="B11" s="71" t="s">
        <v>182</v>
      </c>
      <c r="C11" s="20" t="s">
        <v>21</v>
      </c>
      <c r="D11" s="44" t="s">
        <v>22</v>
      </c>
      <c r="E11" s="45" t="s">
        <v>22</v>
      </c>
      <c r="F11" s="13" t="s">
        <v>21</v>
      </c>
      <c r="G11" s="52" t="s">
        <v>21</v>
      </c>
      <c r="H11" s="44" t="s">
        <v>110</v>
      </c>
      <c r="I11" s="55" t="s">
        <v>110</v>
      </c>
      <c r="J11" s="8" t="s">
        <v>21</v>
      </c>
      <c r="K11" s="8" t="s">
        <v>23</v>
      </c>
    </row>
    <row r="12" spans="1:11" x14ac:dyDescent="0.25">
      <c r="B12" s="34" t="s">
        <v>25</v>
      </c>
      <c r="C12" s="20" t="s">
        <v>91</v>
      </c>
      <c r="D12" s="56" t="s">
        <v>167</v>
      </c>
      <c r="E12" s="57" t="s">
        <v>168</v>
      </c>
      <c r="F12" s="13" t="s">
        <v>26</v>
      </c>
      <c r="G12" s="14" t="s">
        <v>26</v>
      </c>
      <c r="H12" s="58" t="s">
        <v>91</v>
      </c>
      <c r="I12" s="55" t="s">
        <v>119</v>
      </c>
    </row>
    <row r="13" spans="1:11" x14ac:dyDescent="0.25">
      <c r="B13" s="34" t="s">
        <v>27</v>
      </c>
      <c r="C13" s="20">
        <v>3</v>
      </c>
      <c r="D13" s="48">
        <v>3</v>
      </c>
      <c r="E13" s="10">
        <v>1.75</v>
      </c>
      <c r="F13" s="46">
        <v>3</v>
      </c>
      <c r="G13" s="10">
        <v>1.75</v>
      </c>
      <c r="H13" s="44">
        <v>1.75</v>
      </c>
      <c r="I13" s="45">
        <v>1.75</v>
      </c>
      <c r="J13" s="8">
        <v>1.75</v>
      </c>
      <c r="K13" s="8">
        <v>1.75</v>
      </c>
    </row>
    <row r="14" spans="1:11" x14ac:dyDescent="0.25">
      <c r="A14" s="30" t="s">
        <v>171</v>
      </c>
      <c r="B14" s="36"/>
      <c r="C14" s="40"/>
      <c r="D14" s="41"/>
      <c r="E14" s="31"/>
      <c r="F14" s="42"/>
      <c r="G14" s="31"/>
      <c r="H14" s="41"/>
      <c r="I14" s="41"/>
      <c r="J14" s="41"/>
      <c r="K14" s="41"/>
    </row>
    <row r="15" spans="1:11" x14ac:dyDescent="0.25">
      <c r="B15" s="71" t="s">
        <v>183</v>
      </c>
      <c r="C15" s="20">
        <v>1</v>
      </c>
      <c r="D15" s="48">
        <v>1</v>
      </c>
      <c r="E15" s="15">
        <v>1</v>
      </c>
      <c r="F15" s="17">
        <v>11</v>
      </c>
      <c r="G15" s="15">
        <v>11</v>
      </c>
      <c r="H15" s="48">
        <v>1</v>
      </c>
      <c r="I15" s="48">
        <v>1</v>
      </c>
      <c r="J15" s="8">
        <v>1</v>
      </c>
      <c r="K15" s="8">
        <v>1</v>
      </c>
    </row>
    <row r="16" spans="1:11" x14ac:dyDescent="0.25">
      <c r="B16" s="71" t="s">
        <v>184</v>
      </c>
      <c r="C16" s="20">
        <v>0</v>
      </c>
      <c r="D16" s="44">
        <v>1</v>
      </c>
      <c r="E16" s="10">
        <v>1</v>
      </c>
      <c r="F16" s="13">
        <v>11</v>
      </c>
      <c r="G16" s="10">
        <v>11</v>
      </c>
      <c r="H16" s="44">
        <v>1</v>
      </c>
      <c r="I16" s="45">
        <v>1</v>
      </c>
      <c r="J16" s="8">
        <v>1</v>
      </c>
      <c r="K16" s="8">
        <v>1</v>
      </c>
    </row>
    <row r="17" spans="1:11" x14ac:dyDescent="0.25">
      <c r="A17" s="30" t="s">
        <v>170</v>
      </c>
      <c r="B17" s="36"/>
      <c r="C17" s="40"/>
      <c r="D17" s="41"/>
      <c r="E17" s="31"/>
      <c r="F17" s="42"/>
      <c r="G17" s="31"/>
      <c r="H17" s="41"/>
      <c r="I17" s="41"/>
      <c r="J17" s="41"/>
      <c r="K17" s="41"/>
    </row>
    <row r="18" spans="1:11" x14ac:dyDescent="0.25">
      <c r="B18" s="34" t="s">
        <v>28</v>
      </c>
      <c r="C18" s="20" t="s">
        <v>92</v>
      </c>
      <c r="D18" s="48" t="s">
        <v>92</v>
      </c>
      <c r="E18" s="10" t="s">
        <v>93</v>
      </c>
      <c r="F18" s="13" t="s">
        <v>93</v>
      </c>
      <c r="G18" s="10" t="s">
        <v>93</v>
      </c>
      <c r="H18" s="74"/>
      <c r="I18" s="45" t="s">
        <v>93</v>
      </c>
    </row>
    <row r="19" spans="1:11" x14ac:dyDescent="0.25">
      <c r="B19" s="35" t="s">
        <v>29</v>
      </c>
      <c r="C19" s="20">
        <v>22.2</v>
      </c>
      <c r="D19" s="59">
        <v>22.2</v>
      </c>
      <c r="E19" s="59">
        <v>22.2</v>
      </c>
      <c r="F19" s="17">
        <v>33.99</v>
      </c>
      <c r="G19" s="10">
        <v>33.99</v>
      </c>
      <c r="H19" s="59">
        <v>22.2</v>
      </c>
      <c r="I19" s="45" t="s">
        <v>124</v>
      </c>
    </row>
    <row r="20" spans="1:11" x14ac:dyDescent="0.25">
      <c r="B20" s="35" t="s">
        <v>30</v>
      </c>
      <c r="C20" s="20">
        <v>1.08</v>
      </c>
      <c r="D20" s="59">
        <v>1.08</v>
      </c>
      <c r="E20" s="59">
        <v>1.08</v>
      </c>
      <c r="F20" s="17">
        <v>4.87</v>
      </c>
      <c r="G20" s="10">
        <v>4.87</v>
      </c>
      <c r="H20" s="59">
        <v>1.08</v>
      </c>
      <c r="I20" s="45" t="s">
        <v>125</v>
      </c>
    </row>
    <row r="21" spans="1:11" x14ac:dyDescent="0.25">
      <c r="B21" s="35" t="s">
        <v>31</v>
      </c>
      <c r="C21" s="20">
        <v>114</v>
      </c>
      <c r="D21" s="59">
        <v>114</v>
      </c>
      <c r="E21" s="59">
        <v>114</v>
      </c>
      <c r="F21" s="17">
        <v>59.3</v>
      </c>
      <c r="G21" s="10">
        <v>59.3</v>
      </c>
      <c r="H21" s="59">
        <v>114</v>
      </c>
      <c r="I21" s="45" t="s">
        <v>126</v>
      </c>
    </row>
    <row r="22" spans="1:11" x14ac:dyDescent="0.25">
      <c r="A22" s="30" t="s">
        <v>174</v>
      </c>
      <c r="B22" s="33"/>
      <c r="C22" s="40"/>
      <c r="D22" s="41"/>
      <c r="E22" s="31"/>
      <c r="F22" s="42"/>
      <c r="G22" s="31"/>
      <c r="H22" s="41"/>
      <c r="I22" s="41"/>
      <c r="J22" s="41"/>
      <c r="K22" s="41"/>
    </row>
    <row r="23" spans="1:11" ht="24.75" x14ac:dyDescent="0.25">
      <c r="B23" s="35" t="s">
        <v>32</v>
      </c>
      <c r="C23" s="20">
        <v>200</v>
      </c>
      <c r="D23" s="17" t="s">
        <v>111</v>
      </c>
      <c r="E23" s="16">
        <v>200</v>
      </c>
      <c r="F23" s="17" t="s">
        <v>111</v>
      </c>
      <c r="G23" s="16">
        <v>200</v>
      </c>
      <c r="H23" s="7" t="s">
        <v>111</v>
      </c>
      <c r="I23" s="59">
        <v>200</v>
      </c>
    </row>
    <row r="24" spans="1:11" x14ac:dyDescent="0.25">
      <c r="A24" s="30" t="s">
        <v>33</v>
      </c>
      <c r="B24" s="33"/>
      <c r="C24" s="40"/>
      <c r="D24" s="41"/>
      <c r="E24" s="31"/>
      <c r="F24" s="42"/>
      <c r="G24" s="31"/>
      <c r="H24" s="41"/>
      <c r="I24" s="41"/>
      <c r="J24" s="41"/>
      <c r="K24" s="41"/>
    </row>
    <row r="25" spans="1:11" x14ac:dyDescent="0.25">
      <c r="B25" s="71" t="s">
        <v>185</v>
      </c>
      <c r="C25" s="20" t="s">
        <v>93</v>
      </c>
      <c r="D25" s="48" t="s">
        <v>93</v>
      </c>
      <c r="E25" s="11" t="s">
        <v>93</v>
      </c>
      <c r="F25" s="46" t="s">
        <v>93</v>
      </c>
      <c r="G25" s="11" t="s">
        <v>93</v>
      </c>
      <c r="H25" s="44" t="s">
        <v>92</v>
      </c>
      <c r="I25" s="48" t="s">
        <v>93</v>
      </c>
    </row>
    <row r="26" spans="1:11" x14ac:dyDescent="0.25">
      <c r="B26" s="71" t="s">
        <v>186</v>
      </c>
      <c r="C26" s="20" t="s">
        <v>93</v>
      </c>
      <c r="D26" s="48" t="s">
        <v>93</v>
      </c>
      <c r="E26" s="11" t="s">
        <v>93</v>
      </c>
      <c r="F26" s="46" t="s">
        <v>93</v>
      </c>
      <c r="G26" s="11" t="s">
        <v>93</v>
      </c>
      <c r="H26" s="44" t="s">
        <v>92</v>
      </c>
      <c r="I26" s="48" t="s">
        <v>93</v>
      </c>
    </row>
    <row r="27" spans="1:11" x14ac:dyDescent="0.25">
      <c r="A27" s="30" t="s">
        <v>34</v>
      </c>
      <c r="B27" s="33"/>
      <c r="C27" s="40"/>
      <c r="D27" s="41"/>
      <c r="E27" s="31"/>
      <c r="F27" s="42"/>
      <c r="G27" s="31"/>
      <c r="H27" s="41"/>
      <c r="I27" s="41"/>
      <c r="J27" s="41"/>
      <c r="K27" s="41"/>
    </row>
    <row r="28" spans="1:11" x14ac:dyDescent="0.25">
      <c r="B28" s="71" t="s">
        <v>35</v>
      </c>
      <c r="C28" s="20" t="s">
        <v>92</v>
      </c>
      <c r="D28" s="44" t="s">
        <v>36</v>
      </c>
      <c r="E28" s="15" t="s">
        <v>36</v>
      </c>
      <c r="F28" s="46" t="s">
        <v>92</v>
      </c>
      <c r="G28" s="10" t="s">
        <v>92</v>
      </c>
      <c r="H28" s="48" t="s">
        <v>92</v>
      </c>
      <c r="I28" s="45" t="s">
        <v>92</v>
      </c>
      <c r="J28" s="8" t="s">
        <v>92</v>
      </c>
      <c r="K28" s="8" t="s">
        <v>92</v>
      </c>
    </row>
    <row r="29" spans="1:11" x14ac:dyDescent="0.25">
      <c r="A29" s="30" t="s">
        <v>175</v>
      </c>
      <c r="B29" s="33"/>
      <c r="C29" s="40"/>
      <c r="D29" s="41"/>
      <c r="E29" s="31"/>
      <c r="F29" s="42"/>
      <c r="G29" s="31"/>
      <c r="H29" s="41"/>
      <c r="I29" s="41"/>
      <c r="J29" s="41"/>
      <c r="K29" s="41"/>
    </row>
    <row r="30" spans="1:11" x14ac:dyDescent="0.25">
      <c r="B30" s="71" t="s">
        <v>187</v>
      </c>
      <c r="C30" s="20" t="s">
        <v>132</v>
      </c>
      <c r="D30" s="7" t="s">
        <v>37</v>
      </c>
      <c r="E30" s="15" t="s">
        <v>37</v>
      </c>
      <c r="F30" s="17" t="s">
        <v>37</v>
      </c>
      <c r="G30" s="15" t="s">
        <v>37</v>
      </c>
      <c r="H30" s="7" t="s">
        <v>37</v>
      </c>
      <c r="I30" s="60" t="s">
        <v>37</v>
      </c>
    </row>
    <row r="31" spans="1:11" x14ac:dyDescent="0.25">
      <c r="B31" s="71" t="s">
        <v>188</v>
      </c>
      <c r="C31" s="20" t="s">
        <v>132</v>
      </c>
      <c r="D31" s="7" t="s">
        <v>37</v>
      </c>
      <c r="E31" s="15" t="s">
        <v>37</v>
      </c>
      <c r="F31" s="17" t="s">
        <v>37</v>
      </c>
      <c r="G31" s="15" t="s">
        <v>37</v>
      </c>
      <c r="H31" s="7" t="s">
        <v>37</v>
      </c>
      <c r="I31" s="60" t="s">
        <v>37</v>
      </c>
    </row>
    <row r="32" spans="1:11" x14ac:dyDescent="0.25">
      <c r="B32" s="71" t="s">
        <v>189</v>
      </c>
      <c r="C32" s="20" t="s">
        <v>132</v>
      </c>
      <c r="D32" s="7" t="s">
        <v>37</v>
      </c>
      <c r="E32" s="15" t="s">
        <v>37</v>
      </c>
      <c r="F32" s="17" t="s">
        <v>37</v>
      </c>
      <c r="G32" s="15" t="s">
        <v>37</v>
      </c>
      <c r="H32" s="7" t="s">
        <v>37</v>
      </c>
      <c r="I32" s="60" t="s">
        <v>37</v>
      </c>
    </row>
    <row r="33" spans="1:11" x14ac:dyDescent="0.25">
      <c r="A33" s="30" t="s">
        <v>176</v>
      </c>
      <c r="B33" s="33"/>
      <c r="C33" s="40"/>
      <c r="D33" s="41"/>
      <c r="E33" s="31"/>
      <c r="F33" s="42"/>
      <c r="G33" s="31"/>
      <c r="H33" s="41"/>
      <c r="I33" s="41"/>
      <c r="J33" s="41"/>
      <c r="K33" s="41"/>
    </row>
    <row r="34" spans="1:11" x14ac:dyDescent="0.25">
      <c r="B34" s="71" t="s">
        <v>190</v>
      </c>
      <c r="C34" s="20" t="s">
        <v>134</v>
      </c>
      <c r="D34" s="6" t="s">
        <v>163</v>
      </c>
      <c r="E34" s="18" t="s">
        <v>164</v>
      </c>
      <c r="F34" s="61" t="s">
        <v>129</v>
      </c>
      <c r="G34" s="18" t="s">
        <v>105</v>
      </c>
      <c r="H34" s="7" t="s">
        <v>112</v>
      </c>
      <c r="I34" s="60" t="s">
        <v>112</v>
      </c>
    </row>
    <row r="35" spans="1:11" x14ac:dyDescent="0.25">
      <c r="B35" s="35" t="s">
        <v>41</v>
      </c>
      <c r="C35" s="20" t="s">
        <v>135</v>
      </c>
      <c r="D35" s="6" t="s">
        <v>165</v>
      </c>
      <c r="E35" s="47" t="s">
        <v>94</v>
      </c>
      <c r="F35" s="47" t="s">
        <v>94</v>
      </c>
      <c r="G35" s="12" t="s">
        <v>94</v>
      </c>
      <c r="H35" s="7" t="s">
        <v>113</v>
      </c>
      <c r="I35" s="7" t="s">
        <v>120</v>
      </c>
    </row>
    <row r="36" spans="1:11" ht="24.75" x14ac:dyDescent="0.25">
      <c r="B36" s="35" t="s">
        <v>42</v>
      </c>
      <c r="C36" s="20" t="s">
        <v>136</v>
      </c>
      <c r="D36" s="5" t="s">
        <v>166</v>
      </c>
      <c r="E36" s="18" t="s">
        <v>169</v>
      </c>
      <c r="F36" s="62" t="s">
        <v>130</v>
      </c>
      <c r="G36" s="18" t="s">
        <v>130</v>
      </c>
      <c r="H36" s="7" t="s">
        <v>114</v>
      </c>
      <c r="I36" s="5" t="s">
        <v>95</v>
      </c>
    </row>
    <row r="37" spans="1:11" x14ac:dyDescent="0.25">
      <c r="B37" s="35" t="s">
        <v>43</v>
      </c>
      <c r="C37" s="20">
        <v>3000</v>
      </c>
      <c r="D37" s="6">
        <v>1000</v>
      </c>
      <c r="E37" s="15">
        <v>1000</v>
      </c>
      <c r="F37" s="17">
        <v>1000</v>
      </c>
      <c r="G37" s="15">
        <v>1000</v>
      </c>
      <c r="H37" s="7">
        <v>1000</v>
      </c>
      <c r="I37" s="59">
        <v>3000</v>
      </c>
    </row>
    <row r="38" spans="1:11" x14ac:dyDescent="0.25">
      <c r="B38" s="35" t="s">
        <v>44</v>
      </c>
      <c r="C38" s="20">
        <v>3000</v>
      </c>
      <c r="D38" s="6">
        <v>1000</v>
      </c>
      <c r="E38" s="15">
        <v>1000</v>
      </c>
      <c r="F38" s="63">
        <v>3000</v>
      </c>
      <c r="G38" s="16">
        <v>3000</v>
      </c>
      <c r="H38" s="7">
        <v>1000</v>
      </c>
      <c r="I38" s="59">
        <v>3000</v>
      </c>
    </row>
    <row r="39" spans="1:11" x14ac:dyDescent="0.25">
      <c r="B39" s="35" t="s">
        <v>45</v>
      </c>
      <c r="C39" s="20">
        <v>3000</v>
      </c>
      <c r="D39" s="6">
        <v>1000</v>
      </c>
      <c r="E39" s="15">
        <v>1000</v>
      </c>
      <c r="F39" s="17">
        <v>1000</v>
      </c>
      <c r="G39" s="15">
        <v>1000</v>
      </c>
      <c r="H39" s="7">
        <v>1000</v>
      </c>
      <c r="I39" s="59">
        <v>3000</v>
      </c>
    </row>
    <row r="40" spans="1:11" x14ac:dyDescent="0.25">
      <c r="B40" s="35" t="s">
        <v>46</v>
      </c>
      <c r="C40" s="20">
        <v>10</v>
      </c>
      <c r="D40" s="6">
        <v>20</v>
      </c>
      <c r="E40" s="15">
        <v>20</v>
      </c>
      <c r="F40" s="17">
        <v>20</v>
      </c>
      <c r="G40" s="15">
        <v>20</v>
      </c>
      <c r="H40" s="7">
        <v>20</v>
      </c>
      <c r="I40" s="59">
        <v>10</v>
      </c>
    </row>
    <row r="41" spans="1:11" x14ac:dyDescent="0.25">
      <c r="B41" s="35" t="s">
        <v>47</v>
      </c>
      <c r="C41" s="20">
        <v>10</v>
      </c>
      <c r="D41" s="6">
        <v>20</v>
      </c>
      <c r="E41" s="15">
        <v>20</v>
      </c>
      <c r="F41" s="17">
        <v>20</v>
      </c>
      <c r="G41" s="15">
        <v>20</v>
      </c>
      <c r="H41" s="7">
        <v>20</v>
      </c>
      <c r="I41" s="59">
        <v>10</v>
      </c>
    </row>
    <row r="42" spans="1:11" x14ac:dyDescent="0.25">
      <c r="B42" s="35" t="s">
        <v>48</v>
      </c>
      <c r="C42" s="20">
        <v>0.3</v>
      </c>
      <c r="D42" s="6">
        <v>0.4</v>
      </c>
      <c r="E42" s="15">
        <v>0.4</v>
      </c>
      <c r="F42" s="17">
        <v>0.4</v>
      </c>
      <c r="G42" s="15">
        <v>0.4</v>
      </c>
      <c r="H42" s="7">
        <v>20</v>
      </c>
      <c r="I42" s="59">
        <v>0.3</v>
      </c>
    </row>
    <row r="43" spans="1:11" x14ac:dyDescent="0.25">
      <c r="A43" s="30" t="s">
        <v>177</v>
      </c>
      <c r="B43" s="33"/>
      <c r="C43" s="40"/>
      <c r="D43" s="41"/>
      <c r="E43" s="31"/>
      <c r="F43" s="42"/>
      <c r="G43" s="31"/>
      <c r="H43" s="41"/>
      <c r="I43" s="41"/>
      <c r="J43" s="41"/>
      <c r="K43" s="41"/>
    </row>
    <row r="44" spans="1:11" x14ac:dyDescent="0.25">
      <c r="B44" s="35" t="s">
        <v>49</v>
      </c>
      <c r="C44" s="20" t="s">
        <v>36</v>
      </c>
      <c r="D44" s="44" t="s">
        <v>96</v>
      </c>
      <c r="E44" s="11" t="s">
        <v>36</v>
      </c>
      <c r="F44" s="46" t="s">
        <v>36</v>
      </c>
      <c r="G44" s="11" t="s">
        <v>36</v>
      </c>
      <c r="H44" s="74"/>
      <c r="I44" s="48" t="s">
        <v>36</v>
      </c>
    </row>
    <row r="45" spans="1:11" x14ac:dyDescent="0.25">
      <c r="B45" s="35" t="s">
        <v>128</v>
      </c>
      <c r="C45" s="20" t="s">
        <v>96</v>
      </c>
      <c r="D45" s="48" t="s">
        <v>96</v>
      </c>
      <c r="E45" s="11" t="s">
        <v>96</v>
      </c>
      <c r="F45" s="46" t="s">
        <v>96</v>
      </c>
      <c r="G45" s="11" t="s">
        <v>96</v>
      </c>
      <c r="H45" s="74"/>
      <c r="I45" s="48" t="s">
        <v>96</v>
      </c>
    </row>
    <row r="46" spans="1:11" x14ac:dyDescent="0.25">
      <c r="B46" s="35" t="s">
        <v>50</v>
      </c>
      <c r="C46" s="20" t="s">
        <v>96</v>
      </c>
      <c r="D46" s="44" t="s">
        <v>36</v>
      </c>
      <c r="E46" s="10" t="s">
        <v>93</v>
      </c>
      <c r="F46" s="73"/>
      <c r="G46" s="10" t="s">
        <v>93</v>
      </c>
      <c r="H46" s="74"/>
      <c r="I46" s="45" t="s">
        <v>93</v>
      </c>
    </row>
    <row r="47" spans="1:11" x14ac:dyDescent="0.25">
      <c r="B47" s="35" t="s">
        <v>51</v>
      </c>
      <c r="C47" s="20" t="s">
        <v>96</v>
      </c>
      <c r="D47" s="48" t="s">
        <v>96</v>
      </c>
      <c r="E47" s="11" t="s">
        <v>96</v>
      </c>
      <c r="F47" s="73"/>
      <c r="G47" s="11" t="s">
        <v>96</v>
      </c>
      <c r="H47" s="74"/>
      <c r="I47" s="48" t="s">
        <v>96</v>
      </c>
    </row>
    <row r="48" spans="1:11" x14ac:dyDescent="0.25">
      <c r="B48" s="35" t="s">
        <v>52</v>
      </c>
      <c r="C48" s="20">
        <v>375</v>
      </c>
      <c r="D48" s="58">
        <v>375</v>
      </c>
      <c r="E48" s="64">
        <v>375</v>
      </c>
      <c r="F48" s="73"/>
      <c r="G48" s="64">
        <v>375</v>
      </c>
      <c r="H48" s="74"/>
      <c r="I48" s="58">
        <v>375</v>
      </c>
    </row>
    <row r="49" spans="1:11" x14ac:dyDescent="0.25">
      <c r="B49" s="35" t="s">
        <v>97</v>
      </c>
      <c r="C49" s="20">
        <v>10</v>
      </c>
      <c r="D49" s="59">
        <v>10</v>
      </c>
      <c r="E49" s="16">
        <v>10</v>
      </c>
      <c r="F49" s="13">
        <v>-25</v>
      </c>
      <c r="G49" s="16">
        <v>10</v>
      </c>
      <c r="H49" s="44" t="s">
        <v>96</v>
      </c>
      <c r="I49" s="59">
        <v>10</v>
      </c>
    </row>
    <row r="50" spans="1:11" x14ac:dyDescent="0.25">
      <c r="B50" s="35" t="s">
        <v>98</v>
      </c>
      <c r="C50" s="20">
        <v>10</v>
      </c>
      <c r="D50" s="59">
        <v>10</v>
      </c>
      <c r="E50" s="16">
        <v>10</v>
      </c>
      <c r="F50" s="13">
        <v>0</v>
      </c>
      <c r="G50" s="16">
        <v>10</v>
      </c>
      <c r="H50" s="44" t="s">
        <v>96</v>
      </c>
      <c r="I50" s="59">
        <v>10</v>
      </c>
    </row>
    <row r="51" spans="1:11" x14ac:dyDescent="0.25">
      <c r="B51" s="35" t="s">
        <v>99</v>
      </c>
      <c r="C51" s="20">
        <v>0</v>
      </c>
      <c r="D51" s="59">
        <v>0</v>
      </c>
      <c r="E51" s="16">
        <v>0</v>
      </c>
      <c r="F51" s="13">
        <v>-0.5</v>
      </c>
      <c r="G51" s="16">
        <v>0</v>
      </c>
      <c r="H51" s="44" t="s">
        <v>96</v>
      </c>
      <c r="I51" s="59">
        <v>0</v>
      </c>
    </row>
    <row r="52" spans="1:11" x14ac:dyDescent="0.25">
      <c r="B52" s="35" t="s">
        <v>100</v>
      </c>
      <c r="C52" s="20">
        <v>10</v>
      </c>
      <c r="D52" s="59">
        <v>10</v>
      </c>
      <c r="E52" s="16">
        <v>10</v>
      </c>
      <c r="F52" s="73"/>
      <c r="G52" s="16">
        <v>10</v>
      </c>
      <c r="H52" s="74"/>
      <c r="I52" s="59">
        <v>10</v>
      </c>
    </row>
    <row r="53" spans="1:11" x14ac:dyDescent="0.25">
      <c r="B53" s="35" t="s">
        <v>101</v>
      </c>
      <c r="C53" s="20">
        <v>5</v>
      </c>
      <c r="D53" s="59">
        <v>5</v>
      </c>
      <c r="E53" s="16">
        <v>5</v>
      </c>
      <c r="F53" s="73"/>
      <c r="G53" s="16">
        <v>5</v>
      </c>
      <c r="H53" s="74"/>
      <c r="I53" s="59">
        <v>5</v>
      </c>
    </row>
    <row r="54" spans="1:11" x14ac:dyDescent="0.25">
      <c r="B54" s="35" t="s">
        <v>102</v>
      </c>
      <c r="C54" s="20">
        <v>-20</v>
      </c>
      <c r="D54" s="59">
        <v>-20</v>
      </c>
      <c r="E54" s="16">
        <v>-20</v>
      </c>
      <c r="F54" s="73"/>
      <c r="G54" s="16">
        <v>-20</v>
      </c>
      <c r="H54" s="74"/>
      <c r="I54" s="59">
        <v>-20</v>
      </c>
    </row>
    <row r="55" spans="1:11" x14ac:dyDescent="0.25">
      <c r="B55" s="35" t="s">
        <v>103</v>
      </c>
      <c r="C55" s="20">
        <v>20</v>
      </c>
      <c r="D55" s="59">
        <v>20</v>
      </c>
      <c r="E55" s="16">
        <v>20</v>
      </c>
      <c r="F55" s="73"/>
      <c r="G55" s="16">
        <v>20</v>
      </c>
      <c r="H55" s="74"/>
      <c r="I55" s="59">
        <v>20</v>
      </c>
    </row>
    <row r="56" spans="1:11" x14ac:dyDescent="0.25">
      <c r="A56" s="30" t="s">
        <v>179</v>
      </c>
      <c r="B56" s="36"/>
      <c r="C56" s="40"/>
      <c r="D56" s="41"/>
      <c r="E56" s="31"/>
      <c r="F56" s="42"/>
      <c r="G56" s="31"/>
      <c r="H56" s="41"/>
      <c r="I56" s="41"/>
      <c r="J56" s="41"/>
      <c r="K56" s="41"/>
    </row>
    <row r="57" spans="1:11" x14ac:dyDescent="0.25">
      <c r="A57" s="4"/>
      <c r="B57" s="71" t="s">
        <v>191</v>
      </c>
      <c r="C57" s="20" t="s">
        <v>132</v>
      </c>
      <c r="D57" s="7" t="s">
        <v>37</v>
      </c>
      <c r="E57" s="60" t="s">
        <v>37</v>
      </c>
      <c r="F57" s="63" t="b">
        <v>0</v>
      </c>
      <c r="G57" s="16" t="b">
        <v>0</v>
      </c>
      <c r="H57" s="59" t="b">
        <v>0</v>
      </c>
      <c r="I57" s="59" t="b">
        <v>0</v>
      </c>
    </row>
    <row r="58" spans="1:11" x14ac:dyDescent="0.25">
      <c r="A58" s="4"/>
      <c r="B58" s="71" t="s">
        <v>192</v>
      </c>
      <c r="C58" s="20" t="s">
        <v>37</v>
      </c>
      <c r="D58" s="59" t="s">
        <v>37</v>
      </c>
      <c r="E58" s="59" t="s">
        <v>37</v>
      </c>
      <c r="F58" s="59" t="s">
        <v>37</v>
      </c>
      <c r="G58" s="59" t="s">
        <v>37</v>
      </c>
      <c r="H58" s="59" t="b">
        <v>0</v>
      </c>
      <c r="I58" s="60" t="b">
        <v>0</v>
      </c>
    </row>
    <row r="59" spans="1:11" x14ac:dyDescent="0.25">
      <c r="A59" s="4"/>
      <c r="B59" s="71" t="s">
        <v>193</v>
      </c>
      <c r="C59" s="20" t="s">
        <v>132</v>
      </c>
      <c r="D59" s="59" t="s">
        <v>132</v>
      </c>
      <c r="E59" s="59" t="s">
        <v>132</v>
      </c>
      <c r="F59" s="7" t="s">
        <v>37</v>
      </c>
      <c r="G59" s="15" t="b">
        <v>1</v>
      </c>
      <c r="H59" s="7" t="b">
        <v>1</v>
      </c>
      <c r="I59" s="60" t="b">
        <v>1</v>
      </c>
    </row>
    <row r="60" spans="1:11" x14ac:dyDescent="0.25">
      <c r="A60" s="4"/>
      <c r="B60" s="71" t="s">
        <v>194</v>
      </c>
      <c r="C60" s="20" t="s">
        <v>132</v>
      </c>
      <c r="D60" s="59" t="s">
        <v>132</v>
      </c>
      <c r="E60" s="16" t="s">
        <v>132</v>
      </c>
      <c r="F60" s="63" t="s">
        <v>132</v>
      </c>
      <c r="G60" s="16" t="s">
        <v>132</v>
      </c>
      <c r="H60" s="59" t="s">
        <v>132</v>
      </c>
      <c r="I60" s="59" t="s">
        <v>132</v>
      </c>
    </row>
    <row r="61" spans="1:11" x14ac:dyDescent="0.25">
      <c r="A61" s="30" t="s">
        <v>180</v>
      </c>
      <c r="B61" s="37"/>
      <c r="C61" s="40"/>
      <c r="D61" s="65"/>
      <c r="E61" s="31"/>
      <c r="F61" s="42"/>
      <c r="G61" s="31"/>
      <c r="H61" s="41"/>
      <c r="I61" s="41"/>
      <c r="J61" s="41"/>
      <c r="K61" s="41"/>
    </row>
    <row r="62" spans="1:11" x14ac:dyDescent="0.25">
      <c r="A62" s="4"/>
      <c r="B62" s="35" t="s">
        <v>121</v>
      </c>
      <c r="C62" s="20" t="s">
        <v>96</v>
      </c>
      <c r="D62" s="73"/>
      <c r="E62" s="11" t="s">
        <v>96</v>
      </c>
      <c r="F62" s="73"/>
      <c r="G62" s="11" t="s">
        <v>96</v>
      </c>
      <c r="H62" s="75"/>
      <c r="I62" s="48" t="s">
        <v>96</v>
      </c>
    </row>
    <row r="63" spans="1:11" x14ac:dyDescent="0.25">
      <c r="A63" s="4"/>
      <c r="B63" s="35" t="s">
        <v>122</v>
      </c>
      <c r="C63" s="20" t="s">
        <v>133</v>
      </c>
      <c r="D63" s="73"/>
      <c r="E63" s="10">
        <v>5</v>
      </c>
      <c r="F63" s="16">
        <v>4</v>
      </c>
      <c r="G63" s="10">
        <v>5</v>
      </c>
      <c r="H63" s="75"/>
      <c r="I63" s="48" t="s">
        <v>96</v>
      </c>
    </row>
    <row r="64" spans="1:11" x14ac:dyDescent="0.25">
      <c r="A64" s="30" t="s">
        <v>172</v>
      </c>
      <c r="B64" s="36"/>
      <c r="C64" s="40"/>
      <c r="D64" s="66"/>
      <c r="E64" s="31"/>
      <c r="F64" s="42"/>
      <c r="G64" s="31"/>
      <c r="H64" s="41"/>
      <c r="I64" s="41"/>
      <c r="J64" s="41"/>
      <c r="K64" s="41"/>
    </row>
    <row r="65" spans="1:11" x14ac:dyDescent="0.25">
      <c r="A65" s="4"/>
      <c r="B65" s="71" t="s">
        <v>77</v>
      </c>
      <c r="C65" s="20">
        <v>200</v>
      </c>
      <c r="D65" s="7">
        <v>330</v>
      </c>
      <c r="E65" s="15">
        <v>350</v>
      </c>
      <c r="F65" s="17">
        <v>380</v>
      </c>
      <c r="G65" s="15">
        <v>380</v>
      </c>
      <c r="H65" s="74"/>
      <c r="I65" s="60">
        <v>325</v>
      </c>
    </row>
    <row r="66" spans="1:11" x14ac:dyDescent="0.25">
      <c r="A66" s="4"/>
      <c r="B66" s="71" t="s">
        <v>78</v>
      </c>
      <c r="C66" s="20">
        <v>200</v>
      </c>
      <c r="D66" s="7">
        <v>330</v>
      </c>
      <c r="E66" s="15">
        <v>340</v>
      </c>
      <c r="F66" s="17">
        <v>250</v>
      </c>
      <c r="G66" s="15">
        <v>250</v>
      </c>
      <c r="H66" s="74"/>
      <c r="I66" s="60">
        <v>325</v>
      </c>
    </row>
    <row r="67" spans="1:11" x14ac:dyDescent="0.25">
      <c r="A67" s="4"/>
      <c r="B67" s="35" t="s">
        <v>79</v>
      </c>
      <c r="C67" s="20">
        <v>0</v>
      </c>
      <c r="D67" s="59">
        <v>0</v>
      </c>
      <c r="E67" s="16">
        <v>0</v>
      </c>
      <c r="F67" s="63">
        <v>0</v>
      </c>
      <c r="G67" s="16">
        <v>0</v>
      </c>
      <c r="H67" s="59">
        <v>0</v>
      </c>
      <c r="I67" s="59">
        <v>0</v>
      </c>
    </row>
    <row r="68" spans="1:11" x14ac:dyDescent="0.25">
      <c r="A68" s="4"/>
      <c r="B68" s="35" t="s">
        <v>80</v>
      </c>
      <c r="C68" s="20">
        <v>0</v>
      </c>
      <c r="D68" s="7">
        <v>-5</v>
      </c>
      <c r="E68" s="16">
        <v>0</v>
      </c>
      <c r="F68" s="63">
        <v>0</v>
      </c>
      <c r="G68" s="16">
        <v>0</v>
      </c>
      <c r="H68" s="59">
        <v>0</v>
      </c>
      <c r="I68" s="59">
        <v>0</v>
      </c>
    </row>
    <row r="69" spans="1:11" x14ac:dyDescent="0.25">
      <c r="A69" s="4"/>
      <c r="B69" s="35" t="s">
        <v>81</v>
      </c>
      <c r="C69" s="20">
        <v>0</v>
      </c>
      <c r="D69" s="59">
        <v>0</v>
      </c>
      <c r="E69" s="16">
        <v>0</v>
      </c>
      <c r="F69" s="63">
        <v>0</v>
      </c>
      <c r="G69" s="16">
        <v>0</v>
      </c>
      <c r="H69" s="59">
        <v>0</v>
      </c>
      <c r="I69" s="59">
        <v>0</v>
      </c>
    </row>
    <row r="70" spans="1:11" x14ac:dyDescent="0.25">
      <c r="A70" s="4"/>
      <c r="B70" s="35" t="s">
        <v>82</v>
      </c>
      <c r="C70" s="20" t="s">
        <v>77</v>
      </c>
      <c r="D70" s="7">
        <v>350</v>
      </c>
      <c r="E70" s="12" t="s">
        <v>77</v>
      </c>
      <c r="F70" s="47" t="s">
        <v>77</v>
      </c>
      <c r="G70" s="12" t="s">
        <v>77</v>
      </c>
      <c r="H70" s="7">
        <v>325</v>
      </c>
      <c r="I70" s="5" t="s">
        <v>77</v>
      </c>
    </row>
    <row r="71" spans="1:11" x14ac:dyDescent="0.25">
      <c r="A71" s="4"/>
      <c r="B71" s="35" t="s">
        <v>83</v>
      </c>
      <c r="C71" s="20" t="s">
        <v>78</v>
      </c>
      <c r="D71" s="7">
        <v>340</v>
      </c>
      <c r="E71" s="12" t="s">
        <v>78</v>
      </c>
      <c r="F71" s="47" t="s">
        <v>78</v>
      </c>
      <c r="G71" s="12" t="s">
        <v>78</v>
      </c>
      <c r="H71" s="7">
        <v>325</v>
      </c>
      <c r="I71" s="5" t="s">
        <v>78</v>
      </c>
    </row>
    <row r="72" spans="1:11" x14ac:dyDescent="0.25">
      <c r="A72" s="4"/>
      <c r="B72" s="71" t="s">
        <v>195</v>
      </c>
      <c r="C72" s="20">
        <v>200</v>
      </c>
      <c r="D72" s="7">
        <v>410</v>
      </c>
      <c r="E72" s="15">
        <v>410</v>
      </c>
      <c r="F72" s="17">
        <v>300</v>
      </c>
      <c r="G72" s="15">
        <v>300</v>
      </c>
      <c r="H72" s="7">
        <v>415</v>
      </c>
      <c r="I72" s="60">
        <v>415</v>
      </c>
    </row>
    <row r="73" spans="1:11" x14ac:dyDescent="0.25">
      <c r="A73" s="30" t="s">
        <v>181</v>
      </c>
      <c r="B73" s="36"/>
      <c r="C73" s="40"/>
      <c r="D73" s="66"/>
      <c r="E73" s="29"/>
      <c r="F73" s="67"/>
      <c r="G73" s="29"/>
      <c r="H73" s="66"/>
      <c r="I73" s="66"/>
      <c r="J73" s="41"/>
      <c r="K73" s="41"/>
    </row>
    <row r="74" spans="1:11" x14ac:dyDescent="0.25">
      <c r="B74" s="35" t="s">
        <v>53</v>
      </c>
      <c r="C74" s="20" t="s">
        <v>92</v>
      </c>
      <c r="D74" s="48" t="s">
        <v>92</v>
      </c>
      <c r="E74" s="11" t="s">
        <v>92</v>
      </c>
      <c r="F74" s="46" t="s">
        <v>92</v>
      </c>
      <c r="G74" s="11" t="s">
        <v>92</v>
      </c>
      <c r="H74" s="48" t="s">
        <v>92</v>
      </c>
      <c r="I74" s="48" t="s">
        <v>92</v>
      </c>
    </row>
    <row r="75" spans="1:11" x14ac:dyDescent="0.25">
      <c r="B75" s="35" t="s">
        <v>54</v>
      </c>
      <c r="C75" s="20" t="s">
        <v>132</v>
      </c>
      <c r="D75" s="59" t="s">
        <v>38</v>
      </c>
      <c r="E75" s="16" t="s">
        <v>38</v>
      </c>
      <c r="F75" s="17" t="s">
        <v>115</v>
      </c>
      <c r="G75" s="16" t="s">
        <v>38</v>
      </c>
      <c r="H75" s="7" t="s">
        <v>115</v>
      </c>
      <c r="I75" s="7" t="s">
        <v>115</v>
      </c>
    </row>
    <row r="76" spans="1:11" x14ac:dyDescent="0.25">
      <c r="B76" s="35" t="s">
        <v>55</v>
      </c>
      <c r="C76" s="20" t="s">
        <v>92</v>
      </c>
      <c r="D76" s="48" t="s">
        <v>93</v>
      </c>
      <c r="E76" s="11" t="s">
        <v>92</v>
      </c>
      <c r="F76" s="46" t="s">
        <v>92</v>
      </c>
      <c r="G76" s="11" t="s">
        <v>92</v>
      </c>
      <c r="H76" s="48" t="s">
        <v>92</v>
      </c>
      <c r="I76" s="48" t="s">
        <v>92</v>
      </c>
    </row>
    <row r="77" spans="1:11" x14ac:dyDescent="0.25">
      <c r="B77" s="35" t="s">
        <v>56</v>
      </c>
      <c r="C77" s="20" t="s">
        <v>57</v>
      </c>
      <c r="D77" s="68" t="s">
        <v>57</v>
      </c>
      <c r="E77" s="19" t="s">
        <v>57</v>
      </c>
      <c r="F77" s="43" t="s">
        <v>57</v>
      </c>
      <c r="G77" s="19" t="s">
        <v>57</v>
      </c>
      <c r="H77" s="68" t="s">
        <v>57</v>
      </c>
      <c r="I77" s="68" t="s">
        <v>57</v>
      </c>
    </row>
    <row r="78" spans="1:11" x14ac:dyDescent="0.25">
      <c r="A78" s="30" t="s">
        <v>178</v>
      </c>
      <c r="B78" s="33"/>
      <c r="C78" s="40"/>
      <c r="D78" s="41"/>
      <c r="E78" s="31"/>
      <c r="F78" s="42"/>
      <c r="G78" s="31"/>
      <c r="H78" s="41"/>
      <c r="I78" s="41"/>
      <c r="J78" s="41"/>
      <c r="K78" s="41"/>
    </row>
    <row r="79" spans="1:11" x14ac:dyDescent="0.25">
      <c r="B79" s="35" t="s">
        <v>58</v>
      </c>
      <c r="C79" s="20" t="s">
        <v>92</v>
      </c>
      <c r="D79" s="46" t="s">
        <v>92</v>
      </c>
      <c r="E79" s="10" t="s">
        <v>36</v>
      </c>
      <c r="F79" s="46" t="s">
        <v>92</v>
      </c>
      <c r="G79" s="10" t="s">
        <v>36</v>
      </c>
      <c r="H79" s="48" t="s">
        <v>92</v>
      </c>
      <c r="I79" s="45" t="s">
        <v>36</v>
      </c>
    </row>
    <row r="80" spans="1:11" x14ac:dyDescent="0.25">
      <c r="B80" s="35" t="s">
        <v>196</v>
      </c>
      <c r="C80" s="20" t="s">
        <v>93</v>
      </c>
      <c r="D80" s="46"/>
      <c r="E80" s="10" t="s">
        <v>96</v>
      </c>
      <c r="F80" s="46"/>
      <c r="G80" s="10"/>
      <c r="H80" s="48"/>
      <c r="I80" s="45"/>
    </row>
    <row r="81" spans="1:11" x14ac:dyDescent="0.25">
      <c r="B81" s="35" t="s">
        <v>59</v>
      </c>
      <c r="C81" s="20" t="s">
        <v>96</v>
      </c>
      <c r="D81" s="46" t="s">
        <v>92</v>
      </c>
      <c r="E81" s="10" t="s">
        <v>36</v>
      </c>
      <c r="F81" s="73"/>
      <c r="G81" s="10" t="s">
        <v>36</v>
      </c>
      <c r="H81" s="74"/>
      <c r="I81" s="45" t="s">
        <v>36</v>
      </c>
    </row>
    <row r="82" spans="1:11" x14ac:dyDescent="0.25">
      <c r="B82" s="35" t="s">
        <v>60</v>
      </c>
      <c r="C82" s="20">
        <v>2.5000000000000001E-2</v>
      </c>
      <c r="D82" s="16">
        <v>2.5000000000000001E-2</v>
      </c>
      <c r="E82" s="16">
        <v>2.5000000000000001E-2</v>
      </c>
      <c r="F82" s="63">
        <v>2.5000000000000001E-2</v>
      </c>
      <c r="G82" s="16">
        <v>2.5000000000000001E-2</v>
      </c>
      <c r="H82" s="59">
        <v>2.5000000000000001E-2</v>
      </c>
      <c r="I82" s="59">
        <v>2.5000000000000001E-2</v>
      </c>
    </row>
    <row r="83" spans="1:11" x14ac:dyDescent="0.25">
      <c r="B83" s="35" t="s">
        <v>61</v>
      </c>
      <c r="C83" s="20">
        <v>4</v>
      </c>
      <c r="D83" s="73"/>
      <c r="E83" s="16">
        <v>4</v>
      </c>
      <c r="F83" s="73"/>
      <c r="G83" s="16">
        <v>4</v>
      </c>
      <c r="H83" s="74"/>
      <c r="I83" s="59">
        <v>4</v>
      </c>
    </row>
    <row r="84" spans="1:11" x14ac:dyDescent="0.25">
      <c r="A84" s="30" t="s">
        <v>62</v>
      </c>
      <c r="B84" s="33"/>
      <c r="C84" s="40"/>
      <c r="D84" s="41"/>
      <c r="E84" s="31"/>
      <c r="F84" s="42"/>
      <c r="G84" s="31"/>
      <c r="H84" s="41"/>
      <c r="I84" s="41"/>
      <c r="J84" s="41"/>
      <c r="K84" s="41"/>
    </row>
    <row r="85" spans="1:11" x14ac:dyDescent="0.25">
      <c r="A85" s="4"/>
      <c r="B85" s="35" t="s">
        <v>104</v>
      </c>
      <c r="C85" s="20" t="s">
        <v>96</v>
      </c>
      <c r="D85" s="48" t="s">
        <v>96</v>
      </c>
      <c r="E85" s="10" t="s">
        <v>36</v>
      </c>
      <c r="F85" s="62" t="s">
        <v>36</v>
      </c>
      <c r="G85" s="10" t="s">
        <v>36</v>
      </c>
      <c r="H85" s="48" t="s">
        <v>96</v>
      </c>
      <c r="I85" s="48" t="s">
        <v>96</v>
      </c>
    </row>
    <row r="86" spans="1:11" x14ac:dyDescent="0.25">
      <c r="A86" s="30" t="s">
        <v>63</v>
      </c>
      <c r="B86" s="33"/>
      <c r="C86" s="40"/>
      <c r="D86" s="41"/>
      <c r="E86" s="31"/>
      <c r="F86" s="42"/>
      <c r="G86" s="31"/>
      <c r="H86" s="41"/>
      <c r="I86" s="41"/>
      <c r="J86" s="41"/>
      <c r="K86" s="41"/>
    </row>
    <row r="87" spans="1:11" x14ac:dyDescent="0.25">
      <c r="B87" s="35" t="s">
        <v>64</v>
      </c>
      <c r="C87" s="20" t="s">
        <v>96</v>
      </c>
      <c r="D87" s="11" t="s">
        <v>96</v>
      </c>
      <c r="E87" s="10" t="s">
        <v>36</v>
      </c>
      <c r="F87" s="13" t="s">
        <v>36</v>
      </c>
      <c r="G87" s="10" t="s">
        <v>36</v>
      </c>
      <c r="H87" s="44" t="s">
        <v>36</v>
      </c>
      <c r="I87" s="45" t="s">
        <v>36</v>
      </c>
    </row>
    <row r="88" spans="1:11" x14ac:dyDescent="0.25">
      <c r="A88" s="30" t="s">
        <v>66</v>
      </c>
      <c r="B88" s="33"/>
      <c r="C88" s="40"/>
      <c r="D88" s="41"/>
      <c r="E88" s="31"/>
      <c r="F88" s="42"/>
      <c r="G88" s="31"/>
      <c r="H88" s="41"/>
      <c r="I88" s="41"/>
      <c r="J88" s="41"/>
      <c r="K88" s="41"/>
    </row>
    <row r="89" spans="1:11" x14ac:dyDescent="0.25">
      <c r="B89" s="35" t="s">
        <v>65</v>
      </c>
      <c r="C89" s="20">
        <v>180</v>
      </c>
      <c r="D89" s="59">
        <v>180</v>
      </c>
      <c r="E89" s="16">
        <v>180</v>
      </c>
      <c r="F89" s="63">
        <v>180</v>
      </c>
      <c r="G89" s="16">
        <v>180</v>
      </c>
      <c r="H89" s="7">
        <v>195</v>
      </c>
      <c r="I89" s="7">
        <v>195</v>
      </c>
    </row>
    <row r="90" spans="1:11" x14ac:dyDescent="0.25">
      <c r="B90" s="35" t="s">
        <v>67</v>
      </c>
      <c r="C90" s="20">
        <v>70</v>
      </c>
      <c r="D90" s="7">
        <v>40</v>
      </c>
      <c r="E90" s="16">
        <v>70</v>
      </c>
      <c r="F90" s="63">
        <v>70</v>
      </c>
      <c r="G90" s="16">
        <v>70</v>
      </c>
      <c r="H90" s="7">
        <v>55</v>
      </c>
      <c r="I90" s="7">
        <v>60</v>
      </c>
    </row>
    <row r="91" spans="1:11" x14ac:dyDescent="0.25">
      <c r="B91" s="35" t="s">
        <v>68</v>
      </c>
      <c r="C91" s="20">
        <v>0</v>
      </c>
      <c r="D91" s="16">
        <v>0</v>
      </c>
      <c r="E91" s="16">
        <v>0</v>
      </c>
      <c r="F91" s="63">
        <v>0</v>
      </c>
      <c r="G91" s="16">
        <v>0</v>
      </c>
      <c r="H91" s="59">
        <v>0</v>
      </c>
      <c r="I91" s="59">
        <v>0</v>
      </c>
    </row>
    <row r="92" spans="1:11" x14ac:dyDescent="0.25">
      <c r="B92" s="35" t="s">
        <v>69</v>
      </c>
      <c r="C92" s="20">
        <v>240</v>
      </c>
      <c r="D92" s="16">
        <v>240</v>
      </c>
      <c r="E92" s="16">
        <v>240</v>
      </c>
      <c r="F92" s="63">
        <v>240</v>
      </c>
      <c r="G92" s="16">
        <v>240</v>
      </c>
      <c r="H92" s="7">
        <v>230</v>
      </c>
      <c r="I92" s="59">
        <v>240</v>
      </c>
    </row>
    <row r="93" spans="1:11" x14ac:dyDescent="0.25">
      <c r="B93" s="35" t="s">
        <v>70</v>
      </c>
      <c r="C93" s="20">
        <v>110</v>
      </c>
      <c r="D93" s="7">
        <v>70</v>
      </c>
      <c r="E93" s="16">
        <v>110</v>
      </c>
      <c r="F93" s="63">
        <v>110</v>
      </c>
      <c r="G93" s="16">
        <v>110</v>
      </c>
      <c r="H93" s="7">
        <v>70</v>
      </c>
      <c r="I93" s="7">
        <v>70</v>
      </c>
    </row>
    <row r="94" spans="1:11" x14ac:dyDescent="0.25">
      <c r="B94" s="35" t="s">
        <v>71</v>
      </c>
      <c r="C94" s="20">
        <v>0</v>
      </c>
      <c r="D94" s="16">
        <v>0</v>
      </c>
      <c r="E94" s="16">
        <v>0</v>
      </c>
      <c r="F94" s="63">
        <v>0</v>
      </c>
      <c r="G94" s="16">
        <v>0</v>
      </c>
      <c r="H94" s="59">
        <v>0</v>
      </c>
      <c r="I94" s="59">
        <v>0</v>
      </c>
    </row>
    <row r="95" spans="1:11" x14ac:dyDescent="0.25">
      <c r="A95" s="30" t="s">
        <v>72</v>
      </c>
      <c r="B95" s="33"/>
      <c r="C95" s="40"/>
      <c r="D95" s="41"/>
      <c r="E95" s="31"/>
      <c r="F95" s="42"/>
      <c r="G95" s="31"/>
      <c r="H95" s="41"/>
      <c r="I95" s="41"/>
      <c r="J95" s="41"/>
      <c r="K95" s="41"/>
    </row>
    <row r="96" spans="1:11" x14ac:dyDescent="0.25">
      <c r="B96" s="35" t="s">
        <v>73</v>
      </c>
      <c r="C96" s="20" t="s">
        <v>74</v>
      </c>
      <c r="D96" s="5" t="s">
        <v>74</v>
      </c>
      <c r="E96" s="12" t="s">
        <v>131</v>
      </c>
      <c r="F96" s="47" t="s">
        <v>131</v>
      </c>
      <c r="G96" s="12" t="s">
        <v>131</v>
      </c>
      <c r="H96" s="5" t="s">
        <v>74</v>
      </c>
      <c r="I96" s="5" t="s">
        <v>74</v>
      </c>
      <c r="J96" s="69" t="s">
        <v>74</v>
      </c>
      <c r="K96" s="69" t="s">
        <v>74</v>
      </c>
    </row>
    <row r="97" spans="1:9" x14ac:dyDescent="0.25">
      <c r="B97" s="71" t="s">
        <v>75</v>
      </c>
      <c r="C97" s="20" t="s">
        <v>96</v>
      </c>
      <c r="D97" s="44" t="s">
        <v>36</v>
      </c>
      <c r="E97" s="10" t="s">
        <v>36</v>
      </c>
      <c r="F97" s="13" t="s">
        <v>36</v>
      </c>
      <c r="G97" s="10" t="s">
        <v>36</v>
      </c>
      <c r="H97" s="70" t="s">
        <v>96</v>
      </c>
      <c r="I97" s="45" t="s">
        <v>36</v>
      </c>
    </row>
    <row r="98" spans="1:9" ht="24.75" x14ac:dyDescent="0.25">
      <c r="A98" s="72"/>
      <c r="B98" s="71" t="s">
        <v>76</v>
      </c>
      <c r="C98" s="20" t="s">
        <v>96</v>
      </c>
      <c r="D98" s="44" t="s">
        <v>36</v>
      </c>
      <c r="E98" s="10" t="s">
        <v>36</v>
      </c>
      <c r="F98" s="13" t="s">
        <v>36</v>
      </c>
      <c r="G98" s="10" t="s">
        <v>36</v>
      </c>
      <c r="H98" s="44" t="s">
        <v>36</v>
      </c>
      <c r="I98" s="45" t="s">
        <v>36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Printer</vt:lpstr>
      <vt:lpstr>Config Tronxy X5S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Oakes</dc:creator>
  <cp:lastModifiedBy>Peter Oakes</cp:lastModifiedBy>
  <dcterms:created xsi:type="dcterms:W3CDTF">2018-05-02T23:55:35Z</dcterms:created>
  <dcterms:modified xsi:type="dcterms:W3CDTF">2018-05-20T04:29:12Z</dcterms:modified>
</cp:coreProperties>
</file>