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B7700541-30EA-4983-982E-705195F10F4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Plants" sheetId="8" r:id="rId1"/>
    <sheet name="Blocks" sheetId="7" r:id="rId2"/>
    <sheet name="Foods" sheetId="6" r:id="rId3"/>
    <sheet name="Wood" sheetId="5" r:id="rId4"/>
    <sheet name="Ore" sheetId="4" r:id="rId5"/>
    <sheet name="Drops" sheetId="3" r:id="rId6"/>
    <sheet name="Farm" sheetId="1" r:id="rId7"/>
    <sheet name="Crops" sheetId="9" r:id="rId8"/>
  </sheets>
  <definedNames>
    <definedName name="sell_max" localSheetId="1">Blocks!$I$3</definedName>
    <definedName name="sell_max" localSheetId="5">Drops!$I$2</definedName>
    <definedName name="sell_max" localSheetId="2">Foods!$I$3</definedName>
    <definedName name="sell_max" localSheetId="4">Ore!$I$3</definedName>
    <definedName name="sell_max" localSheetId="0">Plants!$I$3</definedName>
    <definedName name="sell_max" localSheetId="3">Wood!$I$3</definedName>
    <definedName name="sell_max">Farm!$J$2</definedName>
    <definedName name="sell_min" localSheetId="1">Blocks!$H$3</definedName>
    <definedName name="sell_min" localSheetId="5">Drops!$H$2</definedName>
    <definedName name="sell_min" localSheetId="2">Foods!$H$3</definedName>
    <definedName name="sell_min" localSheetId="4">Ore!$H$3</definedName>
    <definedName name="sell_min" localSheetId="0">Plants!$H$3</definedName>
    <definedName name="sell_min" localSheetId="3">Wood!$H$3</definedName>
    <definedName name="sell_min">Farm!$I$2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9" l="1"/>
  <c r="E26" i="9"/>
  <c r="D27" i="9"/>
  <c r="E27" i="9"/>
  <c r="D28" i="9"/>
  <c r="E28" i="9"/>
  <c r="D29" i="9"/>
  <c r="E29" i="9"/>
  <c r="D25" i="9"/>
  <c r="E25" i="9"/>
  <c r="D24" i="9"/>
  <c r="E24" i="9"/>
  <c r="D21" i="9"/>
  <c r="E21" i="9"/>
  <c r="D22" i="9"/>
  <c r="E22" i="9"/>
  <c r="D23" i="9"/>
  <c r="E23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E7" i="9"/>
  <c r="D7" i="9"/>
  <c r="E6" i="9"/>
  <c r="D6" i="9"/>
  <c r="E5" i="9"/>
  <c r="D5" i="9"/>
  <c r="E4" i="9"/>
  <c r="D4" i="9"/>
  <c r="E3" i="9"/>
  <c r="D3" i="9"/>
  <c r="E2" i="9"/>
  <c r="D2" i="9"/>
  <c r="D11" i="8"/>
  <c r="D23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E2" i="8"/>
  <c r="D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E2" i="7"/>
  <c r="D2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E2" i="6"/>
  <c r="D2" i="6"/>
  <c r="D7" i="5"/>
  <c r="E7" i="5"/>
  <c r="D6" i="5"/>
  <c r="E6" i="5"/>
  <c r="D5" i="5"/>
  <c r="E5" i="5"/>
  <c r="D3" i="5"/>
  <c r="E3" i="5"/>
  <c r="D4" i="5"/>
  <c r="E4" i="5"/>
  <c r="D2" i="5"/>
  <c r="E2" i="5"/>
  <c r="D12" i="4"/>
  <c r="E12" i="4"/>
  <c r="D23" i="4"/>
  <c r="E23" i="4"/>
  <c r="D24" i="4"/>
  <c r="E24" i="4"/>
  <c r="D25" i="4"/>
  <c r="E25" i="4"/>
  <c r="D30" i="4"/>
  <c r="E30" i="4"/>
  <c r="D20" i="4"/>
  <c r="E20" i="4"/>
  <c r="D2" i="4"/>
  <c r="E2" i="4"/>
  <c r="D16" i="4"/>
  <c r="E16" i="4"/>
  <c r="D19" i="4"/>
  <c r="E19" i="4"/>
  <c r="D27" i="4"/>
  <c r="E27" i="4"/>
  <c r="D26" i="4"/>
  <c r="E26" i="4"/>
  <c r="D28" i="4"/>
  <c r="E28" i="4"/>
  <c r="D6" i="4"/>
  <c r="E6" i="4"/>
  <c r="D17" i="4"/>
  <c r="E17" i="4"/>
  <c r="D14" i="4"/>
  <c r="E14" i="4"/>
  <c r="D11" i="4"/>
  <c r="E11" i="4"/>
  <c r="D9" i="4"/>
  <c r="E9" i="4"/>
  <c r="D5" i="4"/>
  <c r="E5" i="4"/>
  <c r="D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D11" i="1"/>
  <c r="E11" i="1"/>
  <c r="D10" i="1"/>
  <c r="E10" i="1"/>
  <c r="D8" i="1"/>
  <c r="E8" i="1"/>
  <c r="D17" i="1"/>
  <c r="E17" i="1"/>
  <c r="D18" i="1"/>
  <c r="E18" i="1"/>
  <c r="D19" i="1"/>
  <c r="E19" i="1"/>
  <c r="D21" i="1"/>
  <c r="E21" i="1"/>
  <c r="D22" i="1"/>
  <c r="E22" i="1"/>
  <c r="D23" i="1"/>
  <c r="E23" i="1"/>
  <c r="D24" i="1"/>
  <c r="E24" i="1"/>
  <c r="D14" i="1"/>
  <c r="E14" i="1"/>
  <c r="E5" i="1"/>
  <c r="D16" i="1"/>
  <c r="E16" i="1"/>
  <c r="D9" i="1"/>
  <c r="E9" i="1"/>
  <c r="D20" i="1"/>
  <c r="E20" i="1"/>
  <c r="D12" i="1"/>
  <c r="E12" i="1"/>
  <c r="D3" i="1"/>
  <c r="E3" i="1"/>
  <c r="D4" i="1"/>
  <c r="E4" i="1"/>
  <c r="D6" i="1"/>
  <c r="E6" i="1"/>
  <c r="D7" i="1"/>
  <c r="E7" i="1"/>
  <c r="D15" i="1"/>
  <c r="E15" i="1"/>
  <c r="D13" i="1"/>
  <c r="E13" i="1"/>
  <c r="D2" i="1"/>
  <c r="E2" i="1"/>
  <c r="D4" i="4"/>
  <c r="E4" i="4"/>
  <c r="D8" i="4"/>
  <c r="E8" i="4"/>
  <c r="D10" i="4"/>
  <c r="E10" i="4"/>
  <c r="D15" i="4"/>
  <c r="E15" i="4"/>
  <c r="D7" i="4"/>
  <c r="E7" i="4"/>
  <c r="D18" i="4"/>
  <c r="E18" i="4"/>
  <c r="D21" i="4"/>
  <c r="E21" i="4"/>
  <c r="D29" i="4"/>
  <c r="E29" i="4"/>
  <c r="D22" i="4"/>
  <c r="E22" i="4"/>
  <c r="D3" i="4"/>
  <c r="E3" i="4"/>
  <c r="E13" i="4"/>
  <c r="D13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</calcChain>
</file>

<file path=xl/sharedStrings.xml><?xml version="1.0" encoding="utf-8"?>
<sst xmlns="http://schemas.openxmlformats.org/spreadsheetml/2006/main" count="424" uniqueCount="367">
  <si>
    <t>id</t>
    <phoneticPr fontId="1" type="noConversion"/>
  </si>
  <si>
    <t>CARROT</t>
  </si>
  <si>
    <t>BEETROOT</t>
    <phoneticPr fontId="1" type="noConversion"/>
  </si>
  <si>
    <t>BAMBOO</t>
  </si>
  <si>
    <t>APPLE</t>
    <phoneticPr fontId="1" type="noConversion"/>
  </si>
  <si>
    <t>COCOA_BEANS</t>
    <phoneticPr fontId="1" type="noConversion"/>
  </si>
  <si>
    <t>MELON_SLICE</t>
  </si>
  <si>
    <t>POTATO</t>
  </si>
  <si>
    <t>PUMPKIN</t>
  </si>
  <si>
    <t>SUGAR_CANE</t>
    <phoneticPr fontId="1" type="noConversion"/>
  </si>
  <si>
    <t>SWEET_BERRIES</t>
  </si>
  <si>
    <t>WHEAT</t>
  </si>
  <si>
    <t>苹果</t>
    <phoneticPr fontId="1" type="noConversion"/>
  </si>
  <si>
    <t>甜菜根</t>
    <phoneticPr fontId="1" type="noConversion"/>
  </si>
  <si>
    <t>南瓜</t>
    <phoneticPr fontId="1" type="noConversion"/>
  </si>
  <si>
    <t>小麦</t>
    <phoneticPr fontId="1" type="noConversion"/>
  </si>
  <si>
    <t>可可豆</t>
    <phoneticPr fontId="1" type="noConversion"/>
  </si>
  <si>
    <t>土豆</t>
    <phoneticPr fontId="1" type="noConversion"/>
  </si>
  <si>
    <t>甜浆果</t>
    <phoneticPr fontId="1" type="noConversion"/>
  </si>
  <si>
    <t>西瓜片</t>
    <phoneticPr fontId="1" type="noConversion"/>
  </si>
  <si>
    <t>甘蔗</t>
    <phoneticPr fontId="1" type="noConversion"/>
  </si>
  <si>
    <t>竹子</t>
    <phoneticPr fontId="1" type="noConversion"/>
  </si>
  <si>
    <t>备注</t>
    <phoneticPr fontId="1" type="noConversion"/>
  </si>
  <si>
    <t>ARROW</t>
  </si>
  <si>
    <t>BLAZE_ROD</t>
    <phoneticPr fontId="1" type="noConversion"/>
  </si>
  <si>
    <t>BONE</t>
    <phoneticPr fontId="1" type="noConversion"/>
  </si>
  <si>
    <t>EGG</t>
  </si>
  <si>
    <t>ENDER_PEARL</t>
  </si>
  <si>
    <t>FEATHER</t>
  </si>
  <si>
    <t>GHAST_TEAR</t>
  </si>
  <si>
    <t>GLOW_INK_SAC</t>
  </si>
  <si>
    <t>GUNPOWDER</t>
  </si>
  <si>
    <t>INK_SAC</t>
  </si>
  <si>
    <t>LEATHER</t>
    <phoneticPr fontId="1" type="noConversion"/>
  </si>
  <si>
    <t>MAGMA_CREAM</t>
  </si>
  <si>
    <t>PRISMARINE_CRYSTALS</t>
  </si>
  <si>
    <t>PRISMARINE_SHARD</t>
  </si>
  <si>
    <t>RABBIT_FOOT</t>
  </si>
  <si>
    <t>RABBIT_HIDE</t>
  </si>
  <si>
    <t>ROTTEN_FLESH</t>
  </si>
  <si>
    <t>SLIME_BALL</t>
  </si>
  <si>
    <t>SPIDER_EYE</t>
  </si>
  <si>
    <t>STRING</t>
  </si>
  <si>
    <t>箭</t>
    <phoneticPr fontId="1" type="noConversion"/>
  </si>
  <si>
    <t>烈焰棒</t>
    <phoneticPr fontId="1" type="noConversion"/>
  </si>
  <si>
    <t>骨头</t>
    <phoneticPr fontId="1" type="noConversion"/>
  </si>
  <si>
    <t>鸡蛋</t>
    <phoneticPr fontId="1" type="noConversion"/>
  </si>
  <si>
    <t>末影珍珠</t>
    <phoneticPr fontId="1" type="noConversion"/>
  </si>
  <si>
    <t>羽毛</t>
    <phoneticPr fontId="1" type="noConversion"/>
  </si>
  <si>
    <t>恶魂之泪</t>
    <phoneticPr fontId="1" type="noConversion"/>
  </si>
  <si>
    <t>发光墨囊</t>
    <phoneticPr fontId="1" type="noConversion"/>
  </si>
  <si>
    <t>火药</t>
    <phoneticPr fontId="1" type="noConversion"/>
  </si>
  <si>
    <t>墨囊</t>
    <phoneticPr fontId="1" type="noConversion"/>
  </si>
  <si>
    <t>岩浆膏</t>
    <phoneticPr fontId="1" type="noConversion"/>
  </si>
  <si>
    <t>海晶砂粒</t>
    <phoneticPr fontId="1" type="noConversion"/>
  </si>
  <si>
    <t>海晶碎片</t>
    <phoneticPr fontId="1" type="noConversion"/>
  </si>
  <si>
    <t>兔子脚</t>
    <phoneticPr fontId="1" type="noConversion"/>
  </si>
  <si>
    <t>兔子皮</t>
    <phoneticPr fontId="1" type="noConversion"/>
  </si>
  <si>
    <t>腐肉</t>
    <phoneticPr fontId="1" type="noConversion"/>
  </si>
  <si>
    <t>粘液球</t>
    <phoneticPr fontId="1" type="noConversion"/>
  </si>
  <si>
    <t>蜘蛛眼</t>
    <phoneticPr fontId="1" type="noConversion"/>
  </si>
  <si>
    <t>线</t>
    <phoneticPr fontId="1" type="noConversion"/>
  </si>
  <si>
    <t>COAL</t>
    <phoneticPr fontId="1" type="noConversion"/>
  </si>
  <si>
    <t>DIAMOND</t>
  </si>
  <si>
    <t>EMERALD</t>
    <phoneticPr fontId="1" type="noConversion"/>
  </si>
  <si>
    <t>GOLD_INGOT</t>
    <phoneticPr fontId="1" type="noConversion"/>
  </si>
  <si>
    <t>COPPER_INGOT</t>
    <phoneticPr fontId="1" type="noConversion"/>
  </si>
  <si>
    <t>IRON_INGOT</t>
  </si>
  <si>
    <t>LAPIS_LAZULI</t>
  </si>
  <si>
    <t>REDSTONE</t>
  </si>
  <si>
    <t>AMETHYST_SHARD</t>
  </si>
  <si>
    <t>GLOWSTONE_DUST</t>
  </si>
  <si>
    <t>煤炭</t>
    <phoneticPr fontId="1" type="noConversion"/>
  </si>
  <si>
    <t>钻石</t>
    <phoneticPr fontId="1" type="noConversion"/>
  </si>
  <si>
    <t>绿宝石</t>
    <phoneticPr fontId="1" type="noConversion"/>
  </si>
  <si>
    <t>金锭</t>
    <phoneticPr fontId="1" type="noConversion"/>
  </si>
  <si>
    <t>铜锭</t>
    <phoneticPr fontId="1" type="noConversion"/>
  </si>
  <si>
    <t>铁锭</t>
    <phoneticPr fontId="1" type="noConversion"/>
  </si>
  <si>
    <t>青金石</t>
    <phoneticPr fontId="1" type="noConversion"/>
  </si>
  <si>
    <t>红石</t>
    <phoneticPr fontId="1" type="noConversion"/>
  </si>
  <si>
    <t>石英</t>
    <phoneticPr fontId="1" type="noConversion"/>
  </si>
  <si>
    <t>紫水晶</t>
    <phoneticPr fontId="1" type="noConversion"/>
  </si>
  <si>
    <t>萤石</t>
    <phoneticPr fontId="1" type="noConversion"/>
  </si>
  <si>
    <t>最低出售</t>
    <phoneticPr fontId="1" type="noConversion"/>
  </si>
  <si>
    <t>最高出售</t>
    <phoneticPr fontId="1" type="noConversion"/>
  </si>
  <si>
    <t>购买单价</t>
    <phoneticPr fontId="1" type="noConversion"/>
  </si>
  <si>
    <t>数量</t>
    <phoneticPr fontId="1" type="noConversion"/>
  </si>
  <si>
    <t>最低倍率</t>
    <phoneticPr fontId="1" type="noConversion"/>
  </si>
  <si>
    <t>最高倍率</t>
    <phoneticPr fontId="1" type="noConversion"/>
  </si>
  <si>
    <t>小麦种子</t>
  </si>
  <si>
    <t>西瓜种子</t>
    <phoneticPr fontId="1" type="noConversion"/>
  </si>
  <si>
    <t>甜菜种子</t>
    <phoneticPr fontId="1" type="noConversion"/>
  </si>
  <si>
    <t>下界疣</t>
    <phoneticPr fontId="1" type="noConversion"/>
  </si>
  <si>
    <t>发光浆果</t>
    <phoneticPr fontId="1" type="noConversion"/>
  </si>
  <si>
    <t>南瓜种子</t>
    <phoneticPr fontId="1" type="noConversion"/>
  </si>
  <si>
    <t>胡萝卜</t>
  </si>
  <si>
    <t>西瓜块</t>
    <phoneticPr fontId="1" type="noConversion"/>
  </si>
  <si>
    <t>毒土豆</t>
    <phoneticPr fontId="1" type="noConversion"/>
  </si>
  <si>
    <t>金苹果</t>
    <phoneticPr fontId="1" type="noConversion"/>
  </si>
  <si>
    <t>金西瓜</t>
    <phoneticPr fontId="1" type="noConversion"/>
  </si>
  <si>
    <t>金胡萝卜</t>
    <phoneticPr fontId="1" type="noConversion"/>
  </si>
  <si>
    <t>干草块</t>
    <phoneticPr fontId="1" type="noConversion"/>
  </si>
  <si>
    <t>GOLDEN_APPLE</t>
    <phoneticPr fontId="1" type="noConversion"/>
  </si>
  <si>
    <t>GOLDEN_CARROT</t>
    <phoneticPr fontId="1" type="noConversion"/>
  </si>
  <si>
    <t>MELON</t>
    <phoneticPr fontId="1" type="noConversion"/>
  </si>
  <si>
    <t>GLISTERING_MELON_SLICE</t>
    <phoneticPr fontId="1" type="noConversion"/>
  </si>
  <si>
    <t>POISONOUS_POTATO</t>
    <phoneticPr fontId="1" type="noConversion"/>
  </si>
  <si>
    <t>WHEAT_SEEDS</t>
    <phoneticPr fontId="1" type="noConversion"/>
  </si>
  <si>
    <t>MELON_SEEDS</t>
    <phoneticPr fontId="1" type="noConversion"/>
  </si>
  <si>
    <t>PUMPKIN_SEEDS</t>
    <phoneticPr fontId="1" type="noConversion"/>
  </si>
  <si>
    <t>NETHER_WART</t>
    <phoneticPr fontId="1" type="noConversion"/>
  </si>
  <si>
    <t>BEETROOT_SEEDS</t>
    <phoneticPr fontId="1" type="noConversion"/>
  </si>
  <si>
    <t>GLOW_BERRIES</t>
    <phoneticPr fontId="1" type="noConversion"/>
  </si>
  <si>
    <t>HAY_BLOCK</t>
    <phoneticPr fontId="1" type="noConversion"/>
  </si>
  <si>
    <t>购买总价</t>
    <phoneticPr fontId="1" type="noConversion"/>
  </si>
  <si>
    <t>COAL_BLOCK</t>
    <phoneticPr fontId="1" type="noConversion"/>
  </si>
  <si>
    <t>煤炭块</t>
    <phoneticPr fontId="1" type="noConversion"/>
  </si>
  <si>
    <t>DIAMOND_BLOCK</t>
    <phoneticPr fontId="1" type="noConversion"/>
  </si>
  <si>
    <t>钻石块</t>
    <phoneticPr fontId="1" type="noConversion"/>
  </si>
  <si>
    <t>绿宝石块</t>
    <phoneticPr fontId="1" type="noConversion"/>
  </si>
  <si>
    <t>EMERALD_BLOCK</t>
    <phoneticPr fontId="1" type="noConversion"/>
  </si>
  <si>
    <t>金块</t>
    <phoneticPr fontId="1" type="noConversion"/>
  </si>
  <si>
    <t>粗金</t>
    <phoneticPr fontId="1" type="noConversion"/>
  </si>
  <si>
    <t>粗铜</t>
    <phoneticPr fontId="1" type="noConversion"/>
  </si>
  <si>
    <t>粗铁</t>
    <phoneticPr fontId="1" type="noConversion"/>
  </si>
  <si>
    <t>铜块</t>
    <phoneticPr fontId="1" type="noConversion"/>
  </si>
  <si>
    <t>铁块</t>
    <phoneticPr fontId="1" type="noConversion"/>
  </si>
  <si>
    <t>GOLD_BLOCK</t>
    <phoneticPr fontId="1" type="noConversion"/>
  </si>
  <si>
    <t>IRON_BLOCK</t>
    <phoneticPr fontId="1" type="noConversion"/>
  </si>
  <si>
    <t>COPPER_BLOCK</t>
    <phoneticPr fontId="1" type="noConversion"/>
  </si>
  <si>
    <t>RAW_GOLD</t>
    <phoneticPr fontId="1" type="noConversion"/>
  </si>
  <si>
    <t>RAW_IRON</t>
    <phoneticPr fontId="1" type="noConversion"/>
  </si>
  <si>
    <t>RAW_COPPER</t>
    <phoneticPr fontId="1" type="noConversion"/>
  </si>
  <si>
    <t>金粒</t>
    <phoneticPr fontId="1" type="noConversion"/>
  </si>
  <si>
    <t>铁粒</t>
    <phoneticPr fontId="1" type="noConversion"/>
  </si>
  <si>
    <t>IRON_NUGGET</t>
    <phoneticPr fontId="1" type="noConversion"/>
  </si>
  <si>
    <t>GOLD_NUGGET</t>
    <phoneticPr fontId="1" type="noConversion"/>
  </si>
  <si>
    <t>紫水晶块</t>
    <phoneticPr fontId="1" type="noConversion"/>
  </si>
  <si>
    <t>AMETHYST_BLOCK</t>
    <phoneticPr fontId="1" type="noConversion"/>
  </si>
  <si>
    <t>青金石块</t>
    <phoneticPr fontId="1" type="noConversion"/>
  </si>
  <si>
    <t>LAPIS_BLOCK</t>
    <phoneticPr fontId="1" type="noConversion"/>
  </si>
  <si>
    <t>QUARTZ</t>
    <phoneticPr fontId="1" type="noConversion"/>
  </si>
  <si>
    <t>红石块</t>
    <phoneticPr fontId="1" type="noConversion"/>
  </si>
  <si>
    <t>REDSTONE_BLOCK</t>
    <phoneticPr fontId="1" type="noConversion"/>
  </si>
  <si>
    <t>粗铜块</t>
    <phoneticPr fontId="1" type="noConversion"/>
  </si>
  <si>
    <t>粗金块</t>
    <phoneticPr fontId="1" type="noConversion"/>
  </si>
  <si>
    <t>粗铁块</t>
    <phoneticPr fontId="1" type="noConversion"/>
  </si>
  <si>
    <t>RAW_COPPER_BLOCK</t>
    <phoneticPr fontId="1" type="noConversion"/>
  </si>
  <si>
    <t>RAW_GOLD_BLOCK</t>
    <phoneticPr fontId="1" type="noConversion"/>
  </si>
  <si>
    <t>RAW_IRON_BLOCK</t>
    <phoneticPr fontId="1" type="noConversion"/>
  </si>
  <si>
    <t>萤石块</t>
    <phoneticPr fontId="1" type="noConversion"/>
  </si>
  <si>
    <t>GLOWSTONE</t>
    <phoneticPr fontId="1" type="noConversion"/>
  </si>
  <si>
    <t>ACACIA_LOG</t>
  </si>
  <si>
    <t>ACACIA_PLANKS</t>
    <phoneticPr fontId="1" type="noConversion"/>
  </si>
  <si>
    <t>金合欢原木</t>
    <phoneticPr fontId="1" type="noConversion"/>
  </si>
  <si>
    <t>金合欢木板</t>
    <phoneticPr fontId="1" type="noConversion"/>
  </si>
  <si>
    <t>ACACIA_SAPLING</t>
    <phoneticPr fontId="1" type="noConversion"/>
  </si>
  <si>
    <t>金合欢树苗</t>
    <phoneticPr fontId="1" type="noConversion"/>
  </si>
  <si>
    <t>STICK</t>
    <phoneticPr fontId="1" type="noConversion"/>
  </si>
  <si>
    <t>CRIMSON_STEM</t>
  </si>
  <si>
    <t>CRIMSON_PLANKS</t>
  </si>
  <si>
    <t>木棍</t>
    <phoneticPr fontId="1" type="noConversion"/>
  </si>
  <si>
    <t>绯红菌柄</t>
    <phoneticPr fontId="1" type="noConversion"/>
  </si>
  <si>
    <t>绯红木板</t>
    <phoneticPr fontId="1" type="noConversion"/>
  </si>
  <si>
    <t>BREAD</t>
    <phoneticPr fontId="1" type="noConversion"/>
  </si>
  <si>
    <t>面包</t>
    <phoneticPr fontId="1" type="noConversion"/>
  </si>
  <si>
    <t>BAKED_POTATO</t>
  </si>
  <si>
    <t>BEEF</t>
  </si>
  <si>
    <t>CAKE</t>
  </si>
  <si>
    <t>BEETROOT_SOUP</t>
    <phoneticPr fontId="1" type="noConversion"/>
  </si>
  <si>
    <t>CHICKEN</t>
  </si>
  <si>
    <t>COD</t>
  </si>
  <si>
    <t>COOKED_BEEF</t>
  </si>
  <si>
    <t>COOKED_CHICKEN</t>
  </si>
  <si>
    <t>COOKED_COD</t>
    <phoneticPr fontId="1" type="noConversion"/>
  </si>
  <si>
    <t>COOKED_MUTTON</t>
    <phoneticPr fontId="1" type="noConversion"/>
  </si>
  <si>
    <t>COOKED_PORKCHOP</t>
  </si>
  <si>
    <t>COOKED_RABBIT</t>
  </si>
  <si>
    <t>COOKED_SALMON</t>
  </si>
  <si>
    <t>COOKIE</t>
  </si>
  <si>
    <t>DRIED_KELP</t>
    <phoneticPr fontId="1" type="noConversion"/>
  </si>
  <si>
    <t>HONEY_BOTTLE</t>
  </si>
  <si>
    <t>MUTTON</t>
  </si>
  <si>
    <t>PORKCHOP</t>
  </si>
  <si>
    <t>PUFFERFISH</t>
  </si>
  <si>
    <t>PUMPKIN_PIE</t>
  </si>
  <si>
    <t>RABBIT</t>
  </si>
  <si>
    <t>RABBIT_STEW</t>
  </si>
  <si>
    <t>SALMON</t>
  </si>
  <si>
    <t>TROPICAL_FISH</t>
  </si>
  <si>
    <t>MUSHROOM_STEW</t>
    <phoneticPr fontId="1" type="noConversion"/>
  </si>
  <si>
    <t>烤土豆</t>
    <phoneticPr fontId="1" type="noConversion"/>
  </si>
  <si>
    <t>生牛肉</t>
    <phoneticPr fontId="1" type="noConversion"/>
  </si>
  <si>
    <t>甜菜汤</t>
    <phoneticPr fontId="1" type="noConversion"/>
  </si>
  <si>
    <t>蛋糕</t>
    <phoneticPr fontId="1" type="noConversion"/>
  </si>
  <si>
    <t>生鸡肉</t>
    <phoneticPr fontId="1" type="noConversion"/>
  </si>
  <si>
    <t>生鳕鱼</t>
    <phoneticPr fontId="1" type="noConversion"/>
  </si>
  <si>
    <t>熟牛肉</t>
    <phoneticPr fontId="1" type="noConversion"/>
  </si>
  <si>
    <t>熟鸡肉</t>
    <phoneticPr fontId="1" type="noConversion"/>
  </si>
  <si>
    <t>熟鳕鱼</t>
    <phoneticPr fontId="1" type="noConversion"/>
  </si>
  <si>
    <t>熟羊肉</t>
    <phoneticPr fontId="1" type="noConversion"/>
  </si>
  <si>
    <t>猪排</t>
    <phoneticPr fontId="1" type="noConversion"/>
  </si>
  <si>
    <t>熟兔肉</t>
    <phoneticPr fontId="1" type="noConversion"/>
  </si>
  <si>
    <t>熟鲑鱼</t>
    <phoneticPr fontId="1" type="noConversion"/>
  </si>
  <si>
    <t>曲奇</t>
    <phoneticPr fontId="1" type="noConversion"/>
  </si>
  <si>
    <t>干海带</t>
    <phoneticPr fontId="1" type="noConversion"/>
  </si>
  <si>
    <t>蜂蜜瓶</t>
    <phoneticPr fontId="1" type="noConversion"/>
  </si>
  <si>
    <t>生羊肉</t>
    <phoneticPr fontId="1" type="noConversion"/>
  </si>
  <si>
    <t>生猪肉</t>
    <phoneticPr fontId="1" type="noConversion"/>
  </si>
  <si>
    <t>河豚</t>
    <phoneticPr fontId="1" type="noConversion"/>
  </si>
  <si>
    <t>南瓜派</t>
    <phoneticPr fontId="1" type="noConversion"/>
  </si>
  <si>
    <t>生兔肉</t>
    <phoneticPr fontId="1" type="noConversion"/>
  </si>
  <si>
    <t>兔肉煲</t>
    <phoneticPr fontId="1" type="noConversion"/>
  </si>
  <si>
    <t>生鲑鱼</t>
    <phoneticPr fontId="1" type="noConversion"/>
  </si>
  <si>
    <t>热带鱼</t>
    <phoneticPr fontId="1" type="noConversion"/>
  </si>
  <si>
    <t>蘑菇煲</t>
    <phoneticPr fontId="1" type="noConversion"/>
  </si>
  <si>
    <t>所有种类木头都按此定价来</t>
    <phoneticPr fontId="1" type="noConversion"/>
  </si>
  <si>
    <t>ANDESITE</t>
    <phoneticPr fontId="1" type="noConversion"/>
  </si>
  <si>
    <t>BLACKSTONE</t>
  </si>
  <si>
    <t>CALCITE</t>
  </si>
  <si>
    <t>CLAY</t>
  </si>
  <si>
    <t>COBBLED_DEEPSLATE</t>
  </si>
  <si>
    <t>COBBLESTONE</t>
    <phoneticPr fontId="1" type="noConversion"/>
  </si>
  <si>
    <t>DIORITE</t>
  </si>
  <si>
    <t>DIRT</t>
  </si>
  <si>
    <t>GRANITE</t>
  </si>
  <si>
    <t>GRAVEL</t>
  </si>
  <si>
    <t>NETHERRACK</t>
  </si>
  <si>
    <t>RED_SAND</t>
  </si>
  <si>
    <t>SAND</t>
    <phoneticPr fontId="1" type="noConversion"/>
  </si>
  <si>
    <t>TUFF</t>
  </si>
  <si>
    <t>BASALT</t>
  </si>
  <si>
    <t>安山岩</t>
    <phoneticPr fontId="1" type="noConversion"/>
  </si>
  <si>
    <t>黑石</t>
    <phoneticPr fontId="1" type="noConversion"/>
  </si>
  <si>
    <t>方解石</t>
    <phoneticPr fontId="1" type="noConversion"/>
  </si>
  <si>
    <t>粘土块</t>
    <phoneticPr fontId="1" type="noConversion"/>
  </si>
  <si>
    <t>深层圆石</t>
    <phoneticPr fontId="1" type="noConversion"/>
  </si>
  <si>
    <t>圆石</t>
    <phoneticPr fontId="1" type="noConversion"/>
  </si>
  <si>
    <t>闪长岩</t>
    <phoneticPr fontId="1" type="noConversion"/>
  </si>
  <si>
    <t>泥土</t>
    <phoneticPr fontId="1" type="noConversion"/>
  </si>
  <si>
    <t>花岗岩</t>
    <phoneticPr fontId="1" type="noConversion"/>
  </si>
  <si>
    <t>沙砾</t>
    <phoneticPr fontId="1" type="noConversion"/>
  </si>
  <si>
    <t>下界岩</t>
    <phoneticPr fontId="1" type="noConversion"/>
  </si>
  <si>
    <t>红沙</t>
    <phoneticPr fontId="1" type="noConversion"/>
  </si>
  <si>
    <t>沙子</t>
    <phoneticPr fontId="1" type="noConversion"/>
  </si>
  <si>
    <t>凝灰岩</t>
    <phoneticPr fontId="1" type="noConversion"/>
  </si>
  <si>
    <t>玄武岩</t>
    <phoneticPr fontId="1" type="noConversion"/>
  </si>
  <si>
    <t>ALLIUM</t>
    <phoneticPr fontId="1" type="noConversion"/>
  </si>
  <si>
    <t>CACTUS</t>
  </si>
  <si>
    <t>DEAD_BUSH</t>
  </si>
  <si>
    <t>FERN</t>
  </si>
  <si>
    <t>GRASS</t>
  </si>
  <si>
    <t>MOSS_BLOCK</t>
  </si>
  <si>
    <t>ORANGE_TULIP</t>
    <phoneticPr fontId="1" type="noConversion"/>
  </si>
  <si>
    <t>PINK_TULIP</t>
  </si>
  <si>
    <t>POPPY</t>
  </si>
  <si>
    <t>RED_MUSHROOM</t>
  </si>
  <si>
    <t>RED_TULIP</t>
  </si>
  <si>
    <t>ROSE_BUSH</t>
  </si>
  <si>
    <t>SEA_PICKLE</t>
  </si>
  <si>
    <t>SPORE_BLOSSOM</t>
  </si>
  <si>
    <t>SUNFLOWER</t>
  </si>
  <si>
    <t>TWISTING_VINES</t>
  </si>
  <si>
    <t>VINE</t>
  </si>
  <si>
    <t>WEEPING_VINES</t>
  </si>
  <si>
    <t>WITHER_ROSE</t>
    <phoneticPr fontId="1" type="noConversion"/>
  </si>
  <si>
    <t>孢子花</t>
    <phoneticPr fontId="1" type="noConversion"/>
  </si>
  <si>
    <t>向日葵</t>
    <phoneticPr fontId="1" type="noConversion"/>
  </si>
  <si>
    <t>缠怨藤</t>
    <phoneticPr fontId="1" type="noConversion"/>
  </si>
  <si>
    <t>垂泪藤</t>
    <phoneticPr fontId="1" type="noConversion"/>
  </si>
  <si>
    <t>藤蔓</t>
    <phoneticPr fontId="1" type="noConversion"/>
  </si>
  <si>
    <t>凋零玫瑰</t>
    <phoneticPr fontId="1" type="noConversion"/>
  </si>
  <si>
    <t>WHITE_TULIP</t>
    <phoneticPr fontId="1" type="noConversion"/>
  </si>
  <si>
    <t>白色郁金香</t>
    <phoneticPr fontId="1" type="noConversion"/>
  </si>
  <si>
    <t>红色郁金香</t>
    <phoneticPr fontId="1" type="noConversion"/>
  </si>
  <si>
    <t>绒球葱</t>
    <phoneticPr fontId="1" type="noConversion"/>
  </si>
  <si>
    <t>AZURE_BLUET</t>
    <phoneticPr fontId="1" type="noConversion"/>
  </si>
  <si>
    <t>蓝花美尔草</t>
    <phoneticPr fontId="1" type="noConversion"/>
  </si>
  <si>
    <t>BLUE_ORCHID</t>
    <phoneticPr fontId="1" type="noConversion"/>
  </si>
  <si>
    <t>兰花</t>
    <phoneticPr fontId="1" type="noConversion"/>
  </si>
  <si>
    <t>仙人掌</t>
    <phoneticPr fontId="1" type="noConversion"/>
  </si>
  <si>
    <t>BROWN_MUSHROOM</t>
    <phoneticPr fontId="1" type="noConversion"/>
  </si>
  <si>
    <t>棕色蘑菇</t>
    <phoneticPr fontId="1" type="noConversion"/>
  </si>
  <si>
    <t>枯萎灌木</t>
    <phoneticPr fontId="1" type="noConversion"/>
  </si>
  <si>
    <t>蕨</t>
    <phoneticPr fontId="1" type="noConversion"/>
  </si>
  <si>
    <t>草</t>
    <phoneticPr fontId="1" type="noConversion"/>
  </si>
  <si>
    <t>CORNFLOWER</t>
    <phoneticPr fontId="1" type="noConversion"/>
  </si>
  <si>
    <t>矢车菊</t>
    <phoneticPr fontId="1" type="noConversion"/>
  </si>
  <si>
    <t>CRIMSON_FUNGUS</t>
    <phoneticPr fontId="1" type="noConversion"/>
  </si>
  <si>
    <t>绯红菌</t>
    <phoneticPr fontId="1" type="noConversion"/>
  </si>
  <si>
    <t>DANDELION</t>
    <phoneticPr fontId="1" type="noConversion"/>
  </si>
  <si>
    <t>蒲公英</t>
    <phoneticPr fontId="1" type="noConversion"/>
  </si>
  <si>
    <t>LILAC</t>
    <phoneticPr fontId="1" type="noConversion"/>
  </si>
  <si>
    <t>丁香</t>
    <phoneticPr fontId="1" type="noConversion"/>
  </si>
  <si>
    <t>LILY_OF_THE_VALLEY</t>
    <phoneticPr fontId="1" type="noConversion"/>
  </si>
  <si>
    <t>铃兰</t>
    <phoneticPr fontId="1" type="noConversion"/>
  </si>
  <si>
    <t>LILY_PAD</t>
    <phoneticPr fontId="1" type="noConversion"/>
  </si>
  <si>
    <t>睡莲</t>
    <phoneticPr fontId="1" type="noConversion"/>
  </si>
  <si>
    <t>苔藓块</t>
    <phoneticPr fontId="1" type="noConversion"/>
  </si>
  <si>
    <t>橙色郁金香</t>
    <phoneticPr fontId="1" type="noConversion"/>
  </si>
  <si>
    <t>OXEYE_DAISY</t>
    <phoneticPr fontId="1" type="noConversion"/>
  </si>
  <si>
    <t>滨菊</t>
    <phoneticPr fontId="1" type="noConversion"/>
  </si>
  <si>
    <t>PEONY</t>
    <phoneticPr fontId="1" type="noConversion"/>
  </si>
  <si>
    <t>牡丹</t>
    <phoneticPr fontId="1" type="noConversion"/>
  </si>
  <si>
    <t>粉色郁金香</t>
    <phoneticPr fontId="1" type="noConversion"/>
  </si>
  <si>
    <t>虞美人</t>
    <phoneticPr fontId="1" type="noConversion"/>
  </si>
  <si>
    <t>红色蘑菇</t>
    <phoneticPr fontId="1" type="noConversion"/>
  </si>
  <si>
    <t>玫瑰丛</t>
    <phoneticPr fontId="1" type="noConversion"/>
  </si>
  <si>
    <t>海草</t>
    <phoneticPr fontId="1" type="noConversion"/>
  </si>
  <si>
    <t>WARPED_FUNGUS</t>
    <phoneticPr fontId="1" type="noConversion"/>
  </si>
  <si>
    <t>诡异菌</t>
    <phoneticPr fontId="1" type="noConversion"/>
  </si>
  <si>
    <t>番茄</t>
    <phoneticPr fontId="1" type="noConversion"/>
  </si>
  <si>
    <t>tomato</t>
    <phoneticPr fontId="1" type="noConversion"/>
  </si>
  <si>
    <t>tomato_gold</t>
    <phoneticPr fontId="1" type="noConversion"/>
  </si>
  <si>
    <t>金星番茄</t>
    <phoneticPr fontId="1" type="noConversion"/>
  </si>
  <si>
    <t>番茄种子</t>
    <phoneticPr fontId="1" type="noConversion"/>
  </si>
  <si>
    <t>tomato_seeds</t>
    <phoneticPr fontId="1" type="noConversion"/>
  </si>
  <si>
    <t>cabbage</t>
    <phoneticPr fontId="1" type="noConversion"/>
  </si>
  <si>
    <t>白菜</t>
    <phoneticPr fontId="1" type="noConversion"/>
  </si>
  <si>
    <t>cabbage_gold</t>
    <phoneticPr fontId="1" type="noConversion"/>
  </si>
  <si>
    <t>金星白菜</t>
    <phoneticPr fontId="1" type="noConversion"/>
  </si>
  <si>
    <t>白菜种子</t>
    <phoneticPr fontId="1" type="noConversion"/>
  </si>
  <si>
    <t>cabbage_seeds</t>
    <phoneticPr fontId="1" type="noConversion"/>
  </si>
  <si>
    <t>葡萄</t>
    <phoneticPr fontId="1" type="noConversion"/>
  </si>
  <si>
    <t>金星葡萄</t>
    <phoneticPr fontId="1" type="noConversion"/>
  </si>
  <si>
    <t>葡萄种子</t>
    <phoneticPr fontId="1" type="noConversion"/>
  </si>
  <si>
    <t>grape</t>
    <phoneticPr fontId="1" type="noConversion"/>
  </si>
  <si>
    <t>grape_gold</t>
    <phoneticPr fontId="1" type="noConversion"/>
  </si>
  <si>
    <t>grape_seeds</t>
    <phoneticPr fontId="1" type="noConversion"/>
  </si>
  <si>
    <t>玉米</t>
    <phoneticPr fontId="1" type="noConversion"/>
  </si>
  <si>
    <t>金星玉米</t>
    <phoneticPr fontId="1" type="noConversion"/>
  </si>
  <si>
    <t>玉米种子</t>
    <phoneticPr fontId="1" type="noConversion"/>
  </si>
  <si>
    <t>corn</t>
    <phoneticPr fontId="1" type="noConversion"/>
  </si>
  <si>
    <t>corn_gold</t>
    <phoneticPr fontId="1" type="noConversion"/>
  </si>
  <si>
    <t>corn_seeds</t>
    <phoneticPr fontId="1" type="noConversion"/>
  </si>
  <si>
    <t>辣椒</t>
    <phoneticPr fontId="1" type="noConversion"/>
  </si>
  <si>
    <t>金星辣椒</t>
    <phoneticPr fontId="1" type="noConversion"/>
  </si>
  <si>
    <t>辣椒种子</t>
    <phoneticPr fontId="1" type="noConversion"/>
  </si>
  <si>
    <t>大蒜</t>
    <phoneticPr fontId="1" type="noConversion"/>
  </si>
  <si>
    <t>金星大蒜</t>
    <phoneticPr fontId="1" type="noConversion"/>
  </si>
  <si>
    <t>大蒜种子</t>
    <phoneticPr fontId="1" type="noConversion"/>
  </si>
  <si>
    <t>苹果种子</t>
    <phoneticPr fontId="1" type="noConversion"/>
  </si>
  <si>
    <t>稻穗</t>
    <phoneticPr fontId="1" type="noConversion"/>
  </si>
  <si>
    <t>金星稻穗</t>
    <phoneticPr fontId="1" type="noConversion"/>
  </si>
  <si>
    <t>稻米种子</t>
    <phoneticPr fontId="1" type="noConversion"/>
  </si>
  <si>
    <t>rice_</t>
    <phoneticPr fontId="1" type="noConversion"/>
  </si>
  <si>
    <t>golden_rice</t>
    <phoneticPr fontId="1" type="noConversion"/>
  </si>
  <si>
    <t>rice_seed</t>
    <phoneticPr fontId="1" type="noConversion"/>
  </si>
  <si>
    <t>apple_seeds</t>
    <phoneticPr fontId="1" type="noConversion"/>
  </si>
  <si>
    <t>pepper</t>
    <phoneticPr fontId="1" type="noConversion"/>
  </si>
  <si>
    <t>pepper_gold</t>
    <phoneticPr fontId="1" type="noConversion"/>
  </si>
  <si>
    <t>pepper_seeds</t>
    <phoneticPr fontId="1" type="noConversion"/>
  </si>
  <si>
    <t>garlic</t>
    <phoneticPr fontId="1" type="noConversion"/>
  </si>
  <si>
    <t>garlic_gold</t>
    <phoneticPr fontId="1" type="noConversion"/>
  </si>
  <si>
    <t>garlic_seeds</t>
    <phoneticPr fontId="1" type="noConversion"/>
  </si>
  <si>
    <t>星星币</t>
    <phoneticPr fontId="1" type="noConversion"/>
  </si>
  <si>
    <t>crop_coin</t>
    <phoneticPr fontId="1" type="noConversion"/>
  </si>
  <si>
    <t>green_apple</t>
    <phoneticPr fontId="1" type="noConversion"/>
  </si>
  <si>
    <t>青苹果</t>
    <phoneticPr fontId="1" type="noConversion"/>
  </si>
  <si>
    <t>茄子</t>
    <phoneticPr fontId="1" type="noConversion"/>
  </si>
  <si>
    <t>eggplant_seeds</t>
    <phoneticPr fontId="1" type="noConversion"/>
  </si>
  <si>
    <t>eggplant</t>
    <phoneticPr fontId="1" type="noConversion"/>
  </si>
  <si>
    <t>茄子种子</t>
    <phoneticPr fontId="1" type="noConversion"/>
  </si>
  <si>
    <t>香蕉</t>
    <phoneticPr fontId="1" type="noConversion"/>
  </si>
  <si>
    <t>香蕉种子</t>
    <phoneticPr fontId="1" type="noConversion"/>
  </si>
  <si>
    <t>banana</t>
    <phoneticPr fontId="1" type="noConversion"/>
  </si>
  <si>
    <t>banana_seeds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</si>
</sst>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Fill="1"/>
    <xf numFmtId="0" fontId="0" fillId="0" borderId="0" xfId="0" applyFill="1"/>
    <xf numFmtId="0" fontId="0" fillId="2" borderId="0" xfId="0" applyFill="1"/>
    <xf numFmtId="0" fontId="0" fillId="0" borderId="0" xfId="0"/>
    <xf numFmtId="176" fontId="0" fillId="0" borderId="0" xfId="0" applyNumberFormat="1" applyFill="1"/>
    <xf numFmtId="0" fontId="0" fillId="0" borderId="0" xfId="0" applyFill="1"/>
    <xf numFmtId="0" fontId="0" fillId="2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D97-D1F8-4C6F-BED4-CE88ADDA3CC2}">
  <dimension ref="A1:Q62"/>
  <sheetViews>
    <sheetView workbookViewId="0">
      <selection activeCell="N9" sqref="N9"/>
    </sheetView>
  </sheetViews>
  <sheetFormatPr defaultRowHeight="13.8" x14ac:dyDescent="0.25"/>
  <cols>
    <col min="1" max="1" width="15.109375" style="4" customWidth="1"/>
    <col min="2" max="2" width="20.88671875" style="4" customWidth="1"/>
    <col min="3" max="16384" width="8.88671875" style="4"/>
  </cols>
  <sheetData>
    <row r="1" spans="1:17" x14ac:dyDescent="0.25">
      <c r="A1" s="4" t="s">
        <v>22</v>
      </c>
      <c r="B1" s="4" t="s">
        <v>0</v>
      </c>
      <c r="C1" s="6" t="s">
        <v>85</v>
      </c>
      <c r="D1" s="5" t="s">
        <v>83</v>
      </c>
      <c r="E1" s="5" t="s">
        <v>84</v>
      </c>
      <c r="F1" s="6" t="s">
        <v>86</v>
      </c>
      <c r="H1" s="4" t="s">
        <v>87</v>
      </c>
      <c r="I1" s="6" t="s">
        <v>88</v>
      </c>
      <c r="J1" s="5"/>
      <c r="K1" s="5"/>
      <c r="O1" s="6"/>
      <c r="P1" s="5"/>
      <c r="Q1" s="5"/>
    </row>
    <row r="2" spans="1:17" x14ac:dyDescent="0.25">
      <c r="A2" s="4" t="s">
        <v>275</v>
      </c>
      <c r="B2" s="4" t="s">
        <v>247</v>
      </c>
      <c r="C2" s="6">
        <v>1.5</v>
      </c>
      <c r="D2" s="5">
        <f t="shared" ref="D2:D33" si="0">C2*sell_min*F2</f>
        <v>1.0499999999999998</v>
      </c>
      <c r="E2" s="5">
        <f t="shared" ref="E2:E33" si="1">C2*sell_max*F2</f>
        <v>1.35</v>
      </c>
      <c r="F2" s="6">
        <v>1</v>
      </c>
      <c r="I2" s="6"/>
      <c r="J2" s="5"/>
      <c r="K2" s="5"/>
      <c r="O2" s="6"/>
      <c r="P2" s="5"/>
      <c r="Q2" s="5"/>
    </row>
    <row r="3" spans="1:17" x14ac:dyDescent="0.25">
      <c r="A3" s="4" t="s">
        <v>277</v>
      </c>
      <c r="B3" s="4" t="s">
        <v>276</v>
      </c>
      <c r="C3" s="6">
        <v>1.5</v>
      </c>
      <c r="D3" s="5">
        <f t="shared" si="0"/>
        <v>1.0499999999999998</v>
      </c>
      <c r="E3" s="5">
        <f t="shared" si="1"/>
        <v>1.35</v>
      </c>
      <c r="F3" s="6">
        <v>1</v>
      </c>
      <c r="H3" s="4">
        <v>0.7</v>
      </c>
      <c r="I3" s="4">
        <v>0.9</v>
      </c>
    </row>
    <row r="4" spans="1:17" x14ac:dyDescent="0.25">
      <c r="A4" s="4" t="s">
        <v>279</v>
      </c>
      <c r="B4" s="4" t="s">
        <v>278</v>
      </c>
      <c r="C4" s="6">
        <v>1.5</v>
      </c>
      <c r="D4" s="5">
        <f t="shared" si="0"/>
        <v>1.0499999999999998</v>
      </c>
      <c r="E4" s="5">
        <f t="shared" si="1"/>
        <v>1.35</v>
      </c>
      <c r="F4" s="6">
        <v>1</v>
      </c>
    </row>
    <row r="5" spans="1:17" x14ac:dyDescent="0.25">
      <c r="A5" s="4" t="s">
        <v>282</v>
      </c>
      <c r="B5" s="4" t="s">
        <v>281</v>
      </c>
      <c r="C5" s="6">
        <v>1.5</v>
      </c>
      <c r="D5" s="5">
        <f t="shared" si="0"/>
        <v>1.0499999999999998</v>
      </c>
      <c r="E5" s="5">
        <f t="shared" si="1"/>
        <v>1.35</v>
      </c>
      <c r="F5" s="6">
        <v>1</v>
      </c>
    </row>
    <row r="6" spans="1:17" x14ac:dyDescent="0.25">
      <c r="A6" s="4" t="s">
        <v>280</v>
      </c>
      <c r="B6" s="4" t="s">
        <v>248</v>
      </c>
      <c r="C6" s="6">
        <v>2</v>
      </c>
      <c r="D6" s="5">
        <f t="shared" si="0"/>
        <v>1.4</v>
      </c>
      <c r="E6" s="5">
        <f t="shared" si="1"/>
        <v>1.8</v>
      </c>
      <c r="F6" s="6">
        <v>1</v>
      </c>
    </row>
    <row r="7" spans="1:17" x14ac:dyDescent="0.25">
      <c r="A7" s="4" t="s">
        <v>287</v>
      </c>
      <c r="B7" s="4" t="s">
        <v>286</v>
      </c>
      <c r="C7" s="6">
        <v>1.5</v>
      </c>
      <c r="D7" s="5">
        <f t="shared" si="0"/>
        <v>1.0499999999999998</v>
      </c>
      <c r="E7" s="5">
        <f t="shared" si="1"/>
        <v>1.35</v>
      </c>
      <c r="F7" s="6">
        <v>1</v>
      </c>
    </row>
    <row r="8" spans="1:17" x14ac:dyDescent="0.25">
      <c r="A8" s="4" t="s">
        <v>289</v>
      </c>
      <c r="B8" s="4" t="s">
        <v>288</v>
      </c>
      <c r="C8" s="6">
        <v>1.5</v>
      </c>
      <c r="D8" s="5">
        <f t="shared" si="0"/>
        <v>1.0499999999999998</v>
      </c>
      <c r="E8" s="5">
        <f t="shared" si="1"/>
        <v>1.35</v>
      </c>
      <c r="F8" s="6">
        <v>1</v>
      </c>
    </row>
    <row r="9" spans="1:17" x14ac:dyDescent="0.25">
      <c r="A9" s="4" t="s">
        <v>291</v>
      </c>
      <c r="B9" s="4" t="s">
        <v>290</v>
      </c>
      <c r="C9" s="6">
        <v>1.5</v>
      </c>
      <c r="D9" s="5">
        <f t="shared" si="0"/>
        <v>1.0499999999999998</v>
      </c>
      <c r="E9" s="5">
        <f t="shared" si="1"/>
        <v>1.35</v>
      </c>
      <c r="F9" s="6">
        <v>1</v>
      </c>
    </row>
    <row r="10" spans="1:17" x14ac:dyDescent="0.25">
      <c r="A10" s="4" t="s">
        <v>283</v>
      </c>
      <c r="B10" s="4" t="s">
        <v>249</v>
      </c>
      <c r="C10" s="6">
        <v>1.5</v>
      </c>
      <c r="D10" s="5">
        <f t="shared" si="0"/>
        <v>1.0499999999999998</v>
      </c>
      <c r="E10" s="5">
        <f t="shared" si="1"/>
        <v>1.35</v>
      </c>
      <c r="F10" s="6">
        <v>1</v>
      </c>
    </row>
    <row r="11" spans="1:17" x14ac:dyDescent="0.25">
      <c r="A11" s="4" t="s">
        <v>284</v>
      </c>
      <c r="B11" s="4" t="s">
        <v>250</v>
      </c>
      <c r="C11" s="6">
        <v>1.5</v>
      </c>
      <c r="D11" s="5">
        <f t="shared" si="0"/>
        <v>1.0499999999999998</v>
      </c>
      <c r="E11" s="5">
        <f t="shared" si="1"/>
        <v>1.35</v>
      </c>
      <c r="F11" s="6">
        <v>1</v>
      </c>
    </row>
    <row r="12" spans="1:17" x14ac:dyDescent="0.25">
      <c r="A12" s="4" t="s">
        <v>285</v>
      </c>
      <c r="B12" s="4" t="s">
        <v>251</v>
      </c>
      <c r="C12" s="6">
        <v>1.5</v>
      </c>
      <c r="D12" s="5">
        <f t="shared" si="0"/>
        <v>1.0499999999999998</v>
      </c>
      <c r="E12" s="5">
        <f t="shared" si="1"/>
        <v>1.35</v>
      </c>
      <c r="F12" s="6">
        <v>1</v>
      </c>
    </row>
    <row r="13" spans="1:17" x14ac:dyDescent="0.25">
      <c r="A13" s="4" t="s">
        <v>293</v>
      </c>
      <c r="B13" s="4" t="s">
        <v>292</v>
      </c>
      <c r="C13" s="6">
        <v>3</v>
      </c>
      <c r="D13" s="5">
        <f t="shared" si="0"/>
        <v>2.0999999999999996</v>
      </c>
      <c r="E13" s="5">
        <f t="shared" si="1"/>
        <v>2.7</v>
      </c>
      <c r="F13" s="6">
        <v>1</v>
      </c>
    </row>
    <row r="14" spans="1:17" x14ac:dyDescent="0.25">
      <c r="A14" s="4" t="s">
        <v>295</v>
      </c>
      <c r="B14" s="4" t="s">
        <v>294</v>
      </c>
      <c r="C14" s="6">
        <v>1.5</v>
      </c>
      <c r="D14" s="5">
        <f t="shared" si="0"/>
        <v>1.0499999999999998</v>
      </c>
      <c r="E14" s="5">
        <f t="shared" si="1"/>
        <v>1.35</v>
      </c>
      <c r="F14" s="6">
        <v>1</v>
      </c>
    </row>
    <row r="15" spans="1:17" x14ac:dyDescent="0.25">
      <c r="A15" s="4" t="s">
        <v>297</v>
      </c>
      <c r="B15" s="4" t="s">
        <v>296</v>
      </c>
      <c r="C15" s="6">
        <v>1.5</v>
      </c>
      <c r="D15" s="5">
        <f t="shared" si="0"/>
        <v>1.0499999999999998</v>
      </c>
      <c r="E15" s="5">
        <f t="shared" si="1"/>
        <v>1.35</v>
      </c>
      <c r="F15" s="6">
        <v>1</v>
      </c>
    </row>
    <row r="16" spans="1:17" x14ac:dyDescent="0.25">
      <c r="A16" s="4" t="s">
        <v>298</v>
      </c>
      <c r="B16" s="4" t="s">
        <v>252</v>
      </c>
      <c r="C16" s="6">
        <v>1.5</v>
      </c>
      <c r="D16" s="5">
        <f t="shared" si="0"/>
        <v>1.0499999999999998</v>
      </c>
      <c r="E16" s="5">
        <f t="shared" si="1"/>
        <v>1.35</v>
      </c>
      <c r="F16" s="6">
        <v>1</v>
      </c>
    </row>
    <row r="17" spans="1:6" x14ac:dyDescent="0.25">
      <c r="A17" s="4" t="s">
        <v>299</v>
      </c>
      <c r="B17" s="4" t="s">
        <v>253</v>
      </c>
      <c r="C17" s="6">
        <v>1.5</v>
      </c>
      <c r="D17" s="5">
        <f t="shared" si="0"/>
        <v>1.0499999999999998</v>
      </c>
      <c r="E17" s="5">
        <f t="shared" si="1"/>
        <v>1.35</v>
      </c>
      <c r="F17" s="6">
        <v>1</v>
      </c>
    </row>
    <row r="18" spans="1:6" x14ac:dyDescent="0.25">
      <c r="A18" s="4" t="s">
        <v>301</v>
      </c>
      <c r="B18" s="4" t="s">
        <v>300</v>
      </c>
      <c r="C18" s="6">
        <v>1.5</v>
      </c>
      <c r="D18" s="5">
        <f t="shared" si="0"/>
        <v>1.0499999999999998</v>
      </c>
      <c r="E18" s="5">
        <f t="shared" si="1"/>
        <v>1.35</v>
      </c>
      <c r="F18" s="6">
        <v>1</v>
      </c>
    </row>
    <row r="19" spans="1:6" x14ac:dyDescent="0.25">
      <c r="A19" s="4" t="s">
        <v>303</v>
      </c>
      <c r="B19" s="4" t="s">
        <v>302</v>
      </c>
      <c r="C19" s="6">
        <v>3</v>
      </c>
      <c r="D19" s="5">
        <f t="shared" si="0"/>
        <v>2.0999999999999996</v>
      </c>
      <c r="E19" s="5">
        <f t="shared" si="1"/>
        <v>2.7</v>
      </c>
      <c r="F19" s="6">
        <v>1</v>
      </c>
    </row>
    <row r="20" spans="1:6" x14ac:dyDescent="0.25">
      <c r="A20" s="4" t="s">
        <v>304</v>
      </c>
      <c r="B20" s="4" t="s">
        <v>254</v>
      </c>
      <c r="C20" s="6">
        <v>1.5</v>
      </c>
      <c r="D20" s="5">
        <f t="shared" si="0"/>
        <v>1.0499999999999998</v>
      </c>
      <c r="E20" s="5">
        <f t="shared" si="1"/>
        <v>1.35</v>
      </c>
      <c r="F20" s="6">
        <v>1</v>
      </c>
    </row>
    <row r="21" spans="1:6" x14ac:dyDescent="0.25">
      <c r="A21" s="4" t="s">
        <v>305</v>
      </c>
      <c r="B21" s="4" t="s">
        <v>255</v>
      </c>
      <c r="C21" s="6">
        <v>1.5</v>
      </c>
      <c r="D21" s="5">
        <f t="shared" si="0"/>
        <v>1.0499999999999998</v>
      </c>
      <c r="E21" s="5">
        <f t="shared" si="1"/>
        <v>1.35</v>
      </c>
      <c r="F21" s="6">
        <v>1</v>
      </c>
    </row>
    <row r="22" spans="1:6" x14ac:dyDescent="0.25">
      <c r="A22" s="4" t="s">
        <v>306</v>
      </c>
      <c r="B22" s="4" t="s">
        <v>256</v>
      </c>
      <c r="C22" s="6">
        <v>1.5</v>
      </c>
      <c r="D22" s="5">
        <f t="shared" si="0"/>
        <v>1.0499999999999998</v>
      </c>
      <c r="E22" s="5">
        <f t="shared" si="1"/>
        <v>1.35</v>
      </c>
      <c r="F22" s="6">
        <v>1</v>
      </c>
    </row>
    <row r="23" spans="1:6" x14ac:dyDescent="0.25">
      <c r="A23" s="4" t="s">
        <v>274</v>
      </c>
      <c r="B23" s="4" t="s">
        <v>257</v>
      </c>
      <c r="C23" s="6">
        <v>1.5</v>
      </c>
      <c r="D23" s="5">
        <f t="shared" si="0"/>
        <v>1.0499999999999998</v>
      </c>
      <c r="E23" s="5">
        <f t="shared" si="1"/>
        <v>1.35</v>
      </c>
      <c r="F23" s="6">
        <v>1</v>
      </c>
    </row>
    <row r="24" spans="1:6" x14ac:dyDescent="0.25">
      <c r="A24" s="4" t="s">
        <v>307</v>
      </c>
      <c r="B24" s="4" t="s">
        <v>258</v>
      </c>
      <c r="C24" s="6">
        <v>3</v>
      </c>
      <c r="D24" s="5">
        <f t="shared" si="0"/>
        <v>2.0999999999999996</v>
      </c>
      <c r="E24" s="5">
        <f t="shared" si="1"/>
        <v>2.7</v>
      </c>
      <c r="F24" s="6">
        <v>1</v>
      </c>
    </row>
    <row r="25" spans="1:6" x14ac:dyDescent="0.25">
      <c r="A25" s="4" t="s">
        <v>308</v>
      </c>
      <c r="B25" s="4" t="s">
        <v>259</v>
      </c>
      <c r="C25" s="6">
        <v>1.5</v>
      </c>
      <c r="D25" s="5">
        <f t="shared" si="0"/>
        <v>1.0499999999999998</v>
      </c>
      <c r="E25" s="5">
        <f t="shared" si="1"/>
        <v>1.35</v>
      </c>
      <c r="F25" s="6">
        <v>1</v>
      </c>
    </row>
    <row r="26" spans="1:6" x14ac:dyDescent="0.25">
      <c r="A26" s="4" t="s">
        <v>266</v>
      </c>
      <c r="B26" s="4" t="s">
        <v>260</v>
      </c>
      <c r="C26" s="6">
        <v>1.5</v>
      </c>
      <c r="D26" s="5">
        <f t="shared" si="0"/>
        <v>1.0499999999999998</v>
      </c>
      <c r="E26" s="5">
        <f t="shared" si="1"/>
        <v>1.35</v>
      </c>
      <c r="F26" s="6">
        <v>1</v>
      </c>
    </row>
    <row r="27" spans="1:6" x14ac:dyDescent="0.25">
      <c r="A27" s="4" t="s">
        <v>267</v>
      </c>
      <c r="B27" s="4" t="s">
        <v>261</v>
      </c>
      <c r="C27" s="6">
        <v>2</v>
      </c>
      <c r="D27" s="5">
        <f t="shared" si="0"/>
        <v>1.4</v>
      </c>
      <c r="E27" s="5">
        <f t="shared" si="1"/>
        <v>1.8</v>
      </c>
      <c r="F27" s="6">
        <v>1</v>
      </c>
    </row>
    <row r="28" spans="1:6" x14ac:dyDescent="0.25">
      <c r="A28" s="4" t="s">
        <v>268</v>
      </c>
      <c r="B28" s="4" t="s">
        <v>262</v>
      </c>
      <c r="C28" s="6">
        <v>1.3</v>
      </c>
      <c r="D28" s="5">
        <f t="shared" si="0"/>
        <v>0.90999999999999992</v>
      </c>
      <c r="E28" s="5">
        <f t="shared" si="1"/>
        <v>1.1700000000000002</v>
      </c>
      <c r="F28" s="6">
        <v>1</v>
      </c>
    </row>
    <row r="29" spans="1:6" x14ac:dyDescent="0.25">
      <c r="A29" s="4" t="s">
        <v>270</v>
      </c>
      <c r="B29" s="4" t="s">
        <v>263</v>
      </c>
      <c r="C29" s="6">
        <v>1</v>
      </c>
      <c r="D29" s="5">
        <f t="shared" si="0"/>
        <v>0.7</v>
      </c>
      <c r="E29" s="5">
        <f t="shared" si="1"/>
        <v>0.9</v>
      </c>
      <c r="F29" s="6">
        <v>1</v>
      </c>
    </row>
    <row r="30" spans="1:6" x14ac:dyDescent="0.25">
      <c r="A30" s="4" t="s">
        <v>310</v>
      </c>
      <c r="B30" s="4" t="s">
        <v>309</v>
      </c>
      <c r="C30" s="6">
        <v>1.5</v>
      </c>
      <c r="D30" s="5">
        <f t="shared" si="0"/>
        <v>1.0499999999999998</v>
      </c>
      <c r="E30" s="5">
        <f t="shared" si="1"/>
        <v>1.35</v>
      </c>
      <c r="F30" s="6">
        <v>1</v>
      </c>
    </row>
    <row r="31" spans="1:6" x14ac:dyDescent="0.25">
      <c r="A31" s="4" t="s">
        <v>269</v>
      </c>
      <c r="B31" s="4" t="s">
        <v>264</v>
      </c>
      <c r="C31" s="6">
        <v>1.3</v>
      </c>
      <c r="D31" s="5">
        <f t="shared" si="0"/>
        <v>0.90999999999999992</v>
      </c>
      <c r="E31" s="5">
        <f t="shared" si="1"/>
        <v>1.1700000000000002</v>
      </c>
      <c r="F31" s="6">
        <v>1</v>
      </c>
    </row>
    <row r="32" spans="1:6" x14ac:dyDescent="0.25">
      <c r="A32" s="4" t="s">
        <v>273</v>
      </c>
      <c r="B32" s="4" t="s">
        <v>272</v>
      </c>
      <c r="C32" s="6">
        <v>1.5</v>
      </c>
      <c r="D32" s="5">
        <f t="shared" si="0"/>
        <v>1.0499999999999998</v>
      </c>
      <c r="E32" s="5">
        <f t="shared" si="1"/>
        <v>1.35</v>
      </c>
      <c r="F32" s="6">
        <v>1</v>
      </c>
    </row>
    <row r="33" spans="1:6" x14ac:dyDescent="0.25">
      <c r="A33" s="4" t="s">
        <v>271</v>
      </c>
      <c r="B33" s="4" t="s">
        <v>265</v>
      </c>
      <c r="C33" s="6">
        <v>25</v>
      </c>
      <c r="D33" s="5">
        <f t="shared" si="0"/>
        <v>17.5</v>
      </c>
      <c r="E33" s="5">
        <f t="shared" si="1"/>
        <v>22.5</v>
      </c>
      <c r="F33" s="6">
        <v>1</v>
      </c>
    </row>
    <row r="34" spans="1:6" x14ac:dyDescent="0.25">
      <c r="C34" s="5"/>
      <c r="D34" s="5"/>
      <c r="E34" s="5"/>
    </row>
    <row r="35" spans="1:6" x14ac:dyDescent="0.25">
      <c r="C35" s="6"/>
      <c r="D35" s="5"/>
      <c r="E35" s="5"/>
    </row>
    <row r="36" spans="1:6" x14ac:dyDescent="0.25">
      <c r="C36" s="5"/>
      <c r="D36" s="5"/>
      <c r="E36" s="5"/>
    </row>
    <row r="51" spans="1:6" x14ac:dyDescent="0.25">
      <c r="A51" s="6"/>
      <c r="B51" s="6"/>
      <c r="C51" s="6"/>
      <c r="D51" s="5"/>
      <c r="E51" s="5"/>
      <c r="F51" s="6"/>
    </row>
    <row r="52" spans="1:6" x14ac:dyDescent="0.25">
      <c r="A52" s="6"/>
      <c r="B52" s="6"/>
      <c r="C52" s="6"/>
      <c r="D52" s="5"/>
      <c r="E52" s="5"/>
      <c r="F52" s="6"/>
    </row>
    <row r="53" spans="1:6" x14ac:dyDescent="0.25">
      <c r="A53" s="6"/>
      <c r="B53" s="6"/>
      <c r="C53" s="6"/>
      <c r="D53" s="5"/>
      <c r="E53" s="5"/>
      <c r="F53" s="6"/>
    </row>
    <row r="54" spans="1:6" x14ac:dyDescent="0.25">
      <c r="A54" s="6"/>
      <c r="B54" s="6"/>
      <c r="C54" s="6"/>
      <c r="D54" s="5"/>
      <c r="E54" s="5"/>
      <c r="F54" s="6"/>
    </row>
    <row r="55" spans="1:6" x14ac:dyDescent="0.25">
      <c r="A55" s="6"/>
      <c r="B55" s="6"/>
      <c r="C55" s="6"/>
      <c r="D55" s="5"/>
      <c r="E55" s="5"/>
      <c r="F55" s="6"/>
    </row>
    <row r="56" spans="1:6" x14ac:dyDescent="0.25">
      <c r="A56" s="6"/>
      <c r="B56" s="6"/>
      <c r="C56" s="6"/>
      <c r="D56" s="5"/>
      <c r="E56" s="5"/>
      <c r="F56" s="6"/>
    </row>
    <row r="57" spans="1:6" x14ac:dyDescent="0.25">
      <c r="A57" s="6"/>
      <c r="B57" s="6"/>
      <c r="C57" s="6"/>
      <c r="D57" s="5"/>
      <c r="E57" s="5"/>
      <c r="F57" s="6"/>
    </row>
    <row r="58" spans="1:6" x14ac:dyDescent="0.25">
      <c r="A58" s="6"/>
      <c r="B58" s="6"/>
      <c r="C58" s="6"/>
      <c r="D58" s="5"/>
      <c r="E58" s="5"/>
      <c r="F58" s="6"/>
    </row>
    <row r="59" spans="1:6" x14ac:dyDescent="0.25">
      <c r="A59" s="6"/>
      <c r="B59" s="6"/>
      <c r="C59" s="6"/>
      <c r="D59" s="5"/>
      <c r="E59" s="5"/>
      <c r="F59" s="6"/>
    </row>
    <row r="60" spans="1:6" x14ac:dyDescent="0.25">
      <c r="A60" s="6"/>
      <c r="B60" s="6"/>
      <c r="C60" s="6"/>
      <c r="D60" s="5"/>
      <c r="E60" s="5"/>
      <c r="F60" s="6"/>
    </row>
    <row r="61" spans="1:6" x14ac:dyDescent="0.25">
      <c r="A61" s="6"/>
      <c r="B61" s="6"/>
      <c r="C61" s="6"/>
      <c r="D61" s="5"/>
      <c r="E61" s="5"/>
      <c r="F61" s="6"/>
    </row>
    <row r="62" spans="1:6" x14ac:dyDescent="0.25">
      <c r="A62" s="6"/>
      <c r="B62" s="6"/>
      <c r="C62" s="6"/>
      <c r="D62" s="5"/>
      <c r="E62" s="5"/>
      <c r="F6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33D6-8C8D-4F4D-95AA-1CDE0B889E5A}">
  <dimension ref="A1:Q62"/>
  <sheetViews>
    <sheetView workbookViewId="0">
      <selection activeCell="G12" sqref="G12"/>
    </sheetView>
  </sheetViews>
  <sheetFormatPr defaultRowHeight="13.8" x14ac:dyDescent="0.25"/>
  <cols>
    <col min="1" max="1" width="15.109375" style="4" customWidth="1"/>
    <col min="2" max="2" width="20.88671875" style="4" customWidth="1"/>
    <col min="3" max="16384" width="8.88671875" style="4"/>
  </cols>
  <sheetData>
    <row r="1" spans="1:17" x14ac:dyDescent="0.25">
      <c r="A1" s="4" t="s">
        <v>22</v>
      </c>
      <c r="B1" s="4" t="s">
        <v>0</v>
      </c>
      <c r="C1" s="6" t="s">
        <v>85</v>
      </c>
      <c r="D1" s="5" t="s">
        <v>83</v>
      </c>
      <c r="E1" s="5" t="s">
        <v>84</v>
      </c>
      <c r="F1" s="6" t="s">
        <v>86</v>
      </c>
      <c r="H1" s="4" t="s">
        <v>87</v>
      </c>
      <c r="I1" s="6" t="s">
        <v>88</v>
      </c>
      <c r="J1" s="5"/>
      <c r="K1" s="5"/>
      <c r="O1" s="6"/>
      <c r="P1" s="5"/>
      <c r="Q1" s="5"/>
    </row>
    <row r="2" spans="1:17" x14ac:dyDescent="0.25">
      <c r="A2" s="4" t="s">
        <v>232</v>
      </c>
      <c r="B2" s="4" t="s">
        <v>217</v>
      </c>
      <c r="C2" s="6">
        <v>1.2</v>
      </c>
      <c r="D2" s="5">
        <f t="shared" ref="D2:D16" si="0">C2*sell_min*F2</f>
        <v>0.84</v>
      </c>
      <c r="E2" s="5">
        <f t="shared" ref="E2:E16" si="1">C2*sell_max*F2</f>
        <v>1.08</v>
      </c>
      <c r="F2" s="6">
        <v>1</v>
      </c>
      <c r="I2" s="6"/>
      <c r="J2" s="5"/>
      <c r="K2" s="5"/>
      <c r="O2" s="6"/>
      <c r="P2" s="5"/>
      <c r="Q2" s="5"/>
    </row>
    <row r="3" spans="1:17" x14ac:dyDescent="0.25">
      <c r="A3" s="4" t="s">
        <v>246</v>
      </c>
      <c r="B3" s="4" t="s">
        <v>231</v>
      </c>
      <c r="C3" s="6">
        <v>0.3</v>
      </c>
      <c r="D3" s="5">
        <f t="shared" si="0"/>
        <v>0.21</v>
      </c>
      <c r="E3" s="5">
        <f t="shared" si="1"/>
        <v>0.27</v>
      </c>
      <c r="F3" s="6">
        <v>1</v>
      </c>
      <c r="H3" s="4">
        <v>0.7</v>
      </c>
      <c r="I3" s="4">
        <v>0.9</v>
      </c>
    </row>
    <row r="4" spans="1:17" x14ac:dyDescent="0.25">
      <c r="A4" s="4" t="s">
        <v>233</v>
      </c>
      <c r="B4" s="4" t="s">
        <v>218</v>
      </c>
      <c r="C4" s="6">
        <v>0.35</v>
      </c>
      <c r="D4" s="5">
        <f t="shared" si="0"/>
        <v>0.24499999999999997</v>
      </c>
      <c r="E4" s="5">
        <f t="shared" si="1"/>
        <v>0.315</v>
      </c>
      <c r="F4" s="4">
        <v>1</v>
      </c>
    </row>
    <row r="5" spans="1:17" x14ac:dyDescent="0.25">
      <c r="A5" s="4" t="s">
        <v>234</v>
      </c>
      <c r="B5" s="4" t="s">
        <v>219</v>
      </c>
      <c r="C5" s="6">
        <v>3</v>
      </c>
      <c r="D5" s="5">
        <f t="shared" si="0"/>
        <v>2.0999999999999996</v>
      </c>
      <c r="E5" s="5">
        <f t="shared" si="1"/>
        <v>2.7</v>
      </c>
      <c r="F5" s="6">
        <v>1</v>
      </c>
    </row>
    <row r="6" spans="1:17" x14ac:dyDescent="0.25">
      <c r="A6" s="4" t="s">
        <v>235</v>
      </c>
      <c r="B6" s="4" t="s">
        <v>220</v>
      </c>
      <c r="C6" s="6">
        <v>12</v>
      </c>
      <c r="D6" s="5">
        <f t="shared" si="0"/>
        <v>8.3999999999999986</v>
      </c>
      <c r="E6" s="5">
        <f t="shared" si="1"/>
        <v>10.8</v>
      </c>
      <c r="F6" s="4">
        <v>1</v>
      </c>
    </row>
    <row r="7" spans="1:17" x14ac:dyDescent="0.25">
      <c r="A7" s="4" t="s">
        <v>236</v>
      </c>
      <c r="B7" s="4" t="s">
        <v>221</v>
      </c>
      <c r="C7" s="6">
        <v>0.3</v>
      </c>
      <c r="D7" s="5">
        <f t="shared" si="0"/>
        <v>0.21</v>
      </c>
      <c r="E7" s="5">
        <f t="shared" si="1"/>
        <v>0.27</v>
      </c>
      <c r="F7" s="6">
        <v>1</v>
      </c>
    </row>
    <row r="8" spans="1:17" x14ac:dyDescent="0.25">
      <c r="A8" s="4" t="s">
        <v>237</v>
      </c>
      <c r="B8" s="4" t="s">
        <v>222</v>
      </c>
      <c r="C8" s="6">
        <v>0.25</v>
      </c>
      <c r="D8" s="5">
        <f t="shared" si="0"/>
        <v>0.17499999999999999</v>
      </c>
      <c r="E8" s="5">
        <f t="shared" si="1"/>
        <v>0.22500000000000001</v>
      </c>
      <c r="F8" s="4">
        <v>1</v>
      </c>
    </row>
    <row r="9" spans="1:17" x14ac:dyDescent="0.25">
      <c r="A9" s="4" t="s">
        <v>238</v>
      </c>
      <c r="B9" s="4" t="s">
        <v>223</v>
      </c>
      <c r="C9" s="6">
        <v>1</v>
      </c>
      <c r="D9" s="5">
        <f t="shared" si="0"/>
        <v>0.7</v>
      </c>
      <c r="E9" s="5">
        <f t="shared" si="1"/>
        <v>0.9</v>
      </c>
      <c r="F9" s="6">
        <v>1</v>
      </c>
    </row>
    <row r="10" spans="1:17" x14ac:dyDescent="0.25">
      <c r="A10" s="4" t="s">
        <v>239</v>
      </c>
      <c r="B10" s="4" t="s">
        <v>224</v>
      </c>
      <c r="C10" s="6">
        <v>0.4</v>
      </c>
      <c r="D10" s="5">
        <f t="shared" si="0"/>
        <v>0.27999999999999997</v>
      </c>
      <c r="E10" s="5">
        <f t="shared" si="1"/>
        <v>0.36000000000000004</v>
      </c>
      <c r="F10" s="4">
        <v>1</v>
      </c>
    </row>
    <row r="11" spans="1:17" x14ac:dyDescent="0.25">
      <c r="A11" s="4" t="s">
        <v>240</v>
      </c>
      <c r="B11" s="4" t="s">
        <v>225</v>
      </c>
      <c r="C11" s="6">
        <v>1</v>
      </c>
      <c r="D11" s="5">
        <f t="shared" si="0"/>
        <v>0.7</v>
      </c>
      <c r="E11" s="5">
        <f t="shared" si="1"/>
        <v>0.9</v>
      </c>
      <c r="F11" s="6">
        <v>1</v>
      </c>
    </row>
    <row r="12" spans="1:17" x14ac:dyDescent="0.25">
      <c r="A12" s="4" t="s">
        <v>241</v>
      </c>
      <c r="B12" s="4" t="s">
        <v>226</v>
      </c>
      <c r="C12" s="6">
        <v>0.55000000000000004</v>
      </c>
      <c r="D12" s="5">
        <f t="shared" si="0"/>
        <v>0.38500000000000001</v>
      </c>
      <c r="E12" s="5">
        <f t="shared" si="1"/>
        <v>0.49500000000000005</v>
      </c>
      <c r="F12" s="4">
        <v>1</v>
      </c>
    </row>
    <row r="13" spans="1:17" x14ac:dyDescent="0.25">
      <c r="A13" s="4" t="s">
        <v>242</v>
      </c>
      <c r="B13" s="4" t="s">
        <v>227</v>
      </c>
      <c r="C13" s="6">
        <v>0.2</v>
      </c>
      <c r="D13" s="5">
        <f t="shared" si="0"/>
        <v>0.13999999999999999</v>
      </c>
      <c r="E13" s="5">
        <f t="shared" si="1"/>
        <v>0.18000000000000002</v>
      </c>
      <c r="F13" s="6">
        <v>1</v>
      </c>
    </row>
    <row r="14" spans="1:17" x14ac:dyDescent="0.25">
      <c r="A14" s="4" t="s">
        <v>243</v>
      </c>
      <c r="B14" s="4" t="s">
        <v>228</v>
      </c>
      <c r="C14" s="6">
        <v>0.4</v>
      </c>
      <c r="D14" s="5">
        <f t="shared" si="0"/>
        <v>0.27999999999999997</v>
      </c>
      <c r="E14" s="5">
        <f t="shared" si="1"/>
        <v>0.36000000000000004</v>
      </c>
      <c r="F14" s="6">
        <v>1</v>
      </c>
    </row>
    <row r="15" spans="1:17" x14ac:dyDescent="0.25">
      <c r="A15" s="4" t="s">
        <v>244</v>
      </c>
      <c r="B15" s="4" t="s">
        <v>229</v>
      </c>
      <c r="C15" s="6">
        <v>0.4</v>
      </c>
      <c r="D15" s="5">
        <f t="shared" si="0"/>
        <v>0.27999999999999997</v>
      </c>
      <c r="E15" s="5">
        <f t="shared" si="1"/>
        <v>0.36000000000000004</v>
      </c>
      <c r="F15" s="4">
        <v>1</v>
      </c>
    </row>
    <row r="16" spans="1:17" x14ac:dyDescent="0.25">
      <c r="A16" s="4" t="s">
        <v>245</v>
      </c>
      <c r="B16" s="4" t="s">
        <v>230</v>
      </c>
      <c r="C16" s="6">
        <v>1</v>
      </c>
      <c r="D16" s="5">
        <f t="shared" si="0"/>
        <v>0.7</v>
      </c>
      <c r="E16" s="5">
        <f t="shared" si="1"/>
        <v>0.9</v>
      </c>
      <c r="F16" s="6">
        <v>1</v>
      </c>
    </row>
    <row r="17" spans="3:5" x14ac:dyDescent="0.25">
      <c r="C17" s="6"/>
      <c r="D17" s="5"/>
      <c r="E17" s="5"/>
    </row>
    <row r="18" spans="3:5" x14ac:dyDescent="0.25">
      <c r="C18" s="5"/>
      <c r="D18" s="5"/>
      <c r="E18" s="5"/>
    </row>
    <row r="19" spans="3:5" x14ac:dyDescent="0.25">
      <c r="C19" s="5"/>
      <c r="D19" s="5"/>
      <c r="E19" s="5"/>
    </row>
    <row r="20" spans="3:5" x14ac:dyDescent="0.25">
      <c r="C20" s="6"/>
      <c r="D20" s="5"/>
      <c r="E20" s="5"/>
    </row>
    <row r="21" spans="3:5" x14ac:dyDescent="0.25">
      <c r="C21" s="6"/>
      <c r="D21" s="5"/>
      <c r="E21" s="5"/>
    </row>
    <row r="22" spans="3:5" x14ac:dyDescent="0.25">
      <c r="C22" s="6"/>
      <c r="D22" s="5"/>
      <c r="E22" s="5"/>
    </row>
    <row r="23" spans="3:5" x14ac:dyDescent="0.25">
      <c r="C23" s="6"/>
      <c r="D23" s="5"/>
      <c r="E23" s="5"/>
    </row>
    <row r="24" spans="3:5" x14ac:dyDescent="0.25">
      <c r="C24" s="6"/>
      <c r="D24" s="5"/>
      <c r="E24" s="5"/>
    </row>
    <row r="25" spans="3:5" x14ac:dyDescent="0.25">
      <c r="C25" s="6"/>
      <c r="D25" s="5"/>
      <c r="E25" s="5"/>
    </row>
    <row r="26" spans="3:5" x14ac:dyDescent="0.25">
      <c r="C26" s="6"/>
      <c r="D26" s="5"/>
      <c r="E26" s="5"/>
    </row>
    <row r="27" spans="3:5" x14ac:dyDescent="0.25">
      <c r="C27" s="6"/>
      <c r="D27" s="5"/>
      <c r="E27" s="5"/>
    </row>
    <row r="28" spans="3:5" x14ac:dyDescent="0.25">
      <c r="C28" s="6"/>
      <c r="D28" s="5"/>
      <c r="E28" s="5"/>
    </row>
    <row r="29" spans="3:5" x14ac:dyDescent="0.25">
      <c r="C29" s="6"/>
      <c r="D29" s="5"/>
      <c r="E29" s="5"/>
    </row>
    <row r="30" spans="3:5" x14ac:dyDescent="0.25">
      <c r="C30" s="6"/>
      <c r="D30" s="5"/>
      <c r="E30" s="5"/>
    </row>
    <row r="31" spans="3:5" x14ac:dyDescent="0.25">
      <c r="C31" s="6"/>
      <c r="D31" s="5"/>
      <c r="E31" s="5"/>
    </row>
    <row r="32" spans="3:5" x14ac:dyDescent="0.25">
      <c r="C32" s="5"/>
      <c r="D32" s="5"/>
      <c r="E32" s="5"/>
    </row>
    <row r="33" spans="3:5" x14ac:dyDescent="0.25">
      <c r="C33" s="5"/>
      <c r="D33" s="5"/>
      <c r="E33" s="5"/>
    </row>
    <row r="34" spans="3:5" x14ac:dyDescent="0.25">
      <c r="C34" s="5"/>
      <c r="D34" s="5"/>
      <c r="E34" s="5"/>
    </row>
    <row r="35" spans="3:5" x14ac:dyDescent="0.25">
      <c r="C35" s="6"/>
      <c r="D35" s="5"/>
      <c r="E35" s="5"/>
    </row>
    <row r="36" spans="3:5" x14ac:dyDescent="0.25">
      <c r="C36" s="5"/>
      <c r="D36" s="5"/>
      <c r="E36" s="5"/>
    </row>
    <row r="51" spans="1:6" x14ac:dyDescent="0.25">
      <c r="A51" s="6"/>
      <c r="B51" s="6"/>
      <c r="C51" s="6"/>
      <c r="D51" s="5"/>
      <c r="E51" s="5"/>
      <c r="F51" s="6"/>
    </row>
    <row r="52" spans="1:6" x14ac:dyDescent="0.25">
      <c r="A52" s="6"/>
      <c r="B52" s="6"/>
      <c r="C52" s="6"/>
      <c r="D52" s="5"/>
      <c r="E52" s="5"/>
      <c r="F52" s="6"/>
    </row>
    <row r="53" spans="1:6" x14ac:dyDescent="0.25">
      <c r="A53" s="6"/>
      <c r="B53" s="6"/>
      <c r="C53" s="6"/>
      <c r="D53" s="5"/>
      <c r="E53" s="5"/>
      <c r="F53" s="6"/>
    </row>
    <row r="54" spans="1:6" x14ac:dyDescent="0.25">
      <c r="A54" s="6"/>
      <c r="B54" s="6"/>
      <c r="C54" s="6"/>
      <c r="D54" s="5"/>
      <c r="E54" s="5"/>
      <c r="F54" s="6"/>
    </row>
    <row r="55" spans="1:6" x14ac:dyDescent="0.25">
      <c r="A55" s="6"/>
      <c r="B55" s="6"/>
      <c r="C55" s="6"/>
      <c r="D55" s="5"/>
      <c r="E55" s="5"/>
      <c r="F55" s="6"/>
    </row>
    <row r="56" spans="1:6" x14ac:dyDescent="0.25">
      <c r="A56" s="6"/>
      <c r="B56" s="6"/>
      <c r="C56" s="6"/>
      <c r="D56" s="5"/>
      <c r="E56" s="5"/>
      <c r="F56" s="6"/>
    </row>
    <row r="57" spans="1:6" x14ac:dyDescent="0.25">
      <c r="A57" s="6"/>
      <c r="B57" s="6"/>
      <c r="C57" s="6"/>
      <c r="D57" s="5"/>
      <c r="E57" s="5"/>
      <c r="F57" s="6"/>
    </row>
    <row r="58" spans="1:6" x14ac:dyDescent="0.25">
      <c r="A58" s="6"/>
      <c r="B58" s="6"/>
      <c r="C58" s="6"/>
      <c r="D58" s="5"/>
      <c r="E58" s="5"/>
      <c r="F58" s="6"/>
    </row>
    <row r="59" spans="1:6" x14ac:dyDescent="0.25">
      <c r="A59" s="6"/>
      <c r="B59" s="6"/>
      <c r="C59" s="6"/>
      <c r="D59" s="5"/>
      <c r="E59" s="5"/>
      <c r="F59" s="6"/>
    </row>
    <row r="60" spans="1:6" x14ac:dyDescent="0.25">
      <c r="A60" s="6"/>
      <c r="B60" s="6"/>
      <c r="C60" s="6"/>
      <c r="D60" s="5"/>
      <c r="E60" s="5"/>
      <c r="F60" s="6"/>
    </row>
    <row r="61" spans="1:6" x14ac:dyDescent="0.25">
      <c r="A61" s="6"/>
      <c r="B61" s="6"/>
      <c r="C61" s="6"/>
      <c r="D61" s="5"/>
      <c r="E61" s="5"/>
      <c r="F61" s="6"/>
    </row>
    <row r="62" spans="1:6" x14ac:dyDescent="0.25">
      <c r="A62" s="6"/>
      <c r="B62" s="6"/>
      <c r="C62" s="6"/>
      <c r="D62" s="5"/>
      <c r="E62" s="5"/>
      <c r="F62" s="6"/>
    </row>
  </sheetData>
  <sortState xmlns:xlrd2="http://schemas.microsoft.com/office/spreadsheetml/2017/richdata2" ref="A2:F16">
    <sortCondition ref="B1:B1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1516-9FB0-4296-9A27-D5294D68F99A}">
  <dimension ref="A1:Q63"/>
  <sheetViews>
    <sheetView workbookViewId="0">
      <selection activeCell="J16" sqref="J16"/>
    </sheetView>
  </sheetViews>
  <sheetFormatPr defaultRowHeight="13.8" x14ac:dyDescent="0.25"/>
  <cols>
    <col min="1" max="1" width="15.109375" style="4" customWidth="1"/>
    <col min="2" max="2" width="20.88671875" style="4" customWidth="1"/>
    <col min="3" max="16384" width="8.88671875" style="4"/>
  </cols>
  <sheetData>
    <row r="1" spans="1:17" x14ac:dyDescent="0.25">
      <c r="A1" s="4" t="s">
        <v>22</v>
      </c>
      <c r="B1" s="4" t="s">
        <v>0</v>
      </c>
      <c r="C1" s="6" t="s">
        <v>85</v>
      </c>
      <c r="D1" s="5" t="s">
        <v>83</v>
      </c>
      <c r="E1" s="5" t="s">
        <v>84</v>
      </c>
      <c r="F1" s="6" t="s">
        <v>86</v>
      </c>
      <c r="H1" s="4" t="s">
        <v>87</v>
      </c>
      <c r="I1" s="6" t="s">
        <v>88</v>
      </c>
      <c r="J1" s="5"/>
      <c r="K1" s="5"/>
      <c r="O1" s="6"/>
      <c r="P1" s="5"/>
      <c r="Q1" s="5"/>
    </row>
    <row r="2" spans="1:17" x14ac:dyDescent="0.25">
      <c r="A2" s="4" t="s">
        <v>165</v>
      </c>
      <c r="B2" s="4" t="s">
        <v>164</v>
      </c>
      <c r="C2" s="6">
        <v>6</v>
      </c>
      <c r="D2" s="5">
        <f t="shared" ref="D2:D35" si="0">C2*sell_min*F2</f>
        <v>4.1999999999999993</v>
      </c>
      <c r="E2" s="5">
        <f t="shared" ref="E2:E35" si="1">C2*sell_max*F2</f>
        <v>5.4</v>
      </c>
      <c r="F2" s="6">
        <v>1</v>
      </c>
      <c r="I2" s="6"/>
      <c r="J2" s="5"/>
      <c r="K2" s="5"/>
      <c r="O2" s="6"/>
      <c r="P2" s="5"/>
      <c r="Q2" s="5"/>
    </row>
    <row r="3" spans="1:17" x14ac:dyDescent="0.25">
      <c r="A3" s="4" t="s">
        <v>191</v>
      </c>
      <c r="B3" s="4" t="s">
        <v>166</v>
      </c>
      <c r="C3" s="6">
        <v>2</v>
      </c>
      <c r="D3" s="5">
        <f t="shared" si="0"/>
        <v>1.4</v>
      </c>
      <c r="E3" s="5">
        <f t="shared" si="1"/>
        <v>1.8</v>
      </c>
      <c r="F3" s="4">
        <v>1</v>
      </c>
      <c r="H3" s="4">
        <v>0.7</v>
      </c>
      <c r="I3" s="4">
        <v>0.9</v>
      </c>
    </row>
    <row r="4" spans="1:17" x14ac:dyDescent="0.25">
      <c r="A4" s="4" t="s">
        <v>192</v>
      </c>
      <c r="B4" s="4" t="s">
        <v>167</v>
      </c>
      <c r="C4" s="6">
        <v>7</v>
      </c>
      <c r="D4" s="5">
        <f t="shared" si="0"/>
        <v>4.8999999999999995</v>
      </c>
      <c r="E4" s="5">
        <f t="shared" si="1"/>
        <v>6.3</v>
      </c>
      <c r="F4" s="4">
        <v>1</v>
      </c>
    </row>
    <row r="5" spans="1:17" x14ac:dyDescent="0.25">
      <c r="A5" s="4" t="s">
        <v>193</v>
      </c>
      <c r="B5" s="4" t="s">
        <v>169</v>
      </c>
      <c r="C5" s="6">
        <v>4</v>
      </c>
      <c r="D5" s="5">
        <f t="shared" si="0"/>
        <v>2.8</v>
      </c>
      <c r="E5" s="5">
        <f t="shared" si="1"/>
        <v>3.6</v>
      </c>
      <c r="F5" s="4">
        <v>1</v>
      </c>
    </row>
    <row r="6" spans="1:17" x14ac:dyDescent="0.25">
      <c r="A6" s="4" t="s">
        <v>194</v>
      </c>
      <c r="B6" s="4" t="s">
        <v>168</v>
      </c>
      <c r="C6" s="6">
        <v>100</v>
      </c>
      <c r="D6" s="5">
        <f t="shared" si="0"/>
        <v>70</v>
      </c>
      <c r="E6" s="5">
        <f t="shared" si="1"/>
        <v>90</v>
      </c>
      <c r="F6" s="4">
        <v>1</v>
      </c>
    </row>
    <row r="7" spans="1:17" x14ac:dyDescent="0.25">
      <c r="A7" s="4" t="s">
        <v>195</v>
      </c>
      <c r="B7" s="4" t="s">
        <v>170</v>
      </c>
      <c r="C7" s="6">
        <v>5</v>
      </c>
      <c r="D7" s="5">
        <f t="shared" si="0"/>
        <v>3.5</v>
      </c>
      <c r="E7" s="5">
        <f t="shared" si="1"/>
        <v>4.5</v>
      </c>
      <c r="F7" s="4">
        <v>1</v>
      </c>
    </row>
    <row r="8" spans="1:17" x14ac:dyDescent="0.25">
      <c r="A8" s="4" t="s">
        <v>196</v>
      </c>
      <c r="B8" s="4" t="s">
        <v>171</v>
      </c>
      <c r="C8" s="6">
        <v>3</v>
      </c>
      <c r="D8" s="5">
        <f t="shared" si="0"/>
        <v>2.0999999999999996</v>
      </c>
      <c r="E8" s="5">
        <f t="shared" si="1"/>
        <v>2.7</v>
      </c>
      <c r="F8" s="4">
        <v>1</v>
      </c>
    </row>
    <row r="9" spans="1:17" x14ac:dyDescent="0.25">
      <c r="A9" s="4" t="s">
        <v>197</v>
      </c>
      <c r="B9" s="4" t="s">
        <v>172</v>
      </c>
      <c r="C9" s="6">
        <v>8</v>
      </c>
      <c r="D9" s="5">
        <f t="shared" si="0"/>
        <v>5.6</v>
      </c>
      <c r="E9" s="5">
        <f t="shared" si="1"/>
        <v>7.2</v>
      </c>
      <c r="F9" s="4">
        <v>1</v>
      </c>
    </row>
    <row r="10" spans="1:17" x14ac:dyDescent="0.25">
      <c r="A10" s="4" t="s">
        <v>198</v>
      </c>
      <c r="B10" s="4" t="s">
        <v>173</v>
      </c>
      <c r="C10" s="6">
        <v>6</v>
      </c>
      <c r="D10" s="5">
        <f t="shared" si="0"/>
        <v>4.1999999999999993</v>
      </c>
      <c r="E10" s="5">
        <f t="shared" si="1"/>
        <v>5.4</v>
      </c>
      <c r="F10" s="4">
        <v>1</v>
      </c>
    </row>
    <row r="11" spans="1:17" x14ac:dyDescent="0.25">
      <c r="A11" s="4" t="s">
        <v>199</v>
      </c>
      <c r="B11" s="4" t="s">
        <v>174</v>
      </c>
      <c r="C11" s="6">
        <v>4</v>
      </c>
      <c r="D11" s="5">
        <f t="shared" si="0"/>
        <v>2.8</v>
      </c>
      <c r="E11" s="5">
        <f t="shared" si="1"/>
        <v>3.6</v>
      </c>
      <c r="F11" s="4">
        <v>1</v>
      </c>
    </row>
    <row r="12" spans="1:17" x14ac:dyDescent="0.25">
      <c r="A12" s="4" t="s">
        <v>200</v>
      </c>
      <c r="B12" s="4" t="s">
        <v>175</v>
      </c>
      <c r="C12" s="6">
        <v>6</v>
      </c>
      <c r="D12" s="5">
        <f t="shared" si="0"/>
        <v>4.1999999999999993</v>
      </c>
      <c r="E12" s="5">
        <f t="shared" si="1"/>
        <v>5.4</v>
      </c>
      <c r="F12" s="4">
        <v>1</v>
      </c>
    </row>
    <row r="13" spans="1:17" x14ac:dyDescent="0.25">
      <c r="A13" s="4" t="s">
        <v>201</v>
      </c>
      <c r="B13" s="4" t="s">
        <v>176</v>
      </c>
      <c r="C13" s="6">
        <v>8</v>
      </c>
      <c r="D13" s="5">
        <f t="shared" si="0"/>
        <v>5.6</v>
      </c>
      <c r="E13" s="5">
        <f t="shared" si="1"/>
        <v>7.2</v>
      </c>
      <c r="F13" s="4">
        <v>1</v>
      </c>
    </row>
    <row r="14" spans="1:17" x14ac:dyDescent="0.25">
      <c r="A14" s="4" t="s">
        <v>202</v>
      </c>
      <c r="B14" s="4" t="s">
        <v>177</v>
      </c>
      <c r="C14" s="6">
        <v>4</v>
      </c>
      <c r="D14" s="5">
        <f t="shared" si="0"/>
        <v>2.8</v>
      </c>
      <c r="E14" s="5">
        <f t="shared" si="1"/>
        <v>3.6</v>
      </c>
      <c r="F14" s="4">
        <v>1</v>
      </c>
    </row>
    <row r="15" spans="1:17" x14ac:dyDescent="0.25">
      <c r="A15" s="4" t="s">
        <v>203</v>
      </c>
      <c r="B15" s="4" t="s">
        <v>178</v>
      </c>
      <c r="C15" s="6">
        <v>5</v>
      </c>
      <c r="D15" s="5">
        <f t="shared" si="0"/>
        <v>3.5</v>
      </c>
      <c r="E15" s="5">
        <f t="shared" si="1"/>
        <v>4.5</v>
      </c>
      <c r="F15" s="4">
        <v>1</v>
      </c>
    </row>
    <row r="16" spans="1:17" x14ac:dyDescent="0.25">
      <c r="A16" s="4" t="s">
        <v>204</v>
      </c>
      <c r="B16" s="4" t="s">
        <v>179</v>
      </c>
      <c r="C16" s="6">
        <v>0.8</v>
      </c>
      <c r="D16" s="5">
        <f t="shared" si="0"/>
        <v>0.55999999999999994</v>
      </c>
      <c r="E16" s="5">
        <f t="shared" si="1"/>
        <v>0.72000000000000008</v>
      </c>
      <c r="F16" s="4">
        <v>1</v>
      </c>
    </row>
    <row r="17" spans="1:6" x14ac:dyDescent="0.25">
      <c r="A17" s="4" t="s">
        <v>205</v>
      </c>
      <c r="B17" s="4" t="s">
        <v>180</v>
      </c>
      <c r="C17" s="6">
        <v>1</v>
      </c>
      <c r="D17" s="5">
        <f t="shared" si="0"/>
        <v>0.7</v>
      </c>
      <c r="E17" s="5">
        <f t="shared" si="1"/>
        <v>0.9</v>
      </c>
      <c r="F17" s="4">
        <v>1</v>
      </c>
    </row>
    <row r="18" spans="1:6" x14ac:dyDescent="0.25">
      <c r="A18" s="4" t="s">
        <v>206</v>
      </c>
      <c r="B18" s="4" t="s">
        <v>181</v>
      </c>
      <c r="C18" s="6">
        <v>45</v>
      </c>
      <c r="D18" s="5">
        <f t="shared" si="0"/>
        <v>31.499999999999996</v>
      </c>
      <c r="E18" s="5">
        <f t="shared" si="1"/>
        <v>40.5</v>
      </c>
      <c r="F18" s="4">
        <v>1</v>
      </c>
    </row>
    <row r="19" spans="1:6" x14ac:dyDescent="0.25">
      <c r="A19" s="4" t="s">
        <v>207</v>
      </c>
      <c r="B19" s="4" t="s">
        <v>182</v>
      </c>
      <c r="C19" s="5">
        <v>5</v>
      </c>
      <c r="D19" s="5">
        <f t="shared" si="0"/>
        <v>3.5</v>
      </c>
      <c r="E19" s="5">
        <f t="shared" si="1"/>
        <v>4.5</v>
      </c>
      <c r="F19" s="4">
        <v>1</v>
      </c>
    </row>
    <row r="20" spans="1:6" x14ac:dyDescent="0.25">
      <c r="A20" s="4" t="s">
        <v>208</v>
      </c>
      <c r="B20" s="4" t="s">
        <v>183</v>
      </c>
      <c r="C20" s="5">
        <v>7</v>
      </c>
      <c r="D20" s="5">
        <f t="shared" si="0"/>
        <v>4.8999999999999995</v>
      </c>
      <c r="E20" s="5">
        <f t="shared" si="1"/>
        <v>6.3</v>
      </c>
      <c r="F20" s="4">
        <v>1</v>
      </c>
    </row>
    <row r="21" spans="1:6" x14ac:dyDescent="0.25">
      <c r="A21" s="4" t="s">
        <v>209</v>
      </c>
      <c r="B21" s="4" t="s">
        <v>184</v>
      </c>
      <c r="C21" s="6">
        <v>3</v>
      </c>
      <c r="D21" s="5">
        <f t="shared" si="0"/>
        <v>2.0999999999999996</v>
      </c>
      <c r="E21" s="5">
        <f t="shared" si="1"/>
        <v>2.7</v>
      </c>
      <c r="F21" s="4">
        <v>1</v>
      </c>
    </row>
    <row r="22" spans="1:6" x14ac:dyDescent="0.25">
      <c r="A22" s="4" t="s">
        <v>210</v>
      </c>
      <c r="B22" s="4" t="s">
        <v>185</v>
      </c>
      <c r="C22" s="6">
        <v>5</v>
      </c>
      <c r="D22" s="5">
        <f t="shared" si="0"/>
        <v>3.5</v>
      </c>
      <c r="E22" s="5">
        <f t="shared" si="1"/>
        <v>4.5</v>
      </c>
      <c r="F22" s="4">
        <v>1</v>
      </c>
    </row>
    <row r="23" spans="1:6" x14ac:dyDescent="0.25">
      <c r="A23" s="4" t="s">
        <v>211</v>
      </c>
      <c r="B23" s="4" t="s">
        <v>186</v>
      </c>
      <c r="C23" s="6">
        <v>3</v>
      </c>
      <c r="D23" s="5">
        <f t="shared" si="0"/>
        <v>2.0999999999999996</v>
      </c>
      <c r="E23" s="5">
        <f t="shared" si="1"/>
        <v>2.7</v>
      </c>
      <c r="F23" s="4">
        <v>1</v>
      </c>
    </row>
    <row r="24" spans="1:6" x14ac:dyDescent="0.25">
      <c r="A24" s="4" t="s">
        <v>212</v>
      </c>
      <c r="B24" s="4" t="s">
        <v>187</v>
      </c>
      <c r="C24" s="6">
        <v>18</v>
      </c>
      <c r="D24" s="5">
        <f t="shared" si="0"/>
        <v>12.6</v>
      </c>
      <c r="E24" s="5">
        <f t="shared" si="1"/>
        <v>16.2</v>
      </c>
      <c r="F24" s="4">
        <v>1</v>
      </c>
    </row>
    <row r="25" spans="1:6" x14ac:dyDescent="0.25">
      <c r="A25" s="4" t="s">
        <v>213</v>
      </c>
      <c r="B25" s="4" t="s">
        <v>188</v>
      </c>
      <c r="C25" s="6">
        <v>4</v>
      </c>
      <c r="D25" s="5">
        <f t="shared" si="0"/>
        <v>2.8</v>
      </c>
      <c r="E25" s="5">
        <f t="shared" si="1"/>
        <v>3.6</v>
      </c>
      <c r="F25" s="4">
        <v>1</v>
      </c>
    </row>
    <row r="26" spans="1:6" x14ac:dyDescent="0.25">
      <c r="A26" s="4" t="s">
        <v>214</v>
      </c>
      <c r="B26" s="4" t="s">
        <v>189</v>
      </c>
      <c r="C26" s="6">
        <v>3</v>
      </c>
      <c r="D26" s="5">
        <f t="shared" si="0"/>
        <v>2.0999999999999996</v>
      </c>
      <c r="E26" s="5">
        <f t="shared" si="1"/>
        <v>2.7</v>
      </c>
      <c r="F26" s="4">
        <v>1</v>
      </c>
    </row>
    <row r="27" spans="1:6" x14ac:dyDescent="0.25">
      <c r="A27" s="4" t="s">
        <v>215</v>
      </c>
      <c r="B27" s="4" t="s">
        <v>190</v>
      </c>
      <c r="C27" s="6">
        <v>2</v>
      </c>
      <c r="D27" s="5">
        <f t="shared" si="0"/>
        <v>1.4</v>
      </c>
      <c r="E27" s="5">
        <f t="shared" si="1"/>
        <v>1.8</v>
      </c>
      <c r="F27" s="4">
        <v>1</v>
      </c>
    </row>
    <row r="28" spans="1:6" x14ac:dyDescent="0.25">
      <c r="C28" s="6"/>
      <c r="D28" s="5">
        <f t="shared" si="0"/>
        <v>0</v>
      </c>
      <c r="E28" s="5">
        <f t="shared" si="1"/>
        <v>0</v>
      </c>
      <c r="F28" s="4">
        <v>1</v>
      </c>
    </row>
    <row r="29" spans="1:6" x14ac:dyDescent="0.25">
      <c r="C29" s="6"/>
      <c r="D29" s="5">
        <f t="shared" si="0"/>
        <v>0</v>
      </c>
      <c r="E29" s="5">
        <f t="shared" si="1"/>
        <v>0</v>
      </c>
      <c r="F29" s="4">
        <v>1</v>
      </c>
    </row>
    <row r="30" spans="1:6" x14ac:dyDescent="0.25">
      <c r="C30" s="6"/>
      <c r="D30" s="5">
        <f t="shared" si="0"/>
        <v>0</v>
      </c>
      <c r="E30" s="5">
        <f t="shared" si="1"/>
        <v>0</v>
      </c>
      <c r="F30" s="4">
        <v>1</v>
      </c>
    </row>
    <row r="31" spans="1:6" x14ac:dyDescent="0.25">
      <c r="C31" s="6"/>
      <c r="D31" s="5">
        <f t="shared" si="0"/>
        <v>0</v>
      </c>
      <c r="E31" s="5">
        <f t="shared" si="1"/>
        <v>0</v>
      </c>
      <c r="F31" s="4">
        <v>1</v>
      </c>
    </row>
    <row r="32" spans="1:6" x14ac:dyDescent="0.25">
      <c r="C32" s="6"/>
      <c r="D32" s="5">
        <f t="shared" si="0"/>
        <v>0</v>
      </c>
      <c r="E32" s="5">
        <f t="shared" si="1"/>
        <v>0</v>
      </c>
    </row>
    <row r="33" spans="3:5" x14ac:dyDescent="0.25">
      <c r="C33" s="5"/>
      <c r="D33" s="5">
        <f t="shared" si="0"/>
        <v>0</v>
      </c>
      <c r="E33" s="5">
        <f t="shared" si="1"/>
        <v>0</v>
      </c>
    </row>
    <row r="34" spans="3:5" x14ac:dyDescent="0.25">
      <c r="C34" s="5"/>
      <c r="D34" s="5">
        <f t="shared" si="0"/>
        <v>0</v>
      </c>
      <c r="E34" s="5">
        <f t="shared" si="1"/>
        <v>0</v>
      </c>
    </row>
    <row r="35" spans="3:5" x14ac:dyDescent="0.25">
      <c r="C35" s="5"/>
      <c r="D35" s="5">
        <f t="shared" si="0"/>
        <v>0</v>
      </c>
      <c r="E35" s="5">
        <f t="shared" si="1"/>
        <v>0</v>
      </c>
    </row>
    <row r="36" spans="3:5" x14ac:dyDescent="0.25">
      <c r="C36" s="6"/>
      <c r="D36" s="5"/>
      <c r="E36" s="5"/>
    </row>
    <row r="37" spans="3:5" x14ac:dyDescent="0.25">
      <c r="C37" s="5"/>
      <c r="D37" s="5"/>
      <c r="E37" s="5"/>
    </row>
    <row r="52" spans="1:6" x14ac:dyDescent="0.25">
      <c r="A52" s="6"/>
      <c r="B52" s="6"/>
      <c r="C52" s="6"/>
      <c r="D52" s="5"/>
      <c r="E52" s="5"/>
      <c r="F52" s="6"/>
    </row>
    <row r="53" spans="1:6" x14ac:dyDescent="0.25">
      <c r="A53" s="6"/>
      <c r="B53" s="6"/>
      <c r="C53" s="6"/>
      <c r="D53" s="5"/>
      <c r="E53" s="5"/>
      <c r="F53" s="6"/>
    </row>
    <row r="54" spans="1:6" x14ac:dyDescent="0.25">
      <c r="A54" s="6"/>
      <c r="B54" s="6"/>
      <c r="C54" s="6"/>
      <c r="D54" s="5"/>
      <c r="E54" s="5"/>
      <c r="F54" s="6"/>
    </row>
    <row r="55" spans="1:6" x14ac:dyDescent="0.25">
      <c r="A55" s="6"/>
      <c r="B55" s="6"/>
      <c r="C55" s="6"/>
      <c r="D55" s="5"/>
      <c r="E55" s="5"/>
      <c r="F55" s="6"/>
    </row>
    <row r="56" spans="1:6" x14ac:dyDescent="0.25">
      <c r="A56" s="6"/>
      <c r="B56" s="6"/>
      <c r="C56" s="6"/>
      <c r="D56" s="5"/>
      <c r="E56" s="5"/>
      <c r="F56" s="6"/>
    </row>
    <row r="57" spans="1:6" x14ac:dyDescent="0.25">
      <c r="A57" s="6"/>
      <c r="B57" s="6"/>
      <c r="C57" s="6"/>
      <c r="D57" s="5"/>
      <c r="E57" s="5"/>
      <c r="F57" s="6"/>
    </row>
    <row r="58" spans="1:6" x14ac:dyDescent="0.25">
      <c r="A58" s="6"/>
      <c r="B58" s="6"/>
      <c r="C58" s="6"/>
      <c r="D58" s="5"/>
      <c r="E58" s="5"/>
      <c r="F58" s="6"/>
    </row>
    <row r="59" spans="1:6" x14ac:dyDescent="0.25">
      <c r="A59" s="6"/>
      <c r="B59" s="6"/>
      <c r="C59" s="6"/>
      <c r="D59" s="5"/>
      <c r="E59" s="5"/>
      <c r="F59" s="6"/>
    </row>
    <row r="60" spans="1:6" x14ac:dyDescent="0.25">
      <c r="A60" s="6"/>
      <c r="B60" s="6"/>
      <c r="C60" s="6"/>
      <c r="D60" s="5"/>
      <c r="E60" s="5"/>
      <c r="F60" s="6"/>
    </row>
    <row r="61" spans="1:6" x14ac:dyDescent="0.25">
      <c r="A61" s="6"/>
      <c r="B61" s="6"/>
      <c r="C61" s="6"/>
      <c r="D61" s="5"/>
      <c r="E61" s="5"/>
      <c r="F61" s="6"/>
    </row>
    <row r="62" spans="1:6" x14ac:dyDescent="0.25">
      <c r="A62" s="6"/>
      <c r="B62" s="6"/>
      <c r="C62" s="6"/>
      <c r="D62" s="5"/>
      <c r="E62" s="5"/>
      <c r="F62" s="6"/>
    </row>
    <row r="63" spans="1:6" x14ac:dyDescent="0.25">
      <c r="A63" s="6"/>
      <c r="B63" s="6"/>
      <c r="C63" s="6"/>
      <c r="D63" s="5"/>
      <c r="E63" s="5"/>
      <c r="F6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0AC6-9A8C-4988-A4F2-2E60CD70FE05}">
  <dimension ref="A1:Q63"/>
  <sheetViews>
    <sheetView workbookViewId="0">
      <selection activeCell="F7" sqref="F7"/>
    </sheetView>
  </sheetViews>
  <sheetFormatPr defaultRowHeight="13.8" x14ac:dyDescent="0.25"/>
  <cols>
    <col min="1" max="1" width="15.109375" style="4" customWidth="1"/>
    <col min="2" max="2" width="20.88671875" style="4" customWidth="1"/>
    <col min="3" max="16384" width="8.88671875" style="4"/>
  </cols>
  <sheetData>
    <row r="1" spans="1:17" x14ac:dyDescent="0.25">
      <c r="A1" s="4" t="s">
        <v>22</v>
      </c>
      <c r="B1" s="4" t="s">
        <v>0</v>
      </c>
      <c r="C1" s="6" t="s">
        <v>85</v>
      </c>
      <c r="D1" s="5" t="s">
        <v>83</v>
      </c>
      <c r="E1" s="5" t="s">
        <v>84</v>
      </c>
      <c r="F1" s="6" t="s">
        <v>86</v>
      </c>
      <c r="H1" s="4" t="s">
        <v>87</v>
      </c>
      <c r="I1" s="6" t="s">
        <v>88</v>
      </c>
      <c r="J1" s="5"/>
      <c r="K1" s="5"/>
      <c r="O1" s="6"/>
      <c r="P1" s="5"/>
      <c r="Q1" s="5"/>
    </row>
    <row r="2" spans="1:17" x14ac:dyDescent="0.25">
      <c r="A2" s="4" t="s">
        <v>154</v>
      </c>
      <c r="B2" s="4" t="s">
        <v>152</v>
      </c>
      <c r="C2" s="6">
        <v>4</v>
      </c>
      <c r="D2" s="5">
        <f t="shared" ref="D2:D7" si="0">C2*sell_min*F2</f>
        <v>2.8</v>
      </c>
      <c r="E2" s="5">
        <f t="shared" ref="E2:E7" si="1">C2*sell_max*F2</f>
        <v>3.6</v>
      </c>
      <c r="F2" s="6">
        <v>1</v>
      </c>
      <c r="I2" s="6"/>
      <c r="J2" s="5"/>
      <c r="K2" s="5"/>
      <c r="O2" s="6"/>
      <c r="P2" s="5"/>
      <c r="Q2" s="5"/>
    </row>
    <row r="3" spans="1:17" x14ac:dyDescent="0.25">
      <c r="A3" s="4" t="s">
        <v>155</v>
      </c>
      <c r="B3" s="4" t="s">
        <v>153</v>
      </c>
      <c r="C3" s="6">
        <v>1</v>
      </c>
      <c r="D3" s="5">
        <f t="shared" si="0"/>
        <v>0.7</v>
      </c>
      <c r="E3" s="5">
        <f t="shared" si="1"/>
        <v>0.9</v>
      </c>
      <c r="F3" s="4">
        <v>1</v>
      </c>
      <c r="H3" s="4">
        <v>0.7</v>
      </c>
      <c r="I3" s="4">
        <v>0.9</v>
      </c>
    </row>
    <row r="4" spans="1:17" x14ac:dyDescent="0.25">
      <c r="A4" s="4" t="s">
        <v>157</v>
      </c>
      <c r="B4" s="4" t="s">
        <v>156</v>
      </c>
      <c r="C4" s="6">
        <v>7.5</v>
      </c>
      <c r="D4" s="5">
        <f t="shared" si="0"/>
        <v>5.25</v>
      </c>
      <c r="E4" s="5">
        <f t="shared" si="1"/>
        <v>6.75</v>
      </c>
      <c r="F4" s="4">
        <v>1</v>
      </c>
    </row>
    <row r="5" spans="1:17" x14ac:dyDescent="0.25">
      <c r="A5" s="4" t="s">
        <v>161</v>
      </c>
      <c r="B5" s="4" t="s">
        <v>158</v>
      </c>
      <c r="C5" s="6">
        <v>0.5</v>
      </c>
      <c r="D5" s="5">
        <f t="shared" si="0"/>
        <v>0.35</v>
      </c>
      <c r="E5" s="5">
        <f t="shared" si="1"/>
        <v>0.45</v>
      </c>
      <c r="F5" s="4">
        <v>1</v>
      </c>
    </row>
    <row r="6" spans="1:17" x14ac:dyDescent="0.25">
      <c r="A6" s="4" t="s">
        <v>162</v>
      </c>
      <c r="B6" s="4" t="s">
        <v>159</v>
      </c>
      <c r="C6" s="6">
        <v>5</v>
      </c>
      <c r="D6" s="5">
        <f t="shared" si="0"/>
        <v>3.5</v>
      </c>
      <c r="E6" s="5">
        <f t="shared" si="1"/>
        <v>4.5</v>
      </c>
      <c r="F6" s="4">
        <v>1</v>
      </c>
    </row>
    <row r="7" spans="1:17" x14ac:dyDescent="0.25">
      <c r="A7" s="4" t="s">
        <v>163</v>
      </c>
      <c r="B7" s="4" t="s">
        <v>160</v>
      </c>
      <c r="C7" s="6">
        <v>1.25</v>
      </c>
      <c r="D7" s="5">
        <f t="shared" si="0"/>
        <v>0.875</v>
      </c>
      <c r="E7" s="5">
        <f t="shared" si="1"/>
        <v>1.125</v>
      </c>
      <c r="F7" s="4">
        <v>1</v>
      </c>
    </row>
    <row r="8" spans="1:17" x14ac:dyDescent="0.25">
      <c r="C8" s="6"/>
      <c r="D8" s="5"/>
      <c r="E8" s="5"/>
      <c r="F8" s="4">
        <v>1</v>
      </c>
    </row>
    <row r="9" spans="1:17" x14ac:dyDescent="0.25">
      <c r="C9" s="6"/>
      <c r="D9" s="5"/>
      <c r="E9" s="5"/>
      <c r="F9" s="4">
        <v>1</v>
      </c>
    </row>
    <row r="10" spans="1:17" x14ac:dyDescent="0.25">
      <c r="C10" s="6"/>
      <c r="D10" s="5"/>
      <c r="E10" s="5"/>
      <c r="F10" s="4">
        <v>0</v>
      </c>
    </row>
    <row r="11" spans="1:17" x14ac:dyDescent="0.25">
      <c r="A11" s="4" t="s">
        <v>216</v>
      </c>
      <c r="C11" s="6"/>
      <c r="D11" s="5"/>
      <c r="E11" s="5"/>
      <c r="F11" s="4">
        <v>1</v>
      </c>
    </row>
    <row r="12" spans="1:17" x14ac:dyDescent="0.25">
      <c r="C12" s="6"/>
      <c r="D12" s="5"/>
      <c r="E12" s="5"/>
      <c r="F12" s="4">
        <v>1</v>
      </c>
    </row>
    <row r="13" spans="1:17" x14ac:dyDescent="0.25">
      <c r="C13" s="6"/>
      <c r="D13" s="5"/>
      <c r="E13" s="5"/>
      <c r="F13" s="4">
        <v>1</v>
      </c>
    </row>
    <row r="14" spans="1:17" x14ac:dyDescent="0.25">
      <c r="C14" s="6"/>
      <c r="D14" s="5"/>
      <c r="E14" s="5"/>
      <c r="F14" s="4">
        <v>1</v>
      </c>
    </row>
    <row r="15" spans="1:17" x14ac:dyDescent="0.25">
      <c r="C15" s="6"/>
      <c r="D15" s="5"/>
      <c r="E15" s="5"/>
      <c r="F15" s="4">
        <v>1</v>
      </c>
    </row>
    <row r="16" spans="1:17" x14ac:dyDescent="0.25">
      <c r="C16" s="6"/>
      <c r="D16" s="5"/>
      <c r="E16" s="5"/>
      <c r="F16" s="4">
        <v>1</v>
      </c>
    </row>
    <row r="17" spans="3:6" x14ac:dyDescent="0.25">
      <c r="C17" s="6"/>
      <c r="D17" s="5"/>
      <c r="E17" s="5"/>
      <c r="F17" s="4">
        <v>1</v>
      </c>
    </row>
    <row r="18" spans="3:6" x14ac:dyDescent="0.25">
      <c r="C18" s="6"/>
      <c r="D18" s="5"/>
      <c r="E18" s="5"/>
      <c r="F18" s="4">
        <v>1</v>
      </c>
    </row>
    <row r="19" spans="3:6" x14ac:dyDescent="0.25">
      <c r="C19" s="5"/>
      <c r="D19" s="5"/>
      <c r="E19" s="5"/>
      <c r="F19" s="4">
        <v>1</v>
      </c>
    </row>
    <row r="20" spans="3:6" x14ac:dyDescent="0.25">
      <c r="C20" s="5"/>
      <c r="D20" s="5"/>
      <c r="E20" s="5"/>
      <c r="F20" s="4">
        <v>1</v>
      </c>
    </row>
    <row r="21" spans="3:6" x14ac:dyDescent="0.25">
      <c r="C21" s="6"/>
      <c r="D21" s="5"/>
      <c r="E21" s="5"/>
      <c r="F21" s="4">
        <v>1</v>
      </c>
    </row>
    <row r="22" spans="3:6" x14ac:dyDescent="0.25">
      <c r="C22" s="6"/>
      <c r="D22" s="5"/>
      <c r="E22" s="5"/>
    </row>
    <row r="23" spans="3:6" x14ac:dyDescent="0.25">
      <c r="C23" s="6"/>
      <c r="D23" s="5"/>
      <c r="E23" s="5"/>
      <c r="F23" s="4">
        <v>1</v>
      </c>
    </row>
    <row r="24" spans="3:6" x14ac:dyDescent="0.25">
      <c r="C24" s="6"/>
      <c r="D24" s="5"/>
      <c r="E24" s="5"/>
      <c r="F24" s="4">
        <v>1</v>
      </c>
    </row>
    <row r="25" spans="3:6" x14ac:dyDescent="0.25">
      <c r="C25" s="6"/>
      <c r="D25" s="5"/>
      <c r="E25" s="5"/>
      <c r="F25" s="4">
        <v>1</v>
      </c>
    </row>
    <row r="26" spans="3:6" x14ac:dyDescent="0.25">
      <c r="C26" s="6"/>
      <c r="D26" s="5"/>
      <c r="E26" s="5"/>
      <c r="F26" s="4">
        <v>1</v>
      </c>
    </row>
    <row r="27" spans="3:6" x14ac:dyDescent="0.25">
      <c r="C27" s="6"/>
      <c r="D27" s="5"/>
      <c r="E27" s="5"/>
      <c r="F27" s="4">
        <v>1</v>
      </c>
    </row>
    <row r="28" spans="3:6" x14ac:dyDescent="0.25">
      <c r="C28" s="6"/>
      <c r="D28" s="5"/>
      <c r="E28" s="5"/>
      <c r="F28" s="4">
        <v>1</v>
      </c>
    </row>
    <row r="29" spans="3:6" x14ac:dyDescent="0.25">
      <c r="C29" s="6"/>
      <c r="D29" s="5"/>
      <c r="E29" s="5"/>
      <c r="F29" s="4">
        <v>1</v>
      </c>
    </row>
    <row r="30" spans="3:6" x14ac:dyDescent="0.25">
      <c r="C30" s="6"/>
      <c r="D30" s="5"/>
      <c r="E30" s="5"/>
      <c r="F30" s="4">
        <v>1</v>
      </c>
    </row>
    <row r="31" spans="3:6" x14ac:dyDescent="0.25">
      <c r="C31" s="6"/>
      <c r="D31" s="5"/>
      <c r="E31" s="5"/>
      <c r="F31" s="4">
        <v>1</v>
      </c>
    </row>
    <row r="32" spans="3:6" x14ac:dyDescent="0.25">
      <c r="C32" s="6"/>
      <c r="D32" s="5"/>
      <c r="E32" s="5"/>
    </row>
    <row r="33" spans="3:5" x14ac:dyDescent="0.25">
      <c r="C33" s="5"/>
      <c r="D33" s="5"/>
      <c r="E33" s="5"/>
    </row>
    <row r="34" spans="3:5" x14ac:dyDescent="0.25">
      <c r="C34" s="5"/>
      <c r="D34" s="5"/>
      <c r="E34" s="5"/>
    </row>
    <row r="35" spans="3:5" x14ac:dyDescent="0.25">
      <c r="C35" s="5"/>
      <c r="D35" s="5"/>
      <c r="E35" s="5"/>
    </row>
    <row r="36" spans="3:5" x14ac:dyDescent="0.25">
      <c r="C36" s="6"/>
      <c r="D36" s="5"/>
      <c r="E36" s="5"/>
    </row>
    <row r="37" spans="3:5" x14ac:dyDescent="0.25">
      <c r="C37" s="5"/>
      <c r="D37" s="5"/>
      <c r="E37" s="5"/>
    </row>
    <row r="52" spans="1:6" x14ac:dyDescent="0.25">
      <c r="A52" s="6"/>
      <c r="B52" s="6"/>
      <c r="C52" s="6"/>
      <c r="D52" s="5"/>
      <c r="E52" s="5"/>
      <c r="F52" s="6"/>
    </row>
    <row r="53" spans="1:6" x14ac:dyDescent="0.25">
      <c r="A53" s="6"/>
      <c r="B53" s="6"/>
      <c r="C53" s="6"/>
      <c r="D53" s="5"/>
      <c r="E53" s="5"/>
      <c r="F53" s="6"/>
    </row>
    <row r="54" spans="1:6" x14ac:dyDescent="0.25">
      <c r="A54" s="6"/>
      <c r="B54" s="6"/>
      <c r="C54" s="6"/>
      <c r="D54" s="5"/>
      <c r="E54" s="5"/>
      <c r="F54" s="6"/>
    </row>
    <row r="55" spans="1:6" x14ac:dyDescent="0.25">
      <c r="A55" s="6"/>
      <c r="B55" s="6"/>
      <c r="C55" s="6"/>
      <c r="D55" s="5"/>
      <c r="E55" s="5"/>
      <c r="F55" s="6"/>
    </row>
    <row r="56" spans="1:6" x14ac:dyDescent="0.25">
      <c r="A56" s="6"/>
      <c r="B56" s="6"/>
      <c r="C56" s="6"/>
      <c r="D56" s="5"/>
      <c r="E56" s="5"/>
      <c r="F56" s="6"/>
    </row>
    <row r="57" spans="1:6" x14ac:dyDescent="0.25">
      <c r="A57" s="6"/>
      <c r="B57" s="6"/>
      <c r="C57" s="6"/>
      <c r="D57" s="5"/>
      <c r="E57" s="5"/>
      <c r="F57" s="6"/>
    </row>
    <row r="58" spans="1:6" x14ac:dyDescent="0.25">
      <c r="A58" s="6"/>
      <c r="B58" s="6"/>
      <c r="C58" s="6"/>
      <c r="D58" s="5"/>
      <c r="E58" s="5"/>
      <c r="F58" s="6"/>
    </row>
    <row r="59" spans="1:6" x14ac:dyDescent="0.25">
      <c r="A59" s="6"/>
      <c r="B59" s="6"/>
      <c r="C59" s="6"/>
      <c r="D59" s="5"/>
      <c r="E59" s="5"/>
      <c r="F59" s="6"/>
    </row>
    <row r="60" spans="1:6" x14ac:dyDescent="0.25">
      <c r="A60" s="6"/>
      <c r="B60" s="6"/>
      <c r="C60" s="6"/>
      <c r="D60" s="5"/>
      <c r="E60" s="5"/>
      <c r="F60" s="6"/>
    </row>
    <row r="61" spans="1:6" x14ac:dyDescent="0.25">
      <c r="A61" s="6"/>
      <c r="B61" s="6"/>
      <c r="C61" s="6"/>
      <c r="D61" s="5"/>
      <c r="E61" s="5"/>
      <c r="F61" s="6"/>
    </row>
    <row r="62" spans="1:6" x14ac:dyDescent="0.25">
      <c r="A62" s="6"/>
      <c r="B62" s="6"/>
      <c r="C62" s="6"/>
      <c r="D62" s="5"/>
      <c r="E62" s="5"/>
      <c r="F62" s="6"/>
    </row>
    <row r="63" spans="1:6" x14ac:dyDescent="0.25">
      <c r="A63" s="6"/>
      <c r="B63" s="6"/>
      <c r="C63" s="6"/>
      <c r="D63" s="5"/>
      <c r="E63" s="5"/>
      <c r="F6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E8BF-C7CC-4BB3-802D-154286911B0D}">
  <dimension ref="A1:Q62"/>
  <sheetViews>
    <sheetView workbookViewId="0">
      <selection activeCell="A31" sqref="A31"/>
    </sheetView>
  </sheetViews>
  <sheetFormatPr defaultRowHeight="13.8" x14ac:dyDescent="0.25"/>
  <cols>
    <col min="1" max="1" width="15.109375" customWidth="1"/>
    <col min="2" max="2" width="20.88671875" customWidth="1"/>
  </cols>
  <sheetData>
    <row r="1" spans="1:17" x14ac:dyDescent="0.25">
      <c r="A1" t="s">
        <v>22</v>
      </c>
      <c r="B1" t="s">
        <v>0</v>
      </c>
      <c r="C1" s="2" t="s">
        <v>85</v>
      </c>
      <c r="D1" s="1" t="s">
        <v>83</v>
      </c>
      <c r="E1" s="1" t="s">
        <v>84</v>
      </c>
      <c r="F1" s="2" t="s">
        <v>86</v>
      </c>
      <c r="H1" t="s">
        <v>87</v>
      </c>
      <c r="I1" s="2" t="s">
        <v>88</v>
      </c>
      <c r="J1" s="1"/>
      <c r="K1" s="1"/>
      <c r="O1" s="2"/>
      <c r="P1" s="1"/>
      <c r="Q1" s="1"/>
    </row>
    <row r="2" spans="1:17" s="4" customFormat="1" x14ac:dyDescent="0.25">
      <c r="A2" s="4" t="s">
        <v>137</v>
      </c>
      <c r="B2" s="4" t="s">
        <v>138</v>
      </c>
      <c r="C2" s="6">
        <v>76</v>
      </c>
      <c r="D2" s="5">
        <f t="shared" ref="D2:D30" si="0">C2*sell_min*F2</f>
        <v>53.199999999999996</v>
      </c>
      <c r="E2" s="5">
        <f t="shared" ref="E2:E30" si="1">C2*sell_max*F2</f>
        <v>68.400000000000006</v>
      </c>
      <c r="F2" s="6">
        <v>1</v>
      </c>
      <c r="I2" s="6"/>
      <c r="J2" s="5"/>
      <c r="K2" s="5"/>
      <c r="O2" s="6"/>
      <c r="P2" s="5"/>
      <c r="Q2" s="5"/>
    </row>
    <row r="3" spans="1:17" x14ac:dyDescent="0.25">
      <c r="A3" t="s">
        <v>81</v>
      </c>
      <c r="B3" t="s">
        <v>70</v>
      </c>
      <c r="C3" s="2">
        <v>19</v>
      </c>
      <c r="D3" s="1">
        <f t="shared" si="0"/>
        <v>13.299999999999999</v>
      </c>
      <c r="E3" s="1">
        <f t="shared" si="1"/>
        <v>17.100000000000001</v>
      </c>
      <c r="F3">
        <v>1</v>
      </c>
      <c r="H3">
        <v>0.7</v>
      </c>
      <c r="I3">
        <v>0.9</v>
      </c>
    </row>
    <row r="4" spans="1:17" s="4" customFormat="1" x14ac:dyDescent="0.25">
      <c r="A4" s="4" t="s">
        <v>72</v>
      </c>
      <c r="B4" s="4" t="s">
        <v>62</v>
      </c>
      <c r="C4" s="6">
        <v>8</v>
      </c>
      <c r="D4" s="5">
        <f t="shared" si="0"/>
        <v>5.6</v>
      </c>
      <c r="E4" s="5">
        <f t="shared" si="1"/>
        <v>7.2</v>
      </c>
      <c r="F4" s="4">
        <v>1</v>
      </c>
    </row>
    <row r="5" spans="1:17" s="4" customFormat="1" x14ac:dyDescent="0.25">
      <c r="A5" s="4" t="s">
        <v>116</v>
      </c>
      <c r="B5" s="4" t="s">
        <v>115</v>
      </c>
      <c r="C5" s="6">
        <v>72</v>
      </c>
      <c r="D5" s="5">
        <f t="shared" si="0"/>
        <v>50.4</v>
      </c>
      <c r="E5" s="5">
        <f t="shared" si="1"/>
        <v>64.8</v>
      </c>
      <c r="F5" s="4">
        <v>1</v>
      </c>
    </row>
    <row r="6" spans="1:17" x14ac:dyDescent="0.25">
      <c r="A6" t="s">
        <v>125</v>
      </c>
      <c r="B6" t="s">
        <v>129</v>
      </c>
      <c r="C6" s="2">
        <v>81</v>
      </c>
      <c r="D6" s="1">
        <f t="shared" si="0"/>
        <v>56.699999999999996</v>
      </c>
      <c r="E6" s="1">
        <f t="shared" si="1"/>
        <v>72.900000000000006</v>
      </c>
      <c r="F6">
        <v>1</v>
      </c>
    </row>
    <row r="7" spans="1:17" s="4" customFormat="1" x14ac:dyDescent="0.25">
      <c r="A7" s="4" t="s">
        <v>76</v>
      </c>
      <c r="B7" s="4" t="s">
        <v>66</v>
      </c>
      <c r="C7" s="6">
        <v>9</v>
      </c>
      <c r="D7" s="5">
        <f t="shared" si="0"/>
        <v>6.3</v>
      </c>
      <c r="E7" s="5">
        <f t="shared" si="1"/>
        <v>8.1</v>
      </c>
      <c r="F7" s="4">
        <v>1</v>
      </c>
    </row>
    <row r="8" spans="1:17" x14ac:dyDescent="0.25">
      <c r="A8" t="s">
        <v>73</v>
      </c>
      <c r="B8" t="s">
        <v>63</v>
      </c>
      <c r="C8" s="2">
        <v>250</v>
      </c>
      <c r="D8" s="1">
        <f t="shared" si="0"/>
        <v>175</v>
      </c>
      <c r="E8" s="1">
        <f t="shared" si="1"/>
        <v>225</v>
      </c>
      <c r="F8">
        <v>1</v>
      </c>
    </row>
    <row r="9" spans="1:17" s="4" customFormat="1" x14ac:dyDescent="0.25">
      <c r="A9" s="4" t="s">
        <v>118</v>
      </c>
      <c r="B9" s="4" t="s">
        <v>117</v>
      </c>
      <c r="C9" s="6">
        <v>2250</v>
      </c>
      <c r="D9" s="5">
        <f t="shared" si="0"/>
        <v>1575</v>
      </c>
      <c r="E9" s="5">
        <f t="shared" si="1"/>
        <v>2025</v>
      </c>
      <c r="F9" s="4">
        <v>1</v>
      </c>
    </row>
    <row r="10" spans="1:17" s="4" customFormat="1" x14ac:dyDescent="0.25">
      <c r="A10" s="4" t="s">
        <v>74</v>
      </c>
      <c r="B10" s="4" t="s">
        <v>64</v>
      </c>
      <c r="C10" s="6">
        <v>15</v>
      </c>
      <c r="D10" s="5">
        <f t="shared" si="0"/>
        <v>10.5</v>
      </c>
      <c r="E10" s="5">
        <f t="shared" si="1"/>
        <v>13.5</v>
      </c>
      <c r="F10" s="4">
        <v>1</v>
      </c>
    </row>
    <row r="11" spans="1:17" s="4" customFormat="1" x14ac:dyDescent="0.25">
      <c r="A11" s="4" t="s">
        <v>119</v>
      </c>
      <c r="B11" s="4" t="s">
        <v>120</v>
      </c>
      <c r="C11" s="6">
        <v>135</v>
      </c>
      <c r="D11" s="5">
        <f t="shared" si="0"/>
        <v>94.5</v>
      </c>
      <c r="E11" s="5">
        <f t="shared" si="1"/>
        <v>121.5</v>
      </c>
      <c r="F11" s="4">
        <v>1</v>
      </c>
    </row>
    <row r="12" spans="1:17" s="4" customFormat="1" x14ac:dyDescent="0.25">
      <c r="A12" s="4" t="s">
        <v>150</v>
      </c>
      <c r="B12" s="4" t="s">
        <v>151</v>
      </c>
      <c r="C12" s="6">
        <v>96</v>
      </c>
      <c r="D12" s="5">
        <f t="shared" si="0"/>
        <v>67.199999999999989</v>
      </c>
      <c r="E12" s="5">
        <f t="shared" si="1"/>
        <v>86.4</v>
      </c>
      <c r="F12" s="4">
        <v>1</v>
      </c>
    </row>
    <row r="13" spans="1:17" s="4" customFormat="1" x14ac:dyDescent="0.25">
      <c r="A13" s="4" t="s">
        <v>82</v>
      </c>
      <c r="B13" s="4" t="s">
        <v>71</v>
      </c>
      <c r="C13" s="6">
        <v>24</v>
      </c>
      <c r="D13" s="5">
        <f t="shared" si="0"/>
        <v>16.799999999999997</v>
      </c>
      <c r="E13" s="5">
        <f t="shared" si="1"/>
        <v>21.6</v>
      </c>
      <c r="F13" s="4">
        <v>1</v>
      </c>
    </row>
    <row r="14" spans="1:17" s="4" customFormat="1" x14ac:dyDescent="0.25">
      <c r="A14" s="4" t="s">
        <v>121</v>
      </c>
      <c r="B14" s="4" t="s">
        <v>127</v>
      </c>
      <c r="C14" s="6">
        <v>252</v>
      </c>
      <c r="D14" s="5">
        <f t="shared" si="0"/>
        <v>176.39999999999998</v>
      </c>
      <c r="E14" s="5">
        <f t="shared" si="1"/>
        <v>226.8</v>
      </c>
      <c r="F14" s="4">
        <v>1</v>
      </c>
    </row>
    <row r="15" spans="1:17" s="4" customFormat="1" x14ac:dyDescent="0.25">
      <c r="A15" s="4" t="s">
        <v>75</v>
      </c>
      <c r="B15" s="4" t="s">
        <v>65</v>
      </c>
      <c r="C15" s="6">
        <v>28</v>
      </c>
      <c r="D15" s="5">
        <f t="shared" si="0"/>
        <v>19.599999999999998</v>
      </c>
      <c r="E15" s="5">
        <f t="shared" si="1"/>
        <v>25.2</v>
      </c>
      <c r="F15" s="4">
        <v>1</v>
      </c>
    </row>
    <row r="16" spans="1:17" x14ac:dyDescent="0.25">
      <c r="A16" t="s">
        <v>133</v>
      </c>
      <c r="B16" t="s">
        <v>136</v>
      </c>
      <c r="C16" s="2">
        <v>3</v>
      </c>
      <c r="D16" s="1">
        <f t="shared" si="0"/>
        <v>2.0999999999999996</v>
      </c>
      <c r="E16" s="1">
        <f t="shared" si="1"/>
        <v>2.7</v>
      </c>
      <c r="F16" s="4">
        <v>1</v>
      </c>
    </row>
    <row r="17" spans="1:6" x14ac:dyDescent="0.25">
      <c r="A17" t="s">
        <v>126</v>
      </c>
      <c r="B17" t="s">
        <v>128</v>
      </c>
      <c r="C17" s="2">
        <v>144</v>
      </c>
      <c r="D17" s="1">
        <f t="shared" si="0"/>
        <v>100.8</v>
      </c>
      <c r="E17" s="1">
        <f t="shared" si="1"/>
        <v>129.6</v>
      </c>
      <c r="F17">
        <v>1</v>
      </c>
    </row>
    <row r="18" spans="1:6" x14ac:dyDescent="0.25">
      <c r="A18" t="s">
        <v>77</v>
      </c>
      <c r="B18" t="s">
        <v>67</v>
      </c>
      <c r="C18" s="2">
        <v>16</v>
      </c>
      <c r="D18" s="1">
        <f t="shared" si="0"/>
        <v>11.2</v>
      </c>
      <c r="E18" s="1">
        <f t="shared" si="1"/>
        <v>14.4</v>
      </c>
      <c r="F18">
        <v>1</v>
      </c>
    </row>
    <row r="19" spans="1:6" x14ac:dyDescent="0.25">
      <c r="A19" t="s">
        <v>134</v>
      </c>
      <c r="B19" t="s">
        <v>135</v>
      </c>
      <c r="C19" s="5">
        <v>1.7</v>
      </c>
      <c r="D19" s="1">
        <f t="shared" si="0"/>
        <v>1.19</v>
      </c>
      <c r="E19" s="1">
        <f t="shared" si="1"/>
        <v>1.53</v>
      </c>
      <c r="F19">
        <v>1</v>
      </c>
    </row>
    <row r="20" spans="1:6" s="4" customFormat="1" x14ac:dyDescent="0.25">
      <c r="A20" s="4" t="s">
        <v>139</v>
      </c>
      <c r="B20" s="4" t="s">
        <v>140</v>
      </c>
      <c r="C20" s="5">
        <v>54</v>
      </c>
      <c r="D20" s="5">
        <f t="shared" si="0"/>
        <v>37.799999999999997</v>
      </c>
      <c r="E20" s="5">
        <f t="shared" si="1"/>
        <v>48.6</v>
      </c>
      <c r="F20" s="4">
        <v>1</v>
      </c>
    </row>
    <row r="21" spans="1:6" x14ac:dyDescent="0.25">
      <c r="A21" t="s">
        <v>78</v>
      </c>
      <c r="B21" t="s">
        <v>68</v>
      </c>
      <c r="C21" s="2">
        <v>6</v>
      </c>
      <c r="D21" s="1">
        <f t="shared" si="0"/>
        <v>4.1999999999999993</v>
      </c>
      <c r="E21" s="1">
        <f t="shared" si="1"/>
        <v>5.4</v>
      </c>
      <c r="F21">
        <v>1</v>
      </c>
    </row>
    <row r="22" spans="1:6" x14ac:dyDescent="0.25">
      <c r="A22" t="s">
        <v>80</v>
      </c>
      <c r="B22" t="s">
        <v>141</v>
      </c>
      <c r="C22" s="2">
        <v>13</v>
      </c>
      <c r="D22" s="1">
        <f t="shared" si="0"/>
        <v>9.1</v>
      </c>
      <c r="E22" s="1">
        <f t="shared" si="1"/>
        <v>11.700000000000001</v>
      </c>
      <c r="F22">
        <v>1</v>
      </c>
    </row>
    <row r="23" spans="1:6" s="4" customFormat="1" x14ac:dyDescent="0.25">
      <c r="A23" s="4" t="s">
        <v>144</v>
      </c>
      <c r="B23" s="4" t="s">
        <v>147</v>
      </c>
      <c r="C23" s="6">
        <v>72</v>
      </c>
      <c r="D23" s="5">
        <f t="shared" si="0"/>
        <v>50.4</v>
      </c>
      <c r="E23" s="5">
        <f t="shared" si="1"/>
        <v>64.8</v>
      </c>
      <c r="F23" s="4">
        <v>1</v>
      </c>
    </row>
    <row r="24" spans="1:6" s="4" customFormat="1" x14ac:dyDescent="0.25">
      <c r="A24" s="4" t="s">
        <v>145</v>
      </c>
      <c r="B24" s="4" t="s">
        <v>148</v>
      </c>
      <c r="C24" s="6">
        <v>225</v>
      </c>
      <c r="D24" s="5">
        <f t="shared" si="0"/>
        <v>157.5</v>
      </c>
      <c r="E24" s="5">
        <f t="shared" si="1"/>
        <v>202.5</v>
      </c>
      <c r="F24" s="4">
        <v>1</v>
      </c>
    </row>
    <row r="25" spans="1:6" s="4" customFormat="1" x14ac:dyDescent="0.25">
      <c r="A25" s="4" t="s">
        <v>146</v>
      </c>
      <c r="B25" s="4" t="s">
        <v>149</v>
      </c>
      <c r="C25" s="6">
        <v>135</v>
      </c>
      <c r="D25" s="5">
        <f t="shared" si="0"/>
        <v>94.5</v>
      </c>
      <c r="E25" s="5">
        <f t="shared" si="1"/>
        <v>121.5</v>
      </c>
      <c r="F25" s="4">
        <v>1</v>
      </c>
    </row>
    <row r="26" spans="1:6" x14ac:dyDescent="0.25">
      <c r="A26" t="s">
        <v>123</v>
      </c>
      <c r="B26" t="s">
        <v>132</v>
      </c>
      <c r="C26" s="2">
        <v>8</v>
      </c>
      <c r="D26" s="1">
        <f t="shared" si="0"/>
        <v>5.6</v>
      </c>
      <c r="E26" s="1">
        <f t="shared" si="1"/>
        <v>7.2</v>
      </c>
      <c r="F26">
        <v>1</v>
      </c>
    </row>
    <row r="27" spans="1:6" x14ac:dyDescent="0.25">
      <c r="A27" t="s">
        <v>122</v>
      </c>
      <c r="B27" t="s">
        <v>130</v>
      </c>
      <c r="C27" s="2">
        <v>25</v>
      </c>
      <c r="D27" s="1">
        <f t="shared" si="0"/>
        <v>17.5</v>
      </c>
      <c r="E27" s="1">
        <f t="shared" si="1"/>
        <v>22.5</v>
      </c>
      <c r="F27">
        <v>1</v>
      </c>
    </row>
    <row r="28" spans="1:6" x14ac:dyDescent="0.25">
      <c r="A28" t="s">
        <v>124</v>
      </c>
      <c r="B28" t="s">
        <v>131</v>
      </c>
      <c r="C28" s="6">
        <v>15</v>
      </c>
      <c r="D28" s="5">
        <f t="shared" si="0"/>
        <v>10.5</v>
      </c>
      <c r="E28" s="5">
        <f t="shared" si="1"/>
        <v>13.5</v>
      </c>
      <c r="F28" s="4">
        <v>1</v>
      </c>
    </row>
    <row r="29" spans="1:6" x14ac:dyDescent="0.25">
      <c r="A29" t="s">
        <v>79</v>
      </c>
      <c r="B29" t="s">
        <v>69</v>
      </c>
      <c r="C29" s="6">
        <v>12</v>
      </c>
      <c r="D29" s="5">
        <f t="shared" si="0"/>
        <v>8.3999999999999986</v>
      </c>
      <c r="E29" s="5">
        <f t="shared" si="1"/>
        <v>10.8</v>
      </c>
      <c r="F29" s="4">
        <v>1</v>
      </c>
    </row>
    <row r="30" spans="1:6" x14ac:dyDescent="0.25">
      <c r="A30" t="s">
        <v>142</v>
      </c>
      <c r="B30" t="s">
        <v>143</v>
      </c>
      <c r="C30" s="6">
        <v>108</v>
      </c>
      <c r="D30" s="5">
        <f t="shared" si="0"/>
        <v>75.599999999999994</v>
      </c>
      <c r="E30" s="5">
        <f t="shared" si="1"/>
        <v>97.2</v>
      </c>
      <c r="F30" s="4">
        <v>1</v>
      </c>
    </row>
    <row r="31" spans="1:6" x14ac:dyDescent="0.25">
      <c r="C31" s="2"/>
      <c r="D31" s="1"/>
      <c r="E31" s="1"/>
    </row>
    <row r="32" spans="1:6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2"/>
      <c r="D35" s="1"/>
      <c r="E35" s="1"/>
    </row>
    <row r="36" spans="3:5" x14ac:dyDescent="0.25">
      <c r="C36" s="1"/>
      <c r="D36" s="1"/>
      <c r="E36" s="1"/>
    </row>
    <row r="51" spans="1:6" x14ac:dyDescent="0.25">
      <c r="A51" s="2"/>
      <c r="B51" s="2"/>
      <c r="C51" s="2"/>
      <c r="D51" s="1"/>
      <c r="E51" s="1"/>
      <c r="F51" s="2"/>
    </row>
    <row r="52" spans="1:6" x14ac:dyDescent="0.25">
      <c r="A52" s="2"/>
      <c r="B52" s="2"/>
      <c r="C52" s="2"/>
      <c r="D52" s="1"/>
      <c r="E52" s="1"/>
      <c r="F52" s="2"/>
    </row>
    <row r="53" spans="1:6" x14ac:dyDescent="0.25">
      <c r="A53" s="2"/>
      <c r="B53" s="2"/>
      <c r="C53" s="2"/>
      <c r="D53" s="1"/>
      <c r="E53" s="1"/>
      <c r="F53" s="2"/>
    </row>
    <row r="54" spans="1:6" x14ac:dyDescent="0.25">
      <c r="A54" s="2"/>
      <c r="B54" s="2"/>
      <c r="C54" s="2"/>
      <c r="D54" s="1"/>
      <c r="E54" s="1"/>
      <c r="F54" s="2"/>
    </row>
    <row r="55" spans="1:6" x14ac:dyDescent="0.25">
      <c r="A55" s="2"/>
      <c r="B55" s="2"/>
      <c r="C55" s="2"/>
      <c r="D55" s="1"/>
      <c r="E55" s="1"/>
      <c r="F55" s="2"/>
    </row>
    <row r="56" spans="1:6" x14ac:dyDescent="0.25">
      <c r="A56" s="2"/>
      <c r="B56" s="2"/>
      <c r="C56" s="2"/>
      <c r="D56" s="1"/>
      <c r="E56" s="1"/>
      <c r="F56" s="2"/>
    </row>
    <row r="57" spans="1:6" x14ac:dyDescent="0.25">
      <c r="A57" s="2"/>
      <c r="B57" s="2"/>
      <c r="C57" s="2"/>
      <c r="D57" s="1"/>
      <c r="E57" s="1"/>
      <c r="F57" s="2"/>
    </row>
    <row r="58" spans="1:6" x14ac:dyDescent="0.25">
      <c r="A58" s="2"/>
      <c r="B58" s="2"/>
      <c r="C58" s="2"/>
      <c r="D58" s="1"/>
      <c r="E58" s="1"/>
      <c r="F58" s="2"/>
    </row>
    <row r="59" spans="1:6" x14ac:dyDescent="0.25">
      <c r="A59" s="2"/>
      <c r="B59" s="2"/>
      <c r="C59" s="2"/>
      <c r="D59" s="1"/>
      <c r="E59" s="1"/>
      <c r="F59" s="2"/>
    </row>
    <row r="60" spans="1:6" x14ac:dyDescent="0.25">
      <c r="A60" s="2"/>
      <c r="B60" s="2"/>
      <c r="C60" s="2"/>
      <c r="D60" s="1"/>
      <c r="E60" s="1"/>
      <c r="F60" s="2"/>
    </row>
    <row r="61" spans="1:6" x14ac:dyDescent="0.25">
      <c r="A61" s="2"/>
      <c r="B61" s="2"/>
      <c r="C61" s="2"/>
      <c r="D61" s="1"/>
      <c r="E61" s="1"/>
      <c r="F61" s="2"/>
    </row>
    <row r="62" spans="1:6" x14ac:dyDescent="0.25">
      <c r="A62" s="2"/>
      <c r="B62" s="2"/>
      <c r="C62" s="2"/>
      <c r="D62" s="1"/>
      <c r="E62" s="1"/>
      <c r="F62" s="2"/>
    </row>
  </sheetData>
  <sortState xmlns:xlrd2="http://schemas.microsoft.com/office/spreadsheetml/2017/richdata2" ref="A2:F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1275-7E3F-49DA-A074-FF2E214D854F}">
  <dimension ref="A1:Q21"/>
  <sheetViews>
    <sheetView workbookViewId="0">
      <selection activeCell="D16" sqref="D16"/>
    </sheetView>
  </sheetViews>
  <sheetFormatPr defaultRowHeight="13.8" x14ac:dyDescent="0.25"/>
  <cols>
    <col min="1" max="1" width="15.109375" customWidth="1"/>
    <col min="2" max="2" width="20.88671875" customWidth="1"/>
  </cols>
  <sheetData>
    <row r="1" spans="1:17" x14ac:dyDescent="0.25">
      <c r="A1" t="s">
        <v>22</v>
      </c>
      <c r="B1" t="s">
        <v>0</v>
      </c>
      <c r="C1" s="2" t="s">
        <v>85</v>
      </c>
      <c r="D1" s="1" t="s">
        <v>83</v>
      </c>
      <c r="E1" s="1" t="s">
        <v>84</v>
      </c>
      <c r="F1" s="2" t="s">
        <v>86</v>
      </c>
      <c r="H1" t="s">
        <v>87</v>
      </c>
      <c r="I1" s="2" t="s">
        <v>88</v>
      </c>
      <c r="J1" s="1"/>
      <c r="K1" s="1"/>
      <c r="O1" s="2"/>
      <c r="P1" s="1"/>
      <c r="Q1" s="1"/>
    </row>
    <row r="2" spans="1:17" x14ac:dyDescent="0.25">
      <c r="A2" t="s">
        <v>43</v>
      </c>
      <c r="B2" t="s">
        <v>23</v>
      </c>
      <c r="C2" s="1">
        <v>1</v>
      </c>
      <c r="D2" s="1">
        <f t="shared" ref="D2:D21" si="0">C2*sell_min*F2</f>
        <v>0.7</v>
      </c>
      <c r="E2" s="1">
        <f t="shared" ref="E2:E21" si="1">C2*sell_max*F2</f>
        <v>0.9</v>
      </c>
      <c r="F2">
        <v>1</v>
      </c>
      <c r="H2">
        <v>0.7</v>
      </c>
      <c r="I2">
        <v>0.9</v>
      </c>
    </row>
    <row r="3" spans="1:17" x14ac:dyDescent="0.25">
      <c r="A3" t="s">
        <v>44</v>
      </c>
      <c r="B3" t="s">
        <v>24</v>
      </c>
      <c r="C3" s="1">
        <v>23</v>
      </c>
      <c r="D3" s="1">
        <f t="shared" si="0"/>
        <v>16.099999999999998</v>
      </c>
      <c r="E3" s="1">
        <f t="shared" si="1"/>
        <v>20.7</v>
      </c>
      <c r="F3">
        <v>1</v>
      </c>
    </row>
    <row r="4" spans="1:17" x14ac:dyDescent="0.25">
      <c r="A4" t="s">
        <v>45</v>
      </c>
      <c r="B4" t="s">
        <v>25</v>
      </c>
      <c r="C4" s="1">
        <v>3.5</v>
      </c>
      <c r="D4" s="1">
        <f t="shared" si="0"/>
        <v>2.4499999999999997</v>
      </c>
      <c r="E4" s="1">
        <f t="shared" si="1"/>
        <v>3.15</v>
      </c>
      <c r="F4">
        <v>1</v>
      </c>
    </row>
    <row r="5" spans="1:17" x14ac:dyDescent="0.25">
      <c r="A5" t="s">
        <v>46</v>
      </c>
      <c r="B5" t="s">
        <v>26</v>
      </c>
      <c r="C5" s="1">
        <v>1.5</v>
      </c>
      <c r="D5" s="1">
        <f t="shared" si="0"/>
        <v>1.0499999999999998</v>
      </c>
      <c r="E5" s="1">
        <f t="shared" si="1"/>
        <v>1.35</v>
      </c>
      <c r="F5">
        <v>1</v>
      </c>
    </row>
    <row r="6" spans="1:17" x14ac:dyDescent="0.25">
      <c r="A6" t="s">
        <v>47</v>
      </c>
      <c r="B6" t="s">
        <v>27</v>
      </c>
      <c r="C6" s="1">
        <v>1.5</v>
      </c>
      <c r="D6" s="1">
        <f t="shared" si="0"/>
        <v>1.0499999999999998</v>
      </c>
      <c r="E6" s="1">
        <f t="shared" si="1"/>
        <v>1.35</v>
      </c>
      <c r="F6">
        <v>1</v>
      </c>
    </row>
    <row r="7" spans="1:17" x14ac:dyDescent="0.25">
      <c r="A7" t="s">
        <v>48</v>
      </c>
      <c r="B7" t="s">
        <v>28</v>
      </c>
      <c r="C7" s="1">
        <v>3</v>
      </c>
      <c r="D7" s="1">
        <f t="shared" si="0"/>
        <v>2.0999999999999996</v>
      </c>
      <c r="E7" s="1">
        <f t="shared" si="1"/>
        <v>2.7</v>
      </c>
      <c r="F7">
        <v>1</v>
      </c>
    </row>
    <row r="8" spans="1:17" x14ac:dyDescent="0.25">
      <c r="A8" t="s">
        <v>49</v>
      </c>
      <c r="B8" t="s">
        <v>29</v>
      </c>
      <c r="C8" s="1">
        <v>165</v>
      </c>
      <c r="D8" s="1">
        <f t="shared" si="0"/>
        <v>115.49999999999999</v>
      </c>
      <c r="E8" s="1">
        <f t="shared" si="1"/>
        <v>148.5</v>
      </c>
      <c r="F8">
        <v>1</v>
      </c>
    </row>
    <row r="9" spans="1:17" x14ac:dyDescent="0.25">
      <c r="A9" t="s">
        <v>50</v>
      </c>
      <c r="B9" t="s">
        <v>30</v>
      </c>
      <c r="C9" s="1">
        <v>8</v>
      </c>
      <c r="D9" s="1">
        <f t="shared" si="0"/>
        <v>5.6</v>
      </c>
      <c r="E9" s="1">
        <f t="shared" si="1"/>
        <v>7.2</v>
      </c>
      <c r="F9">
        <v>1</v>
      </c>
    </row>
    <row r="10" spans="1:17" x14ac:dyDescent="0.25">
      <c r="A10" t="s">
        <v>51</v>
      </c>
      <c r="B10" t="s">
        <v>31</v>
      </c>
      <c r="C10" s="1">
        <v>27</v>
      </c>
      <c r="D10" s="1">
        <f t="shared" si="0"/>
        <v>18.899999999999999</v>
      </c>
      <c r="E10" s="1">
        <f t="shared" si="1"/>
        <v>24.3</v>
      </c>
      <c r="F10">
        <v>1</v>
      </c>
    </row>
    <row r="11" spans="1:17" x14ac:dyDescent="0.25">
      <c r="A11" t="s">
        <v>52</v>
      </c>
      <c r="B11" t="s">
        <v>32</v>
      </c>
      <c r="C11" s="1">
        <v>4</v>
      </c>
      <c r="D11" s="1">
        <f t="shared" si="0"/>
        <v>2.8</v>
      </c>
      <c r="E11" s="1">
        <f t="shared" si="1"/>
        <v>3.6</v>
      </c>
      <c r="F11">
        <v>1</v>
      </c>
    </row>
    <row r="12" spans="1:17" x14ac:dyDescent="0.25">
      <c r="A12" t="s">
        <v>48</v>
      </c>
      <c r="B12" t="s">
        <v>33</v>
      </c>
      <c r="C12" s="1">
        <v>2.8</v>
      </c>
      <c r="D12" s="1">
        <f t="shared" si="0"/>
        <v>1.9599999999999997</v>
      </c>
      <c r="E12" s="1">
        <f t="shared" si="1"/>
        <v>2.52</v>
      </c>
      <c r="F12">
        <v>1</v>
      </c>
    </row>
    <row r="13" spans="1:17" x14ac:dyDescent="0.25">
      <c r="A13" t="s">
        <v>53</v>
      </c>
      <c r="B13" t="s">
        <v>34</v>
      </c>
      <c r="C13" s="1">
        <v>30</v>
      </c>
      <c r="D13" s="1">
        <f t="shared" si="0"/>
        <v>21</v>
      </c>
      <c r="E13" s="1">
        <f t="shared" si="1"/>
        <v>27</v>
      </c>
      <c r="F13">
        <v>1</v>
      </c>
    </row>
    <row r="14" spans="1:17" x14ac:dyDescent="0.25">
      <c r="A14" t="s">
        <v>54</v>
      </c>
      <c r="B14" t="s">
        <v>35</v>
      </c>
      <c r="C14" s="1">
        <v>2</v>
      </c>
      <c r="D14" s="1">
        <f t="shared" si="0"/>
        <v>1.4</v>
      </c>
      <c r="E14" s="1">
        <f t="shared" si="1"/>
        <v>1.8</v>
      </c>
      <c r="F14">
        <v>1</v>
      </c>
    </row>
    <row r="15" spans="1:17" x14ac:dyDescent="0.25">
      <c r="A15" t="s">
        <v>55</v>
      </c>
      <c r="B15" t="s">
        <v>36</v>
      </c>
      <c r="C15" s="2">
        <v>2.2000000000000002</v>
      </c>
      <c r="D15" s="1">
        <f t="shared" si="0"/>
        <v>1.54</v>
      </c>
      <c r="E15" s="1">
        <f t="shared" si="1"/>
        <v>1.9800000000000002</v>
      </c>
      <c r="F15">
        <v>1</v>
      </c>
    </row>
    <row r="16" spans="1:17" x14ac:dyDescent="0.25">
      <c r="A16" t="s">
        <v>56</v>
      </c>
      <c r="B16" t="s">
        <v>37</v>
      </c>
      <c r="C16" s="2">
        <v>14.4</v>
      </c>
      <c r="D16" s="1">
        <f t="shared" si="0"/>
        <v>10.08</v>
      </c>
      <c r="E16" s="1">
        <f t="shared" si="1"/>
        <v>12.96</v>
      </c>
      <c r="F16">
        <v>1</v>
      </c>
    </row>
    <row r="17" spans="1:6" x14ac:dyDescent="0.25">
      <c r="A17" t="s">
        <v>57</v>
      </c>
      <c r="B17" t="s">
        <v>38</v>
      </c>
      <c r="C17" s="1">
        <v>13.3</v>
      </c>
      <c r="D17" s="1">
        <f t="shared" si="0"/>
        <v>9.31</v>
      </c>
      <c r="E17" s="1">
        <f t="shared" si="1"/>
        <v>11.97</v>
      </c>
      <c r="F17">
        <v>1</v>
      </c>
    </row>
    <row r="18" spans="1:6" x14ac:dyDescent="0.25">
      <c r="A18" t="s">
        <v>58</v>
      </c>
      <c r="B18" t="s">
        <v>39</v>
      </c>
      <c r="C18" s="1">
        <v>1.8</v>
      </c>
      <c r="D18" s="1">
        <f t="shared" si="0"/>
        <v>1.26</v>
      </c>
      <c r="E18" s="1">
        <f t="shared" si="1"/>
        <v>1.62</v>
      </c>
      <c r="F18">
        <v>1</v>
      </c>
    </row>
    <row r="19" spans="1:6" x14ac:dyDescent="0.25">
      <c r="A19" t="s">
        <v>59</v>
      </c>
      <c r="B19" t="s">
        <v>40</v>
      </c>
      <c r="C19" s="1">
        <v>15</v>
      </c>
      <c r="D19" s="1">
        <f t="shared" si="0"/>
        <v>10.5</v>
      </c>
      <c r="E19" s="1">
        <f t="shared" si="1"/>
        <v>13.5</v>
      </c>
      <c r="F19">
        <v>1</v>
      </c>
    </row>
    <row r="20" spans="1:6" x14ac:dyDescent="0.25">
      <c r="A20" t="s">
        <v>60</v>
      </c>
      <c r="B20" t="s">
        <v>41</v>
      </c>
      <c r="C20" s="2">
        <v>3.3</v>
      </c>
      <c r="D20" s="1">
        <f t="shared" si="0"/>
        <v>2.3099999999999996</v>
      </c>
      <c r="E20" s="1">
        <f t="shared" si="1"/>
        <v>2.9699999999999998</v>
      </c>
      <c r="F20">
        <v>1</v>
      </c>
    </row>
    <row r="21" spans="1:6" x14ac:dyDescent="0.25">
      <c r="A21" t="s">
        <v>61</v>
      </c>
      <c r="B21" t="s">
        <v>42</v>
      </c>
      <c r="C21" s="1">
        <v>1.1000000000000001</v>
      </c>
      <c r="D21" s="1">
        <f t="shared" si="0"/>
        <v>0.77</v>
      </c>
      <c r="E21" s="1">
        <f t="shared" si="1"/>
        <v>0.9900000000000001</v>
      </c>
      <c r="F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30" sqref="A30"/>
    </sheetView>
  </sheetViews>
  <sheetFormatPr defaultRowHeight="13.8" x14ac:dyDescent="0.25"/>
  <cols>
    <col min="1" max="1" width="15.109375" customWidth="1"/>
    <col min="2" max="2" width="39.109375" customWidth="1"/>
    <col min="7" max="8" width="8.88671875" style="4"/>
  </cols>
  <sheetData>
    <row r="1" spans="1:18" x14ac:dyDescent="0.25">
      <c r="A1" t="s">
        <v>22</v>
      </c>
      <c r="B1" t="s">
        <v>0</v>
      </c>
      <c r="C1" t="s">
        <v>85</v>
      </c>
      <c r="D1" t="s">
        <v>83</v>
      </c>
      <c r="E1" t="s">
        <v>84</v>
      </c>
      <c r="F1" t="s">
        <v>86</v>
      </c>
      <c r="G1" s="4" t="s">
        <v>114</v>
      </c>
      <c r="I1" t="s">
        <v>87</v>
      </c>
      <c r="J1" t="s">
        <v>88</v>
      </c>
      <c r="K1" s="1"/>
      <c r="L1" s="1"/>
      <c r="P1" s="2"/>
      <c r="Q1" s="1"/>
      <c r="R1" s="1"/>
    </row>
    <row r="2" spans="1:18" x14ac:dyDescent="0.25">
      <c r="A2" t="s">
        <v>12</v>
      </c>
      <c r="B2" t="s">
        <v>4</v>
      </c>
      <c r="C2" s="8">
        <v>10</v>
      </c>
      <c r="D2" s="8">
        <f t="shared" ref="D2:D24" si="0">C2*sell_min*F2</f>
        <v>7</v>
      </c>
      <c r="E2" s="8">
        <f t="shared" ref="E2:E24" si="1">C2*sell_max*F2</f>
        <v>9</v>
      </c>
      <c r="F2">
        <v>1</v>
      </c>
      <c r="G2" s="8">
        <f t="shared" ref="G2:G24" si="2">C2*F2</f>
        <v>10</v>
      </c>
      <c r="I2">
        <v>0.7</v>
      </c>
      <c r="J2">
        <v>0.9</v>
      </c>
    </row>
    <row r="3" spans="1:18" s="4" customFormat="1" x14ac:dyDescent="0.25">
      <c r="A3" s="4" t="s">
        <v>21</v>
      </c>
      <c r="B3" s="4" t="s">
        <v>3</v>
      </c>
      <c r="C3" s="8">
        <v>0.3</v>
      </c>
      <c r="D3" s="8">
        <f t="shared" si="0"/>
        <v>0.21</v>
      </c>
      <c r="E3" s="8">
        <f t="shared" si="1"/>
        <v>0.27</v>
      </c>
      <c r="F3" s="4">
        <v>1</v>
      </c>
      <c r="G3" s="8">
        <f t="shared" si="2"/>
        <v>0.3</v>
      </c>
    </row>
    <row r="4" spans="1:18" x14ac:dyDescent="0.25">
      <c r="A4" t="s">
        <v>13</v>
      </c>
      <c r="B4" t="s">
        <v>2</v>
      </c>
      <c r="C4" s="8">
        <v>1</v>
      </c>
      <c r="D4" s="8">
        <f t="shared" si="0"/>
        <v>0.7</v>
      </c>
      <c r="E4" s="8">
        <f t="shared" si="1"/>
        <v>0.9</v>
      </c>
      <c r="F4" s="4">
        <v>1</v>
      </c>
      <c r="G4" s="8">
        <f t="shared" si="2"/>
        <v>1</v>
      </c>
    </row>
    <row r="5" spans="1:18" x14ac:dyDescent="0.25">
      <c r="A5" t="s">
        <v>91</v>
      </c>
      <c r="B5" t="s">
        <v>111</v>
      </c>
      <c r="C5" s="8">
        <v>0.4</v>
      </c>
      <c r="D5" s="8">
        <f t="shared" si="0"/>
        <v>0.27999999999999997</v>
      </c>
      <c r="E5" s="8">
        <f t="shared" si="1"/>
        <v>0.36000000000000004</v>
      </c>
      <c r="F5" s="4">
        <v>1</v>
      </c>
      <c r="G5" s="8">
        <f t="shared" si="2"/>
        <v>0.4</v>
      </c>
    </row>
    <row r="6" spans="1:18" s="4" customFormat="1" x14ac:dyDescent="0.25">
      <c r="A6" s="4" t="s">
        <v>95</v>
      </c>
      <c r="B6" s="4" t="s">
        <v>1</v>
      </c>
      <c r="C6" s="8">
        <v>2</v>
      </c>
      <c r="D6" s="8">
        <f t="shared" si="0"/>
        <v>1.4</v>
      </c>
      <c r="E6" s="8">
        <f t="shared" si="1"/>
        <v>1.8</v>
      </c>
      <c r="F6" s="4">
        <v>1</v>
      </c>
      <c r="G6" s="8">
        <f t="shared" si="2"/>
        <v>2</v>
      </c>
    </row>
    <row r="7" spans="1:18" x14ac:dyDescent="0.25">
      <c r="A7" t="s">
        <v>16</v>
      </c>
      <c r="B7" t="s">
        <v>5</v>
      </c>
      <c r="C7" s="8">
        <v>1.2</v>
      </c>
      <c r="D7" s="8">
        <f t="shared" si="0"/>
        <v>0.84</v>
      </c>
      <c r="E7" s="8">
        <f t="shared" si="1"/>
        <v>1.08</v>
      </c>
      <c r="F7" s="4">
        <v>1</v>
      </c>
      <c r="G7" s="8">
        <f t="shared" si="2"/>
        <v>1.2</v>
      </c>
    </row>
    <row r="8" spans="1:18" x14ac:dyDescent="0.25">
      <c r="A8" t="s">
        <v>99</v>
      </c>
      <c r="B8" t="s">
        <v>105</v>
      </c>
      <c r="C8" s="8">
        <v>32</v>
      </c>
      <c r="D8" s="8">
        <f t="shared" si="0"/>
        <v>22.4</v>
      </c>
      <c r="E8" s="8">
        <f t="shared" si="1"/>
        <v>28.8</v>
      </c>
      <c r="F8" s="4">
        <v>1</v>
      </c>
      <c r="G8" s="8">
        <f t="shared" si="2"/>
        <v>32</v>
      </c>
    </row>
    <row r="9" spans="1:18" x14ac:dyDescent="0.25">
      <c r="A9" t="s">
        <v>93</v>
      </c>
      <c r="B9" t="s">
        <v>112</v>
      </c>
      <c r="C9" s="8">
        <v>2</v>
      </c>
      <c r="D9" s="8">
        <f t="shared" si="0"/>
        <v>1.4</v>
      </c>
      <c r="E9" s="8">
        <f t="shared" si="1"/>
        <v>1.8</v>
      </c>
      <c r="F9" s="4">
        <v>1</v>
      </c>
      <c r="G9" s="8">
        <f t="shared" si="2"/>
        <v>2</v>
      </c>
    </row>
    <row r="10" spans="1:18" s="4" customFormat="1" x14ac:dyDescent="0.25">
      <c r="A10" s="4" t="s">
        <v>98</v>
      </c>
      <c r="B10" s="4" t="s">
        <v>102</v>
      </c>
      <c r="C10" s="8">
        <v>300</v>
      </c>
      <c r="D10" s="8">
        <f t="shared" si="0"/>
        <v>210</v>
      </c>
      <c r="E10" s="8">
        <f t="shared" si="1"/>
        <v>270</v>
      </c>
      <c r="F10" s="4">
        <v>1</v>
      </c>
      <c r="G10" s="8">
        <f t="shared" si="2"/>
        <v>300</v>
      </c>
    </row>
    <row r="11" spans="1:18" s="4" customFormat="1" x14ac:dyDescent="0.25">
      <c r="A11" s="4" t="s">
        <v>100</v>
      </c>
      <c r="B11" s="4" t="s">
        <v>103</v>
      </c>
      <c r="C11" s="8">
        <v>35</v>
      </c>
      <c r="D11" s="8">
        <f t="shared" si="0"/>
        <v>24.5</v>
      </c>
      <c r="E11" s="8">
        <f t="shared" si="1"/>
        <v>31.5</v>
      </c>
      <c r="F11" s="4">
        <v>1</v>
      </c>
      <c r="G11" s="8">
        <f t="shared" si="2"/>
        <v>35</v>
      </c>
    </row>
    <row r="12" spans="1:18" s="4" customFormat="1" x14ac:dyDescent="0.25">
      <c r="A12" s="4" t="s">
        <v>101</v>
      </c>
      <c r="B12" s="4" t="s">
        <v>113</v>
      </c>
      <c r="C12" s="5">
        <v>12</v>
      </c>
      <c r="D12" s="8">
        <f t="shared" si="0"/>
        <v>8.3999999999999986</v>
      </c>
      <c r="E12" s="8">
        <f t="shared" si="1"/>
        <v>10.8</v>
      </c>
      <c r="F12" s="4">
        <v>1</v>
      </c>
      <c r="G12" s="8">
        <f t="shared" si="2"/>
        <v>12</v>
      </c>
    </row>
    <row r="13" spans="1:18" x14ac:dyDescent="0.25">
      <c r="A13" t="s">
        <v>96</v>
      </c>
      <c r="B13" t="s">
        <v>104</v>
      </c>
      <c r="C13" s="8">
        <v>2.5</v>
      </c>
      <c r="D13" s="8">
        <f t="shared" si="0"/>
        <v>1.75</v>
      </c>
      <c r="E13" s="8">
        <f t="shared" si="1"/>
        <v>2.25</v>
      </c>
      <c r="F13" s="4">
        <v>1</v>
      </c>
      <c r="G13" s="8">
        <f t="shared" si="2"/>
        <v>2.5</v>
      </c>
    </row>
    <row r="14" spans="1:18" x14ac:dyDescent="0.25">
      <c r="A14" t="s">
        <v>90</v>
      </c>
      <c r="B14" t="s">
        <v>108</v>
      </c>
      <c r="C14" s="8">
        <v>0.2</v>
      </c>
      <c r="D14" s="8">
        <f t="shared" si="0"/>
        <v>0.13999999999999999</v>
      </c>
      <c r="E14" s="8">
        <f t="shared" si="1"/>
        <v>0.18000000000000002</v>
      </c>
      <c r="F14" s="4">
        <v>1</v>
      </c>
      <c r="G14" s="8">
        <f t="shared" si="2"/>
        <v>0.2</v>
      </c>
    </row>
    <row r="15" spans="1:18" x14ac:dyDescent="0.25">
      <c r="A15" t="s">
        <v>19</v>
      </c>
      <c r="B15" t="s">
        <v>6</v>
      </c>
      <c r="C15" s="8">
        <v>0.2</v>
      </c>
      <c r="D15" s="8">
        <f t="shared" si="0"/>
        <v>0.13999999999999999</v>
      </c>
      <c r="E15" s="8">
        <f t="shared" si="1"/>
        <v>0.18000000000000002</v>
      </c>
      <c r="F15" s="4">
        <v>1</v>
      </c>
      <c r="G15" s="8">
        <f t="shared" si="2"/>
        <v>0.2</v>
      </c>
    </row>
    <row r="16" spans="1:18" x14ac:dyDescent="0.25">
      <c r="A16" t="s">
        <v>92</v>
      </c>
      <c r="B16" t="s">
        <v>110</v>
      </c>
      <c r="C16" s="8">
        <v>1.7</v>
      </c>
      <c r="D16" s="8">
        <f t="shared" si="0"/>
        <v>1.19</v>
      </c>
      <c r="E16" s="8">
        <f t="shared" si="1"/>
        <v>1.53</v>
      </c>
      <c r="F16" s="4">
        <v>1</v>
      </c>
      <c r="G16" s="8">
        <f t="shared" si="2"/>
        <v>1.7</v>
      </c>
    </row>
    <row r="17" spans="1:8" x14ac:dyDescent="0.25">
      <c r="A17" t="s">
        <v>97</v>
      </c>
      <c r="B17" t="s">
        <v>106</v>
      </c>
      <c r="C17" s="8">
        <v>1</v>
      </c>
      <c r="D17" s="8">
        <f t="shared" si="0"/>
        <v>0.7</v>
      </c>
      <c r="E17" s="8">
        <f t="shared" si="1"/>
        <v>0.9</v>
      </c>
      <c r="F17" s="4">
        <v>1</v>
      </c>
      <c r="G17" s="8">
        <f t="shared" si="2"/>
        <v>1</v>
      </c>
    </row>
    <row r="18" spans="1:8" x14ac:dyDescent="0.25">
      <c r="A18" t="s">
        <v>17</v>
      </c>
      <c r="B18" t="s">
        <v>7</v>
      </c>
      <c r="C18" s="8">
        <v>1.5</v>
      </c>
      <c r="D18" s="8">
        <f t="shared" si="0"/>
        <v>1.0499999999999998</v>
      </c>
      <c r="E18" s="8">
        <f t="shared" si="1"/>
        <v>1.35</v>
      </c>
      <c r="F18" s="4">
        <v>1</v>
      </c>
      <c r="G18" s="8">
        <f t="shared" si="2"/>
        <v>1.5</v>
      </c>
    </row>
    <row r="19" spans="1:8" x14ac:dyDescent="0.25">
      <c r="A19" t="s">
        <v>14</v>
      </c>
      <c r="B19" t="s">
        <v>8</v>
      </c>
      <c r="C19" s="8">
        <v>1</v>
      </c>
      <c r="D19" s="8">
        <f t="shared" si="0"/>
        <v>0.7</v>
      </c>
      <c r="E19" s="8">
        <f t="shared" si="1"/>
        <v>0.9</v>
      </c>
      <c r="F19" s="4">
        <v>1</v>
      </c>
      <c r="G19" s="8">
        <f t="shared" si="2"/>
        <v>1</v>
      </c>
    </row>
    <row r="20" spans="1:8" x14ac:dyDescent="0.25">
      <c r="A20" t="s">
        <v>94</v>
      </c>
      <c r="B20" t="s">
        <v>109</v>
      </c>
      <c r="C20" s="5">
        <v>0.25</v>
      </c>
      <c r="D20" s="8">
        <f t="shared" si="0"/>
        <v>0.17499999999999999</v>
      </c>
      <c r="E20" s="8">
        <f t="shared" si="1"/>
        <v>0.22500000000000001</v>
      </c>
      <c r="F20" s="4">
        <v>1</v>
      </c>
      <c r="G20" s="8">
        <f t="shared" si="2"/>
        <v>0.25</v>
      </c>
    </row>
    <row r="21" spans="1:8" x14ac:dyDescent="0.25">
      <c r="A21" t="s">
        <v>20</v>
      </c>
      <c r="B21" t="s">
        <v>9</v>
      </c>
      <c r="C21" s="8">
        <v>0.2</v>
      </c>
      <c r="D21" s="8">
        <f t="shared" si="0"/>
        <v>0.13999999999999999</v>
      </c>
      <c r="E21" s="8">
        <f t="shared" si="1"/>
        <v>0.18000000000000002</v>
      </c>
      <c r="F21" s="4">
        <v>1</v>
      </c>
      <c r="G21" s="8">
        <f t="shared" si="2"/>
        <v>0.2</v>
      </c>
    </row>
    <row r="22" spans="1:8" x14ac:dyDescent="0.25">
      <c r="A22" t="s">
        <v>18</v>
      </c>
      <c r="B22" t="s">
        <v>10</v>
      </c>
      <c r="C22" s="8">
        <v>0.75</v>
      </c>
      <c r="D22" s="8">
        <f t="shared" si="0"/>
        <v>0.52499999999999991</v>
      </c>
      <c r="E22" s="8">
        <f t="shared" si="1"/>
        <v>0.67500000000000004</v>
      </c>
      <c r="F22" s="4">
        <v>1</v>
      </c>
      <c r="G22" s="8">
        <f t="shared" si="2"/>
        <v>0.75</v>
      </c>
    </row>
    <row r="23" spans="1:8" x14ac:dyDescent="0.25">
      <c r="A23" t="s">
        <v>15</v>
      </c>
      <c r="B23" t="s">
        <v>11</v>
      </c>
      <c r="C23" s="8">
        <v>1</v>
      </c>
      <c r="D23" s="8">
        <f t="shared" si="0"/>
        <v>0.7</v>
      </c>
      <c r="E23" s="8">
        <f t="shared" si="1"/>
        <v>0.9</v>
      </c>
      <c r="F23" s="4">
        <v>1</v>
      </c>
      <c r="G23" s="8">
        <f t="shared" si="2"/>
        <v>1</v>
      </c>
    </row>
    <row r="24" spans="1:8" x14ac:dyDescent="0.25">
      <c r="A24" t="s">
        <v>89</v>
      </c>
      <c r="B24" t="s">
        <v>107</v>
      </c>
      <c r="C24" s="8">
        <v>0.2</v>
      </c>
      <c r="D24" s="8">
        <f t="shared" si="0"/>
        <v>0.13999999999999999</v>
      </c>
      <c r="E24" s="8">
        <f t="shared" si="1"/>
        <v>0.18000000000000002</v>
      </c>
      <c r="F24" s="4">
        <v>1</v>
      </c>
      <c r="G24" s="8">
        <f t="shared" si="2"/>
        <v>0.2</v>
      </c>
    </row>
    <row r="25" spans="1:8" x14ac:dyDescent="0.25">
      <c r="C25" s="1"/>
      <c r="D25" s="1"/>
      <c r="E25" s="1"/>
      <c r="F25" s="4"/>
      <c r="H25" s="5"/>
    </row>
    <row r="26" spans="1:8" x14ac:dyDescent="0.25">
      <c r="C26" s="1"/>
      <c r="D26" s="1"/>
      <c r="E26" s="1"/>
      <c r="F26" s="4"/>
      <c r="H26" s="5"/>
    </row>
    <row r="27" spans="1:8" x14ac:dyDescent="0.25">
      <c r="C27" s="1"/>
      <c r="D27" s="1"/>
      <c r="E27" s="1"/>
      <c r="F27" s="4"/>
      <c r="H27" s="5"/>
    </row>
    <row r="28" spans="1:8" x14ac:dyDescent="0.25">
      <c r="C28" s="1"/>
      <c r="D28" s="1"/>
      <c r="E28" s="1"/>
      <c r="H28" s="5"/>
    </row>
    <row r="29" spans="1:8" x14ac:dyDescent="0.25">
      <c r="C29" s="1"/>
      <c r="D29" s="1"/>
      <c r="E29" s="1"/>
      <c r="H29" s="5"/>
    </row>
    <row r="30" spans="1:8" x14ac:dyDescent="0.25">
      <c r="C30" s="1"/>
      <c r="D30" s="1"/>
      <c r="E30" s="1"/>
      <c r="H30" s="5"/>
    </row>
    <row r="31" spans="1:8" x14ac:dyDescent="0.25">
      <c r="C31" s="1"/>
      <c r="D31" s="1"/>
      <c r="E31" s="1"/>
      <c r="H31" s="5"/>
    </row>
    <row r="32" spans="1:8" x14ac:dyDescent="0.25">
      <c r="C32" s="2"/>
      <c r="D32" s="1"/>
      <c r="E32" s="1"/>
      <c r="H32" s="6"/>
    </row>
    <row r="33" spans="1:8" x14ac:dyDescent="0.25">
      <c r="C33" s="2"/>
      <c r="D33" s="1"/>
      <c r="E33" s="1"/>
      <c r="H33" s="6"/>
    </row>
    <row r="34" spans="1:8" x14ac:dyDescent="0.25">
      <c r="C34" s="1"/>
      <c r="D34" s="1"/>
      <c r="E34" s="1"/>
      <c r="H34" s="5"/>
    </row>
    <row r="35" spans="1:8" x14ac:dyDescent="0.25">
      <c r="C35" s="1"/>
      <c r="D35" s="1"/>
      <c r="E35" s="1"/>
      <c r="H35" s="5"/>
    </row>
    <row r="36" spans="1:8" x14ac:dyDescent="0.25">
      <c r="C36" s="1"/>
      <c r="D36" s="1"/>
      <c r="E36" s="1"/>
      <c r="H36" s="5"/>
    </row>
    <row r="37" spans="1:8" x14ac:dyDescent="0.25">
      <c r="C37" s="2"/>
      <c r="D37" s="1"/>
      <c r="E37" s="1"/>
      <c r="H37" s="6"/>
    </row>
    <row r="38" spans="1:8" x14ac:dyDescent="0.25">
      <c r="C38" s="1"/>
      <c r="D38" s="1"/>
      <c r="E38" s="1"/>
      <c r="H38" s="5"/>
    </row>
    <row r="39" spans="1:8" x14ac:dyDescent="0.25">
      <c r="A39" s="3"/>
      <c r="B39" s="3"/>
      <c r="C39" s="3"/>
      <c r="D39" s="1"/>
      <c r="E39" s="1"/>
      <c r="H39" s="7"/>
    </row>
    <row r="40" spans="1:8" x14ac:dyDescent="0.25">
      <c r="C40" s="2"/>
      <c r="D40" s="1"/>
      <c r="E40" s="1"/>
      <c r="H40" s="6"/>
    </row>
    <row r="41" spans="1:8" x14ac:dyDescent="0.25">
      <c r="C41" s="2"/>
      <c r="D41" s="1"/>
      <c r="E41" s="1"/>
      <c r="H41" s="6"/>
    </row>
    <row r="42" spans="1:8" x14ac:dyDescent="0.25">
      <c r="C42" s="2"/>
      <c r="D42" s="1"/>
      <c r="E42" s="1"/>
      <c r="H42" s="6"/>
    </row>
    <row r="43" spans="1:8" x14ac:dyDescent="0.25">
      <c r="C43" s="2"/>
      <c r="D43" s="1"/>
      <c r="E43" s="1"/>
      <c r="H43" s="6"/>
    </row>
    <row r="44" spans="1:8" x14ac:dyDescent="0.25">
      <c r="C44" s="2"/>
      <c r="D44" s="1"/>
      <c r="E44" s="1"/>
      <c r="H44" s="6"/>
    </row>
    <row r="45" spans="1:8" x14ac:dyDescent="0.25">
      <c r="C45" s="2"/>
      <c r="D45" s="1"/>
      <c r="E45" s="1"/>
      <c r="H45" s="6"/>
    </row>
    <row r="46" spans="1:8" x14ac:dyDescent="0.25">
      <c r="C46" s="2"/>
      <c r="D46" s="1"/>
      <c r="E46" s="1"/>
      <c r="H46" s="6"/>
    </row>
    <row r="47" spans="1:8" x14ac:dyDescent="0.25">
      <c r="C47" s="2"/>
      <c r="D47" s="1"/>
      <c r="E47" s="1"/>
      <c r="H47" s="6"/>
    </row>
    <row r="48" spans="1:8" x14ac:dyDescent="0.25">
      <c r="C48" s="2"/>
      <c r="D48" s="1"/>
      <c r="E48" s="1"/>
      <c r="H48" s="6"/>
    </row>
    <row r="49" spans="3:8" x14ac:dyDescent="0.25">
      <c r="C49" s="2"/>
      <c r="D49" s="1"/>
      <c r="E49" s="1"/>
      <c r="H49" s="6"/>
    </row>
    <row r="50" spans="3:8" x14ac:dyDescent="0.25">
      <c r="C50" s="2"/>
      <c r="D50" s="1"/>
      <c r="E50" s="1"/>
      <c r="H50" s="6"/>
    </row>
  </sheetData>
  <sortState xmlns:xlrd2="http://schemas.microsoft.com/office/spreadsheetml/2017/richdata2" ref="A2:F24">
    <sortCondition ref="B1:B24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A2B4-F4B1-4C96-A9E3-41F5ED2CEDED}">
  <dimension ref="A1:I29"/>
  <sheetViews>
    <sheetView tabSelected="1" workbookViewId="0">
      <selection activeCell="J23" sqref="J23"/>
    </sheetView>
  </sheetViews>
  <sheetFormatPr defaultRowHeight="13.8" x14ac:dyDescent="0.25"/>
  <cols>
    <col min="1" max="1" width="33.109375" customWidth="1"/>
    <col min="2" max="2" width="12.109375" customWidth="1"/>
    <col min="3" max="3" width="22.6640625" customWidth="1"/>
  </cols>
  <sheetData>
    <row r="1" spans="1:9" x14ac:dyDescent="0.25">
      <c r="A1" s="4" t="s">
        <v>22</v>
      </c>
      <c r="B1" s="4" t="s">
        <v>0</v>
      </c>
      <c r="C1" s="6" t="s">
        <v>85</v>
      </c>
      <c r="D1" s="5" t="s">
        <v>83</v>
      </c>
      <c r="E1" s="5" t="s">
        <v>84</v>
      </c>
      <c r="F1" s="6" t="s">
        <v>86</v>
      </c>
      <c r="G1" s="4"/>
      <c r="H1" s="4" t="s">
        <v>87</v>
      </c>
      <c r="I1" s="6" t="s">
        <v>88</v>
      </c>
    </row>
    <row r="2" spans="1:9" x14ac:dyDescent="0.25">
      <c r="A2" s="4" t="s">
        <v>311</v>
      </c>
      <c r="B2" s="4" t="s">
        <v>312</v>
      </c>
      <c r="C2" s="5">
        <v>5</v>
      </c>
      <c r="D2" s="5">
        <f t="shared" ref="D2:D7" si="0">C2*sell_min*F2</f>
        <v>3.5</v>
      </c>
      <c r="E2" s="5">
        <f t="shared" ref="E2:E7" si="1">C2*sell_max*F2</f>
        <v>4.5</v>
      </c>
      <c r="F2" s="4">
        <v>1</v>
      </c>
      <c r="G2" s="4"/>
      <c r="H2" s="4">
        <v>0.7</v>
      </c>
      <c r="I2" s="4">
        <v>0.9</v>
      </c>
    </row>
    <row r="3" spans="1:9" x14ac:dyDescent="0.25">
      <c r="A3" s="4" t="s">
        <v>314</v>
      </c>
      <c r="B3" s="4" t="s">
        <v>313</v>
      </c>
      <c r="C3" s="5">
        <v>50</v>
      </c>
      <c r="D3" s="5">
        <f t="shared" si="0"/>
        <v>35</v>
      </c>
      <c r="E3" s="5">
        <f t="shared" si="1"/>
        <v>45</v>
      </c>
      <c r="F3" s="4">
        <v>1</v>
      </c>
      <c r="G3" s="4"/>
      <c r="H3" s="4"/>
      <c r="I3" s="4"/>
    </row>
    <row r="4" spans="1:9" x14ac:dyDescent="0.25">
      <c r="A4" s="4" t="s">
        <v>315</v>
      </c>
      <c r="B4" s="4" t="s">
        <v>316</v>
      </c>
      <c r="C4" s="5">
        <v>1.6</v>
      </c>
      <c r="D4" s="5">
        <f t="shared" si="0"/>
        <v>1.1199999999999999</v>
      </c>
      <c r="E4" s="5">
        <f t="shared" si="1"/>
        <v>1.4400000000000002</v>
      </c>
      <c r="F4" s="4">
        <v>1</v>
      </c>
      <c r="G4" s="4"/>
      <c r="H4" s="4"/>
      <c r="I4" s="4"/>
    </row>
    <row r="5" spans="1:9" x14ac:dyDescent="0.25">
      <c r="A5" s="4" t="s">
        <v>318</v>
      </c>
      <c r="B5" s="4" t="s">
        <v>317</v>
      </c>
      <c r="C5" s="5">
        <v>15</v>
      </c>
      <c r="D5" s="5">
        <f t="shared" si="0"/>
        <v>10.5</v>
      </c>
      <c r="E5" s="5">
        <f t="shared" si="1"/>
        <v>13.5</v>
      </c>
      <c r="F5" s="4">
        <v>1</v>
      </c>
      <c r="G5" s="4"/>
      <c r="H5" s="4"/>
      <c r="I5" s="4"/>
    </row>
    <row r="6" spans="1:9" x14ac:dyDescent="0.25">
      <c r="A6" s="4" t="s">
        <v>320</v>
      </c>
      <c r="B6" s="4" t="s">
        <v>319</v>
      </c>
      <c r="C6" s="5">
        <v>150</v>
      </c>
      <c r="D6" s="5">
        <f t="shared" si="0"/>
        <v>105</v>
      </c>
      <c r="E6" s="5">
        <f t="shared" si="1"/>
        <v>135</v>
      </c>
      <c r="F6" s="4">
        <v>1</v>
      </c>
      <c r="G6" s="4"/>
      <c r="H6" s="4"/>
      <c r="I6" s="4"/>
    </row>
    <row r="7" spans="1:9" x14ac:dyDescent="0.25">
      <c r="A7" s="4" t="s">
        <v>321</v>
      </c>
      <c r="B7" s="4" t="s">
        <v>322</v>
      </c>
      <c r="C7" s="5">
        <v>3.5</v>
      </c>
      <c r="D7" s="5">
        <f t="shared" si="0"/>
        <v>2.4499999999999997</v>
      </c>
      <c r="E7" s="5">
        <f t="shared" si="1"/>
        <v>3.15</v>
      </c>
      <c r="F7" s="4">
        <v>1</v>
      </c>
      <c r="G7" s="4"/>
      <c r="H7" s="4"/>
      <c r="I7" s="4"/>
    </row>
    <row r="8" spans="1:9" x14ac:dyDescent="0.25">
      <c r="A8" s="4" t="s">
        <v>323</v>
      </c>
      <c r="B8" s="4" t="s">
        <v>326</v>
      </c>
      <c r="C8" s="5">
        <v>4</v>
      </c>
      <c r="D8" s="5">
        <f t="shared" ref="D8:D20" si="2">C8*sell_min*F8</f>
        <v>2.8</v>
      </c>
      <c r="E8" s="5">
        <f t="shared" ref="E8:E20" si="3">C8*sell_max*F8</f>
        <v>3.6</v>
      </c>
      <c r="F8" s="4">
        <v>1</v>
      </c>
      <c r="G8" s="4"/>
      <c r="H8" s="4"/>
      <c r="I8" s="4"/>
    </row>
    <row r="9" spans="1:9" x14ac:dyDescent="0.25">
      <c r="A9" s="4" t="s">
        <v>324</v>
      </c>
      <c r="B9" s="4" t="s">
        <v>327</v>
      </c>
      <c r="C9" s="5">
        <v>40</v>
      </c>
      <c r="D9" s="5">
        <f t="shared" si="2"/>
        <v>28</v>
      </c>
      <c r="E9" s="5">
        <f t="shared" si="3"/>
        <v>36</v>
      </c>
      <c r="F9" s="4">
        <v>1</v>
      </c>
      <c r="G9" s="4"/>
      <c r="H9" s="4"/>
      <c r="I9" s="4"/>
    </row>
    <row r="10" spans="1:9" x14ac:dyDescent="0.25">
      <c r="A10" s="4" t="s">
        <v>325</v>
      </c>
      <c r="B10" s="4" t="s">
        <v>328</v>
      </c>
      <c r="C10" s="5">
        <v>1.2</v>
      </c>
      <c r="D10" s="5">
        <f t="shared" si="2"/>
        <v>0.84</v>
      </c>
      <c r="E10" s="5">
        <f t="shared" si="3"/>
        <v>1.08</v>
      </c>
      <c r="F10" s="4">
        <v>1</v>
      </c>
      <c r="G10" s="4"/>
      <c r="H10" s="4"/>
      <c r="I10" s="4"/>
    </row>
    <row r="11" spans="1:9" x14ac:dyDescent="0.25">
      <c r="A11" s="4" t="s">
        <v>329</v>
      </c>
      <c r="B11" s="4" t="s">
        <v>332</v>
      </c>
      <c r="C11" s="5">
        <v>12</v>
      </c>
      <c r="D11" s="5">
        <f t="shared" si="2"/>
        <v>8.3999999999999986</v>
      </c>
      <c r="E11" s="5">
        <f t="shared" si="3"/>
        <v>10.8</v>
      </c>
      <c r="F11" s="4">
        <v>1</v>
      </c>
      <c r="G11" s="4"/>
      <c r="H11" s="4"/>
      <c r="I11" s="4"/>
    </row>
    <row r="12" spans="1:9" x14ac:dyDescent="0.25">
      <c r="A12" s="4" t="s">
        <v>330</v>
      </c>
      <c r="B12" s="4" t="s">
        <v>333</v>
      </c>
      <c r="C12" s="5">
        <v>120</v>
      </c>
      <c r="D12" s="5">
        <f t="shared" si="2"/>
        <v>84</v>
      </c>
      <c r="E12" s="5">
        <f t="shared" si="3"/>
        <v>108</v>
      </c>
      <c r="F12" s="4">
        <v>1</v>
      </c>
      <c r="G12" s="4"/>
      <c r="H12" s="4"/>
      <c r="I12" s="4"/>
    </row>
    <row r="13" spans="1:9" x14ac:dyDescent="0.25">
      <c r="A13" s="4" t="s">
        <v>331</v>
      </c>
      <c r="B13" s="4" t="s">
        <v>334</v>
      </c>
      <c r="C13" s="5">
        <v>3</v>
      </c>
      <c r="D13" s="5">
        <f t="shared" si="2"/>
        <v>2.0999999999999996</v>
      </c>
      <c r="E13" s="5">
        <f t="shared" si="3"/>
        <v>2.7</v>
      </c>
      <c r="F13" s="4">
        <v>1</v>
      </c>
      <c r="G13" s="4"/>
      <c r="H13" s="4"/>
      <c r="I13" s="4"/>
    </row>
    <row r="14" spans="1:9" x14ac:dyDescent="0.25">
      <c r="A14" s="4" t="s">
        <v>335</v>
      </c>
      <c r="B14" s="4" t="s">
        <v>349</v>
      </c>
      <c r="C14" s="5">
        <v>12</v>
      </c>
      <c r="D14" s="5">
        <f t="shared" si="2"/>
        <v>8.3999999999999986</v>
      </c>
      <c r="E14" s="5">
        <f t="shared" si="3"/>
        <v>10.8</v>
      </c>
      <c r="F14" s="4">
        <v>1</v>
      </c>
      <c r="G14" s="4"/>
      <c r="H14" s="4"/>
      <c r="I14" s="4"/>
    </row>
    <row r="15" spans="1:9" x14ac:dyDescent="0.25">
      <c r="A15" s="4" t="s">
        <v>336</v>
      </c>
      <c r="B15" s="4" t="s">
        <v>350</v>
      </c>
      <c r="C15" s="5">
        <v>120</v>
      </c>
      <c r="D15" s="5">
        <f t="shared" si="2"/>
        <v>84</v>
      </c>
      <c r="E15" s="5">
        <f t="shared" si="3"/>
        <v>108</v>
      </c>
      <c r="F15" s="4">
        <v>1</v>
      </c>
      <c r="G15" s="4"/>
      <c r="H15" s="4"/>
      <c r="I15" s="4"/>
    </row>
    <row r="16" spans="1:9" x14ac:dyDescent="0.25">
      <c r="A16" s="4" t="s">
        <v>337</v>
      </c>
      <c r="B16" s="4" t="s">
        <v>351</v>
      </c>
      <c r="C16" s="5">
        <v>3</v>
      </c>
      <c r="D16" s="5">
        <f t="shared" si="2"/>
        <v>2.0999999999999996</v>
      </c>
      <c r="E16" s="5">
        <f t="shared" si="3"/>
        <v>2.7</v>
      </c>
      <c r="F16" s="4">
        <v>1</v>
      </c>
      <c r="G16" s="4"/>
      <c r="H16" s="4"/>
      <c r="I16" s="4"/>
    </row>
    <row r="17" spans="1:9" x14ac:dyDescent="0.25">
      <c r="A17" s="4" t="s">
        <v>338</v>
      </c>
      <c r="B17" s="4" t="s">
        <v>352</v>
      </c>
      <c r="C17" s="5">
        <v>12</v>
      </c>
      <c r="D17" s="5">
        <f t="shared" si="2"/>
        <v>8.3999999999999986</v>
      </c>
      <c r="E17" s="5">
        <f t="shared" si="3"/>
        <v>10.8</v>
      </c>
      <c r="F17" s="4">
        <v>1</v>
      </c>
      <c r="G17" s="4"/>
      <c r="H17" s="4"/>
      <c r="I17" s="4"/>
    </row>
    <row r="18" spans="1:9" x14ac:dyDescent="0.25">
      <c r="A18" s="4" t="s">
        <v>339</v>
      </c>
      <c r="B18" s="4" t="s">
        <v>353</v>
      </c>
      <c r="C18" s="5">
        <v>120</v>
      </c>
      <c r="D18" s="5">
        <f t="shared" si="2"/>
        <v>84</v>
      </c>
      <c r="E18" s="5">
        <f t="shared" si="3"/>
        <v>108</v>
      </c>
      <c r="F18" s="4">
        <v>1</v>
      </c>
      <c r="G18" s="4"/>
      <c r="H18" s="4"/>
      <c r="I18" s="4"/>
    </row>
    <row r="19" spans="1:9" x14ac:dyDescent="0.25">
      <c r="A19" s="4" t="s">
        <v>340</v>
      </c>
      <c r="B19" s="4" t="s">
        <v>354</v>
      </c>
      <c r="C19" s="5">
        <v>3</v>
      </c>
      <c r="D19" s="5">
        <f t="shared" si="2"/>
        <v>2.0999999999999996</v>
      </c>
      <c r="E19" s="5">
        <f t="shared" si="3"/>
        <v>2.7</v>
      </c>
      <c r="F19" s="4">
        <v>1</v>
      </c>
      <c r="G19" s="4"/>
      <c r="H19" s="4"/>
      <c r="I19" s="4"/>
    </row>
    <row r="20" spans="1:9" x14ac:dyDescent="0.25">
      <c r="A20" s="4" t="s">
        <v>341</v>
      </c>
      <c r="B20" s="4" t="s">
        <v>348</v>
      </c>
      <c r="C20" s="6">
        <v>3</v>
      </c>
      <c r="D20" s="5">
        <f t="shared" si="2"/>
        <v>2.0999999999999996</v>
      </c>
      <c r="E20" s="5">
        <f t="shared" si="3"/>
        <v>2.7</v>
      </c>
      <c r="F20" s="4">
        <v>1</v>
      </c>
      <c r="G20" s="4"/>
      <c r="H20" s="4"/>
      <c r="I20" s="4"/>
    </row>
    <row r="21" spans="1:9" x14ac:dyDescent="0.25">
      <c r="A21" s="4" t="s">
        <v>342</v>
      </c>
      <c r="B21" s="4" t="s">
        <v>345</v>
      </c>
      <c r="C21" s="5">
        <v>2</v>
      </c>
      <c r="D21" s="5">
        <f t="shared" ref="D21:D23" si="4">C21*sell_min*F21</f>
        <v>1.4</v>
      </c>
      <c r="E21" s="5">
        <f t="shared" ref="E21:E23" si="5">C21*sell_max*F21</f>
        <v>1.8</v>
      </c>
      <c r="F21" s="4">
        <v>1</v>
      </c>
      <c r="G21" s="4"/>
      <c r="H21" s="4"/>
      <c r="I21" s="4"/>
    </row>
    <row r="22" spans="1:9" x14ac:dyDescent="0.25">
      <c r="A22" t="s">
        <v>343</v>
      </c>
      <c r="B22" t="s">
        <v>346</v>
      </c>
      <c r="C22">
        <v>20</v>
      </c>
      <c r="D22" s="5">
        <f t="shared" si="4"/>
        <v>14</v>
      </c>
      <c r="E22" s="5">
        <f t="shared" si="5"/>
        <v>18</v>
      </c>
      <c r="F22">
        <v>1</v>
      </c>
    </row>
    <row r="23" spans="1:9" x14ac:dyDescent="0.25">
      <c r="A23" t="s">
        <v>344</v>
      </c>
      <c r="B23" t="s">
        <v>347</v>
      </c>
      <c r="C23">
        <v>0.5</v>
      </c>
      <c r="D23" s="5">
        <f t="shared" si="4"/>
        <v>0.35</v>
      </c>
      <c r="E23" s="5">
        <f t="shared" si="5"/>
        <v>0.45</v>
      </c>
      <c r="F23">
        <v>1</v>
      </c>
    </row>
    <row r="24" spans="1:9" x14ac:dyDescent="0.25">
      <c r="A24" t="s">
        <v>355</v>
      </c>
      <c r="B24" t="s">
        <v>356</v>
      </c>
      <c r="C24">
        <v>300</v>
      </c>
      <c r="D24" s="5">
        <f t="shared" ref="D24" si="6">C24*sell_min*F24</f>
        <v>210</v>
      </c>
      <c r="E24" s="5">
        <f t="shared" ref="E24" si="7">C24*sell_max*F24</f>
        <v>270</v>
      </c>
      <c r="F24" s="4">
        <v>1</v>
      </c>
    </row>
    <row r="25" spans="1:9" x14ac:dyDescent="0.25">
      <c r="A25" t="s">
        <v>358</v>
      </c>
      <c r="B25" t="s">
        <v>357</v>
      </c>
      <c r="C25">
        <v>8</v>
      </c>
      <c r="D25" s="5">
        <f t="shared" ref="D25:D29" si="8">C25*sell_min*F25</f>
        <v>5.6</v>
      </c>
      <c r="E25" s="5">
        <f t="shared" ref="E25:E29" si="9">C25*sell_max*F25</f>
        <v>7.2</v>
      </c>
      <c r="F25" s="4">
        <v>1</v>
      </c>
    </row>
    <row r="26" spans="1:9" x14ac:dyDescent="0.25">
      <c r="A26" t="s">
        <v>362</v>
      </c>
      <c r="B26" t="s">
        <v>360</v>
      </c>
      <c r="C26">
        <v>3.3</v>
      </c>
      <c r="D26" s="5">
        <f t="shared" si="8"/>
        <v>2.3099999999999996</v>
      </c>
      <c r="E26" s="5">
        <f t="shared" si="9"/>
        <v>2.9699999999999998</v>
      </c>
      <c r="F26">
        <v>1</v>
      </c>
    </row>
    <row r="27" spans="1:9" x14ac:dyDescent="0.25">
      <c r="A27" t="s">
        <v>359</v>
      </c>
      <c r="B27" t="s">
        <v>361</v>
      </c>
      <c r="C27">
        <v>10</v>
      </c>
      <c r="D27" s="5">
        <f t="shared" si="8"/>
        <v>7</v>
      </c>
      <c r="E27" s="5">
        <f t="shared" si="9"/>
        <v>9</v>
      </c>
      <c r="F27">
        <v>1</v>
      </c>
    </row>
    <row r="28" spans="1:9" x14ac:dyDescent="0.25">
      <c r="A28" t="s">
        <v>363</v>
      </c>
      <c r="B28" t="s">
        <v>366</v>
      </c>
      <c r="C28">
        <v>15</v>
      </c>
      <c r="D28" s="5">
        <f t="shared" si="8"/>
        <v>10.5</v>
      </c>
      <c r="E28" s="5">
        <f t="shared" si="9"/>
        <v>13.5</v>
      </c>
      <c r="F28">
        <v>1</v>
      </c>
    </row>
    <row r="29" spans="1:9" x14ac:dyDescent="0.25">
      <c r="A29" t="s">
        <v>364</v>
      </c>
      <c r="B29" t="s">
        <v>365</v>
      </c>
      <c r="C29">
        <v>5</v>
      </c>
      <c r="D29" s="5">
        <f t="shared" si="8"/>
        <v>3.5</v>
      </c>
      <c r="E29" s="5">
        <f t="shared" si="9"/>
        <v>4.5</v>
      </c>
      <c r="F2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14</vt:i4>
      </vt:variant>
    </vt:vector>
  </HeadingPairs>
  <TitlesOfParts>
    <vt:vector size="22" baseType="lpstr">
      <vt:lpstr>Plants</vt:lpstr>
      <vt:lpstr>Blocks</vt:lpstr>
      <vt:lpstr>Foods</vt:lpstr>
      <vt:lpstr>Wood</vt:lpstr>
      <vt:lpstr>Ore</vt:lpstr>
      <vt:lpstr>Drops</vt:lpstr>
      <vt:lpstr>Farm</vt:lpstr>
      <vt:lpstr>Crops</vt:lpstr>
      <vt:lpstr>Blocks!sell_max</vt:lpstr>
      <vt:lpstr>Drops!sell_max</vt:lpstr>
      <vt:lpstr>Foods!sell_max</vt:lpstr>
      <vt:lpstr>Ore!sell_max</vt:lpstr>
      <vt:lpstr>Plants!sell_max</vt:lpstr>
      <vt:lpstr>Wood!sell_max</vt:lpstr>
      <vt:lpstr>sell_max</vt:lpstr>
      <vt:lpstr>Blocks!sell_min</vt:lpstr>
      <vt:lpstr>Drops!sell_min</vt:lpstr>
      <vt:lpstr>Foods!sell_min</vt:lpstr>
      <vt:lpstr>Ore!sell_min</vt:lpstr>
      <vt:lpstr>Plants!sell_min</vt:lpstr>
      <vt:lpstr>Wood!sell_min</vt:lpstr>
      <vt:lpstr>sell_min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 tree</dc:creator>
  <cp:lastModifiedBy>树上的小肥鸡</cp:lastModifiedBy>
  <dcterms:created xsi:type="dcterms:W3CDTF">2015-06-05T18:17:20Z</dcterms:created>
  <dcterms:modified xsi:type="dcterms:W3CDTF">2022-11-10T01:20:18Z</dcterms:modified>
</cp:coreProperties>
</file>