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showPivotChartFilter="1" defaultThemeVersion="124226"/>
  <bookViews>
    <workbookView xWindow="192" yWindow="108" windowWidth="13332" windowHeight="5808" activeTab="1"/>
  </bookViews>
  <sheets>
    <sheet name="&quot;What&quot; questions" sheetId="1" r:id="rId1"/>
    <sheet name="&quot;Why&quot; questions" sheetId="2" r:id="rId2"/>
  </sheets>
  <calcPr calcId="124519"/>
  <pivotCaches>
    <pivotCache cacheId="0" r:id="rId3"/>
    <pivotCache cacheId="1" r:id="rId4"/>
    <pivotCache cacheId="2" r:id="rId5"/>
  </pivotCaches>
</workbook>
</file>

<file path=xl/calcChain.xml><?xml version="1.0" encoding="utf-8"?>
<calcChain xmlns="http://schemas.openxmlformats.org/spreadsheetml/2006/main">
  <c r="G77" i="2"/>
  <c r="G78"/>
  <c r="G79"/>
  <c r="G80"/>
  <c r="G81"/>
  <c r="G82"/>
  <c r="G83"/>
  <c r="G84"/>
  <c r="G85"/>
  <c r="G76"/>
  <c r="D77"/>
  <c r="D78"/>
  <c r="D79"/>
  <c r="D80"/>
  <c r="D81"/>
  <c r="D82"/>
  <c r="D83"/>
  <c r="D84"/>
  <c r="D85"/>
  <c r="D76"/>
  <c r="C61"/>
  <c r="D18"/>
  <c r="D19"/>
  <c r="D20"/>
  <c r="D21"/>
  <c r="D22"/>
  <c r="D23"/>
  <c r="D24"/>
  <c r="D25"/>
  <c r="D26"/>
  <c r="D17"/>
</calcChain>
</file>

<file path=xl/sharedStrings.xml><?xml version="1.0" encoding="utf-8"?>
<sst xmlns="http://schemas.openxmlformats.org/spreadsheetml/2006/main" count="191" uniqueCount="47">
  <si>
    <t>Order Date</t>
  </si>
  <si>
    <t>Product Category</t>
  </si>
  <si>
    <t>Product Price</t>
  </si>
  <si>
    <t>Units Sold</t>
  </si>
  <si>
    <t>Sales Revenue</t>
  </si>
  <si>
    <t>Marketing Channel</t>
  </si>
  <si>
    <t>Marketing Cost</t>
  </si>
  <si>
    <t>Customer Region</t>
  </si>
  <si>
    <t>Customer Age Group</t>
  </si>
  <si>
    <t>Electronics</t>
  </si>
  <si>
    <t>Social Media</t>
  </si>
  <si>
    <t>North America</t>
  </si>
  <si>
    <t>25-34</t>
  </si>
  <si>
    <t>Home Goods</t>
  </si>
  <si>
    <t>Email</t>
  </si>
  <si>
    <t>Europe</t>
  </si>
  <si>
    <t>35-44</t>
  </si>
  <si>
    <t>Apparel</t>
  </si>
  <si>
    <t>Search Engine</t>
  </si>
  <si>
    <t>Asia</t>
  </si>
  <si>
    <t>18-24</t>
  </si>
  <si>
    <t>Referral</t>
  </si>
  <si>
    <t>45-54</t>
  </si>
  <si>
    <t>Total Sales Revenue by Product Category</t>
  </si>
  <si>
    <t>Qno 2</t>
  </si>
  <si>
    <r>
      <t xml:space="preserve">This analysis shows that the </t>
    </r>
    <r>
      <rPr>
        <b/>
        <sz val="11"/>
        <color theme="1"/>
        <rFont val="Calibri"/>
        <family val="2"/>
        <scheme val="minor"/>
      </rPr>
      <t>Electronics</t>
    </r>
    <r>
      <rPr>
        <sz val="11"/>
        <color theme="1"/>
        <rFont val="Calibri"/>
        <family val="2"/>
        <scheme val="minor"/>
      </rPr>
      <t xml:space="preserve"> category generated the highest revenue, while </t>
    </r>
    <r>
      <rPr>
        <b/>
        <sz val="11"/>
        <color theme="1"/>
        <rFont val="Calibri"/>
        <family val="2"/>
        <scheme val="minor"/>
      </rPr>
      <t>Apparel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Home Goods</t>
    </r>
    <r>
      <rPr>
        <sz val="11"/>
        <color theme="1"/>
        <rFont val="Calibri"/>
        <family val="2"/>
        <scheme val="minor"/>
      </rPr>
      <t xml:space="preserve"> followed.</t>
    </r>
  </si>
  <si>
    <t>Sales Revenue by Marketing Channel</t>
  </si>
  <si>
    <t>Grand Total</t>
  </si>
  <si>
    <t>Sum of Sales Revenue</t>
  </si>
  <si>
    <t>Qno 1</t>
  </si>
  <si>
    <t xml:space="preserve">Qno 2 </t>
  </si>
  <si>
    <t>Qno 3</t>
  </si>
  <si>
    <t>Total Sales Revenue by Customer Region</t>
  </si>
  <si>
    <r>
      <t xml:space="preserve">From this, </t>
    </r>
    <r>
      <rPr>
        <b/>
        <sz val="11"/>
        <color theme="1"/>
        <rFont val="Calibri"/>
        <family val="2"/>
        <scheme val="minor"/>
      </rPr>
      <t>Social Media</t>
    </r>
    <r>
      <rPr>
        <sz val="11"/>
        <color theme="1"/>
        <rFont val="Calibri"/>
        <family val="2"/>
        <scheme val="minor"/>
      </rPr>
      <t xml:space="preserve"> proved to be the most successful marketing channel in terms of revenue generation, with </t>
    </r>
    <r>
      <rPr>
        <b/>
        <sz val="11"/>
        <color theme="1"/>
        <rFont val="Calibri"/>
        <family val="2"/>
        <scheme val="minor"/>
      </rPr>
      <t>Search Engine</t>
    </r>
    <r>
      <rPr>
        <sz val="11"/>
        <color theme="1"/>
        <rFont val="Calibri"/>
        <family val="2"/>
        <scheme val="minor"/>
      </rPr>
      <t xml:space="preserve"> coming in second.</t>
    </r>
  </si>
  <si>
    <r>
      <t xml:space="preserve">The </t>
    </r>
    <r>
      <rPr>
        <b/>
        <sz val="11"/>
        <color theme="1"/>
        <rFont val="Calibri"/>
        <family val="2"/>
        <scheme val="minor"/>
      </rPr>
      <t>Asia</t>
    </r>
    <r>
      <rPr>
        <sz val="11"/>
        <color theme="1"/>
        <rFont val="Calibri"/>
        <family val="2"/>
        <scheme val="minor"/>
      </rPr>
      <t xml:space="preserve"> region generated the most revenue, closely followed by </t>
    </r>
    <r>
      <rPr>
        <b/>
        <sz val="11"/>
        <color theme="1"/>
        <rFont val="Calibri"/>
        <family val="2"/>
        <scheme val="minor"/>
      </rPr>
      <t>North America</t>
    </r>
    <r>
      <rPr>
        <sz val="11"/>
        <color theme="1"/>
        <rFont val="Calibri"/>
        <family val="2"/>
        <scheme val="minor"/>
      </rPr>
      <t>.</t>
    </r>
  </si>
  <si>
    <t xml:space="preserve">Qno 1 </t>
  </si>
  <si>
    <t>Market Cost Efficiency</t>
  </si>
  <si>
    <t>Cost Effeciency</t>
  </si>
  <si>
    <t>Sum of Cost Effeciency</t>
  </si>
  <si>
    <t>Correlation Between Units Sold and Sales Revenue</t>
  </si>
  <si>
    <t>Correlation Coffecient</t>
  </si>
  <si>
    <t xml:space="preserve"> =CORREL(A50:A59,B50:B59)</t>
  </si>
  <si>
    <r>
      <t>Therefore, there is a</t>
    </r>
    <r>
      <rPr>
        <b/>
        <sz val="11"/>
        <color theme="1"/>
        <rFont val="Calibri"/>
        <family val="2"/>
        <scheme val="minor"/>
      </rPr>
      <t xml:space="preserve"> weak relation</t>
    </r>
    <r>
      <rPr>
        <sz val="11"/>
        <color theme="1"/>
        <rFont val="Calibri"/>
        <family val="2"/>
        <scheme val="minor"/>
      </rPr>
      <t xml:space="preserve"> between Units sold and Sales Revenue</t>
    </r>
  </si>
  <si>
    <t>Profit Margin by Product Category</t>
  </si>
  <si>
    <t>Profit Margin</t>
  </si>
  <si>
    <t>Sum of Profit Margin</t>
  </si>
  <si>
    <r>
      <t xml:space="preserve">There is a </t>
    </r>
    <r>
      <rPr>
        <b/>
        <sz val="11"/>
        <color theme="1"/>
        <rFont val="Calibri"/>
        <family val="2"/>
        <scheme val="minor"/>
      </rPr>
      <t>weak correlation,</t>
    </r>
    <r>
      <rPr>
        <sz val="11"/>
        <color theme="1"/>
        <rFont val="Calibri"/>
        <family val="2"/>
        <scheme val="minor"/>
      </rPr>
      <t xml:space="preserve"> the points is </t>
    </r>
    <r>
      <rPr>
        <b/>
        <sz val="11"/>
        <color theme="1"/>
        <rFont val="Calibri"/>
        <family val="2"/>
        <scheme val="minor"/>
      </rPr>
      <t xml:space="preserve">align seperately (not closely) </t>
    </r>
    <r>
      <rPr>
        <sz val="11"/>
        <color theme="1"/>
        <rFont val="Calibri"/>
        <family val="2"/>
        <scheme val="minor"/>
      </rPr>
      <t>along the trendline.</t>
    </r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</si>
</sst>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4" fillId="0" borderId="1" xfId="1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1" fillId="0" borderId="0" xfId="0" applyFont="1"/>
    <xf numFmtId="0" fontId="3" fillId="2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0" fontId="1" fillId="0" borderId="1" xfId="0" applyFont="1" applyBorder="1"/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1" xfId="0" applyNumberFormat="1" applyBorder="1"/>
    <xf numFmtId="165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Normal 2" xfId="1"/>
  </cellStyles>
  <dxfs count="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[1 Week 5.xlsx]"What" questions!PivotTable2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100"/>
              <a:t>Total Sales Revenue by Product Category</a:t>
            </a:r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stacked"/>
        <c:ser>
          <c:idx val="0"/>
          <c:order val="0"/>
          <c:tx>
            <c:strRef>
              <c:f>'"What" questions'!$B$16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'"What" questions'!$A$17:$A$20</c:f>
              <c:strCache>
                <c:ptCount val="3"/>
                <c:pt idx="0">
                  <c:v>Apparel</c:v>
                </c:pt>
                <c:pt idx="1">
                  <c:v>Electronics</c:v>
                </c:pt>
                <c:pt idx="2">
                  <c:v>Home Goods</c:v>
                </c:pt>
              </c:strCache>
            </c:strRef>
          </c:cat>
          <c:val>
            <c:numRef>
              <c:f>'"What" questions'!$B$17:$B$20</c:f>
              <c:numCache>
                <c:formatCode>General</c:formatCode>
                <c:ptCount val="3"/>
                <c:pt idx="0">
                  <c:v>455</c:v>
                </c:pt>
                <c:pt idx="1">
                  <c:v>970</c:v>
                </c:pt>
                <c:pt idx="2">
                  <c:v>405</c:v>
                </c:pt>
              </c:numCache>
            </c:numRef>
          </c:val>
        </c:ser>
        <c:gapWidth val="95"/>
        <c:overlap val="100"/>
        <c:axId val="103922688"/>
        <c:axId val="128354944"/>
      </c:barChart>
      <c:catAx>
        <c:axId val="103922688"/>
        <c:scaling>
          <c:orientation val="minMax"/>
        </c:scaling>
        <c:axPos val="b"/>
        <c:majorTickMark val="none"/>
        <c:tickLblPos val="nextTo"/>
        <c:crossAx val="128354944"/>
        <c:crosses val="autoZero"/>
        <c:auto val="1"/>
        <c:lblAlgn val="ctr"/>
        <c:lblOffset val="100"/>
      </c:catAx>
      <c:valAx>
        <c:axId val="1283549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  <a:r>
                  <a:rPr lang="en-US" baseline="0"/>
                  <a:t> Revenue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0392268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[1 Week 5.xlsx]"What" questions!PivotTable3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layout/>
          <c:showVal val="1"/>
          <c:showCatName val="1"/>
        </c:dLbl>
      </c:pivotFmt>
    </c:pivotFmts>
    <c:view3D>
      <c:rotX val="30"/>
      <c:perspective val="30"/>
    </c:view3D>
    <c:plotArea>
      <c:layout>
        <c:manualLayout>
          <c:layoutTarget val="inner"/>
          <c:xMode val="edge"/>
          <c:yMode val="edge"/>
          <c:x val="9.3055555555555586E-2"/>
          <c:y val="0.18287037037037041"/>
          <c:w val="0.7416666666666667"/>
          <c:h val="0.70370370370370372"/>
        </c:manualLayout>
      </c:layout>
      <c:pie3DChart>
        <c:varyColors val="1"/>
        <c:ser>
          <c:idx val="0"/>
          <c:order val="0"/>
          <c:tx>
            <c:strRef>
              <c:f>'"What" questions'!$B$38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  <c:showCatName val="1"/>
            <c:showLeaderLines val="1"/>
          </c:dLbls>
          <c:cat>
            <c:strRef>
              <c:f>'"What" questions'!$A$39:$A$43</c:f>
              <c:strCache>
                <c:ptCount val="4"/>
                <c:pt idx="0">
                  <c:v>Email</c:v>
                </c:pt>
                <c:pt idx="1">
                  <c:v>Referral</c:v>
                </c:pt>
                <c:pt idx="2">
                  <c:v>Search Engine</c:v>
                </c:pt>
                <c:pt idx="3">
                  <c:v>Social Media</c:v>
                </c:pt>
              </c:strCache>
            </c:strRef>
          </c:cat>
          <c:val>
            <c:numRef>
              <c:f>'"What" questions'!$B$39:$B$43</c:f>
              <c:numCache>
                <c:formatCode>General</c:formatCode>
                <c:ptCount val="4"/>
                <c:pt idx="0">
                  <c:v>415</c:v>
                </c:pt>
                <c:pt idx="1">
                  <c:v>270</c:v>
                </c:pt>
                <c:pt idx="2">
                  <c:v>525</c:v>
                </c:pt>
                <c:pt idx="3">
                  <c:v>620</c:v>
                </c:pt>
              </c:numCache>
            </c:numRef>
          </c:val>
        </c:ser>
        <c:dLbls>
          <c:showVal val="1"/>
          <c:showCatName val="1"/>
        </c:dLbls>
      </c:pie3DChart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[1 Week 5.xlsx]"What" questions!PivotTable4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200" b="1" i="0" u="none" strike="noStrike" baseline="0"/>
              <a:t>Total Sales Revenue by Customer Region</a:t>
            </a:r>
            <a:endParaRPr lang="en-US" sz="1200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</c:pivotFmt>
    </c:pivotFmts>
    <c:plotArea>
      <c:layout/>
      <c:barChart>
        <c:barDir val="col"/>
        <c:grouping val="stacked"/>
        <c:ser>
          <c:idx val="0"/>
          <c:order val="0"/>
          <c:tx>
            <c:strRef>
              <c:f>'"What" questions'!$B$64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'"What" questions'!$A$65:$A$68</c:f>
              <c:strCache>
                <c:ptCount val="3"/>
                <c:pt idx="0">
                  <c:v>Asia</c:v>
                </c:pt>
                <c:pt idx="1">
                  <c:v>Europe</c:v>
                </c:pt>
                <c:pt idx="2">
                  <c:v>North America</c:v>
                </c:pt>
              </c:strCache>
            </c:strRef>
          </c:cat>
          <c:val>
            <c:numRef>
              <c:f>'"What" questions'!$B$65:$B$68</c:f>
              <c:numCache>
                <c:formatCode>General</c:formatCode>
                <c:ptCount val="3"/>
                <c:pt idx="0">
                  <c:v>725</c:v>
                </c:pt>
                <c:pt idx="1">
                  <c:v>415</c:v>
                </c:pt>
                <c:pt idx="2">
                  <c:v>690</c:v>
                </c:pt>
              </c:numCache>
            </c:numRef>
          </c:val>
        </c:ser>
        <c:gapWidth val="95"/>
        <c:overlap val="100"/>
        <c:axId val="114923776"/>
        <c:axId val="114933760"/>
      </c:barChart>
      <c:catAx>
        <c:axId val="114923776"/>
        <c:scaling>
          <c:orientation val="minMax"/>
        </c:scaling>
        <c:axPos val="b"/>
        <c:majorTickMark val="none"/>
        <c:tickLblPos val="nextTo"/>
        <c:crossAx val="114933760"/>
        <c:crosses val="autoZero"/>
        <c:auto val="1"/>
        <c:lblAlgn val="ctr"/>
        <c:lblOffset val="100"/>
      </c:catAx>
      <c:valAx>
        <c:axId val="1149337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  <a:r>
                  <a:rPr lang="en-US" baseline="0"/>
                  <a:t> Revenue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149237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pivotSource>
    <c:name>[1 Week 5.xlsx]"Why" questions!PivotTable5</c:name>
    <c:fmtId val="0"/>
  </c:pivotSource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Cost Efficiency by Marketing</a:t>
            </a:r>
            <a:r>
              <a:rPr lang="en-US" sz="1200" baseline="0"/>
              <a:t> Channel</a:t>
            </a:r>
            <a:endParaRPr lang="en-US" sz="1200"/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howVal val="1"/>
        </c:dLbl>
      </c:pivotFmt>
      <c:pivotFmt>
        <c:idx val="1"/>
      </c:pivotFmt>
    </c:pivotFmts>
    <c:view3D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'"Why" questions'!$B$28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'"Why" questions'!$A$29:$A$33</c:f>
              <c:strCache>
                <c:ptCount val="4"/>
                <c:pt idx="0">
                  <c:v>Email</c:v>
                </c:pt>
                <c:pt idx="1">
                  <c:v>Referral</c:v>
                </c:pt>
                <c:pt idx="2">
                  <c:v>Search Engine</c:v>
                </c:pt>
                <c:pt idx="3">
                  <c:v>Social Media</c:v>
                </c:pt>
              </c:strCache>
            </c:strRef>
          </c:cat>
          <c:val>
            <c:numRef>
              <c:f>'"Why" questions'!$B$29:$B$33</c:f>
              <c:numCache>
                <c:formatCode>General</c:formatCode>
                <c:ptCount val="4"/>
                <c:pt idx="0">
                  <c:v>27.694444444444443</c:v>
                </c:pt>
                <c:pt idx="1">
                  <c:v>42</c:v>
                </c:pt>
                <c:pt idx="2">
                  <c:v>16.875</c:v>
                </c:pt>
                <c:pt idx="3">
                  <c:v>24.057142857142857</c:v>
                </c:pt>
              </c:numCache>
            </c:numRef>
          </c:val>
        </c:ser>
        <c:dLbls>
          <c:showVal val="1"/>
        </c:dLbls>
        <c:gapWidth val="95"/>
        <c:gapDepth val="95"/>
        <c:shape val="box"/>
        <c:axId val="128822656"/>
        <c:axId val="129905792"/>
        <c:axId val="0"/>
      </c:bar3DChart>
      <c:catAx>
        <c:axId val="128822656"/>
        <c:scaling>
          <c:orientation val="minMax"/>
        </c:scaling>
        <c:axPos val="l"/>
        <c:majorTickMark val="none"/>
        <c:tickLblPos val="nextTo"/>
        <c:crossAx val="129905792"/>
        <c:crosses val="autoZero"/>
        <c:auto val="1"/>
        <c:lblAlgn val="ctr"/>
        <c:lblOffset val="100"/>
      </c:catAx>
      <c:valAx>
        <c:axId val="129905792"/>
        <c:scaling>
          <c:orientation val="minMax"/>
        </c:scaling>
        <c:delete val="1"/>
        <c:axPos val="b"/>
        <c:numFmt formatCode="General" sourceLinked="1"/>
        <c:majorTickMark val="none"/>
        <c:tickLblPos val="nextTo"/>
        <c:crossAx val="12882265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'"Why" questions'!$B$49</c:f>
              <c:strCache>
                <c:ptCount val="1"/>
                <c:pt idx="0">
                  <c:v>Sales Revenue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'"Why" questions'!$A$50:$A$59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'"Why" questions'!$B$50:$B$59</c:f>
              <c:numCache>
                <c:formatCode>General</c:formatCode>
                <c:ptCount val="10"/>
                <c:pt idx="0">
                  <c:v>240</c:v>
                </c:pt>
                <c:pt idx="1">
                  <c:v>135</c:v>
                </c:pt>
                <c:pt idx="2">
                  <c:v>75</c:v>
                </c:pt>
                <c:pt idx="3">
                  <c:v>150</c:v>
                </c:pt>
                <c:pt idx="4">
                  <c:v>80</c:v>
                </c:pt>
                <c:pt idx="5">
                  <c:v>200</c:v>
                </c:pt>
                <c:pt idx="6">
                  <c:v>120</c:v>
                </c:pt>
                <c:pt idx="7">
                  <c:v>450</c:v>
                </c:pt>
                <c:pt idx="8">
                  <c:v>180</c:v>
                </c:pt>
                <c:pt idx="9">
                  <c:v>200</c:v>
                </c:pt>
              </c:numCache>
            </c:numRef>
          </c:yVal>
        </c:ser>
        <c:axId val="129950464"/>
        <c:axId val="129952384"/>
      </c:scatterChart>
      <c:valAx>
        <c:axId val="12995046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 Sold</a:t>
                </a:r>
              </a:p>
            </c:rich>
          </c:tx>
          <c:layout/>
        </c:title>
        <c:numFmt formatCode="General" sourceLinked="1"/>
        <c:tickLblPos val="nextTo"/>
        <c:crossAx val="129952384"/>
        <c:crosses val="autoZero"/>
        <c:crossBetween val="midCat"/>
      </c:valAx>
      <c:valAx>
        <c:axId val="129952384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 Revenue</a:t>
                </a:r>
              </a:p>
            </c:rich>
          </c:tx>
          <c:layout/>
        </c:title>
        <c:numFmt formatCode="General" sourceLinked="1"/>
        <c:tickLblPos val="nextTo"/>
        <c:crossAx val="1299504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[1 Week 5.xlsx]"Why" questions!PivotTable6</c:name>
    <c:fmtId val="0"/>
  </c:pivotSource>
  <c:chart>
    <c:title>
      <c:tx>
        <c:rich>
          <a:bodyPr/>
          <a:lstStyle/>
          <a:p>
            <a:pPr>
              <a:defRPr sz="1400"/>
            </a:pPr>
            <a:r>
              <a:rPr lang="en-US" sz="1400" b="1" i="0" u="none" strike="noStrike" baseline="0"/>
              <a:t>Profit Margin by Product Category.</a:t>
            </a:r>
            <a:endParaRPr lang="en-US" sz="1400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stacked"/>
        <c:ser>
          <c:idx val="0"/>
          <c:order val="0"/>
          <c:tx>
            <c:strRef>
              <c:f>'"Why" questions'!$B$88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'"Why" questions'!$A$89:$A$92</c:f>
              <c:strCache>
                <c:ptCount val="3"/>
                <c:pt idx="0">
                  <c:v>Apparel</c:v>
                </c:pt>
                <c:pt idx="1">
                  <c:v>Electronics</c:v>
                </c:pt>
                <c:pt idx="2">
                  <c:v>Home Goods</c:v>
                </c:pt>
              </c:strCache>
            </c:strRef>
          </c:cat>
          <c:val>
            <c:numRef>
              <c:f>'"Why" questions'!$B$89:$B$92</c:f>
              <c:numCache>
                <c:formatCode>General</c:formatCode>
                <c:ptCount val="3"/>
                <c:pt idx="0">
                  <c:v>370</c:v>
                </c:pt>
                <c:pt idx="1">
                  <c:v>872</c:v>
                </c:pt>
                <c:pt idx="2">
                  <c:v>378</c:v>
                </c:pt>
              </c:numCache>
            </c:numRef>
          </c:val>
        </c:ser>
        <c:gapWidth val="95"/>
        <c:overlap val="100"/>
        <c:axId val="129976960"/>
        <c:axId val="129995136"/>
      </c:barChart>
      <c:catAx>
        <c:axId val="129976960"/>
        <c:scaling>
          <c:orientation val="minMax"/>
        </c:scaling>
        <c:axPos val="l"/>
        <c:majorTickMark val="none"/>
        <c:tickLblPos val="nextTo"/>
        <c:crossAx val="129995136"/>
        <c:crosses val="autoZero"/>
        <c:auto val="1"/>
        <c:lblAlgn val="ctr"/>
        <c:lblOffset val="100"/>
      </c:catAx>
      <c:valAx>
        <c:axId val="129995136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12997696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15</xdr:row>
      <xdr:rowOff>15240</xdr:rowOff>
    </xdr:from>
    <xdr:to>
      <xdr:col>8</xdr:col>
      <xdr:colOff>99060</xdr:colOff>
      <xdr:row>30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1234440</xdr:colOff>
      <xdr:row>37</xdr:row>
      <xdr:rowOff>160020</xdr:rowOff>
    </xdr:from>
    <xdr:to>
      <xdr:col>8</xdr:col>
      <xdr:colOff>68580</xdr:colOff>
      <xdr:row>53</xdr:row>
      <xdr:rowOff>99060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975360</xdr:colOff>
      <xdr:row>63</xdr:row>
      <xdr:rowOff>83820</xdr:rowOff>
    </xdr:from>
    <xdr:to>
      <xdr:col>7</xdr:col>
      <xdr:colOff>754380</xdr:colOff>
      <xdr:row>78</xdr:row>
      <xdr:rowOff>83820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0.23833</cdr:x>
      <cdr:y>0.04787</cdr:y>
    </cdr:from>
    <cdr:to>
      <cdr:x>0.825</cdr:x>
      <cdr:y>0.13032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89660" y="137160"/>
          <a:ext cx="268224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 b="1"/>
            <a:t>Sales Revenue by Marketing</a:t>
          </a:r>
          <a:r>
            <a:rPr lang="en-US" sz="1100" b="1" baseline="0"/>
            <a:t> Channel</a:t>
          </a:r>
          <a:endParaRPr lang="en-US" sz="11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27</xdr:row>
      <xdr:rowOff>45720</xdr:rowOff>
    </xdr:from>
    <xdr:to>
      <xdr:col>6</xdr:col>
      <xdr:colOff>899160</xdr:colOff>
      <xdr:row>42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</xdr:colOff>
      <xdr:row>47</xdr:row>
      <xdr:rowOff>38100</xdr:rowOff>
    </xdr:from>
    <xdr:to>
      <xdr:col>12</xdr:col>
      <xdr:colOff>7620</xdr:colOff>
      <xdr:row>66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647700</xdr:colOff>
      <xdr:row>87</xdr:row>
      <xdr:rowOff>45720</xdr:rowOff>
    </xdr:from>
    <xdr:to>
      <xdr:col>6</xdr:col>
      <xdr:colOff>1143000</xdr:colOff>
      <xdr:row>102</xdr:row>
      <xdr:rowOff>45720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603.536624305554" createdVersion="3" refreshedVersion="3" minRefreshableVersion="3" recordCount="10">
  <cacheSource type="worksheet">
    <worksheetSource ref="B2:J12" sheet="&quot;What&quot; questions"/>
  </cacheSource>
  <cacheFields count="9">
    <cacheField name="Order Date" numFmtId="164">
      <sharedItems containsSemiMixedTypes="0" containsNonDate="0" containsDate="1" containsString="0" minDate="2023-05-01T00:00:00" maxDate="2023-06-06T00:00:00"/>
    </cacheField>
    <cacheField name="Product Category" numFmtId="0">
      <sharedItems count="3">
        <s v="Electronics"/>
        <s v="Home Goods"/>
        <s v="Apparel"/>
      </sharedItems>
    </cacheField>
    <cacheField name="Product Price" numFmtId="0">
      <sharedItems containsSemiMixedTypes="0" containsString="0" containsNumber="1" containsInteger="1" minValue="30" maxValue="200"/>
    </cacheField>
    <cacheField name="Units Sold" numFmtId="0">
      <sharedItems containsSemiMixedTypes="0" containsString="0" containsNumber="1" containsInteger="1" minValue="1" maxValue="5"/>
    </cacheField>
    <cacheField name="Sales Revenue" numFmtId="0">
      <sharedItems containsSemiMixedTypes="0" containsString="0" containsNumber="1" containsInteger="1" minValue="75" maxValue="450"/>
    </cacheField>
    <cacheField name="Marketing Channel" numFmtId="0">
      <sharedItems count="4">
        <s v="Social Media"/>
        <s v="Email"/>
        <s v="Search Engine"/>
        <s v="Referral"/>
      </sharedItems>
    </cacheField>
    <cacheField name="Marketing Cost" numFmtId="0">
      <sharedItems containsSemiMixedTypes="0" containsString="0" containsNumber="1" containsInteger="1" minValue="5" maxValue="40"/>
    </cacheField>
    <cacheField name="Customer Region" numFmtId="0">
      <sharedItems count="3">
        <s v="North America"/>
        <s v="Europe"/>
        <s v="Asia"/>
      </sharedItems>
    </cacheField>
    <cacheField name="Customer Age Group" numFmtId="0">
      <sharedItems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LL" refreshedDate="45603.572484374999" createdVersion="3" refreshedVersion="3" minRefreshableVersion="3" recordCount="10">
  <cacheSource type="worksheet">
    <worksheetSource ref="B16:E26" sheet="&quot;Why&quot; questions"/>
  </cacheSource>
  <cacheFields count="4">
    <cacheField name="Sales Revenue" numFmtId="0">
      <sharedItems containsSemiMixedTypes="0" containsString="0" containsNumber="1" containsInteger="1" minValue="75" maxValue="450"/>
    </cacheField>
    <cacheField name="Marketing Cost" numFmtId="0">
      <sharedItems containsSemiMixedTypes="0" containsString="0" containsNumber="1" containsInteger="1" minValue="5" maxValue="40"/>
    </cacheField>
    <cacheField name="Cost Effeciency" numFmtId="2">
      <sharedItems containsSemiMixedTypes="0" containsString="0" containsNumber="1" minValue="1.875" maxValue="30"/>
    </cacheField>
    <cacheField name="Marketing Channel" numFmtId="0">
      <sharedItems count="4">
        <s v="Social Media"/>
        <s v="Email"/>
        <s v="Search Engine"/>
        <s v="Referral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ELL" refreshedDate="45603.593035763886" createdVersion="3" refreshedVersion="3" minRefreshableVersion="3" recordCount="10">
  <cacheSource type="worksheet">
    <worksheetSource ref="F75:G85" sheet="&quot;Why&quot; questions"/>
  </cacheSource>
  <cacheFields count="2">
    <cacheField name="Product Category" numFmtId="0">
      <sharedItems count="3">
        <s v="Electronics"/>
        <s v="Home Goods"/>
        <s v="Apparel"/>
      </sharedItems>
    </cacheField>
    <cacheField name="Profit Margin" numFmtId="0">
      <sharedItems containsSemiMixedTypes="0" containsString="0" containsNumber="1" containsInteger="1" minValue="35" maxValue="42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d v="2023-05-12T00:00:00"/>
    <x v="0"/>
    <n v="120"/>
    <n v="2"/>
    <n v="240"/>
    <x v="0"/>
    <n v="35"/>
    <x v="0"/>
    <s v="25-34"/>
  </r>
  <r>
    <d v="2023-05-10T00:00:00"/>
    <x v="1"/>
    <n v="45"/>
    <n v="3"/>
    <n v="135"/>
    <x v="1"/>
    <n v="12"/>
    <x v="1"/>
    <s v="35-44"/>
  </r>
  <r>
    <d v="2023-05-15T00:00:00"/>
    <x v="2"/>
    <n v="75"/>
    <n v="1"/>
    <n v="75"/>
    <x v="2"/>
    <n v="40"/>
    <x v="2"/>
    <s v="18-24"/>
  </r>
  <r>
    <d v="2023-05-01T00:00:00"/>
    <x v="1"/>
    <n v="30"/>
    <n v="5"/>
    <n v="150"/>
    <x v="3"/>
    <n v="5"/>
    <x v="0"/>
    <s v="45-54"/>
  </r>
  <r>
    <d v="2023-05-18T00:00:00"/>
    <x v="0"/>
    <n v="80"/>
    <n v="1"/>
    <n v="80"/>
    <x v="1"/>
    <n v="15"/>
    <x v="1"/>
    <s v="25-34"/>
  </r>
  <r>
    <d v="2023-05-20T00:00:00"/>
    <x v="2"/>
    <n v="50"/>
    <n v="4"/>
    <n v="200"/>
    <x v="0"/>
    <n v="20"/>
    <x v="2"/>
    <s v="18-24"/>
  </r>
  <r>
    <d v="2023-05-25T00:00:00"/>
    <x v="1"/>
    <n v="60"/>
    <n v="2"/>
    <n v="120"/>
    <x v="3"/>
    <n v="10"/>
    <x v="0"/>
    <s v="35-44"/>
  </r>
  <r>
    <d v="2023-05-30T00:00:00"/>
    <x v="0"/>
    <n v="150"/>
    <n v="3"/>
    <n v="450"/>
    <x v="2"/>
    <n v="30"/>
    <x v="2"/>
    <s v="18-24"/>
  </r>
  <r>
    <d v="2023-06-01T00:00:00"/>
    <x v="2"/>
    <n v="90"/>
    <n v="2"/>
    <n v="180"/>
    <x v="0"/>
    <n v="25"/>
    <x v="0"/>
    <s v="45-54"/>
  </r>
  <r>
    <d v="2023-06-05T00:00:00"/>
    <x v="0"/>
    <n v="200"/>
    <n v="1"/>
    <n v="200"/>
    <x v="1"/>
    <n v="18"/>
    <x v="1"/>
    <s v="35-4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n v="240"/>
    <n v="35"/>
    <n v="6.8571428571428568"/>
    <x v="0"/>
  </r>
  <r>
    <n v="135"/>
    <n v="12"/>
    <n v="11.25"/>
    <x v="1"/>
  </r>
  <r>
    <n v="75"/>
    <n v="40"/>
    <n v="1.875"/>
    <x v="2"/>
  </r>
  <r>
    <n v="150"/>
    <n v="5"/>
    <n v="30"/>
    <x v="3"/>
  </r>
  <r>
    <n v="80"/>
    <n v="15"/>
    <n v="5.333333333333333"/>
    <x v="1"/>
  </r>
  <r>
    <n v="200"/>
    <n v="20"/>
    <n v="10"/>
    <x v="0"/>
  </r>
  <r>
    <n v="120"/>
    <n v="10"/>
    <n v="12"/>
    <x v="3"/>
  </r>
  <r>
    <n v="450"/>
    <n v="30"/>
    <n v="15"/>
    <x v="2"/>
  </r>
  <r>
    <n v="180"/>
    <n v="25"/>
    <n v="7.2"/>
    <x v="0"/>
  </r>
  <r>
    <n v="200"/>
    <n v="18"/>
    <n v="11.111111111111111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">
  <r>
    <x v="0"/>
    <n v="205"/>
  </r>
  <r>
    <x v="1"/>
    <n v="123"/>
  </r>
  <r>
    <x v="2"/>
    <n v="35"/>
  </r>
  <r>
    <x v="1"/>
    <n v="145"/>
  </r>
  <r>
    <x v="0"/>
    <n v="65"/>
  </r>
  <r>
    <x v="2"/>
    <n v="180"/>
  </r>
  <r>
    <x v="1"/>
    <n v="110"/>
  </r>
  <r>
    <x v="0"/>
    <n v="420"/>
  </r>
  <r>
    <x v="2"/>
    <n v="155"/>
  </r>
  <r>
    <x v="0"/>
    <n v="1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rowHeaderCaption="Customer Region">
  <location ref="A64:B68" firstHeaderRow="1" firstDataRow="1" firstDataCol="1"/>
  <pivotFields count="9">
    <pivotField numFmtId="164" showAll="0"/>
    <pivotField showAll="0"/>
    <pivotField showAll="0"/>
    <pivotField showAll="0"/>
    <pivotField dataField="1"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 Revenue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rowHeaderCaption="Marketing Channel">
  <location ref="A38:B43" firstHeaderRow="1" firstDataRow="1" firstDataCol="1"/>
  <pivotFields count="9">
    <pivotField numFmtId="164" showAll="0"/>
    <pivotField showAll="0"/>
    <pivotField showAll="0"/>
    <pivotField showAll="0"/>
    <pivotField dataField="1" showAll="0"/>
    <pivotField axis="axisRow" showAll="0">
      <items count="5">
        <item x="1"/>
        <item x="3"/>
        <item x="2"/>
        <item x="0"/>
        <item t="default"/>
      </items>
    </pivotField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 Revenue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rowHeaderCaption="Product Category">
  <location ref="A16:B20" firstHeaderRow="1" firstDataRow="1" firstDataCol="1"/>
  <pivotFields count="9">
    <pivotField numFmtId="164"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 Revenue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rowHeaderCaption="Product Category">
  <location ref="A88:B92" firstHeaderRow="1" firstDataRow="1" firstDataCol="1"/>
  <pivotFields count="2">
    <pivotField axis="axisRow" showAll="0">
      <items count="4">
        <item x="2"/>
        <item x="0"/>
        <item x="1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ofit Margin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rowHeaderCaption="Marketing Channel">
  <location ref="A28:B33" firstHeaderRow="1" firstDataRow="1" firstDataCol="1"/>
  <pivotFields count="4">
    <pivotField showAll="0"/>
    <pivotField showAll="0"/>
    <pivotField dataField="1" numFmtId="2" showAll="0"/>
    <pivotField axis="axisRow" showAll="0">
      <items count="5">
        <item x="1"/>
        <item x="3"/>
        <item x="2"/>
        <item x="0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ost Effeciency" fld="2" baseField="0" baseItem="0"/>
  </dataFields>
  <formats count="4">
    <format dxfId="7">
      <pivotArea collapsedLevelsAreSubtotals="1" fieldPosition="0">
        <references count="1">
          <reference field="3" count="1">
            <x v="0"/>
          </reference>
        </references>
      </pivotArea>
    </format>
    <format dxfId="6">
      <pivotArea collapsedLevelsAreSubtotals="1" fieldPosition="0">
        <references count="1">
          <reference field="3" count="1">
            <x v="2"/>
          </reference>
        </references>
      </pivotArea>
    </format>
    <format dxfId="5">
      <pivotArea collapsedLevelsAreSubtotals="1" fieldPosition="0">
        <references count="1">
          <reference field="3" count="1">
            <x v="3"/>
          </reference>
        </references>
      </pivotArea>
    </format>
    <format dxfId="4">
      <pivotArea grandRow="1"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80"/>
  <sheetViews>
    <sheetView topLeftCell="A55" workbookViewId="0">
      <selection activeCell="B74" sqref="B74"/>
    </sheetView>
  </sheetViews>
  <sheetFormatPr defaultRowHeight="14.4"/>
  <cols>
    <col min="1" max="1" width="20.33203125" customWidth="1"/>
    <col min="2" max="2" width="19.6640625" customWidth="1"/>
    <col min="3" max="3" width="18.33203125" customWidth="1"/>
    <col min="4" max="4" width="11.44140625" customWidth="1"/>
    <col min="6" max="6" width="13" customWidth="1"/>
    <col min="7" max="7" width="18.21875" customWidth="1"/>
    <col min="8" max="8" width="13.77734375" customWidth="1"/>
    <col min="9" max="9" width="16.109375" customWidth="1"/>
    <col min="10" max="10" width="17.109375" customWidth="1"/>
  </cols>
  <sheetData>
    <row r="2" spans="1:10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spans="1:10">
      <c r="B3" s="2">
        <v>45058</v>
      </c>
      <c r="C3" s="5" t="s">
        <v>9</v>
      </c>
      <c r="D3" s="3">
        <v>120</v>
      </c>
      <c r="E3" s="3">
        <v>2</v>
      </c>
      <c r="F3" s="3">
        <v>240</v>
      </c>
      <c r="G3" s="3" t="s">
        <v>10</v>
      </c>
      <c r="H3" s="3">
        <v>35</v>
      </c>
      <c r="I3" s="3" t="s">
        <v>11</v>
      </c>
      <c r="J3" s="3" t="s">
        <v>12</v>
      </c>
    </row>
    <row r="4" spans="1:10">
      <c r="B4" s="2">
        <v>45056</v>
      </c>
      <c r="C4" s="7" t="s">
        <v>13</v>
      </c>
      <c r="D4" s="3">
        <v>45</v>
      </c>
      <c r="E4" s="3">
        <v>3</v>
      </c>
      <c r="F4" s="3">
        <v>135</v>
      </c>
      <c r="G4" s="3" t="s">
        <v>14</v>
      </c>
      <c r="H4" s="3">
        <v>12</v>
      </c>
      <c r="I4" s="3" t="s">
        <v>15</v>
      </c>
      <c r="J4" s="3" t="s">
        <v>16</v>
      </c>
    </row>
    <row r="5" spans="1:10">
      <c r="B5" s="2">
        <v>45061</v>
      </c>
      <c r="C5" s="6" t="s">
        <v>17</v>
      </c>
      <c r="D5" s="3">
        <v>75</v>
      </c>
      <c r="E5" s="3">
        <v>1</v>
      </c>
      <c r="F5" s="3">
        <v>75</v>
      </c>
      <c r="G5" s="3" t="s">
        <v>18</v>
      </c>
      <c r="H5" s="3">
        <v>40</v>
      </c>
      <c r="I5" s="3" t="s">
        <v>19</v>
      </c>
      <c r="J5" s="3" t="s">
        <v>20</v>
      </c>
    </row>
    <row r="6" spans="1:10">
      <c r="B6" s="2">
        <v>45047</v>
      </c>
      <c r="C6" s="7" t="s">
        <v>13</v>
      </c>
      <c r="D6" s="3">
        <v>30</v>
      </c>
      <c r="E6" s="3">
        <v>5</v>
      </c>
      <c r="F6" s="3">
        <v>150</v>
      </c>
      <c r="G6" s="3" t="s">
        <v>21</v>
      </c>
      <c r="H6" s="3">
        <v>5</v>
      </c>
      <c r="I6" s="3" t="s">
        <v>11</v>
      </c>
      <c r="J6" s="3" t="s">
        <v>22</v>
      </c>
    </row>
    <row r="7" spans="1:10">
      <c r="B7" s="2">
        <v>45064</v>
      </c>
      <c r="C7" s="5" t="s">
        <v>9</v>
      </c>
      <c r="D7" s="3">
        <v>80</v>
      </c>
      <c r="E7" s="3">
        <v>1</v>
      </c>
      <c r="F7" s="3">
        <v>80</v>
      </c>
      <c r="G7" s="3" t="s">
        <v>14</v>
      </c>
      <c r="H7" s="3">
        <v>15</v>
      </c>
      <c r="I7" s="3" t="s">
        <v>15</v>
      </c>
      <c r="J7" s="3" t="s">
        <v>12</v>
      </c>
    </row>
    <row r="8" spans="1:10">
      <c r="B8" s="2">
        <v>45066</v>
      </c>
      <c r="C8" s="6" t="s">
        <v>17</v>
      </c>
      <c r="D8" s="3">
        <v>50</v>
      </c>
      <c r="E8" s="3">
        <v>4</v>
      </c>
      <c r="F8" s="3">
        <v>200</v>
      </c>
      <c r="G8" s="3" t="s">
        <v>10</v>
      </c>
      <c r="H8" s="3">
        <v>20</v>
      </c>
      <c r="I8" s="3" t="s">
        <v>19</v>
      </c>
      <c r="J8" s="3" t="s">
        <v>20</v>
      </c>
    </row>
    <row r="9" spans="1:10">
      <c r="B9" s="2">
        <v>45071</v>
      </c>
      <c r="C9" s="7" t="s">
        <v>13</v>
      </c>
      <c r="D9" s="3">
        <v>60</v>
      </c>
      <c r="E9" s="3">
        <v>2</v>
      </c>
      <c r="F9" s="3">
        <v>120</v>
      </c>
      <c r="G9" s="3" t="s">
        <v>21</v>
      </c>
      <c r="H9" s="3">
        <v>10</v>
      </c>
      <c r="I9" s="3" t="s">
        <v>11</v>
      </c>
      <c r="J9" s="3" t="s">
        <v>16</v>
      </c>
    </row>
    <row r="10" spans="1:10">
      <c r="B10" s="2">
        <v>45076</v>
      </c>
      <c r="C10" s="5" t="s">
        <v>9</v>
      </c>
      <c r="D10" s="3">
        <v>150</v>
      </c>
      <c r="E10" s="3">
        <v>3</v>
      </c>
      <c r="F10" s="3">
        <v>450</v>
      </c>
      <c r="G10" s="3" t="s">
        <v>18</v>
      </c>
      <c r="H10" s="3">
        <v>30</v>
      </c>
      <c r="I10" s="3" t="s">
        <v>19</v>
      </c>
      <c r="J10" s="3" t="s">
        <v>20</v>
      </c>
    </row>
    <row r="11" spans="1:10">
      <c r="B11" s="2">
        <v>45078</v>
      </c>
      <c r="C11" s="6" t="s">
        <v>17</v>
      </c>
      <c r="D11" s="3">
        <v>90</v>
      </c>
      <c r="E11" s="3">
        <v>2</v>
      </c>
      <c r="F11" s="3">
        <v>180</v>
      </c>
      <c r="G11" s="3" t="s">
        <v>10</v>
      </c>
      <c r="H11" s="3">
        <v>25</v>
      </c>
      <c r="I11" s="3" t="s">
        <v>11</v>
      </c>
      <c r="J11" s="3" t="s">
        <v>22</v>
      </c>
    </row>
    <row r="12" spans="1:10">
      <c r="B12" s="2">
        <v>45082</v>
      </c>
      <c r="C12" s="5" t="s">
        <v>9</v>
      </c>
      <c r="D12" s="3">
        <v>200</v>
      </c>
      <c r="E12" s="3">
        <v>1</v>
      </c>
      <c r="F12" s="3">
        <v>200</v>
      </c>
      <c r="G12" s="3" t="s">
        <v>14</v>
      </c>
      <c r="H12" s="3">
        <v>18</v>
      </c>
      <c r="I12" s="3" t="s">
        <v>15</v>
      </c>
      <c r="J12" s="3" t="s">
        <v>16</v>
      </c>
    </row>
    <row r="15" spans="1:10">
      <c r="A15" s="4" t="s">
        <v>29</v>
      </c>
      <c r="B15" s="4" t="s">
        <v>23</v>
      </c>
    </row>
    <row r="16" spans="1:10">
      <c r="A16" s="10" t="s">
        <v>1</v>
      </c>
      <c r="B16" t="s">
        <v>28</v>
      </c>
    </row>
    <row r="17" spans="1:2">
      <c r="A17" s="11" t="s">
        <v>17</v>
      </c>
      <c r="B17" s="12">
        <v>455</v>
      </c>
    </row>
    <row r="18" spans="1:2">
      <c r="A18" s="11" t="s">
        <v>9</v>
      </c>
      <c r="B18" s="12">
        <v>970</v>
      </c>
    </row>
    <row r="19" spans="1:2">
      <c r="A19" s="11" t="s">
        <v>13</v>
      </c>
      <c r="B19" s="12">
        <v>405</v>
      </c>
    </row>
    <row r="20" spans="1:2">
      <c r="A20" s="11" t="s">
        <v>27</v>
      </c>
      <c r="B20" s="12">
        <v>1830</v>
      </c>
    </row>
    <row r="32" spans="1:2">
      <c r="A32" t="s">
        <v>25</v>
      </c>
    </row>
    <row r="37" spans="1:2">
      <c r="A37" s="4" t="s">
        <v>30</v>
      </c>
      <c r="B37" s="4" t="s">
        <v>26</v>
      </c>
    </row>
    <row r="38" spans="1:2">
      <c r="A38" s="10" t="s">
        <v>5</v>
      </c>
      <c r="B38" t="s">
        <v>28</v>
      </c>
    </row>
    <row r="39" spans="1:2">
      <c r="A39" s="11" t="s">
        <v>14</v>
      </c>
      <c r="B39" s="12">
        <v>415</v>
      </c>
    </row>
    <row r="40" spans="1:2">
      <c r="A40" s="11" t="s">
        <v>21</v>
      </c>
      <c r="B40" s="12">
        <v>270</v>
      </c>
    </row>
    <row r="41" spans="1:2">
      <c r="A41" s="11" t="s">
        <v>18</v>
      </c>
      <c r="B41" s="12">
        <v>525</v>
      </c>
    </row>
    <row r="42" spans="1:2">
      <c r="A42" s="11" t="s">
        <v>10</v>
      </c>
      <c r="B42" s="12">
        <v>620</v>
      </c>
    </row>
    <row r="43" spans="1:2">
      <c r="A43" s="11" t="s">
        <v>27</v>
      </c>
      <c r="B43" s="12">
        <v>1830</v>
      </c>
    </row>
    <row r="56" spans="1:2">
      <c r="A56" t="s">
        <v>33</v>
      </c>
    </row>
    <row r="63" spans="1:2">
      <c r="A63" s="4" t="s">
        <v>31</v>
      </c>
      <c r="B63" s="4" t="s">
        <v>32</v>
      </c>
    </row>
    <row r="64" spans="1:2">
      <c r="A64" s="10" t="s">
        <v>7</v>
      </c>
      <c r="B64" t="s">
        <v>28</v>
      </c>
    </row>
    <row r="65" spans="1:2">
      <c r="A65" s="11" t="s">
        <v>19</v>
      </c>
      <c r="B65" s="12">
        <v>725</v>
      </c>
    </row>
    <row r="66" spans="1:2">
      <c r="A66" s="11" t="s">
        <v>15</v>
      </c>
      <c r="B66" s="12">
        <v>415</v>
      </c>
    </row>
    <row r="67" spans="1:2">
      <c r="A67" s="11" t="s">
        <v>11</v>
      </c>
      <c r="B67" s="12">
        <v>690</v>
      </c>
    </row>
    <row r="68" spans="1:2">
      <c r="A68" s="11" t="s">
        <v>27</v>
      </c>
      <c r="B68" s="12">
        <v>1830</v>
      </c>
    </row>
    <row r="80" spans="1:2">
      <c r="A80" t="s">
        <v>34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2:J92"/>
  <sheetViews>
    <sheetView tabSelected="1" topLeftCell="A73" workbookViewId="0">
      <selection activeCell="E85" sqref="E85"/>
    </sheetView>
  </sheetViews>
  <sheetFormatPr defaultRowHeight="14.4"/>
  <cols>
    <col min="1" max="1" width="19.109375" customWidth="1"/>
    <col min="2" max="2" width="18.77734375" customWidth="1"/>
    <col min="3" max="3" width="15.44140625" customWidth="1"/>
    <col min="4" max="4" width="14.5546875" customWidth="1"/>
    <col min="5" max="5" width="15" customWidth="1"/>
    <col min="6" max="6" width="14.44140625" customWidth="1"/>
    <col min="7" max="7" width="17.109375" customWidth="1"/>
    <col min="8" max="8" width="13.6640625" customWidth="1"/>
    <col min="9" max="9" width="15.21875" customWidth="1"/>
    <col min="10" max="10" width="19.33203125" customWidth="1"/>
  </cols>
  <sheetData>
    <row r="2" spans="1:10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spans="1:10">
      <c r="B3" s="2">
        <v>45058</v>
      </c>
      <c r="C3" s="5" t="s">
        <v>9</v>
      </c>
      <c r="D3" s="3">
        <v>120</v>
      </c>
      <c r="E3" s="3">
        <v>2</v>
      </c>
      <c r="F3" s="3">
        <v>240</v>
      </c>
      <c r="G3" s="3" t="s">
        <v>10</v>
      </c>
      <c r="H3" s="3">
        <v>35</v>
      </c>
      <c r="I3" s="3" t="s">
        <v>11</v>
      </c>
      <c r="J3" s="3" t="s">
        <v>12</v>
      </c>
    </row>
    <row r="4" spans="1:10">
      <c r="B4" s="2">
        <v>45056</v>
      </c>
      <c r="C4" s="7" t="s">
        <v>13</v>
      </c>
      <c r="D4" s="3">
        <v>45</v>
      </c>
      <c r="E4" s="3">
        <v>3</v>
      </c>
      <c r="F4" s="3">
        <v>135</v>
      </c>
      <c r="G4" s="3" t="s">
        <v>14</v>
      </c>
      <c r="H4" s="3">
        <v>12</v>
      </c>
      <c r="I4" s="3" t="s">
        <v>15</v>
      </c>
      <c r="J4" s="3" t="s">
        <v>16</v>
      </c>
    </row>
    <row r="5" spans="1:10">
      <c r="B5" s="2">
        <v>45061</v>
      </c>
      <c r="C5" s="6" t="s">
        <v>17</v>
      </c>
      <c r="D5" s="3">
        <v>75</v>
      </c>
      <c r="E5" s="3">
        <v>1</v>
      </c>
      <c r="F5" s="3">
        <v>75</v>
      </c>
      <c r="G5" s="3" t="s">
        <v>18</v>
      </c>
      <c r="H5" s="3">
        <v>40</v>
      </c>
      <c r="I5" s="3" t="s">
        <v>19</v>
      </c>
      <c r="J5" s="3" t="s">
        <v>20</v>
      </c>
    </row>
    <row r="6" spans="1:10">
      <c r="B6" s="2">
        <v>45047</v>
      </c>
      <c r="C6" s="7" t="s">
        <v>13</v>
      </c>
      <c r="D6" s="3">
        <v>30</v>
      </c>
      <c r="E6" s="3">
        <v>5</v>
      </c>
      <c r="F6" s="3">
        <v>150</v>
      </c>
      <c r="G6" s="3" t="s">
        <v>21</v>
      </c>
      <c r="H6" s="3">
        <v>5</v>
      </c>
      <c r="I6" s="3" t="s">
        <v>11</v>
      </c>
      <c r="J6" s="3" t="s">
        <v>22</v>
      </c>
    </row>
    <row r="7" spans="1:10">
      <c r="B7" s="2">
        <v>45064</v>
      </c>
      <c r="C7" s="5" t="s">
        <v>9</v>
      </c>
      <c r="D7" s="3">
        <v>80</v>
      </c>
      <c r="E7" s="3">
        <v>1</v>
      </c>
      <c r="F7" s="3">
        <v>80</v>
      </c>
      <c r="G7" s="3" t="s">
        <v>14</v>
      </c>
      <c r="H7" s="3">
        <v>15</v>
      </c>
      <c r="I7" s="3" t="s">
        <v>15</v>
      </c>
      <c r="J7" s="3" t="s">
        <v>12</v>
      </c>
    </row>
    <row r="8" spans="1:10">
      <c r="B8" s="2">
        <v>45066</v>
      </c>
      <c r="C8" s="6" t="s">
        <v>17</v>
      </c>
      <c r="D8" s="3">
        <v>50</v>
      </c>
      <c r="E8" s="3">
        <v>4</v>
      </c>
      <c r="F8" s="3">
        <v>200</v>
      </c>
      <c r="G8" s="3" t="s">
        <v>10</v>
      </c>
      <c r="H8" s="3">
        <v>20</v>
      </c>
      <c r="I8" s="3" t="s">
        <v>19</v>
      </c>
      <c r="J8" s="3" t="s">
        <v>20</v>
      </c>
    </row>
    <row r="9" spans="1:10">
      <c r="B9" s="2">
        <v>45071</v>
      </c>
      <c r="C9" s="7" t="s">
        <v>13</v>
      </c>
      <c r="D9" s="3">
        <v>60</v>
      </c>
      <c r="E9" s="3">
        <v>2</v>
      </c>
      <c r="F9" s="3">
        <v>120</v>
      </c>
      <c r="G9" s="3" t="s">
        <v>21</v>
      </c>
      <c r="H9" s="3">
        <v>10</v>
      </c>
      <c r="I9" s="3" t="s">
        <v>11</v>
      </c>
      <c r="J9" s="3" t="s">
        <v>16</v>
      </c>
    </row>
    <row r="10" spans="1:10">
      <c r="B10" s="2">
        <v>45076</v>
      </c>
      <c r="C10" s="5" t="s">
        <v>9</v>
      </c>
      <c r="D10" s="3">
        <v>150</v>
      </c>
      <c r="E10" s="3">
        <v>3</v>
      </c>
      <c r="F10" s="3">
        <v>450</v>
      </c>
      <c r="G10" s="3" t="s">
        <v>18</v>
      </c>
      <c r="H10" s="3">
        <v>30</v>
      </c>
      <c r="I10" s="3" t="s">
        <v>19</v>
      </c>
      <c r="J10" s="3" t="s">
        <v>20</v>
      </c>
    </row>
    <row r="11" spans="1:10">
      <c r="B11" s="2">
        <v>45078</v>
      </c>
      <c r="C11" s="6" t="s">
        <v>17</v>
      </c>
      <c r="D11" s="3">
        <v>90</v>
      </c>
      <c r="E11" s="3">
        <v>2</v>
      </c>
      <c r="F11" s="3">
        <v>180</v>
      </c>
      <c r="G11" s="3" t="s">
        <v>10</v>
      </c>
      <c r="H11" s="3">
        <v>25</v>
      </c>
      <c r="I11" s="3" t="s">
        <v>11</v>
      </c>
      <c r="J11" s="3" t="s">
        <v>22</v>
      </c>
    </row>
    <row r="12" spans="1:10">
      <c r="B12" s="2">
        <v>45082</v>
      </c>
      <c r="C12" s="5" t="s">
        <v>9</v>
      </c>
      <c r="D12" s="3">
        <v>200</v>
      </c>
      <c r="E12" s="3">
        <v>1</v>
      </c>
      <c r="F12" s="3">
        <v>200</v>
      </c>
      <c r="G12" s="3" t="s">
        <v>14</v>
      </c>
      <c r="H12" s="3">
        <v>18</v>
      </c>
      <c r="I12" s="3" t="s">
        <v>15</v>
      </c>
      <c r="J12" s="3" t="s">
        <v>16</v>
      </c>
    </row>
    <row r="14" spans="1:10">
      <c r="A14" s="4" t="s">
        <v>35</v>
      </c>
      <c r="B14" s="4" t="s">
        <v>36</v>
      </c>
    </row>
    <row r="16" spans="1:10">
      <c r="B16" s="1" t="s">
        <v>4</v>
      </c>
      <c r="C16" s="1" t="s">
        <v>6</v>
      </c>
      <c r="D16" s="8" t="s">
        <v>37</v>
      </c>
      <c r="E16" s="1" t="s">
        <v>5</v>
      </c>
    </row>
    <row r="17" spans="1:5">
      <c r="B17" s="3">
        <v>240</v>
      </c>
      <c r="C17" s="3">
        <v>35</v>
      </c>
      <c r="D17" s="13">
        <f>B17/C17</f>
        <v>6.8571428571428568</v>
      </c>
      <c r="E17" s="3" t="s">
        <v>10</v>
      </c>
    </row>
    <row r="18" spans="1:5">
      <c r="B18" s="3">
        <v>135</v>
      </c>
      <c r="C18" s="3">
        <v>12</v>
      </c>
      <c r="D18" s="13">
        <f t="shared" ref="D18:D26" si="0">B18/C18</f>
        <v>11.25</v>
      </c>
      <c r="E18" s="3" t="s">
        <v>14</v>
      </c>
    </row>
    <row r="19" spans="1:5">
      <c r="B19" s="3">
        <v>75</v>
      </c>
      <c r="C19" s="3">
        <v>40</v>
      </c>
      <c r="D19" s="13">
        <f t="shared" si="0"/>
        <v>1.875</v>
      </c>
      <c r="E19" s="3" t="s">
        <v>18</v>
      </c>
    </row>
    <row r="20" spans="1:5">
      <c r="B20" s="3">
        <v>150</v>
      </c>
      <c r="C20" s="3">
        <v>5</v>
      </c>
      <c r="D20" s="13">
        <f t="shared" si="0"/>
        <v>30</v>
      </c>
      <c r="E20" s="3" t="s">
        <v>21</v>
      </c>
    </row>
    <row r="21" spans="1:5">
      <c r="B21" s="3">
        <v>80</v>
      </c>
      <c r="C21" s="3">
        <v>15</v>
      </c>
      <c r="D21" s="13">
        <f t="shared" si="0"/>
        <v>5.333333333333333</v>
      </c>
      <c r="E21" s="3" t="s">
        <v>14</v>
      </c>
    </row>
    <row r="22" spans="1:5">
      <c r="B22" s="3">
        <v>200</v>
      </c>
      <c r="C22" s="3">
        <v>20</v>
      </c>
      <c r="D22" s="13">
        <f t="shared" si="0"/>
        <v>10</v>
      </c>
      <c r="E22" s="3" t="s">
        <v>10</v>
      </c>
    </row>
    <row r="23" spans="1:5">
      <c r="B23" s="3">
        <v>120</v>
      </c>
      <c r="C23" s="3">
        <v>10</v>
      </c>
      <c r="D23" s="13">
        <f t="shared" si="0"/>
        <v>12</v>
      </c>
      <c r="E23" s="3" t="s">
        <v>21</v>
      </c>
    </row>
    <row r="24" spans="1:5">
      <c r="B24" s="3">
        <v>450</v>
      </c>
      <c r="C24" s="3">
        <v>30</v>
      </c>
      <c r="D24" s="13">
        <f t="shared" si="0"/>
        <v>15</v>
      </c>
      <c r="E24" s="3" t="s">
        <v>18</v>
      </c>
    </row>
    <row r="25" spans="1:5">
      <c r="B25" s="3">
        <v>180</v>
      </c>
      <c r="C25" s="3">
        <v>25</v>
      </c>
      <c r="D25" s="13">
        <f t="shared" si="0"/>
        <v>7.2</v>
      </c>
      <c r="E25" s="3" t="s">
        <v>10</v>
      </c>
    </row>
    <row r="26" spans="1:5">
      <c r="B26" s="3">
        <v>200</v>
      </c>
      <c r="C26" s="3">
        <v>18</v>
      </c>
      <c r="D26" s="13">
        <f t="shared" si="0"/>
        <v>11.111111111111111</v>
      </c>
      <c r="E26" s="3" t="s">
        <v>14</v>
      </c>
    </row>
    <row r="28" spans="1:5">
      <c r="A28" s="10" t="s">
        <v>5</v>
      </c>
      <c r="B28" t="s">
        <v>38</v>
      </c>
    </row>
    <row r="29" spans="1:5">
      <c r="A29" s="11" t="s">
        <v>14</v>
      </c>
      <c r="B29" s="15">
        <v>27.694444444444443</v>
      </c>
    </row>
    <row r="30" spans="1:5">
      <c r="A30" s="11" t="s">
        <v>21</v>
      </c>
      <c r="B30" s="12">
        <v>42</v>
      </c>
    </row>
    <row r="31" spans="1:5">
      <c r="A31" s="11" t="s">
        <v>18</v>
      </c>
      <c r="B31" s="15">
        <v>16.875</v>
      </c>
    </row>
    <row r="32" spans="1:5">
      <c r="A32" s="11" t="s">
        <v>10</v>
      </c>
      <c r="B32" s="15">
        <v>24.057142857142857</v>
      </c>
    </row>
    <row r="33" spans="1:2">
      <c r="A33" s="11" t="s">
        <v>27</v>
      </c>
      <c r="B33" s="15">
        <v>110.62658730158731</v>
      </c>
    </row>
    <row r="47" spans="1:2">
      <c r="A47" s="4" t="s">
        <v>24</v>
      </c>
      <c r="B47" s="4" t="s">
        <v>39</v>
      </c>
    </row>
    <row r="49" spans="1:4">
      <c r="A49" s="1" t="s">
        <v>3</v>
      </c>
      <c r="B49" s="1" t="s">
        <v>4</v>
      </c>
    </row>
    <row r="50" spans="1:4">
      <c r="A50" s="3">
        <v>2</v>
      </c>
      <c r="B50" s="3">
        <v>240</v>
      </c>
    </row>
    <row r="51" spans="1:4">
      <c r="A51" s="3">
        <v>3</v>
      </c>
      <c r="B51" s="3">
        <v>135</v>
      </c>
    </row>
    <row r="52" spans="1:4">
      <c r="A52" s="3">
        <v>1</v>
      </c>
      <c r="B52" s="3">
        <v>75</v>
      </c>
    </row>
    <row r="53" spans="1:4">
      <c r="A53" s="3">
        <v>5</v>
      </c>
      <c r="B53" s="3">
        <v>150</v>
      </c>
    </row>
    <row r="54" spans="1:4">
      <c r="A54" s="3">
        <v>1</v>
      </c>
      <c r="B54" s="3">
        <v>80</v>
      </c>
    </row>
    <row r="55" spans="1:4">
      <c r="A55" s="3">
        <v>4</v>
      </c>
      <c r="B55" s="3">
        <v>200</v>
      </c>
    </row>
    <row r="56" spans="1:4">
      <c r="A56" s="3">
        <v>2</v>
      </c>
      <c r="B56" s="3">
        <v>120</v>
      </c>
    </row>
    <row r="57" spans="1:4">
      <c r="A57" s="3">
        <v>3</v>
      </c>
      <c r="B57" s="3">
        <v>450</v>
      </c>
    </row>
    <row r="58" spans="1:4">
      <c r="A58" s="3">
        <v>2</v>
      </c>
      <c r="B58" s="3">
        <v>180</v>
      </c>
    </row>
    <row r="59" spans="1:4">
      <c r="A59" s="3">
        <v>1</v>
      </c>
      <c r="B59" s="3">
        <v>200</v>
      </c>
    </row>
    <row r="61" spans="1:4">
      <c r="A61" s="4" t="s">
        <v>40</v>
      </c>
      <c r="C61" s="14">
        <f>CORREL(A50:A59,B50:B59)</f>
        <v>0.26549697367533248</v>
      </c>
      <c r="D61" t="s">
        <v>41</v>
      </c>
    </row>
    <row r="62" spans="1:4">
      <c r="B62" t="s">
        <v>42</v>
      </c>
    </row>
    <row r="68" spans="1:7">
      <c r="A68" t="s">
        <v>46</v>
      </c>
    </row>
    <row r="73" spans="1:7">
      <c r="A73" s="4" t="s">
        <v>31</v>
      </c>
      <c r="B73" s="4" t="s">
        <v>43</v>
      </c>
      <c r="C73" s="9"/>
    </row>
    <row r="75" spans="1:7">
      <c r="A75" s="1" t="s">
        <v>1</v>
      </c>
      <c r="B75" s="1" t="s">
        <v>4</v>
      </c>
      <c r="C75" s="1" t="s">
        <v>6</v>
      </c>
      <c r="D75" s="16" t="s">
        <v>44</v>
      </c>
      <c r="F75" s="1" t="s">
        <v>1</v>
      </c>
      <c r="G75" s="16" t="s">
        <v>44</v>
      </c>
    </row>
    <row r="76" spans="1:7">
      <c r="A76" s="5" t="s">
        <v>9</v>
      </c>
      <c r="B76" s="3">
        <v>240</v>
      </c>
      <c r="C76" s="3">
        <v>35</v>
      </c>
      <c r="D76" s="17">
        <f>B76-C76</f>
        <v>205</v>
      </c>
      <c r="F76" s="5" t="s">
        <v>9</v>
      </c>
      <c r="G76" s="17">
        <f>B76-C76</f>
        <v>205</v>
      </c>
    </row>
    <row r="77" spans="1:7">
      <c r="A77" s="7" t="s">
        <v>13</v>
      </c>
      <c r="B77" s="3">
        <v>135</v>
      </c>
      <c r="C77" s="3">
        <v>12</v>
      </c>
      <c r="D77" s="17">
        <f t="shared" ref="D77:D85" si="1">B77-C77</f>
        <v>123</v>
      </c>
      <c r="F77" s="7" t="s">
        <v>13</v>
      </c>
      <c r="G77" s="17">
        <f t="shared" ref="G77:G85" si="2">B77-C77</f>
        <v>123</v>
      </c>
    </row>
    <row r="78" spans="1:7">
      <c r="A78" s="6" t="s">
        <v>17</v>
      </c>
      <c r="B78" s="3">
        <v>75</v>
      </c>
      <c r="C78" s="3">
        <v>40</v>
      </c>
      <c r="D78" s="17">
        <f t="shared" si="1"/>
        <v>35</v>
      </c>
      <c r="F78" s="6" t="s">
        <v>17</v>
      </c>
      <c r="G78" s="17">
        <f t="shared" si="2"/>
        <v>35</v>
      </c>
    </row>
    <row r="79" spans="1:7">
      <c r="A79" s="7" t="s">
        <v>13</v>
      </c>
      <c r="B79" s="3">
        <v>150</v>
      </c>
      <c r="C79" s="3">
        <v>5</v>
      </c>
      <c r="D79" s="17">
        <f t="shared" si="1"/>
        <v>145</v>
      </c>
      <c r="F79" s="7" t="s">
        <v>13</v>
      </c>
      <c r="G79" s="17">
        <f t="shared" si="2"/>
        <v>145</v>
      </c>
    </row>
    <row r="80" spans="1:7">
      <c r="A80" s="5" t="s">
        <v>9</v>
      </c>
      <c r="B80" s="3">
        <v>80</v>
      </c>
      <c r="C80" s="3">
        <v>15</v>
      </c>
      <c r="D80" s="17">
        <f t="shared" si="1"/>
        <v>65</v>
      </c>
      <c r="F80" s="5" t="s">
        <v>9</v>
      </c>
      <c r="G80" s="17">
        <f t="shared" si="2"/>
        <v>65</v>
      </c>
    </row>
    <row r="81" spans="1:7">
      <c r="A81" s="6" t="s">
        <v>17</v>
      </c>
      <c r="B81" s="3">
        <v>200</v>
      </c>
      <c r="C81" s="3">
        <v>20</v>
      </c>
      <c r="D81" s="17">
        <f t="shared" si="1"/>
        <v>180</v>
      </c>
      <c r="F81" s="6" t="s">
        <v>17</v>
      </c>
      <c r="G81" s="17">
        <f t="shared" si="2"/>
        <v>180</v>
      </c>
    </row>
    <row r="82" spans="1:7">
      <c r="A82" s="7" t="s">
        <v>13</v>
      </c>
      <c r="B82" s="3">
        <v>120</v>
      </c>
      <c r="C82" s="3">
        <v>10</v>
      </c>
      <c r="D82" s="17">
        <f t="shared" si="1"/>
        <v>110</v>
      </c>
      <c r="F82" s="7" t="s">
        <v>13</v>
      </c>
      <c r="G82" s="17">
        <f t="shared" si="2"/>
        <v>110</v>
      </c>
    </row>
    <row r="83" spans="1:7">
      <c r="A83" s="5" t="s">
        <v>9</v>
      </c>
      <c r="B83" s="3">
        <v>450</v>
      </c>
      <c r="C83" s="3">
        <v>30</v>
      </c>
      <c r="D83" s="17">
        <f t="shared" si="1"/>
        <v>420</v>
      </c>
      <c r="F83" s="5" t="s">
        <v>9</v>
      </c>
      <c r="G83" s="17">
        <f t="shared" si="2"/>
        <v>420</v>
      </c>
    </row>
    <row r="84" spans="1:7">
      <c r="A84" s="6" t="s">
        <v>17</v>
      </c>
      <c r="B84" s="3">
        <v>180</v>
      </c>
      <c r="C84" s="3">
        <v>25</v>
      </c>
      <c r="D84" s="17">
        <f t="shared" si="1"/>
        <v>155</v>
      </c>
      <c r="F84" s="6" t="s">
        <v>17</v>
      </c>
      <c r="G84" s="17">
        <f t="shared" si="2"/>
        <v>155</v>
      </c>
    </row>
    <row r="85" spans="1:7">
      <c r="A85" s="5" t="s">
        <v>9</v>
      </c>
      <c r="B85" s="3">
        <v>200</v>
      </c>
      <c r="C85" s="3">
        <v>18</v>
      </c>
      <c r="D85" s="17">
        <f t="shared" si="1"/>
        <v>182</v>
      </c>
      <c r="F85" s="5" t="s">
        <v>9</v>
      </c>
      <c r="G85" s="17">
        <f t="shared" si="2"/>
        <v>182</v>
      </c>
    </row>
    <row r="88" spans="1:7">
      <c r="A88" s="10" t="s">
        <v>1</v>
      </c>
      <c r="B88" t="s">
        <v>45</v>
      </c>
    </row>
    <row r="89" spans="1:7">
      <c r="A89" s="11" t="s">
        <v>17</v>
      </c>
      <c r="B89" s="12">
        <v>370</v>
      </c>
    </row>
    <row r="90" spans="1:7">
      <c r="A90" s="11" t="s">
        <v>9</v>
      </c>
      <c r="B90" s="12">
        <v>872</v>
      </c>
    </row>
    <row r="91" spans="1:7">
      <c r="A91" s="11" t="s">
        <v>13</v>
      </c>
      <c r="B91" s="12">
        <v>378</v>
      </c>
    </row>
    <row r="92" spans="1:7">
      <c r="A92" s="11" t="s">
        <v>27</v>
      </c>
      <c r="B92" s="12">
        <v>1620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"What" questions</vt:lpstr>
      <vt:lpstr>"Why" questions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2024-11-07T06:38:14Z</dcterms:created>
  <dcterms:modified xsi:type="dcterms:W3CDTF">2024-11-07T08:59:06Z</dcterms:modified>
</cp:coreProperties>
</file>