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u-toetsanalyse-master\helpfiles\"/>
    </mc:Choice>
  </mc:AlternateContent>
  <bookViews>
    <workbookView xWindow="0" yWindow="0" windowWidth="28800" windowHeight="12300"/>
  </bookViews>
  <sheets>
    <sheet name="cijfers" sheetId="1" r:id="rId1"/>
    <sheet name="transformatie" sheetId="312" r:id="rId2"/>
  </sheets>
  <calcPr calcId="162913"/>
</workbook>
</file>

<file path=xl/calcChain.xml><?xml version="1.0" encoding="utf-8"?>
<calcChain xmlns="http://schemas.openxmlformats.org/spreadsheetml/2006/main">
  <c r="F4" i="312" l="1"/>
  <c r="F5" i="312"/>
  <c r="F6" i="312"/>
  <c r="F7" i="312"/>
  <c r="F8" i="312" s="1"/>
  <c r="F9" i="312" s="1"/>
  <c r="F10" i="312" s="1"/>
  <c r="F11" i="312" s="1"/>
  <c r="F12" i="312" s="1"/>
  <c r="F13" i="312" s="1"/>
  <c r="F14" i="312" s="1"/>
  <c r="F15" i="312" s="1"/>
  <c r="F16" i="312" s="1"/>
  <c r="F17" i="312" s="1"/>
  <c r="F18" i="312" s="1"/>
  <c r="F19" i="312" s="1"/>
  <c r="F20" i="312" s="1"/>
  <c r="F21" i="312" s="1"/>
  <c r="F22" i="312" s="1"/>
  <c r="F23" i="312" s="1"/>
  <c r="F24" i="312" s="1"/>
  <c r="F25" i="312" s="1"/>
  <c r="F26" i="312" s="1"/>
  <c r="F27" i="312" s="1"/>
  <c r="F28" i="312" s="1"/>
  <c r="F29" i="312" s="1"/>
  <c r="F30" i="312" s="1"/>
  <c r="F31" i="312" s="1"/>
  <c r="F32" i="312" s="1"/>
  <c r="F33" i="312" s="1"/>
  <c r="F34" i="312" s="1"/>
  <c r="F35" i="312" s="1"/>
  <c r="F36" i="312" s="1"/>
  <c r="F37" i="312" s="1"/>
  <c r="F38" i="312" s="1"/>
  <c r="F39" i="312" s="1"/>
  <c r="F40" i="312" s="1"/>
  <c r="F41" i="312" s="1"/>
  <c r="F42" i="312" s="1"/>
  <c r="F43" i="312" s="1"/>
  <c r="F44" i="312" s="1"/>
  <c r="F45" i="312" s="1"/>
  <c r="F46" i="312" s="1"/>
  <c r="F47" i="312" s="1"/>
  <c r="F48" i="312" s="1"/>
  <c r="F49" i="312" s="1"/>
  <c r="F50" i="312" s="1"/>
  <c r="F51" i="312" s="1"/>
  <c r="F52" i="312" s="1"/>
  <c r="F53" i="312" s="1"/>
  <c r="F54" i="312" s="1"/>
  <c r="F55" i="312" s="1"/>
  <c r="F56" i="312" s="1"/>
  <c r="F57" i="312" s="1"/>
  <c r="F58" i="312" s="1"/>
  <c r="F59" i="312" s="1"/>
  <c r="F60" i="312" s="1"/>
  <c r="F61" i="312" s="1"/>
  <c r="F62" i="312" s="1"/>
  <c r="F63" i="312" s="1"/>
  <c r="F64" i="312" s="1"/>
  <c r="F65" i="312" s="1"/>
  <c r="F66" i="312" s="1"/>
  <c r="F67" i="312" s="1"/>
  <c r="F68" i="312" s="1"/>
  <c r="F69" i="312" s="1"/>
  <c r="F70" i="312" s="1"/>
  <c r="F71" i="312" s="1"/>
  <c r="F72" i="312" s="1"/>
  <c r="F73" i="312" s="1"/>
  <c r="F74" i="312" s="1"/>
  <c r="F75" i="312" s="1"/>
  <c r="F76" i="312" s="1"/>
  <c r="F77" i="312" s="1"/>
  <c r="F78" i="312" s="1"/>
  <c r="F79" i="312" s="1"/>
  <c r="F80" i="312" s="1"/>
  <c r="F81" i="312" s="1"/>
  <c r="F82" i="312" s="1"/>
  <c r="F83" i="312" s="1"/>
  <c r="F84" i="312" s="1"/>
  <c r="F85" i="312" s="1"/>
  <c r="F86" i="312" s="1"/>
  <c r="F87" i="312" s="1"/>
  <c r="F88" i="312" s="1"/>
  <c r="F89" i="312" s="1"/>
  <c r="F90" i="312" s="1"/>
  <c r="F91" i="312" s="1"/>
  <c r="F92" i="312" s="1"/>
  <c r="F93" i="312" s="1"/>
  <c r="F94" i="312" s="1"/>
  <c r="F95" i="312" s="1"/>
  <c r="F96" i="312" s="1"/>
  <c r="F97" i="312" s="1"/>
  <c r="F98" i="312" s="1"/>
  <c r="F99" i="312" s="1"/>
  <c r="F100" i="312" s="1"/>
  <c r="F101" i="312" s="1"/>
  <c r="F102" i="312" s="1"/>
  <c r="F103" i="312" s="1"/>
  <c r="F104" i="312" s="1"/>
  <c r="F105" i="312" s="1"/>
  <c r="F106" i="312" s="1"/>
  <c r="F107" i="312" s="1"/>
  <c r="F108" i="312" s="1"/>
  <c r="F109" i="312" s="1"/>
  <c r="F110" i="312" s="1"/>
  <c r="F111" i="312" s="1"/>
  <c r="F112" i="312" s="1"/>
  <c r="F113" i="312" s="1"/>
  <c r="F114" i="312" s="1"/>
  <c r="F115" i="312" s="1"/>
  <c r="F116" i="312" s="1"/>
  <c r="F117" i="312" s="1"/>
  <c r="F118" i="312" s="1"/>
  <c r="F119" i="312" s="1"/>
  <c r="F120" i="312" s="1"/>
  <c r="F121" i="312" s="1"/>
  <c r="F122" i="312" s="1"/>
  <c r="F123" i="312" s="1"/>
  <c r="F124" i="312" s="1"/>
  <c r="F125" i="312" s="1"/>
  <c r="F126" i="312" s="1"/>
  <c r="F127" i="312" s="1"/>
  <c r="F128" i="312" s="1"/>
  <c r="F129" i="312" s="1"/>
  <c r="F130" i="312" s="1"/>
  <c r="F3" i="312"/>
  <c r="F2" i="312"/>
  <c r="B3" i="312" l="1"/>
  <c r="C3" i="312" s="1"/>
  <c r="B4" i="312"/>
  <c r="C4" i="312" s="1"/>
  <c r="B5" i="312"/>
  <c r="C5" i="312" s="1"/>
  <c r="B6" i="312"/>
  <c r="C6" i="312" s="1"/>
  <c r="B7" i="312"/>
  <c r="C7" i="312" s="1"/>
  <c r="B8" i="312"/>
  <c r="C8" i="312" s="1"/>
  <c r="B9" i="312"/>
  <c r="C9" i="312" s="1"/>
  <c r="B10" i="312"/>
  <c r="C10" i="312" s="1"/>
  <c r="B11" i="312"/>
  <c r="C11" i="312" s="1"/>
  <c r="B12" i="312"/>
  <c r="C12" i="312" s="1"/>
  <c r="B13" i="312"/>
  <c r="C13" i="312" s="1"/>
  <c r="B14" i="312"/>
  <c r="C14" i="312" s="1"/>
  <c r="B15" i="312"/>
  <c r="C15" i="312" s="1"/>
  <c r="B16" i="312"/>
  <c r="C16" i="312" s="1"/>
  <c r="B17" i="312"/>
  <c r="C17" i="312" s="1"/>
  <c r="B18" i="312"/>
  <c r="C18" i="312" s="1"/>
  <c r="B19" i="312"/>
  <c r="C19" i="312" s="1"/>
  <c r="B20" i="312"/>
  <c r="C20" i="312" s="1"/>
  <c r="B21" i="312"/>
  <c r="C21" i="312" s="1"/>
  <c r="B22" i="312"/>
  <c r="C22" i="312" s="1"/>
  <c r="B23" i="312"/>
  <c r="C23" i="312" s="1"/>
  <c r="B24" i="312"/>
  <c r="C24" i="312" s="1"/>
  <c r="B25" i="312"/>
  <c r="C25" i="312" s="1"/>
  <c r="B26" i="312"/>
  <c r="C26" i="312" s="1"/>
  <c r="B27" i="312"/>
  <c r="C27" i="312" s="1"/>
  <c r="B28" i="312"/>
  <c r="C28" i="312" s="1"/>
  <c r="B29" i="312"/>
  <c r="C29" i="312" s="1"/>
  <c r="B30" i="312"/>
  <c r="C30" i="312" s="1"/>
  <c r="B31" i="312"/>
  <c r="C31" i="312" s="1"/>
  <c r="B32" i="312"/>
  <c r="C32" i="312" s="1"/>
  <c r="B33" i="312"/>
  <c r="C33" i="312" s="1"/>
  <c r="B34" i="312"/>
  <c r="C34" i="312" s="1"/>
  <c r="B35" i="312"/>
  <c r="C35" i="312" s="1"/>
  <c r="B36" i="312"/>
  <c r="C36" i="312" s="1"/>
  <c r="B37" i="312"/>
  <c r="C37" i="312" s="1"/>
  <c r="B38" i="312"/>
  <c r="C38" i="312" s="1"/>
  <c r="B39" i="312"/>
  <c r="C39" i="312" s="1"/>
  <c r="B40" i="312"/>
  <c r="C40" i="312" s="1"/>
  <c r="B41" i="312"/>
  <c r="C41" i="312" s="1"/>
  <c r="B42" i="312"/>
  <c r="C42" i="312" s="1"/>
  <c r="B43" i="312"/>
  <c r="C43" i="312" s="1"/>
  <c r="B44" i="312"/>
  <c r="C44" i="312" s="1"/>
  <c r="B45" i="312"/>
  <c r="C45" i="312" s="1"/>
  <c r="B46" i="312"/>
  <c r="C46" i="312" s="1"/>
  <c r="B47" i="312"/>
  <c r="C47" i="312" s="1"/>
  <c r="B48" i="312"/>
  <c r="C48" i="312" s="1"/>
  <c r="B49" i="312"/>
  <c r="C49" i="312" s="1"/>
  <c r="B50" i="312"/>
  <c r="C50" i="312" s="1"/>
  <c r="B51" i="312"/>
  <c r="C51" i="312" s="1"/>
  <c r="B52" i="312"/>
  <c r="C52" i="312" s="1"/>
  <c r="B53" i="312"/>
  <c r="C53" i="312" s="1"/>
  <c r="B54" i="312"/>
  <c r="C54" i="312" s="1"/>
  <c r="B55" i="312"/>
  <c r="C55" i="312" s="1"/>
  <c r="B56" i="312"/>
  <c r="C56" i="312" s="1"/>
  <c r="B57" i="312"/>
  <c r="C57" i="312" s="1"/>
  <c r="B58" i="312"/>
  <c r="C58" i="312" s="1"/>
  <c r="B59" i="312"/>
  <c r="C59" i="312" s="1"/>
  <c r="B60" i="312"/>
  <c r="C60" i="312" s="1"/>
  <c r="B61" i="312"/>
  <c r="C61" i="312" s="1"/>
  <c r="B62" i="312"/>
  <c r="C62" i="312" s="1"/>
  <c r="B63" i="312"/>
  <c r="C63" i="312" s="1"/>
  <c r="B64" i="312"/>
  <c r="C64" i="312" s="1"/>
  <c r="B65" i="312"/>
  <c r="C65" i="312" s="1"/>
  <c r="B66" i="312"/>
  <c r="C66" i="312" s="1"/>
  <c r="B67" i="312"/>
  <c r="C67" i="312" s="1"/>
  <c r="B68" i="312"/>
  <c r="C68" i="312" s="1"/>
  <c r="B69" i="312"/>
  <c r="C69" i="312" s="1"/>
  <c r="B70" i="312"/>
  <c r="C70" i="312" s="1"/>
  <c r="B71" i="312"/>
  <c r="C71" i="312" s="1"/>
  <c r="B72" i="312"/>
  <c r="C72" i="312" s="1"/>
  <c r="B73" i="312"/>
  <c r="C73" i="312" s="1"/>
  <c r="B74" i="312"/>
  <c r="C74" i="312" s="1"/>
  <c r="B75" i="312"/>
  <c r="C75" i="312" s="1"/>
  <c r="B76" i="312"/>
  <c r="C76" i="312" s="1"/>
  <c r="B77" i="312"/>
  <c r="C77" i="312" s="1"/>
  <c r="B78" i="312"/>
  <c r="C78" i="312" s="1"/>
  <c r="B79" i="312"/>
  <c r="C79" i="312" s="1"/>
  <c r="B80" i="312"/>
  <c r="C80" i="312" s="1"/>
  <c r="B81" i="312"/>
  <c r="C81" i="312" s="1"/>
  <c r="B82" i="312"/>
  <c r="C82" i="312" s="1"/>
  <c r="B83" i="312"/>
  <c r="C83" i="312" s="1"/>
  <c r="B84" i="312"/>
  <c r="C84" i="312" s="1"/>
  <c r="B85" i="312"/>
  <c r="C85" i="312" s="1"/>
  <c r="B86" i="312"/>
  <c r="C86" i="312" s="1"/>
  <c r="B87" i="312"/>
  <c r="C87" i="312" s="1"/>
  <c r="B88" i="312"/>
  <c r="C88" i="312" s="1"/>
  <c r="B89" i="312"/>
  <c r="C89" i="312" s="1"/>
  <c r="B90" i="312"/>
  <c r="C90" i="312" s="1"/>
  <c r="B91" i="312"/>
  <c r="C91" i="312" s="1"/>
  <c r="B92" i="312"/>
  <c r="C92" i="312" s="1"/>
  <c r="B93" i="312"/>
  <c r="C93" i="312" s="1"/>
  <c r="B94" i="312"/>
  <c r="C94" i="312" s="1"/>
  <c r="B95" i="312"/>
  <c r="C95" i="312" s="1"/>
  <c r="B96" i="312"/>
  <c r="C96" i="312" s="1"/>
  <c r="B97" i="312"/>
  <c r="C97" i="312" s="1"/>
  <c r="B98" i="312"/>
  <c r="C98" i="312" s="1"/>
  <c r="B99" i="312"/>
  <c r="C99" i="312" s="1"/>
  <c r="B100" i="312"/>
  <c r="C100" i="312" s="1"/>
  <c r="B101" i="312"/>
  <c r="C101" i="312" s="1"/>
  <c r="B102" i="312"/>
  <c r="C102" i="312" s="1"/>
  <c r="B103" i="312"/>
  <c r="C103" i="312" s="1"/>
  <c r="B104" i="312"/>
  <c r="C104" i="312" s="1"/>
  <c r="B105" i="312"/>
  <c r="C105" i="312" s="1"/>
  <c r="B106" i="312"/>
  <c r="C106" i="312" s="1"/>
  <c r="B107" i="312"/>
  <c r="C107" i="312" s="1"/>
  <c r="B108" i="312"/>
  <c r="C108" i="312" s="1"/>
  <c r="B109" i="312"/>
  <c r="C109" i="312" s="1"/>
  <c r="B110" i="312"/>
  <c r="C110" i="312" s="1"/>
  <c r="B111" i="312"/>
  <c r="C111" i="312" s="1"/>
  <c r="B112" i="312"/>
  <c r="C112" i="312" s="1"/>
  <c r="B113" i="312"/>
  <c r="C113" i="312" s="1"/>
  <c r="B114" i="312"/>
  <c r="C114" i="312" s="1"/>
  <c r="B115" i="312"/>
  <c r="C115" i="312" s="1"/>
  <c r="B116" i="312"/>
  <c r="C116" i="312" s="1"/>
  <c r="B117" i="312"/>
  <c r="C117" i="312" s="1"/>
  <c r="B118" i="312"/>
  <c r="C118" i="312" s="1"/>
  <c r="B119" i="312"/>
  <c r="C119" i="312" s="1"/>
  <c r="B120" i="312"/>
  <c r="C120" i="312" s="1"/>
  <c r="B121" i="312"/>
  <c r="C121" i="312" s="1"/>
  <c r="B122" i="312"/>
  <c r="C122" i="312" s="1"/>
  <c r="B123" i="312"/>
  <c r="C123" i="312" s="1"/>
  <c r="B124" i="312"/>
  <c r="C124" i="312" s="1"/>
  <c r="B125" i="312"/>
  <c r="C125" i="312" s="1"/>
  <c r="B126" i="312"/>
  <c r="C126" i="312" s="1"/>
  <c r="B127" i="312"/>
  <c r="C127" i="312" s="1"/>
  <c r="B128" i="312"/>
  <c r="C128" i="312" s="1"/>
  <c r="B129" i="312"/>
  <c r="C129" i="312" s="1"/>
  <c r="B130" i="312"/>
  <c r="C130" i="312" s="1"/>
  <c r="E3" i="312" l="1"/>
  <c r="G3" i="312"/>
  <c r="E4" i="312"/>
  <c r="G4" i="312"/>
  <c r="E5" i="312"/>
  <c r="G5" i="312"/>
  <c r="E6" i="312"/>
  <c r="G6" i="312"/>
  <c r="E7" i="312"/>
  <c r="G7" i="312"/>
  <c r="E8" i="312"/>
  <c r="G8" i="312"/>
  <c r="E9" i="312"/>
  <c r="G9" i="312"/>
  <c r="E10" i="312"/>
  <c r="G10" i="312"/>
  <c r="E11" i="312"/>
  <c r="G11" i="312"/>
  <c r="E12" i="312"/>
  <c r="G12" i="312"/>
  <c r="E13" i="312"/>
  <c r="G13" i="312"/>
  <c r="E14" i="312"/>
  <c r="G14" i="312"/>
  <c r="E15" i="312"/>
  <c r="G15" i="312"/>
  <c r="E16" i="312"/>
  <c r="G16" i="312"/>
  <c r="E17" i="312"/>
  <c r="G17" i="312"/>
  <c r="E18" i="312"/>
  <c r="G18" i="312"/>
  <c r="E19" i="312"/>
  <c r="G19" i="312"/>
  <c r="E20" i="312"/>
  <c r="G20" i="312"/>
  <c r="E21" i="312"/>
  <c r="G21" i="312"/>
  <c r="E22" i="312"/>
  <c r="G22" i="312"/>
  <c r="E23" i="312"/>
  <c r="G23" i="312"/>
  <c r="E24" i="312"/>
  <c r="G24" i="312"/>
  <c r="E25" i="312"/>
  <c r="G25" i="312"/>
  <c r="E26" i="312"/>
  <c r="G26" i="312"/>
  <c r="E27" i="312"/>
  <c r="G27" i="312"/>
  <c r="E28" i="312"/>
  <c r="G28" i="312"/>
  <c r="E29" i="312"/>
  <c r="G29" i="312"/>
  <c r="E30" i="312"/>
  <c r="G30" i="312"/>
  <c r="E31" i="312"/>
  <c r="G31" i="312"/>
  <c r="E32" i="312"/>
  <c r="G32" i="312"/>
  <c r="E33" i="312"/>
  <c r="G33" i="312"/>
  <c r="E34" i="312"/>
  <c r="G34" i="312"/>
  <c r="E35" i="312"/>
  <c r="G35" i="312"/>
  <c r="E36" i="312"/>
  <c r="G36" i="312"/>
  <c r="E37" i="312"/>
  <c r="G37" i="312"/>
  <c r="E38" i="312"/>
  <c r="G38" i="312"/>
  <c r="E39" i="312"/>
  <c r="G39" i="312"/>
  <c r="E40" i="312"/>
  <c r="G40" i="312"/>
  <c r="E41" i="312"/>
  <c r="G41" i="312"/>
  <c r="E42" i="312"/>
  <c r="G42" i="312"/>
  <c r="E43" i="312"/>
  <c r="G43" i="312"/>
  <c r="E44" i="312"/>
  <c r="G44" i="312"/>
  <c r="E45" i="312"/>
  <c r="G45" i="312"/>
  <c r="E46" i="312"/>
  <c r="G46" i="312"/>
  <c r="E47" i="312"/>
  <c r="G47" i="312"/>
  <c r="E48" i="312"/>
  <c r="G48" i="312"/>
  <c r="E49" i="312"/>
  <c r="G49" i="312"/>
  <c r="E50" i="312"/>
  <c r="G50" i="312"/>
  <c r="E51" i="312"/>
  <c r="G51" i="312"/>
  <c r="E52" i="312"/>
  <c r="G52" i="312"/>
  <c r="E53" i="312"/>
  <c r="G53" i="312"/>
  <c r="E54" i="312"/>
  <c r="G54" i="312"/>
  <c r="E55" i="312"/>
  <c r="G55" i="312"/>
  <c r="E56" i="312"/>
  <c r="G56" i="312"/>
  <c r="E57" i="312"/>
  <c r="G57" i="312"/>
  <c r="E58" i="312"/>
  <c r="G58" i="312"/>
  <c r="E59" i="312"/>
  <c r="G59" i="312"/>
  <c r="E60" i="312"/>
  <c r="G60" i="312"/>
  <c r="E61" i="312"/>
  <c r="G61" i="312"/>
  <c r="E62" i="312"/>
  <c r="G62" i="312"/>
  <c r="E63" i="312"/>
  <c r="G63" i="312"/>
  <c r="E64" i="312"/>
  <c r="G64" i="312"/>
  <c r="E65" i="312"/>
  <c r="G65" i="312"/>
  <c r="E66" i="312"/>
  <c r="G66" i="312"/>
  <c r="E67" i="312"/>
  <c r="G67" i="312"/>
  <c r="E68" i="312"/>
  <c r="G68" i="312"/>
  <c r="E69" i="312"/>
  <c r="G69" i="312"/>
  <c r="E70" i="312"/>
  <c r="G70" i="312"/>
  <c r="E71" i="312"/>
  <c r="G71" i="312"/>
  <c r="E72" i="312"/>
  <c r="G72" i="312"/>
  <c r="E73" i="312"/>
  <c r="G73" i="312"/>
  <c r="E74" i="312"/>
  <c r="G74" i="312"/>
  <c r="E75" i="312"/>
  <c r="G75" i="312"/>
  <c r="E76" i="312"/>
  <c r="G76" i="312"/>
  <c r="E77" i="312"/>
  <c r="G77" i="312"/>
  <c r="E78" i="312"/>
  <c r="G78" i="312"/>
  <c r="E79" i="312"/>
  <c r="G79" i="312"/>
  <c r="E80" i="312"/>
  <c r="G80" i="312"/>
  <c r="E81" i="312"/>
  <c r="G81" i="312"/>
  <c r="E82" i="312"/>
  <c r="G82" i="312"/>
  <c r="E83" i="312"/>
  <c r="G83" i="312"/>
  <c r="E84" i="312"/>
  <c r="G84" i="312"/>
  <c r="E85" i="312"/>
  <c r="G85" i="312"/>
  <c r="E86" i="312"/>
  <c r="G86" i="312"/>
  <c r="E87" i="312"/>
  <c r="G87" i="312"/>
  <c r="E88" i="312"/>
  <c r="G88" i="312"/>
  <c r="E89" i="312"/>
  <c r="G89" i="312"/>
  <c r="E90" i="312"/>
  <c r="G90" i="312"/>
  <c r="E91" i="312"/>
  <c r="G91" i="312"/>
  <c r="E92" i="312"/>
  <c r="G92" i="312"/>
  <c r="E93" i="312"/>
  <c r="G93" i="312"/>
  <c r="E94" i="312"/>
  <c r="G94" i="312"/>
  <c r="E95" i="312"/>
  <c r="G95" i="312"/>
  <c r="E96" i="312"/>
  <c r="G96" i="312"/>
  <c r="E97" i="312"/>
  <c r="G97" i="312"/>
  <c r="E98" i="312"/>
  <c r="G98" i="312"/>
  <c r="E99" i="312"/>
  <c r="G99" i="312"/>
  <c r="E100" i="312"/>
  <c r="G100" i="312"/>
  <c r="E101" i="312"/>
  <c r="G101" i="312"/>
  <c r="E102" i="312"/>
  <c r="G102" i="312"/>
  <c r="E103" i="312"/>
  <c r="G103" i="312"/>
  <c r="E104" i="312"/>
  <c r="G104" i="312"/>
  <c r="E105" i="312"/>
  <c r="G105" i="312"/>
  <c r="E106" i="312"/>
  <c r="G106" i="312"/>
  <c r="E107" i="312"/>
  <c r="G107" i="312"/>
  <c r="E108" i="312"/>
  <c r="G108" i="312"/>
  <c r="E109" i="312"/>
  <c r="G109" i="312"/>
  <c r="E110" i="312"/>
  <c r="G110" i="312"/>
  <c r="E111" i="312"/>
  <c r="G111" i="312"/>
  <c r="E112" i="312"/>
  <c r="G112" i="312"/>
  <c r="E113" i="312"/>
  <c r="G113" i="312"/>
  <c r="E114" i="312"/>
  <c r="G114" i="312"/>
  <c r="E115" i="312"/>
  <c r="G115" i="312"/>
  <c r="E116" i="312"/>
  <c r="G116" i="312"/>
  <c r="E117" i="312"/>
  <c r="G117" i="312"/>
  <c r="E118" i="312"/>
  <c r="G118" i="312"/>
  <c r="E119" i="312"/>
  <c r="G119" i="312"/>
  <c r="E120" i="312"/>
  <c r="G120" i="312"/>
  <c r="E121" i="312"/>
  <c r="G121" i="312"/>
  <c r="E122" i="312"/>
  <c r="G122" i="312"/>
  <c r="E123" i="312"/>
  <c r="G123" i="312"/>
  <c r="E124" i="312"/>
  <c r="G124" i="312"/>
  <c r="E125" i="312"/>
  <c r="G125" i="312"/>
  <c r="E126" i="312"/>
  <c r="G126" i="312"/>
  <c r="E127" i="312"/>
  <c r="G127" i="312"/>
  <c r="E128" i="312"/>
  <c r="G128" i="312"/>
  <c r="E129" i="312"/>
  <c r="G129" i="312"/>
  <c r="E130" i="312"/>
  <c r="G130" i="312"/>
  <c r="B2" i="312"/>
  <c r="C2" i="312" s="1"/>
  <c r="E2" i="312"/>
  <c r="G2" i="312"/>
  <c r="E600" i="1" l="1"/>
  <c r="G600" i="1" s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G737" i="1" s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745" i="1"/>
  <c r="G745" i="1" s="1"/>
  <c r="E746" i="1"/>
  <c r="G746" i="1" s="1"/>
  <c r="E747" i="1"/>
  <c r="G747" i="1" s="1"/>
  <c r="E748" i="1"/>
  <c r="G748" i="1" s="1"/>
  <c r="E749" i="1"/>
  <c r="G749" i="1" s="1"/>
  <c r="E750" i="1"/>
  <c r="G750" i="1" s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G756" i="1" s="1"/>
  <c r="E757" i="1"/>
  <c r="G757" i="1" s="1"/>
  <c r="E758" i="1"/>
  <c r="G758" i="1" s="1"/>
  <c r="E759" i="1"/>
  <c r="G759" i="1" s="1"/>
  <c r="E760" i="1"/>
  <c r="G760" i="1" s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G766" i="1" s="1"/>
  <c r="E767" i="1"/>
  <c r="G767" i="1" s="1"/>
  <c r="E768" i="1"/>
  <c r="G768" i="1" s="1"/>
  <c r="E769" i="1"/>
  <c r="G769" i="1" s="1"/>
  <c r="E770" i="1"/>
  <c r="G770" i="1" s="1"/>
  <c r="E771" i="1"/>
  <c r="G771" i="1" s="1"/>
  <c r="E772" i="1"/>
  <c r="G772" i="1" s="1"/>
  <c r="E773" i="1"/>
  <c r="G773" i="1" s="1"/>
  <c r="E774" i="1"/>
  <c r="G774" i="1" s="1"/>
  <c r="E775" i="1"/>
  <c r="G775" i="1" s="1"/>
  <c r="E776" i="1"/>
  <c r="G776" i="1" s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E784" i="1"/>
  <c r="G784" i="1" s="1"/>
  <c r="E785" i="1"/>
  <c r="G785" i="1" s="1"/>
  <c r="E786" i="1"/>
  <c r="G786" i="1" s="1"/>
  <c r="E787" i="1"/>
  <c r="G787" i="1" s="1"/>
  <c r="E788" i="1"/>
  <c r="G788" i="1" s="1"/>
  <c r="E789" i="1"/>
  <c r="G789" i="1" s="1"/>
  <c r="E790" i="1"/>
  <c r="G790" i="1" s="1"/>
  <c r="E791" i="1"/>
  <c r="G791" i="1" s="1"/>
  <c r="E792" i="1"/>
  <c r="G792" i="1" s="1"/>
  <c r="E793" i="1"/>
  <c r="G793" i="1" s="1"/>
  <c r="E794" i="1"/>
  <c r="G794" i="1" s="1"/>
  <c r="E795" i="1"/>
  <c r="G795" i="1" s="1"/>
  <c r="E796" i="1"/>
  <c r="G796" i="1" s="1"/>
  <c r="E797" i="1"/>
  <c r="G797" i="1" s="1"/>
  <c r="E798" i="1"/>
  <c r="G798" i="1" s="1"/>
  <c r="E799" i="1"/>
  <c r="G799" i="1" s="1"/>
  <c r="E800" i="1"/>
  <c r="G800" i="1" s="1"/>
  <c r="E801" i="1"/>
  <c r="G801" i="1" s="1"/>
  <c r="E802" i="1"/>
  <c r="G802" i="1" s="1"/>
  <c r="E803" i="1"/>
  <c r="G803" i="1" s="1"/>
  <c r="E804" i="1"/>
  <c r="G804" i="1" s="1"/>
  <c r="E805" i="1"/>
  <c r="G805" i="1" s="1"/>
  <c r="E806" i="1"/>
  <c r="G806" i="1" s="1"/>
  <c r="E807" i="1"/>
  <c r="G807" i="1" s="1"/>
  <c r="E808" i="1"/>
  <c r="G808" i="1" s="1"/>
  <c r="E809" i="1"/>
  <c r="G809" i="1" s="1"/>
  <c r="E810" i="1"/>
  <c r="G810" i="1" s="1"/>
  <c r="E811" i="1"/>
  <c r="G811" i="1" s="1"/>
  <c r="E812" i="1"/>
  <c r="G812" i="1" s="1"/>
  <c r="E813" i="1"/>
  <c r="G813" i="1" s="1"/>
  <c r="E814" i="1"/>
  <c r="G814" i="1" s="1"/>
  <c r="E815" i="1"/>
  <c r="G815" i="1" s="1"/>
  <c r="E816" i="1"/>
  <c r="G816" i="1" s="1"/>
  <c r="E817" i="1"/>
  <c r="G817" i="1" s="1"/>
  <c r="E818" i="1"/>
  <c r="G818" i="1" s="1"/>
  <c r="E819" i="1"/>
  <c r="G819" i="1" s="1"/>
  <c r="E820" i="1"/>
  <c r="G820" i="1" s="1"/>
  <c r="E821" i="1"/>
  <c r="G821" i="1" s="1"/>
  <c r="E822" i="1"/>
  <c r="G822" i="1" s="1"/>
  <c r="E823" i="1"/>
  <c r="G823" i="1" s="1"/>
  <c r="E824" i="1"/>
  <c r="G824" i="1" s="1"/>
  <c r="E825" i="1"/>
  <c r="G825" i="1" s="1"/>
  <c r="E826" i="1"/>
  <c r="G826" i="1" s="1"/>
  <c r="E827" i="1"/>
  <c r="G827" i="1" s="1"/>
  <c r="E828" i="1"/>
  <c r="G828" i="1" s="1"/>
  <c r="E829" i="1"/>
  <c r="G829" i="1" s="1"/>
  <c r="E830" i="1"/>
  <c r="G830" i="1" s="1"/>
  <c r="E831" i="1"/>
  <c r="G831" i="1" s="1"/>
  <c r="E832" i="1"/>
  <c r="G832" i="1" s="1"/>
  <c r="E833" i="1"/>
  <c r="G833" i="1" s="1"/>
  <c r="E834" i="1"/>
  <c r="G834" i="1" s="1"/>
  <c r="E835" i="1"/>
  <c r="G835" i="1" s="1"/>
  <c r="E836" i="1"/>
  <c r="G836" i="1" s="1"/>
  <c r="E837" i="1"/>
  <c r="G837" i="1" s="1"/>
  <c r="E838" i="1"/>
  <c r="G838" i="1" s="1"/>
  <c r="E839" i="1"/>
  <c r="G839" i="1" s="1"/>
  <c r="E840" i="1"/>
  <c r="G840" i="1" s="1"/>
  <c r="E841" i="1"/>
  <c r="G841" i="1" s="1"/>
  <c r="E842" i="1"/>
  <c r="G842" i="1" s="1"/>
  <c r="E843" i="1"/>
  <c r="G843" i="1" s="1"/>
  <c r="E844" i="1"/>
  <c r="G844" i="1" s="1"/>
  <c r="E845" i="1"/>
  <c r="G845" i="1" s="1"/>
  <c r="E846" i="1"/>
  <c r="G846" i="1" s="1"/>
  <c r="E847" i="1"/>
  <c r="G847" i="1" s="1"/>
  <c r="E848" i="1"/>
  <c r="G848" i="1" s="1"/>
  <c r="E849" i="1"/>
  <c r="G849" i="1" s="1"/>
  <c r="E850" i="1"/>
  <c r="G850" i="1" s="1"/>
  <c r="E851" i="1"/>
  <c r="G851" i="1" s="1"/>
  <c r="E852" i="1"/>
  <c r="G852" i="1" s="1"/>
  <c r="E853" i="1"/>
  <c r="G853" i="1" s="1"/>
  <c r="E854" i="1"/>
  <c r="G854" i="1" s="1"/>
  <c r="E855" i="1"/>
  <c r="G855" i="1" s="1"/>
  <c r="E856" i="1"/>
  <c r="G856" i="1" s="1"/>
  <c r="E857" i="1"/>
  <c r="G857" i="1" s="1"/>
  <c r="E858" i="1"/>
  <c r="G858" i="1" s="1"/>
  <c r="E859" i="1"/>
  <c r="G859" i="1" s="1"/>
  <c r="E860" i="1"/>
  <c r="G860" i="1" s="1"/>
  <c r="E861" i="1"/>
  <c r="G861" i="1" s="1"/>
  <c r="E862" i="1"/>
  <c r="G862" i="1" s="1"/>
  <c r="E863" i="1"/>
  <c r="G863" i="1" s="1"/>
  <c r="E864" i="1"/>
  <c r="G864" i="1" s="1"/>
  <c r="E865" i="1"/>
  <c r="G865" i="1" s="1"/>
  <c r="E866" i="1"/>
  <c r="G866" i="1" s="1"/>
  <c r="E867" i="1"/>
  <c r="G867" i="1" s="1"/>
  <c r="E868" i="1"/>
  <c r="G868" i="1" s="1"/>
  <c r="E869" i="1"/>
  <c r="G869" i="1" s="1"/>
  <c r="E870" i="1"/>
  <c r="G870" i="1" s="1"/>
  <c r="E871" i="1"/>
  <c r="G871" i="1" s="1"/>
  <c r="E872" i="1"/>
  <c r="G872" i="1" s="1"/>
  <c r="E873" i="1"/>
  <c r="G873" i="1" s="1"/>
  <c r="E874" i="1"/>
  <c r="G874" i="1" s="1"/>
  <c r="E875" i="1"/>
  <c r="G875" i="1" s="1"/>
  <c r="E876" i="1"/>
  <c r="G876" i="1" s="1"/>
  <c r="E877" i="1"/>
  <c r="G877" i="1" s="1"/>
  <c r="E878" i="1"/>
  <c r="G878" i="1" s="1"/>
  <c r="E879" i="1"/>
  <c r="G879" i="1" s="1"/>
  <c r="E880" i="1"/>
  <c r="G880" i="1" s="1"/>
  <c r="E881" i="1"/>
  <c r="G881" i="1" s="1"/>
  <c r="E882" i="1"/>
  <c r="G882" i="1" s="1"/>
  <c r="E883" i="1"/>
  <c r="G883" i="1" s="1"/>
  <c r="E884" i="1"/>
  <c r="G884" i="1" s="1"/>
  <c r="E885" i="1"/>
  <c r="G885" i="1" s="1"/>
  <c r="E886" i="1"/>
  <c r="G886" i="1" s="1"/>
  <c r="E887" i="1"/>
  <c r="G887" i="1" s="1"/>
  <c r="E888" i="1"/>
  <c r="G888" i="1" s="1"/>
  <c r="E889" i="1"/>
  <c r="G889" i="1" s="1"/>
  <c r="E890" i="1"/>
  <c r="G890" i="1" s="1"/>
  <c r="E891" i="1"/>
  <c r="G891" i="1" s="1"/>
  <c r="E892" i="1"/>
  <c r="G892" i="1" s="1"/>
  <c r="E893" i="1"/>
  <c r="G893" i="1" s="1"/>
  <c r="E894" i="1"/>
  <c r="G894" i="1" s="1"/>
  <c r="E895" i="1"/>
  <c r="G895" i="1" s="1"/>
  <c r="E896" i="1"/>
  <c r="G896" i="1" s="1"/>
  <c r="E897" i="1"/>
  <c r="G897" i="1" s="1"/>
  <c r="E898" i="1"/>
  <c r="G898" i="1" s="1"/>
  <c r="E899" i="1"/>
  <c r="G899" i="1" s="1"/>
  <c r="E900" i="1"/>
  <c r="G900" i="1" s="1"/>
  <c r="E901" i="1"/>
  <c r="G901" i="1" s="1"/>
  <c r="E902" i="1"/>
  <c r="G902" i="1" s="1"/>
  <c r="E903" i="1"/>
  <c r="G903" i="1" s="1"/>
  <c r="E904" i="1"/>
  <c r="G904" i="1" s="1"/>
  <c r="E905" i="1"/>
  <c r="G905" i="1" s="1"/>
  <c r="E906" i="1"/>
  <c r="G906" i="1" s="1"/>
  <c r="E907" i="1"/>
  <c r="G907" i="1" s="1"/>
  <c r="E908" i="1"/>
  <c r="G908" i="1" s="1"/>
  <c r="E909" i="1"/>
  <c r="G909" i="1" s="1"/>
  <c r="E910" i="1"/>
  <c r="G910" i="1" s="1"/>
  <c r="E911" i="1"/>
  <c r="G911" i="1" s="1"/>
  <c r="E912" i="1"/>
  <c r="G912" i="1" s="1"/>
  <c r="E913" i="1"/>
  <c r="G913" i="1" s="1"/>
  <c r="E914" i="1"/>
  <c r="G914" i="1" s="1"/>
  <c r="E915" i="1"/>
  <c r="G915" i="1" s="1"/>
  <c r="E916" i="1"/>
  <c r="G916" i="1" s="1"/>
  <c r="E917" i="1"/>
  <c r="G917" i="1" s="1"/>
  <c r="E918" i="1"/>
  <c r="G918" i="1" s="1"/>
  <c r="E919" i="1"/>
  <c r="G919" i="1" s="1"/>
  <c r="E920" i="1"/>
  <c r="G920" i="1" s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G928" i="1" s="1"/>
  <c r="E929" i="1"/>
  <c r="G929" i="1" s="1"/>
  <c r="E930" i="1"/>
  <c r="G930" i="1" s="1"/>
  <c r="E931" i="1"/>
  <c r="G931" i="1" s="1"/>
  <c r="E932" i="1"/>
  <c r="G932" i="1" s="1"/>
  <c r="E933" i="1"/>
  <c r="G933" i="1" s="1"/>
  <c r="E934" i="1"/>
  <c r="G934" i="1" s="1"/>
  <c r="E935" i="1"/>
  <c r="G935" i="1" s="1"/>
  <c r="E936" i="1"/>
  <c r="G936" i="1" s="1"/>
  <c r="E937" i="1"/>
  <c r="G937" i="1" s="1"/>
  <c r="E938" i="1"/>
  <c r="G938" i="1" s="1"/>
  <c r="E939" i="1"/>
  <c r="G939" i="1" s="1"/>
  <c r="E940" i="1"/>
  <c r="G940" i="1" s="1"/>
  <c r="E941" i="1"/>
  <c r="G941" i="1" s="1"/>
  <c r="E942" i="1"/>
  <c r="G942" i="1" s="1"/>
  <c r="E943" i="1"/>
  <c r="G943" i="1" s="1"/>
  <c r="E944" i="1"/>
  <c r="G944" i="1" s="1"/>
  <c r="E945" i="1"/>
  <c r="G945" i="1" s="1"/>
  <c r="E946" i="1"/>
  <c r="G946" i="1" s="1"/>
  <c r="E947" i="1"/>
  <c r="G947" i="1" s="1"/>
  <c r="E948" i="1"/>
  <c r="G948" i="1" s="1"/>
  <c r="E949" i="1"/>
  <c r="G949" i="1" s="1"/>
  <c r="E950" i="1"/>
  <c r="G950" i="1" s="1"/>
  <c r="E951" i="1"/>
  <c r="G951" i="1" s="1"/>
  <c r="E952" i="1"/>
  <c r="G952" i="1" s="1"/>
  <c r="E953" i="1"/>
  <c r="G953" i="1" s="1"/>
  <c r="E954" i="1"/>
  <c r="G954" i="1" s="1"/>
  <c r="E955" i="1"/>
  <c r="G955" i="1" s="1"/>
  <c r="E956" i="1"/>
  <c r="G956" i="1" s="1"/>
  <c r="E957" i="1"/>
  <c r="G957" i="1" s="1"/>
  <c r="E958" i="1"/>
  <c r="G958" i="1" s="1"/>
  <c r="E959" i="1"/>
  <c r="G959" i="1" s="1"/>
  <c r="E960" i="1"/>
  <c r="G960" i="1" s="1"/>
  <c r="E961" i="1"/>
  <c r="G961" i="1" s="1"/>
  <c r="E962" i="1"/>
  <c r="G962" i="1" s="1"/>
  <c r="E963" i="1"/>
  <c r="G963" i="1" s="1"/>
  <c r="E964" i="1"/>
  <c r="G964" i="1" s="1"/>
  <c r="E965" i="1"/>
  <c r="G965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G972" i="1" s="1"/>
  <c r="E973" i="1"/>
  <c r="G973" i="1" s="1"/>
  <c r="E974" i="1"/>
  <c r="G974" i="1" s="1"/>
  <c r="E975" i="1"/>
  <c r="G975" i="1" s="1"/>
  <c r="E976" i="1"/>
  <c r="G976" i="1" s="1"/>
  <c r="E977" i="1"/>
  <c r="G977" i="1" s="1"/>
  <c r="E978" i="1"/>
  <c r="G978" i="1" s="1"/>
  <c r="E979" i="1"/>
  <c r="G979" i="1" s="1"/>
  <c r="E980" i="1"/>
  <c r="G980" i="1" s="1"/>
  <c r="E981" i="1"/>
  <c r="G981" i="1" s="1"/>
  <c r="E982" i="1"/>
  <c r="G982" i="1" s="1"/>
  <c r="E983" i="1"/>
  <c r="G983" i="1" s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G989" i="1" s="1"/>
  <c r="E990" i="1"/>
  <c r="G990" i="1" s="1"/>
  <c r="E991" i="1"/>
  <c r="G991" i="1" s="1"/>
  <c r="E992" i="1"/>
  <c r="G992" i="1" s="1"/>
  <c r="E993" i="1"/>
  <c r="G993" i="1" s="1"/>
  <c r="E994" i="1"/>
  <c r="G994" i="1" s="1"/>
  <c r="E995" i="1"/>
  <c r="G995" i="1" s="1"/>
  <c r="E996" i="1"/>
  <c r="G996" i="1" s="1"/>
  <c r="E997" i="1"/>
  <c r="G997" i="1" s="1"/>
  <c r="E998" i="1"/>
  <c r="G998" i="1" s="1"/>
  <c r="E999" i="1"/>
  <c r="G999" i="1" s="1"/>
  <c r="E1000" i="1"/>
  <c r="G1000" i="1" s="1"/>
  <c r="E140" i="1" l="1"/>
  <c r="G140" i="1" s="1"/>
  <c r="E58" i="1"/>
  <c r="G58" i="1" s="1"/>
  <c r="E45" i="1"/>
  <c r="G45" i="1" s="1"/>
  <c r="E65" i="1"/>
  <c r="G65" i="1" s="1"/>
  <c r="T3" i="312"/>
  <c r="T4" i="312"/>
  <c r="T5" i="312"/>
  <c r="T6" i="312"/>
  <c r="T7" i="312"/>
  <c r="T8" i="312"/>
  <c r="T9" i="312"/>
  <c r="T10" i="312"/>
  <c r="T11" i="312"/>
  <c r="T12" i="312"/>
  <c r="T13" i="312"/>
  <c r="T14" i="312"/>
  <c r="T15" i="312"/>
  <c r="T16" i="312"/>
  <c r="T17" i="312"/>
  <c r="T18" i="312"/>
  <c r="T19" i="312"/>
  <c r="T20" i="312"/>
  <c r="T21" i="312"/>
  <c r="T22" i="312"/>
  <c r="T23" i="312"/>
  <c r="T24" i="312"/>
  <c r="T25" i="312"/>
  <c r="T26" i="312"/>
  <c r="T27" i="312"/>
  <c r="T28" i="312"/>
  <c r="T29" i="312"/>
  <c r="T30" i="312"/>
  <c r="T31" i="312"/>
  <c r="T32" i="312"/>
  <c r="T33" i="312"/>
  <c r="T34" i="312"/>
  <c r="T35" i="312"/>
  <c r="T36" i="312"/>
  <c r="T37" i="312"/>
  <c r="T38" i="312"/>
  <c r="T39" i="312"/>
  <c r="T40" i="312"/>
  <c r="T41" i="312"/>
  <c r="T42" i="312"/>
  <c r="T43" i="312"/>
  <c r="T44" i="312"/>
  <c r="T45" i="312"/>
  <c r="T46" i="312"/>
  <c r="T47" i="312"/>
  <c r="T48" i="312"/>
  <c r="T49" i="312"/>
  <c r="T50" i="312"/>
  <c r="T51" i="312"/>
  <c r="T52" i="312"/>
  <c r="T53" i="312"/>
  <c r="T54" i="312"/>
  <c r="T55" i="312"/>
  <c r="T56" i="312"/>
  <c r="T57" i="312"/>
  <c r="T58" i="312"/>
  <c r="T59" i="312"/>
  <c r="T60" i="312"/>
  <c r="T61" i="312"/>
  <c r="T62" i="312"/>
  <c r="T63" i="312"/>
  <c r="T64" i="312"/>
  <c r="T65" i="312"/>
  <c r="T66" i="312"/>
  <c r="T67" i="312"/>
  <c r="T68" i="312"/>
  <c r="T69" i="312"/>
  <c r="T70" i="312"/>
  <c r="T71" i="312"/>
  <c r="T72" i="312"/>
  <c r="T73" i="312"/>
  <c r="T74" i="312"/>
  <c r="T75" i="312"/>
  <c r="T76" i="312"/>
  <c r="T77" i="312"/>
  <c r="T78" i="312"/>
  <c r="T79" i="312"/>
  <c r="T80" i="312"/>
  <c r="T81" i="312"/>
  <c r="T82" i="312"/>
  <c r="T83" i="312"/>
  <c r="T84" i="312"/>
  <c r="T85" i="312"/>
  <c r="T86" i="312"/>
  <c r="T87" i="312"/>
  <c r="T88" i="312"/>
  <c r="T89" i="312"/>
  <c r="T90" i="312"/>
  <c r="T91" i="312"/>
  <c r="T92" i="312"/>
  <c r="T93" i="312"/>
  <c r="T94" i="312"/>
  <c r="T95" i="312"/>
  <c r="T96" i="312"/>
  <c r="T97" i="312"/>
  <c r="T98" i="312"/>
  <c r="T99" i="312"/>
  <c r="T100" i="312"/>
  <c r="T101" i="312"/>
  <c r="T102" i="312"/>
  <c r="T2" i="312"/>
  <c r="S3" i="312"/>
  <c r="S4" i="312"/>
  <c r="S5" i="312"/>
  <c r="S6" i="312"/>
  <c r="S7" i="312"/>
  <c r="S8" i="312"/>
  <c r="S9" i="312"/>
  <c r="S10" i="312"/>
  <c r="S11" i="312"/>
  <c r="S12" i="312"/>
  <c r="S13" i="312"/>
  <c r="S14" i="312"/>
  <c r="S15" i="312"/>
  <c r="S16" i="312"/>
  <c r="S17" i="312"/>
  <c r="S18" i="312"/>
  <c r="S19" i="312"/>
  <c r="S20" i="312"/>
  <c r="S21" i="312"/>
  <c r="S22" i="312"/>
  <c r="S23" i="312"/>
  <c r="S24" i="312"/>
  <c r="S25" i="312"/>
  <c r="S26" i="312"/>
  <c r="S27" i="312"/>
  <c r="S28" i="312"/>
  <c r="S29" i="312"/>
  <c r="S30" i="312"/>
  <c r="S31" i="312"/>
  <c r="S32" i="312"/>
  <c r="S33" i="312"/>
  <c r="S34" i="312"/>
  <c r="S35" i="312"/>
  <c r="S36" i="312"/>
  <c r="S37" i="312"/>
  <c r="S38" i="312"/>
  <c r="S39" i="312"/>
  <c r="S40" i="312"/>
  <c r="S41" i="312"/>
  <c r="S42" i="312"/>
  <c r="S43" i="312"/>
  <c r="S44" i="312"/>
  <c r="S45" i="312"/>
  <c r="S46" i="312"/>
  <c r="S47" i="312"/>
  <c r="S48" i="312"/>
  <c r="S49" i="312"/>
  <c r="S50" i="312"/>
  <c r="S51" i="312"/>
  <c r="S52" i="312"/>
  <c r="S53" i="312"/>
  <c r="S54" i="312"/>
  <c r="S55" i="312"/>
  <c r="S56" i="312"/>
  <c r="S57" i="312"/>
  <c r="S58" i="312"/>
  <c r="S59" i="312"/>
  <c r="S60" i="312"/>
  <c r="S61" i="312"/>
  <c r="S62" i="312"/>
  <c r="S63" i="312"/>
  <c r="S64" i="312"/>
  <c r="S65" i="312"/>
  <c r="S66" i="312"/>
  <c r="S67" i="312"/>
  <c r="S68" i="312"/>
  <c r="S69" i="312"/>
  <c r="S70" i="312"/>
  <c r="S71" i="312"/>
  <c r="S72" i="312"/>
  <c r="S73" i="312"/>
  <c r="S74" i="312"/>
  <c r="S75" i="312"/>
  <c r="S76" i="312"/>
  <c r="S77" i="312"/>
  <c r="S78" i="312"/>
  <c r="S79" i="312"/>
  <c r="S80" i="312"/>
  <c r="S81" i="312"/>
  <c r="S82" i="312"/>
  <c r="S83" i="312"/>
  <c r="S84" i="312"/>
  <c r="S85" i="312"/>
  <c r="S86" i="312"/>
  <c r="S87" i="312"/>
  <c r="S88" i="312"/>
  <c r="S89" i="312"/>
  <c r="S90" i="312"/>
  <c r="S91" i="312"/>
  <c r="S92" i="312"/>
  <c r="S93" i="312"/>
  <c r="S94" i="312"/>
  <c r="S95" i="312"/>
  <c r="S96" i="312"/>
  <c r="S97" i="312"/>
  <c r="S98" i="312"/>
  <c r="S99" i="312"/>
  <c r="S100" i="312"/>
  <c r="S101" i="312"/>
  <c r="S102" i="312"/>
  <c r="S2" i="312"/>
  <c r="E90" i="1"/>
  <c r="G90" i="1" s="1"/>
  <c r="E101" i="1"/>
  <c r="G101" i="1" s="1"/>
  <c r="E75" i="1"/>
  <c r="G75" i="1" s="1"/>
  <c r="E77" i="1"/>
  <c r="G77" i="1" s="1"/>
  <c r="E57" i="1"/>
  <c r="G57" i="1" s="1"/>
  <c r="E53" i="1"/>
  <c r="G53" i="1" s="1"/>
  <c r="E73" i="1"/>
  <c r="G73" i="1" s="1"/>
  <c r="E74" i="1"/>
  <c r="G74" i="1" s="1"/>
  <c r="E41" i="1"/>
  <c r="G41" i="1" s="1"/>
  <c r="E33" i="1"/>
  <c r="G33" i="1" s="1"/>
  <c r="E25" i="1"/>
  <c r="G25" i="1" s="1"/>
  <c r="E37" i="1"/>
  <c r="G37" i="1" s="1"/>
  <c r="E118" i="1"/>
  <c r="G118" i="1" s="1"/>
  <c r="E105" i="1"/>
  <c r="G105" i="1" s="1"/>
  <c r="E91" i="1"/>
  <c r="G91" i="1" s="1"/>
  <c r="L4" i="312"/>
  <c r="H3" i="312"/>
  <c r="H5" i="312"/>
  <c r="H6" i="312"/>
  <c r="H7" i="312"/>
  <c r="H8" i="312"/>
  <c r="H9" i="312"/>
  <c r="H10" i="312"/>
  <c r="H12" i="312"/>
  <c r="H14" i="312"/>
  <c r="H15" i="312"/>
  <c r="H16" i="312"/>
  <c r="H17" i="312"/>
  <c r="H18" i="312"/>
  <c r="H20" i="312"/>
  <c r="H22" i="312"/>
  <c r="H23" i="312"/>
  <c r="H24" i="312"/>
  <c r="H25" i="312"/>
  <c r="H26" i="312"/>
  <c r="H29" i="312"/>
  <c r="H30" i="312"/>
  <c r="H31" i="312"/>
  <c r="H32" i="312"/>
  <c r="H33" i="312"/>
  <c r="H34" i="312"/>
  <c r="H35" i="312"/>
  <c r="H37" i="312"/>
  <c r="H39" i="312"/>
  <c r="H40" i="312"/>
  <c r="H41" i="312"/>
  <c r="H43" i="312"/>
  <c r="H45" i="312"/>
  <c r="H47" i="312"/>
  <c r="H48" i="312"/>
  <c r="H49" i="312"/>
  <c r="H51" i="312"/>
  <c r="H53" i="312"/>
  <c r="H55" i="312"/>
  <c r="H56" i="312"/>
  <c r="H57" i="312"/>
  <c r="H59" i="312"/>
  <c r="H61" i="312"/>
  <c r="H62" i="312"/>
  <c r="H63" i="312"/>
  <c r="H64" i="312"/>
  <c r="H65" i="312"/>
  <c r="H67" i="312"/>
  <c r="H68" i="312"/>
  <c r="H69" i="312"/>
  <c r="H71" i="312"/>
  <c r="H72" i="312"/>
  <c r="H73" i="312"/>
  <c r="H75" i="312"/>
  <c r="H77" i="312"/>
  <c r="H78" i="312"/>
  <c r="H79" i="312"/>
  <c r="H80" i="312"/>
  <c r="H81" i="312"/>
  <c r="H82" i="312"/>
  <c r="H85" i="312"/>
  <c r="H86" i="312"/>
  <c r="H87" i="312"/>
  <c r="H89" i="312"/>
  <c r="H90" i="312"/>
  <c r="H91" i="312"/>
  <c r="H92" i="312"/>
  <c r="H93" i="312"/>
  <c r="H94" i="312"/>
  <c r="H95" i="312"/>
  <c r="H96" i="312"/>
  <c r="H97" i="312"/>
  <c r="H98" i="312"/>
  <c r="H99" i="312"/>
  <c r="H100" i="312"/>
  <c r="H101" i="312"/>
  <c r="H102" i="312"/>
  <c r="H2" i="312"/>
  <c r="E38" i="1"/>
  <c r="G38" i="1" s="1"/>
  <c r="E71" i="1"/>
  <c r="G71" i="1" s="1"/>
  <c r="E96" i="1"/>
  <c r="G96" i="1" s="1"/>
  <c r="E107" i="1"/>
  <c r="G107" i="1" s="1"/>
  <c r="E129" i="1"/>
  <c r="G129" i="1" s="1"/>
  <c r="H28" i="312"/>
  <c r="H36" i="312"/>
  <c r="H42" i="312"/>
  <c r="H44" i="312"/>
  <c r="H46" i="312"/>
  <c r="H50" i="312"/>
  <c r="H52" i="312"/>
  <c r="H58" i="312"/>
  <c r="H60" i="312"/>
  <c r="H66" i="312"/>
  <c r="H74" i="312"/>
  <c r="H76" i="312"/>
  <c r="H84" i="312"/>
  <c r="H4" i="312"/>
  <c r="H11" i="312"/>
  <c r="H13" i="312"/>
  <c r="H19" i="312"/>
  <c r="H21" i="312"/>
  <c r="E109" i="1"/>
  <c r="G109" i="1" s="1"/>
  <c r="H70" i="312" l="1"/>
  <c r="E144" i="1"/>
  <c r="G144" i="1" s="1"/>
  <c r="E152" i="1"/>
  <c r="G152" i="1" s="1"/>
  <c r="E160" i="1"/>
  <c r="G160" i="1" s="1"/>
  <c r="E168" i="1"/>
  <c r="G168" i="1" s="1"/>
  <c r="E176" i="1"/>
  <c r="G176" i="1" s="1"/>
  <c r="E184" i="1"/>
  <c r="G184" i="1" s="1"/>
  <c r="E192" i="1"/>
  <c r="G192" i="1" s="1"/>
  <c r="E200" i="1"/>
  <c r="G200" i="1" s="1"/>
  <c r="E208" i="1"/>
  <c r="G208" i="1" s="1"/>
  <c r="E216" i="1"/>
  <c r="G216" i="1" s="1"/>
  <c r="E224" i="1"/>
  <c r="G224" i="1" s="1"/>
  <c r="E232" i="1"/>
  <c r="G232" i="1" s="1"/>
  <c r="E240" i="1"/>
  <c r="G240" i="1" s="1"/>
  <c r="E248" i="1"/>
  <c r="G248" i="1" s="1"/>
  <c r="E256" i="1"/>
  <c r="G256" i="1" s="1"/>
  <c r="E264" i="1"/>
  <c r="G264" i="1" s="1"/>
  <c r="E272" i="1"/>
  <c r="G272" i="1" s="1"/>
  <c r="E280" i="1"/>
  <c r="G280" i="1" s="1"/>
  <c r="E288" i="1"/>
  <c r="G288" i="1" s="1"/>
  <c r="E296" i="1"/>
  <c r="G296" i="1" s="1"/>
  <c r="E304" i="1"/>
  <c r="G304" i="1" s="1"/>
  <c r="E312" i="1"/>
  <c r="G312" i="1" s="1"/>
  <c r="E320" i="1"/>
  <c r="G320" i="1" s="1"/>
  <c r="E328" i="1"/>
  <c r="G328" i="1" s="1"/>
  <c r="E145" i="1"/>
  <c r="G145" i="1" s="1"/>
  <c r="E153" i="1"/>
  <c r="G153" i="1" s="1"/>
  <c r="E161" i="1"/>
  <c r="G161" i="1" s="1"/>
  <c r="E169" i="1"/>
  <c r="G169" i="1" s="1"/>
  <c r="E177" i="1"/>
  <c r="G177" i="1" s="1"/>
  <c r="E185" i="1"/>
  <c r="G185" i="1" s="1"/>
  <c r="E193" i="1"/>
  <c r="G193" i="1" s="1"/>
  <c r="E201" i="1"/>
  <c r="G201" i="1" s="1"/>
  <c r="E209" i="1"/>
  <c r="G209" i="1" s="1"/>
  <c r="E217" i="1"/>
  <c r="G217" i="1" s="1"/>
  <c r="E225" i="1"/>
  <c r="G225" i="1" s="1"/>
  <c r="E233" i="1"/>
  <c r="G233" i="1" s="1"/>
  <c r="E241" i="1"/>
  <c r="G241" i="1" s="1"/>
  <c r="E249" i="1"/>
  <c r="G249" i="1" s="1"/>
  <c r="E257" i="1"/>
  <c r="G257" i="1" s="1"/>
  <c r="E265" i="1"/>
  <c r="G265" i="1" s="1"/>
  <c r="E273" i="1"/>
  <c r="G273" i="1" s="1"/>
  <c r="E146" i="1"/>
  <c r="G146" i="1" s="1"/>
  <c r="E154" i="1"/>
  <c r="G154" i="1" s="1"/>
  <c r="E162" i="1"/>
  <c r="G162" i="1" s="1"/>
  <c r="E170" i="1"/>
  <c r="G170" i="1" s="1"/>
  <c r="E178" i="1"/>
  <c r="G178" i="1" s="1"/>
  <c r="E186" i="1"/>
  <c r="G186" i="1" s="1"/>
  <c r="E194" i="1"/>
  <c r="G194" i="1" s="1"/>
  <c r="E202" i="1"/>
  <c r="G202" i="1" s="1"/>
  <c r="E210" i="1"/>
  <c r="G210" i="1" s="1"/>
  <c r="E218" i="1"/>
  <c r="G218" i="1" s="1"/>
  <c r="E226" i="1"/>
  <c r="G226" i="1" s="1"/>
  <c r="E234" i="1"/>
  <c r="G234" i="1" s="1"/>
  <c r="E242" i="1"/>
  <c r="G242" i="1" s="1"/>
  <c r="E250" i="1"/>
  <c r="G250" i="1" s="1"/>
  <c r="E258" i="1"/>
  <c r="G258" i="1" s="1"/>
  <c r="E266" i="1"/>
  <c r="G266" i="1" s="1"/>
  <c r="E274" i="1"/>
  <c r="G274" i="1" s="1"/>
  <c r="E282" i="1"/>
  <c r="G282" i="1" s="1"/>
  <c r="E290" i="1"/>
  <c r="G290" i="1" s="1"/>
  <c r="E298" i="1"/>
  <c r="G298" i="1" s="1"/>
  <c r="E306" i="1"/>
  <c r="G306" i="1" s="1"/>
  <c r="E314" i="1"/>
  <c r="G314" i="1" s="1"/>
  <c r="E322" i="1"/>
  <c r="G322" i="1" s="1"/>
  <c r="E330" i="1"/>
  <c r="G330" i="1" s="1"/>
  <c r="E147" i="1"/>
  <c r="G147" i="1" s="1"/>
  <c r="E155" i="1"/>
  <c r="G155" i="1" s="1"/>
  <c r="E163" i="1"/>
  <c r="G163" i="1" s="1"/>
  <c r="E171" i="1"/>
  <c r="G171" i="1" s="1"/>
  <c r="E179" i="1"/>
  <c r="G179" i="1" s="1"/>
  <c r="E187" i="1"/>
  <c r="G187" i="1" s="1"/>
  <c r="E195" i="1"/>
  <c r="G195" i="1" s="1"/>
  <c r="E203" i="1"/>
  <c r="G203" i="1" s="1"/>
  <c r="E211" i="1"/>
  <c r="G211" i="1" s="1"/>
  <c r="E219" i="1"/>
  <c r="G219" i="1" s="1"/>
  <c r="E227" i="1"/>
  <c r="G227" i="1" s="1"/>
  <c r="E235" i="1"/>
  <c r="G235" i="1" s="1"/>
  <c r="E243" i="1"/>
  <c r="G243" i="1" s="1"/>
  <c r="E251" i="1"/>
  <c r="G251" i="1" s="1"/>
  <c r="E259" i="1"/>
  <c r="G259" i="1" s="1"/>
  <c r="E267" i="1"/>
  <c r="G267" i="1" s="1"/>
  <c r="E275" i="1"/>
  <c r="G275" i="1" s="1"/>
  <c r="E283" i="1"/>
  <c r="G283" i="1" s="1"/>
  <c r="E291" i="1"/>
  <c r="G291" i="1" s="1"/>
  <c r="E148" i="1"/>
  <c r="G148" i="1" s="1"/>
  <c r="E156" i="1"/>
  <c r="G156" i="1" s="1"/>
  <c r="E164" i="1"/>
  <c r="G164" i="1" s="1"/>
  <c r="E172" i="1"/>
  <c r="G172" i="1" s="1"/>
  <c r="E180" i="1"/>
  <c r="G180" i="1" s="1"/>
  <c r="E188" i="1"/>
  <c r="G188" i="1" s="1"/>
  <c r="E196" i="1"/>
  <c r="G196" i="1" s="1"/>
  <c r="E204" i="1"/>
  <c r="G204" i="1" s="1"/>
  <c r="E212" i="1"/>
  <c r="G212" i="1" s="1"/>
  <c r="E220" i="1"/>
  <c r="G220" i="1" s="1"/>
  <c r="E228" i="1"/>
  <c r="G228" i="1" s="1"/>
  <c r="E236" i="1"/>
  <c r="G236" i="1" s="1"/>
  <c r="E244" i="1"/>
  <c r="G244" i="1" s="1"/>
  <c r="E252" i="1"/>
  <c r="G252" i="1" s="1"/>
  <c r="E260" i="1"/>
  <c r="G260" i="1" s="1"/>
  <c r="E268" i="1"/>
  <c r="G268" i="1" s="1"/>
  <c r="E276" i="1"/>
  <c r="G276" i="1" s="1"/>
  <c r="E284" i="1"/>
  <c r="G284" i="1" s="1"/>
  <c r="E292" i="1"/>
  <c r="G292" i="1" s="1"/>
  <c r="E300" i="1"/>
  <c r="G300" i="1" s="1"/>
  <c r="E308" i="1"/>
  <c r="G308" i="1" s="1"/>
  <c r="E316" i="1"/>
  <c r="G316" i="1" s="1"/>
  <c r="E324" i="1"/>
  <c r="G324" i="1" s="1"/>
  <c r="E332" i="1"/>
  <c r="G332" i="1" s="1"/>
  <c r="E340" i="1"/>
  <c r="G340" i="1" s="1"/>
  <c r="E141" i="1"/>
  <c r="G141" i="1" s="1"/>
  <c r="E149" i="1"/>
  <c r="G149" i="1" s="1"/>
  <c r="E157" i="1"/>
  <c r="G157" i="1" s="1"/>
  <c r="E165" i="1"/>
  <c r="G165" i="1" s="1"/>
  <c r="E173" i="1"/>
  <c r="G173" i="1" s="1"/>
  <c r="E181" i="1"/>
  <c r="G181" i="1" s="1"/>
  <c r="E189" i="1"/>
  <c r="G189" i="1" s="1"/>
  <c r="E197" i="1"/>
  <c r="G197" i="1" s="1"/>
  <c r="E205" i="1"/>
  <c r="G205" i="1" s="1"/>
  <c r="E213" i="1"/>
  <c r="G213" i="1" s="1"/>
  <c r="E221" i="1"/>
  <c r="G221" i="1" s="1"/>
  <c r="E229" i="1"/>
  <c r="G229" i="1" s="1"/>
  <c r="E237" i="1"/>
  <c r="G237" i="1" s="1"/>
  <c r="E245" i="1"/>
  <c r="G245" i="1" s="1"/>
  <c r="E253" i="1"/>
  <c r="G253" i="1" s="1"/>
  <c r="E261" i="1"/>
  <c r="G261" i="1" s="1"/>
  <c r="E269" i="1"/>
  <c r="G269" i="1" s="1"/>
  <c r="E277" i="1"/>
  <c r="G277" i="1" s="1"/>
  <c r="E285" i="1"/>
  <c r="G285" i="1" s="1"/>
  <c r="E293" i="1"/>
  <c r="G293" i="1" s="1"/>
  <c r="E301" i="1"/>
  <c r="G301" i="1" s="1"/>
  <c r="E309" i="1"/>
  <c r="G309" i="1" s="1"/>
  <c r="E317" i="1"/>
  <c r="G317" i="1" s="1"/>
  <c r="E325" i="1"/>
  <c r="G325" i="1" s="1"/>
  <c r="E333" i="1"/>
  <c r="G333" i="1" s="1"/>
  <c r="E341" i="1"/>
  <c r="G341" i="1" s="1"/>
  <c r="E150" i="1"/>
  <c r="G150" i="1" s="1"/>
  <c r="E182" i="1"/>
  <c r="G182" i="1" s="1"/>
  <c r="E214" i="1"/>
  <c r="G214" i="1" s="1"/>
  <c r="E246" i="1"/>
  <c r="G246" i="1" s="1"/>
  <c r="E278" i="1"/>
  <c r="G278" i="1" s="1"/>
  <c r="E297" i="1"/>
  <c r="G297" i="1" s="1"/>
  <c r="E313" i="1"/>
  <c r="G313" i="1" s="1"/>
  <c r="E329" i="1"/>
  <c r="G329" i="1" s="1"/>
  <c r="E342" i="1"/>
  <c r="G342" i="1" s="1"/>
  <c r="E350" i="1"/>
  <c r="G350" i="1" s="1"/>
  <c r="E358" i="1"/>
  <c r="G358" i="1" s="1"/>
  <c r="E366" i="1"/>
  <c r="G366" i="1" s="1"/>
  <c r="E374" i="1"/>
  <c r="G374" i="1" s="1"/>
  <c r="E382" i="1"/>
  <c r="G382" i="1" s="1"/>
  <c r="E390" i="1"/>
  <c r="G390" i="1" s="1"/>
  <c r="E398" i="1"/>
  <c r="G398" i="1" s="1"/>
  <c r="E406" i="1"/>
  <c r="G406" i="1" s="1"/>
  <c r="E414" i="1"/>
  <c r="G414" i="1" s="1"/>
  <c r="E422" i="1"/>
  <c r="G422" i="1" s="1"/>
  <c r="E430" i="1"/>
  <c r="G430" i="1" s="1"/>
  <c r="E438" i="1"/>
  <c r="G438" i="1" s="1"/>
  <c r="E446" i="1"/>
  <c r="G446" i="1" s="1"/>
  <c r="E454" i="1"/>
  <c r="G454" i="1" s="1"/>
  <c r="E462" i="1"/>
  <c r="G462" i="1" s="1"/>
  <c r="E470" i="1"/>
  <c r="G470" i="1" s="1"/>
  <c r="E478" i="1"/>
  <c r="G478" i="1" s="1"/>
  <c r="E486" i="1"/>
  <c r="G486" i="1" s="1"/>
  <c r="E494" i="1"/>
  <c r="G494" i="1" s="1"/>
  <c r="E502" i="1"/>
  <c r="G502" i="1" s="1"/>
  <c r="E510" i="1"/>
  <c r="G510" i="1" s="1"/>
  <c r="E518" i="1"/>
  <c r="G518" i="1" s="1"/>
  <c r="E526" i="1"/>
  <c r="G526" i="1" s="1"/>
  <c r="E534" i="1"/>
  <c r="G534" i="1" s="1"/>
  <c r="E542" i="1"/>
  <c r="G542" i="1" s="1"/>
  <c r="E550" i="1"/>
  <c r="G550" i="1" s="1"/>
  <c r="E558" i="1"/>
  <c r="G558" i="1" s="1"/>
  <c r="E566" i="1"/>
  <c r="G566" i="1" s="1"/>
  <c r="E574" i="1"/>
  <c r="G574" i="1" s="1"/>
  <c r="E582" i="1"/>
  <c r="G582" i="1" s="1"/>
  <c r="E590" i="1"/>
  <c r="G590" i="1" s="1"/>
  <c r="E598" i="1"/>
  <c r="G598" i="1" s="1"/>
  <c r="E545" i="1"/>
  <c r="G545" i="1" s="1"/>
  <c r="E569" i="1"/>
  <c r="G569" i="1" s="1"/>
  <c r="E593" i="1"/>
  <c r="G593" i="1" s="1"/>
  <c r="E295" i="1"/>
  <c r="G295" i="1" s="1"/>
  <c r="E373" i="1"/>
  <c r="G373" i="1" s="1"/>
  <c r="E421" i="1"/>
  <c r="G421" i="1" s="1"/>
  <c r="E477" i="1"/>
  <c r="G477" i="1" s="1"/>
  <c r="E509" i="1"/>
  <c r="G509" i="1" s="1"/>
  <c r="E565" i="1"/>
  <c r="G565" i="1" s="1"/>
  <c r="E151" i="1"/>
  <c r="G151" i="1" s="1"/>
  <c r="E183" i="1"/>
  <c r="G183" i="1" s="1"/>
  <c r="E215" i="1"/>
  <c r="G215" i="1" s="1"/>
  <c r="E247" i="1"/>
  <c r="G247" i="1" s="1"/>
  <c r="E279" i="1"/>
  <c r="G279" i="1" s="1"/>
  <c r="E299" i="1"/>
  <c r="G299" i="1" s="1"/>
  <c r="E315" i="1"/>
  <c r="G315" i="1" s="1"/>
  <c r="E331" i="1"/>
  <c r="G331" i="1" s="1"/>
  <c r="E343" i="1"/>
  <c r="G343" i="1" s="1"/>
  <c r="E351" i="1"/>
  <c r="G351" i="1" s="1"/>
  <c r="E359" i="1"/>
  <c r="G359" i="1" s="1"/>
  <c r="E367" i="1"/>
  <c r="G367" i="1" s="1"/>
  <c r="E375" i="1"/>
  <c r="G375" i="1" s="1"/>
  <c r="E383" i="1"/>
  <c r="G383" i="1" s="1"/>
  <c r="E391" i="1"/>
  <c r="G391" i="1" s="1"/>
  <c r="E399" i="1"/>
  <c r="G399" i="1" s="1"/>
  <c r="E407" i="1"/>
  <c r="G407" i="1" s="1"/>
  <c r="E415" i="1"/>
  <c r="G415" i="1" s="1"/>
  <c r="E423" i="1"/>
  <c r="G423" i="1" s="1"/>
  <c r="E431" i="1"/>
  <c r="G431" i="1" s="1"/>
  <c r="E439" i="1"/>
  <c r="G439" i="1" s="1"/>
  <c r="E447" i="1"/>
  <c r="G447" i="1" s="1"/>
  <c r="E455" i="1"/>
  <c r="G455" i="1" s="1"/>
  <c r="E463" i="1"/>
  <c r="G463" i="1" s="1"/>
  <c r="E471" i="1"/>
  <c r="G471" i="1" s="1"/>
  <c r="E479" i="1"/>
  <c r="G479" i="1" s="1"/>
  <c r="E487" i="1"/>
  <c r="G487" i="1" s="1"/>
  <c r="E495" i="1"/>
  <c r="G495" i="1" s="1"/>
  <c r="E503" i="1"/>
  <c r="G503" i="1" s="1"/>
  <c r="E511" i="1"/>
  <c r="G511" i="1" s="1"/>
  <c r="E519" i="1"/>
  <c r="G519" i="1" s="1"/>
  <c r="E527" i="1"/>
  <c r="G527" i="1" s="1"/>
  <c r="E535" i="1"/>
  <c r="G535" i="1" s="1"/>
  <c r="E543" i="1"/>
  <c r="G543" i="1" s="1"/>
  <c r="E551" i="1"/>
  <c r="G551" i="1" s="1"/>
  <c r="E559" i="1"/>
  <c r="G559" i="1" s="1"/>
  <c r="E567" i="1"/>
  <c r="G567" i="1" s="1"/>
  <c r="E575" i="1"/>
  <c r="G575" i="1" s="1"/>
  <c r="E583" i="1"/>
  <c r="G583" i="1" s="1"/>
  <c r="E591" i="1"/>
  <c r="G591" i="1" s="1"/>
  <c r="E599" i="1"/>
  <c r="G599" i="1" s="1"/>
  <c r="E537" i="1"/>
  <c r="G537" i="1" s="1"/>
  <c r="E577" i="1"/>
  <c r="G577" i="1" s="1"/>
  <c r="E143" i="1"/>
  <c r="G143" i="1" s="1"/>
  <c r="E349" i="1"/>
  <c r="G349" i="1" s="1"/>
  <c r="E397" i="1"/>
  <c r="G397" i="1" s="1"/>
  <c r="E461" i="1"/>
  <c r="G461" i="1" s="1"/>
  <c r="E525" i="1"/>
  <c r="G525" i="1" s="1"/>
  <c r="E573" i="1"/>
  <c r="G573" i="1" s="1"/>
  <c r="E158" i="1"/>
  <c r="G158" i="1" s="1"/>
  <c r="E190" i="1"/>
  <c r="G190" i="1" s="1"/>
  <c r="E222" i="1"/>
  <c r="G222" i="1" s="1"/>
  <c r="E254" i="1"/>
  <c r="G254" i="1" s="1"/>
  <c r="E281" i="1"/>
  <c r="G281" i="1" s="1"/>
  <c r="E302" i="1"/>
  <c r="G302" i="1" s="1"/>
  <c r="E318" i="1"/>
  <c r="G318" i="1" s="1"/>
  <c r="E334" i="1"/>
  <c r="G334" i="1" s="1"/>
  <c r="E344" i="1"/>
  <c r="G344" i="1" s="1"/>
  <c r="E352" i="1"/>
  <c r="G352" i="1" s="1"/>
  <c r="E360" i="1"/>
  <c r="G360" i="1" s="1"/>
  <c r="E368" i="1"/>
  <c r="G368" i="1" s="1"/>
  <c r="E376" i="1"/>
  <c r="G376" i="1" s="1"/>
  <c r="E384" i="1"/>
  <c r="G384" i="1" s="1"/>
  <c r="E392" i="1"/>
  <c r="G392" i="1" s="1"/>
  <c r="E400" i="1"/>
  <c r="G400" i="1" s="1"/>
  <c r="E408" i="1"/>
  <c r="G408" i="1" s="1"/>
  <c r="E416" i="1"/>
  <c r="G416" i="1" s="1"/>
  <c r="E424" i="1"/>
  <c r="G424" i="1" s="1"/>
  <c r="E432" i="1"/>
  <c r="G432" i="1" s="1"/>
  <c r="E440" i="1"/>
  <c r="G440" i="1" s="1"/>
  <c r="E448" i="1"/>
  <c r="G448" i="1" s="1"/>
  <c r="E456" i="1"/>
  <c r="G456" i="1" s="1"/>
  <c r="E464" i="1"/>
  <c r="G464" i="1" s="1"/>
  <c r="E472" i="1"/>
  <c r="G472" i="1" s="1"/>
  <c r="E480" i="1"/>
  <c r="G480" i="1" s="1"/>
  <c r="E488" i="1"/>
  <c r="G488" i="1" s="1"/>
  <c r="E496" i="1"/>
  <c r="G496" i="1" s="1"/>
  <c r="E504" i="1"/>
  <c r="G504" i="1" s="1"/>
  <c r="E512" i="1"/>
  <c r="G512" i="1" s="1"/>
  <c r="E520" i="1"/>
  <c r="G520" i="1" s="1"/>
  <c r="E528" i="1"/>
  <c r="G528" i="1" s="1"/>
  <c r="E536" i="1"/>
  <c r="G536" i="1" s="1"/>
  <c r="E544" i="1"/>
  <c r="G544" i="1" s="1"/>
  <c r="E552" i="1"/>
  <c r="G552" i="1" s="1"/>
  <c r="E560" i="1"/>
  <c r="G560" i="1" s="1"/>
  <c r="E568" i="1"/>
  <c r="G568" i="1" s="1"/>
  <c r="E576" i="1"/>
  <c r="G576" i="1" s="1"/>
  <c r="E584" i="1"/>
  <c r="G584" i="1" s="1"/>
  <c r="E592" i="1"/>
  <c r="G592" i="1" s="1"/>
  <c r="E529" i="1"/>
  <c r="G529" i="1" s="1"/>
  <c r="E585" i="1"/>
  <c r="G585" i="1" s="1"/>
  <c r="E239" i="1"/>
  <c r="G239" i="1" s="1"/>
  <c r="E327" i="1"/>
  <c r="G327" i="1" s="1"/>
  <c r="E389" i="1"/>
  <c r="G389" i="1" s="1"/>
  <c r="E445" i="1"/>
  <c r="G445" i="1" s="1"/>
  <c r="E501" i="1"/>
  <c r="G501" i="1" s="1"/>
  <c r="E557" i="1"/>
  <c r="G557" i="1" s="1"/>
  <c r="E159" i="1"/>
  <c r="G159" i="1" s="1"/>
  <c r="E191" i="1"/>
  <c r="G191" i="1" s="1"/>
  <c r="E223" i="1"/>
  <c r="G223" i="1" s="1"/>
  <c r="E255" i="1"/>
  <c r="G255" i="1" s="1"/>
  <c r="E286" i="1"/>
  <c r="G286" i="1" s="1"/>
  <c r="E303" i="1"/>
  <c r="G303" i="1" s="1"/>
  <c r="E319" i="1"/>
  <c r="G319" i="1" s="1"/>
  <c r="E335" i="1"/>
  <c r="G335" i="1" s="1"/>
  <c r="E345" i="1"/>
  <c r="G345" i="1" s="1"/>
  <c r="E353" i="1"/>
  <c r="G353" i="1" s="1"/>
  <c r="E361" i="1"/>
  <c r="G361" i="1" s="1"/>
  <c r="E369" i="1"/>
  <c r="G369" i="1" s="1"/>
  <c r="E377" i="1"/>
  <c r="G377" i="1" s="1"/>
  <c r="E385" i="1"/>
  <c r="G385" i="1" s="1"/>
  <c r="E393" i="1"/>
  <c r="G393" i="1" s="1"/>
  <c r="E401" i="1"/>
  <c r="G401" i="1" s="1"/>
  <c r="E409" i="1"/>
  <c r="G409" i="1" s="1"/>
  <c r="E417" i="1"/>
  <c r="G417" i="1" s="1"/>
  <c r="E425" i="1"/>
  <c r="G425" i="1" s="1"/>
  <c r="E433" i="1"/>
  <c r="G433" i="1" s="1"/>
  <c r="E441" i="1"/>
  <c r="G441" i="1" s="1"/>
  <c r="E449" i="1"/>
  <c r="G449" i="1" s="1"/>
  <c r="E457" i="1"/>
  <c r="G457" i="1" s="1"/>
  <c r="E465" i="1"/>
  <c r="G465" i="1" s="1"/>
  <c r="E473" i="1"/>
  <c r="G473" i="1" s="1"/>
  <c r="E481" i="1"/>
  <c r="G481" i="1" s="1"/>
  <c r="E489" i="1"/>
  <c r="G489" i="1" s="1"/>
  <c r="E497" i="1"/>
  <c r="G497" i="1" s="1"/>
  <c r="E505" i="1"/>
  <c r="G505" i="1" s="1"/>
  <c r="E513" i="1"/>
  <c r="G513" i="1" s="1"/>
  <c r="E521" i="1"/>
  <c r="G521" i="1" s="1"/>
  <c r="E553" i="1"/>
  <c r="G553" i="1" s="1"/>
  <c r="E561" i="1"/>
  <c r="G561" i="1" s="1"/>
  <c r="E357" i="1"/>
  <c r="G357" i="1" s="1"/>
  <c r="E437" i="1"/>
  <c r="G437" i="1" s="1"/>
  <c r="E517" i="1"/>
  <c r="G517" i="1" s="1"/>
  <c r="E597" i="1"/>
  <c r="G597" i="1" s="1"/>
  <c r="E166" i="1"/>
  <c r="G166" i="1" s="1"/>
  <c r="E198" i="1"/>
  <c r="G198" i="1" s="1"/>
  <c r="E230" i="1"/>
  <c r="G230" i="1" s="1"/>
  <c r="E262" i="1"/>
  <c r="G262" i="1" s="1"/>
  <c r="E287" i="1"/>
  <c r="G287" i="1" s="1"/>
  <c r="E305" i="1"/>
  <c r="G305" i="1" s="1"/>
  <c r="E321" i="1"/>
  <c r="G321" i="1" s="1"/>
  <c r="E336" i="1"/>
  <c r="G336" i="1" s="1"/>
  <c r="E346" i="1"/>
  <c r="G346" i="1" s="1"/>
  <c r="E354" i="1"/>
  <c r="G354" i="1" s="1"/>
  <c r="E362" i="1"/>
  <c r="G362" i="1" s="1"/>
  <c r="E370" i="1"/>
  <c r="G370" i="1" s="1"/>
  <c r="E378" i="1"/>
  <c r="G378" i="1" s="1"/>
  <c r="E386" i="1"/>
  <c r="G386" i="1" s="1"/>
  <c r="E394" i="1"/>
  <c r="G394" i="1" s="1"/>
  <c r="E402" i="1"/>
  <c r="G402" i="1" s="1"/>
  <c r="E410" i="1"/>
  <c r="G410" i="1" s="1"/>
  <c r="E418" i="1"/>
  <c r="G418" i="1" s="1"/>
  <c r="E426" i="1"/>
  <c r="G426" i="1" s="1"/>
  <c r="E434" i="1"/>
  <c r="G434" i="1" s="1"/>
  <c r="E442" i="1"/>
  <c r="G442" i="1" s="1"/>
  <c r="E450" i="1"/>
  <c r="G450" i="1" s="1"/>
  <c r="E458" i="1"/>
  <c r="G458" i="1" s="1"/>
  <c r="E466" i="1"/>
  <c r="G466" i="1" s="1"/>
  <c r="E474" i="1"/>
  <c r="G474" i="1" s="1"/>
  <c r="E482" i="1"/>
  <c r="G482" i="1" s="1"/>
  <c r="E490" i="1"/>
  <c r="G490" i="1" s="1"/>
  <c r="E498" i="1"/>
  <c r="G498" i="1" s="1"/>
  <c r="E506" i="1"/>
  <c r="G506" i="1" s="1"/>
  <c r="E514" i="1"/>
  <c r="G514" i="1" s="1"/>
  <c r="E522" i="1"/>
  <c r="G522" i="1" s="1"/>
  <c r="E530" i="1"/>
  <c r="G530" i="1" s="1"/>
  <c r="E538" i="1"/>
  <c r="G538" i="1" s="1"/>
  <c r="E546" i="1"/>
  <c r="G546" i="1" s="1"/>
  <c r="E554" i="1"/>
  <c r="G554" i="1" s="1"/>
  <c r="E562" i="1"/>
  <c r="G562" i="1" s="1"/>
  <c r="E570" i="1"/>
  <c r="G570" i="1" s="1"/>
  <c r="E578" i="1"/>
  <c r="G578" i="1" s="1"/>
  <c r="E586" i="1"/>
  <c r="G586" i="1" s="1"/>
  <c r="E594" i="1"/>
  <c r="G594" i="1" s="1"/>
  <c r="E588" i="1"/>
  <c r="G588" i="1" s="1"/>
  <c r="E207" i="1"/>
  <c r="G207" i="1" s="1"/>
  <c r="E311" i="1"/>
  <c r="G311" i="1" s="1"/>
  <c r="E381" i="1"/>
  <c r="G381" i="1" s="1"/>
  <c r="E429" i="1"/>
  <c r="G429" i="1" s="1"/>
  <c r="E485" i="1"/>
  <c r="G485" i="1" s="1"/>
  <c r="E549" i="1"/>
  <c r="G549" i="1" s="1"/>
  <c r="E167" i="1"/>
  <c r="G167" i="1" s="1"/>
  <c r="E199" i="1"/>
  <c r="G199" i="1" s="1"/>
  <c r="E231" i="1"/>
  <c r="G231" i="1" s="1"/>
  <c r="E263" i="1"/>
  <c r="G263" i="1" s="1"/>
  <c r="E289" i="1"/>
  <c r="G289" i="1" s="1"/>
  <c r="E307" i="1"/>
  <c r="G307" i="1" s="1"/>
  <c r="E323" i="1"/>
  <c r="G323" i="1" s="1"/>
  <c r="E337" i="1"/>
  <c r="G337" i="1" s="1"/>
  <c r="E347" i="1"/>
  <c r="G347" i="1" s="1"/>
  <c r="E355" i="1"/>
  <c r="G355" i="1" s="1"/>
  <c r="E363" i="1"/>
  <c r="G363" i="1" s="1"/>
  <c r="E371" i="1"/>
  <c r="G371" i="1" s="1"/>
  <c r="E379" i="1"/>
  <c r="G379" i="1" s="1"/>
  <c r="E387" i="1"/>
  <c r="G387" i="1" s="1"/>
  <c r="E395" i="1"/>
  <c r="G395" i="1" s="1"/>
  <c r="E403" i="1"/>
  <c r="G403" i="1" s="1"/>
  <c r="E411" i="1"/>
  <c r="G411" i="1" s="1"/>
  <c r="E419" i="1"/>
  <c r="G419" i="1" s="1"/>
  <c r="E427" i="1"/>
  <c r="G427" i="1" s="1"/>
  <c r="E435" i="1"/>
  <c r="G435" i="1" s="1"/>
  <c r="E443" i="1"/>
  <c r="G443" i="1" s="1"/>
  <c r="E451" i="1"/>
  <c r="G451" i="1" s="1"/>
  <c r="E459" i="1"/>
  <c r="G459" i="1" s="1"/>
  <c r="E467" i="1"/>
  <c r="G467" i="1" s="1"/>
  <c r="E475" i="1"/>
  <c r="G475" i="1" s="1"/>
  <c r="E483" i="1"/>
  <c r="G483" i="1" s="1"/>
  <c r="E491" i="1"/>
  <c r="G491" i="1" s="1"/>
  <c r="E499" i="1"/>
  <c r="G499" i="1" s="1"/>
  <c r="E507" i="1"/>
  <c r="G507" i="1" s="1"/>
  <c r="E515" i="1"/>
  <c r="G515" i="1" s="1"/>
  <c r="E523" i="1"/>
  <c r="G523" i="1" s="1"/>
  <c r="E531" i="1"/>
  <c r="G531" i="1" s="1"/>
  <c r="E539" i="1"/>
  <c r="G539" i="1" s="1"/>
  <c r="E547" i="1"/>
  <c r="G547" i="1" s="1"/>
  <c r="E555" i="1"/>
  <c r="G555" i="1" s="1"/>
  <c r="E563" i="1"/>
  <c r="G563" i="1" s="1"/>
  <c r="E571" i="1"/>
  <c r="G571" i="1" s="1"/>
  <c r="E579" i="1"/>
  <c r="G579" i="1" s="1"/>
  <c r="E587" i="1"/>
  <c r="G587" i="1" s="1"/>
  <c r="E595" i="1"/>
  <c r="G595" i="1" s="1"/>
  <c r="E596" i="1"/>
  <c r="G596" i="1" s="1"/>
  <c r="E175" i="1"/>
  <c r="G175" i="1" s="1"/>
  <c r="E339" i="1"/>
  <c r="G339" i="1" s="1"/>
  <c r="E405" i="1"/>
  <c r="G405" i="1" s="1"/>
  <c r="E469" i="1"/>
  <c r="G469" i="1" s="1"/>
  <c r="E533" i="1"/>
  <c r="G533" i="1" s="1"/>
  <c r="E581" i="1"/>
  <c r="G581" i="1" s="1"/>
  <c r="E142" i="1"/>
  <c r="G142" i="1" s="1"/>
  <c r="E174" i="1"/>
  <c r="G174" i="1" s="1"/>
  <c r="E206" i="1"/>
  <c r="G206" i="1" s="1"/>
  <c r="E238" i="1"/>
  <c r="G238" i="1" s="1"/>
  <c r="E270" i="1"/>
  <c r="G270" i="1" s="1"/>
  <c r="E294" i="1"/>
  <c r="G294" i="1" s="1"/>
  <c r="E310" i="1"/>
  <c r="G310" i="1" s="1"/>
  <c r="E326" i="1"/>
  <c r="G326" i="1" s="1"/>
  <c r="E338" i="1"/>
  <c r="G338" i="1" s="1"/>
  <c r="E348" i="1"/>
  <c r="G348" i="1" s="1"/>
  <c r="E356" i="1"/>
  <c r="G356" i="1" s="1"/>
  <c r="E364" i="1"/>
  <c r="G364" i="1" s="1"/>
  <c r="E372" i="1"/>
  <c r="G372" i="1" s="1"/>
  <c r="E380" i="1"/>
  <c r="G380" i="1" s="1"/>
  <c r="E388" i="1"/>
  <c r="G388" i="1" s="1"/>
  <c r="E396" i="1"/>
  <c r="G396" i="1" s="1"/>
  <c r="E404" i="1"/>
  <c r="G404" i="1" s="1"/>
  <c r="E412" i="1"/>
  <c r="G412" i="1" s="1"/>
  <c r="E420" i="1"/>
  <c r="G420" i="1" s="1"/>
  <c r="E428" i="1"/>
  <c r="G428" i="1" s="1"/>
  <c r="E436" i="1"/>
  <c r="G436" i="1" s="1"/>
  <c r="E444" i="1"/>
  <c r="G444" i="1" s="1"/>
  <c r="E452" i="1"/>
  <c r="G452" i="1" s="1"/>
  <c r="E460" i="1"/>
  <c r="G460" i="1" s="1"/>
  <c r="E468" i="1"/>
  <c r="G468" i="1" s="1"/>
  <c r="E476" i="1"/>
  <c r="G476" i="1" s="1"/>
  <c r="E484" i="1"/>
  <c r="G484" i="1" s="1"/>
  <c r="E492" i="1"/>
  <c r="G492" i="1" s="1"/>
  <c r="E500" i="1"/>
  <c r="G500" i="1" s="1"/>
  <c r="E508" i="1"/>
  <c r="G508" i="1" s="1"/>
  <c r="E516" i="1"/>
  <c r="G516" i="1" s="1"/>
  <c r="E524" i="1"/>
  <c r="G524" i="1" s="1"/>
  <c r="E532" i="1"/>
  <c r="G532" i="1" s="1"/>
  <c r="E540" i="1"/>
  <c r="G540" i="1" s="1"/>
  <c r="E548" i="1"/>
  <c r="G548" i="1" s="1"/>
  <c r="E556" i="1"/>
  <c r="G556" i="1" s="1"/>
  <c r="E564" i="1"/>
  <c r="G564" i="1" s="1"/>
  <c r="E572" i="1"/>
  <c r="G572" i="1" s="1"/>
  <c r="E580" i="1"/>
  <c r="G580" i="1" s="1"/>
  <c r="E271" i="1"/>
  <c r="G271" i="1" s="1"/>
  <c r="E365" i="1"/>
  <c r="G365" i="1" s="1"/>
  <c r="E413" i="1"/>
  <c r="G413" i="1" s="1"/>
  <c r="E453" i="1"/>
  <c r="G453" i="1" s="1"/>
  <c r="E493" i="1"/>
  <c r="G493" i="1" s="1"/>
  <c r="E541" i="1"/>
  <c r="G541" i="1" s="1"/>
  <c r="E589" i="1"/>
  <c r="G589" i="1" s="1"/>
  <c r="H38" i="312"/>
  <c r="H54" i="312"/>
  <c r="E69" i="1"/>
  <c r="G69" i="1" s="1"/>
  <c r="H27" i="312"/>
  <c r="E70" i="1"/>
  <c r="G70" i="1" s="1"/>
  <c r="E122" i="1"/>
  <c r="G122" i="1" s="1"/>
  <c r="E59" i="1"/>
  <c r="G59" i="1" s="1"/>
  <c r="E63" i="1"/>
  <c r="G63" i="1" s="1"/>
  <c r="E67" i="1"/>
  <c r="G67" i="1" s="1"/>
  <c r="E127" i="1"/>
  <c r="G127" i="1" s="1"/>
  <c r="E131" i="1"/>
  <c r="G131" i="1" s="1"/>
  <c r="E120" i="1"/>
  <c r="G120" i="1" s="1"/>
  <c r="E136" i="1"/>
  <c r="G136" i="1" s="1"/>
  <c r="E132" i="1"/>
  <c r="G132" i="1" s="1"/>
  <c r="E128" i="1"/>
  <c r="G128" i="1" s="1"/>
  <c r="E124" i="1"/>
  <c r="G124" i="1" s="1"/>
  <c r="E116" i="1"/>
  <c r="G116" i="1" s="1"/>
  <c r="E112" i="1"/>
  <c r="G112" i="1" s="1"/>
  <c r="E108" i="1"/>
  <c r="G108" i="1" s="1"/>
  <c r="E104" i="1"/>
  <c r="G104" i="1" s="1"/>
  <c r="E100" i="1"/>
  <c r="G100" i="1" s="1"/>
  <c r="E92" i="1"/>
  <c r="G92" i="1" s="1"/>
  <c r="E88" i="1"/>
  <c r="G88" i="1" s="1"/>
  <c r="E84" i="1"/>
  <c r="G84" i="1" s="1"/>
  <c r="E76" i="1"/>
  <c r="G76" i="1" s="1"/>
  <c r="E68" i="1"/>
  <c r="G68" i="1" s="1"/>
  <c r="E64" i="1"/>
  <c r="G64" i="1" s="1"/>
  <c r="E56" i="1"/>
  <c r="G56" i="1" s="1"/>
  <c r="E52" i="1"/>
  <c r="G52" i="1" s="1"/>
  <c r="E48" i="1"/>
  <c r="G48" i="1" s="1"/>
  <c r="E44" i="1"/>
  <c r="G44" i="1" s="1"/>
  <c r="E40" i="1"/>
  <c r="G40" i="1" s="1"/>
  <c r="E36" i="1"/>
  <c r="G36" i="1" s="1"/>
  <c r="E32" i="1"/>
  <c r="G32" i="1" s="1"/>
  <c r="E28" i="1"/>
  <c r="G28" i="1" s="1"/>
  <c r="E139" i="1"/>
  <c r="G139" i="1" s="1"/>
  <c r="E135" i="1"/>
  <c r="G135" i="1" s="1"/>
  <c r="E123" i="1"/>
  <c r="G123" i="1" s="1"/>
  <c r="E119" i="1"/>
  <c r="G119" i="1" s="1"/>
  <c r="E115" i="1"/>
  <c r="G115" i="1" s="1"/>
  <c r="E111" i="1"/>
  <c r="G111" i="1" s="1"/>
  <c r="E103" i="1"/>
  <c r="G103" i="1" s="1"/>
  <c r="E99" i="1"/>
  <c r="G99" i="1" s="1"/>
  <c r="E95" i="1"/>
  <c r="G95" i="1" s="1"/>
  <c r="E87" i="1"/>
  <c r="G87" i="1" s="1"/>
  <c r="E83" i="1"/>
  <c r="G83" i="1" s="1"/>
  <c r="E79" i="1"/>
  <c r="G79" i="1" s="1"/>
  <c r="E55" i="1"/>
  <c r="G55" i="1" s="1"/>
  <c r="E51" i="1"/>
  <c r="G51" i="1" s="1"/>
  <c r="E47" i="1"/>
  <c r="G47" i="1" s="1"/>
  <c r="E43" i="1"/>
  <c r="G43" i="1" s="1"/>
  <c r="E39" i="1"/>
  <c r="G39" i="1" s="1"/>
  <c r="E35" i="1"/>
  <c r="G35" i="1" s="1"/>
  <c r="E31" i="1"/>
  <c r="G31" i="1" s="1"/>
  <c r="E27" i="1"/>
  <c r="G27" i="1" s="1"/>
  <c r="E138" i="1"/>
  <c r="G138" i="1" s="1"/>
  <c r="E134" i="1"/>
  <c r="G134" i="1" s="1"/>
  <c r="E130" i="1"/>
  <c r="G130" i="1" s="1"/>
  <c r="E126" i="1"/>
  <c r="G126" i="1" s="1"/>
  <c r="E114" i="1"/>
  <c r="G114" i="1" s="1"/>
  <c r="E110" i="1"/>
  <c r="G110" i="1" s="1"/>
  <c r="E106" i="1"/>
  <c r="G106" i="1" s="1"/>
  <c r="E102" i="1"/>
  <c r="G102" i="1" s="1"/>
  <c r="E98" i="1"/>
  <c r="G98" i="1" s="1"/>
  <c r="E94" i="1"/>
  <c r="G94" i="1" s="1"/>
  <c r="E86" i="1"/>
  <c r="G86" i="1" s="1"/>
  <c r="E82" i="1"/>
  <c r="G82" i="1" s="1"/>
  <c r="E78" i="1"/>
  <c r="G78" i="1" s="1"/>
  <c r="E62" i="1"/>
  <c r="G62" i="1" s="1"/>
  <c r="E54" i="1"/>
  <c r="G54" i="1" s="1"/>
  <c r="E50" i="1"/>
  <c r="G50" i="1" s="1"/>
  <c r="E46" i="1"/>
  <c r="G46" i="1" s="1"/>
  <c r="E42" i="1"/>
  <c r="G42" i="1" s="1"/>
  <c r="E34" i="1"/>
  <c r="G34" i="1" s="1"/>
  <c r="E30" i="1"/>
  <c r="G30" i="1" s="1"/>
  <c r="E26" i="1"/>
  <c r="G26" i="1" s="1"/>
  <c r="E133" i="1"/>
  <c r="G133" i="1" s="1"/>
  <c r="E121" i="1"/>
  <c r="G121" i="1" s="1"/>
  <c r="E117" i="1"/>
  <c r="G117" i="1" s="1"/>
  <c r="E113" i="1"/>
  <c r="G113" i="1" s="1"/>
  <c r="E93" i="1"/>
  <c r="G93" i="1" s="1"/>
  <c r="E89" i="1"/>
  <c r="G89" i="1" s="1"/>
  <c r="E85" i="1"/>
  <c r="G85" i="1" s="1"/>
  <c r="E81" i="1"/>
  <c r="G81" i="1" s="1"/>
  <c r="E61" i="1"/>
  <c r="G61" i="1" s="1"/>
  <c r="E49" i="1"/>
  <c r="G49" i="1" s="1"/>
  <c r="E29" i="1"/>
  <c r="G29" i="1" s="1"/>
  <c r="H88" i="312"/>
  <c r="H83" i="312"/>
  <c r="E9" i="1"/>
  <c r="G9" i="1" s="1"/>
  <c r="E15" i="1"/>
  <c r="G15" i="1" s="1"/>
  <c r="E13" i="1"/>
  <c r="G13" i="1" s="1"/>
  <c r="E22" i="1"/>
  <c r="G22" i="1" s="1"/>
  <c r="E19" i="1"/>
  <c r="G19" i="1" s="1"/>
  <c r="E16" i="1"/>
  <c r="G16" i="1" s="1"/>
  <c r="E7" i="1"/>
  <c r="G7" i="1" s="1"/>
  <c r="E8" i="1"/>
  <c r="G8" i="1" s="1"/>
  <c r="E4" i="1"/>
  <c r="G4" i="1" s="1"/>
  <c r="E12" i="1"/>
  <c r="G12" i="1" s="1"/>
  <c r="E14" i="1"/>
  <c r="G14" i="1" s="1"/>
  <c r="E3" i="1"/>
  <c r="G3" i="1" s="1"/>
  <c r="E18" i="1"/>
  <c r="G18" i="1" s="1"/>
  <c r="E11" i="1"/>
  <c r="G11" i="1" s="1"/>
  <c r="E10" i="1"/>
  <c r="G10" i="1" s="1"/>
  <c r="E21" i="1"/>
  <c r="G21" i="1" s="1"/>
  <c r="E5" i="1"/>
  <c r="G5" i="1" s="1"/>
  <c r="E17" i="1"/>
  <c r="G17" i="1" s="1"/>
  <c r="E2" i="1"/>
  <c r="E23" i="1"/>
  <c r="G23" i="1" s="1"/>
  <c r="E20" i="1"/>
  <c r="G20" i="1" s="1"/>
  <c r="E24" i="1"/>
  <c r="G24" i="1" s="1"/>
  <c r="E97" i="1" l="1"/>
  <c r="G97" i="1" s="1"/>
  <c r="E125" i="1"/>
  <c r="G125" i="1" s="1"/>
  <c r="E137" i="1"/>
  <c r="G137" i="1" s="1"/>
  <c r="E66" i="1"/>
  <c r="G66" i="1" s="1"/>
  <c r="E60" i="1"/>
  <c r="G60" i="1" s="1"/>
  <c r="E72" i="1"/>
  <c r="G72" i="1" s="1"/>
  <c r="E80" i="1"/>
  <c r="G80" i="1" s="1"/>
  <c r="E6" i="1"/>
  <c r="G6" i="1" s="1"/>
  <c r="G2" i="1"/>
  <c r="L5" i="312" l="1"/>
  <c r="L6" i="312" s="1"/>
</calcChain>
</file>

<file path=xl/sharedStrings.xml><?xml version="1.0" encoding="utf-8"?>
<sst xmlns="http://schemas.openxmlformats.org/spreadsheetml/2006/main" count="32" uniqueCount="30">
  <si>
    <t>naam</t>
  </si>
  <si>
    <t>studentnummer</t>
  </si>
  <si>
    <t>ruwe score</t>
  </si>
  <si>
    <t>cijfer cesuurmethode</t>
  </si>
  <si>
    <t>cijfer VU-afronding</t>
  </si>
  <si>
    <t>cijfer handmatig</t>
  </si>
  <si>
    <t>cijfer</t>
  </si>
  <si>
    <t>aantal vragen</t>
  </si>
  <si>
    <t>cesuurscore</t>
  </si>
  <si>
    <t>cesuurcijfer</t>
  </si>
  <si>
    <t>methode cijferbepaling</t>
  </si>
  <si>
    <t>decimalen</t>
  </si>
  <si>
    <t>halve punten</t>
  </si>
  <si>
    <t>hele punten</t>
  </si>
  <si>
    <t>VU-afronding</t>
  </si>
  <si>
    <t>handmatig</t>
  </si>
  <si>
    <t>% cummulatief</t>
  </si>
  <si>
    <t>scoreaantal</t>
  </si>
  <si>
    <t>aanvullend cijfer</t>
  </si>
  <si>
    <t>% gewicht mc-tentamen</t>
  </si>
  <si>
    <t>mc-tentamencijfer</t>
  </si>
  <si>
    <t>gecombineerd cijfer</t>
  </si>
  <si>
    <t>Bestandsnaam</t>
  </si>
  <si>
    <t>Minimum cijfer</t>
  </si>
  <si>
    <t>Aantal studenten:</t>
  </si>
  <si>
    <t>Aantal studenten geslaagd:</t>
  </si>
  <si>
    <t>Percentage geslaagd (&gt;= 5.5) :</t>
  </si>
  <si>
    <t>cijfer met minimum 0</t>
  </si>
  <si>
    <t>cijfer met minimum 1</t>
  </si>
  <si>
    <t>klas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</si>
</sst>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_-[$€]\ * #,##0.00_-;_-[$€]\ * #,##0.00\-;_-[$€]\ * &quot;-&quot;??_-;_-@_-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22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0" fontId="4" fillId="0" borderId="0" xfId="0" applyFont="1"/>
    <xf numFmtId="49" fontId="2" fillId="0" borderId="0" xfId="0" applyNumberFormat="1" applyFont="1" applyAlignment="1">
      <alignment textRotation="30"/>
    </xf>
    <xf numFmtId="49" fontId="3" fillId="0" borderId="0" xfId="0" applyNumberFormat="1" applyFont="1" applyAlignment="1">
      <alignment textRotation="30"/>
    </xf>
    <xf numFmtId="49" fontId="6" fillId="0" borderId="0" xfId="0" applyNumberFormat="1" applyFont="1" applyAlignment="1">
      <alignment textRotation="30"/>
    </xf>
    <xf numFmtId="49" fontId="2" fillId="0" borderId="0" xfId="0" applyNumberFormat="1" applyFont="1" applyAlignment="1"/>
    <xf numFmtId="49" fontId="7" fillId="0" borderId="0" xfId="0" applyNumberFormat="1" applyFont="1" applyAlignment="1">
      <alignment textRotation="30"/>
    </xf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49" fontId="0" fillId="0" borderId="0" xfId="0" applyNumberFormat="1"/>
    <xf numFmtId="1" fontId="0" fillId="0" borderId="0" xfId="0" applyNumberFormat="1"/>
    <xf numFmtId="0" fontId="9" fillId="0" borderId="0" xfId="0" applyNumberFormat="1" applyFont="1" applyProtection="1">
      <protection locked="0"/>
    </xf>
    <xf numFmtId="164" fontId="2" fillId="0" borderId="0" xfId="0" applyNumberFormat="1" applyFont="1" applyAlignment="1">
      <alignment textRotation="30"/>
    </xf>
    <xf numFmtId="164" fontId="0" fillId="0" borderId="0" xfId="0" applyNumberFormat="1"/>
  </cellXfs>
  <cellStyles count="2">
    <cellStyle name="Euro" xfId="1"/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H1000"/>
  <sheetViews>
    <sheetView tabSelected="1"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2.75" x14ac:dyDescent="0.2"/>
  <cols>
    <col min="1" max="1" width="20" customWidth="1"/>
    <col min="2" max="3" width="10.140625" customWidth="1"/>
    <col min="4" max="4" width="6.42578125" customWidth="1"/>
    <col min="5" max="5" width="6.5703125" style="5" customWidth="1"/>
    <col min="6" max="6" width="6.5703125" style="11" customWidth="1"/>
    <col min="7" max="7" width="9.140625" style="5"/>
    <col min="8" max="8" width="9.140625" style="4"/>
  </cols>
  <sheetData>
    <row r="1" spans="1:8" s="1" customFormat="1" ht="61.5" x14ac:dyDescent="0.2">
      <c r="A1" s="6" t="s">
        <v>0</v>
      </c>
      <c r="B1" s="6" t="s">
        <v>1</v>
      </c>
      <c r="C1" s="6" t="s">
        <v>29</v>
      </c>
      <c r="D1" s="6" t="s">
        <v>2</v>
      </c>
      <c r="E1" s="6" t="s">
        <v>20</v>
      </c>
      <c r="F1" s="8" t="s">
        <v>18</v>
      </c>
      <c r="G1" s="6" t="s">
        <v>21</v>
      </c>
      <c r="H1" s="2"/>
    </row>
    <row r="2" spans="1:8" x14ac:dyDescent="0.2">
      <c r="E2" s="3" t="str">
        <f>VLOOKUP(D2,transformatie!$A$2:$E$102,5)</f>
        <v/>
      </c>
      <c r="G2" s="3" t="str">
        <f>IF(E2 &lt;&gt; "", (E2 * transformatie!$M$2 + F2 * (100 - transformatie!$M$2)) / 100, "")</f>
        <v/>
      </c>
    </row>
    <row r="3" spans="1:8" x14ac:dyDescent="0.2">
      <c r="E3" s="3" t="str">
        <f>VLOOKUP(D3,transformatie!$A$2:$E$102,5)</f>
        <v/>
      </c>
      <c r="G3" s="3" t="str">
        <f>IF(E3 &lt;&gt; "", (E3 * transformatie!$M$2 + F3 * (100 - transformatie!$M$2)) / 100, "")</f>
        <v/>
      </c>
    </row>
    <row r="4" spans="1:8" x14ac:dyDescent="0.2">
      <c r="E4" s="3" t="str">
        <f>VLOOKUP(D4,transformatie!$A$2:$E$102,5)</f>
        <v/>
      </c>
      <c r="G4" s="3" t="str">
        <f>IF(E4 &lt;&gt; "", (E4 * transformatie!$M$2 + F4 * (100 - transformatie!$M$2)) / 100, "")</f>
        <v/>
      </c>
    </row>
    <row r="5" spans="1:8" x14ac:dyDescent="0.2">
      <c r="E5" s="3" t="str">
        <f>VLOOKUP(D5,transformatie!$A$2:$E$102,5)</f>
        <v/>
      </c>
      <c r="G5" s="3" t="str">
        <f>IF(E5 &lt;&gt; "", (E5 * transformatie!$M$2 + F5 * (100 - transformatie!$M$2)) / 100, "")</f>
        <v/>
      </c>
    </row>
    <row r="6" spans="1:8" x14ac:dyDescent="0.2">
      <c r="E6" s="3" t="str">
        <f>VLOOKUP(D6,transformatie!$A$2:$E$102,5)</f>
        <v/>
      </c>
      <c r="G6" s="3" t="str">
        <f>IF(E6 &lt;&gt; "", (E6 * transformatie!$M$2 + F6 * (100 - transformatie!$M$2)) / 100, "")</f>
        <v/>
      </c>
    </row>
    <row r="7" spans="1:8" x14ac:dyDescent="0.2">
      <c r="E7" s="3" t="str">
        <f>VLOOKUP(D7,transformatie!$A$2:$E$102,5)</f>
        <v/>
      </c>
      <c r="G7" s="3" t="str">
        <f>IF(E7 &lt;&gt; "", (E7 * transformatie!$M$2 + F7 * (100 - transformatie!$M$2)) / 100, "")</f>
        <v/>
      </c>
    </row>
    <row r="8" spans="1:8" x14ac:dyDescent="0.2">
      <c r="E8" s="3" t="str">
        <f>VLOOKUP(D8,transformatie!$A$2:$E$102,5)</f>
        <v/>
      </c>
      <c r="G8" s="3" t="str">
        <f>IF(E8 &lt;&gt; "", (E8 * transformatie!$M$2 + F8 * (100 - transformatie!$M$2)) / 100, "")</f>
        <v/>
      </c>
    </row>
    <row r="9" spans="1:8" x14ac:dyDescent="0.2">
      <c r="E9" s="3" t="str">
        <f>VLOOKUP(D9,transformatie!$A$2:$E$102,5)</f>
        <v/>
      </c>
      <c r="G9" s="3" t="str">
        <f>IF(E9 &lt;&gt; "", (E9 * transformatie!$M$2 + F9 * (100 - transformatie!$M$2)) / 100, "")</f>
        <v/>
      </c>
    </row>
    <row r="10" spans="1:8" x14ac:dyDescent="0.2">
      <c r="E10" s="3" t="str">
        <f>VLOOKUP(D10,transformatie!$A$2:$E$102,5)</f>
        <v/>
      </c>
      <c r="G10" s="3" t="str">
        <f>IF(E10 &lt;&gt; "", (E10 * transformatie!$M$2 + F10 * (100 - transformatie!$M$2)) / 100, "")</f>
        <v/>
      </c>
    </row>
    <row r="11" spans="1:8" x14ac:dyDescent="0.2">
      <c r="E11" s="3" t="str">
        <f>VLOOKUP(D11,transformatie!$A$2:$E$102,5)</f>
        <v/>
      </c>
      <c r="G11" s="3" t="str">
        <f>IF(E11 &lt;&gt; "", (E11 * transformatie!$M$2 + F11 * (100 - transformatie!$M$2)) / 100, "")</f>
        <v/>
      </c>
    </row>
    <row r="12" spans="1:8" x14ac:dyDescent="0.2">
      <c r="E12" s="3" t="str">
        <f>VLOOKUP(D12,transformatie!$A$2:$E$102,5)</f>
        <v/>
      </c>
      <c r="G12" s="3" t="str">
        <f>IF(E12 &lt;&gt; "", (E12 * transformatie!$M$2 + F12 * (100 - transformatie!$M$2)) / 100, "")</f>
        <v/>
      </c>
    </row>
    <row r="13" spans="1:8" x14ac:dyDescent="0.2">
      <c r="E13" s="3" t="str">
        <f>VLOOKUP(D13,transformatie!$A$2:$E$102,5)</f>
        <v/>
      </c>
      <c r="G13" s="3" t="str">
        <f>IF(E13 &lt;&gt; "", (E13 * transformatie!$M$2 + F13 * (100 - transformatie!$M$2)) / 100, "")</f>
        <v/>
      </c>
    </row>
    <row r="14" spans="1:8" x14ac:dyDescent="0.2">
      <c r="E14" s="3" t="str">
        <f>VLOOKUP(D14,transformatie!$A$2:$E$102,5)</f>
        <v/>
      </c>
      <c r="G14" s="3" t="str">
        <f>IF(E14 &lt;&gt; "", (E14 * transformatie!$M$2 + F14 * (100 - transformatie!$M$2)) / 100, "")</f>
        <v/>
      </c>
    </row>
    <row r="15" spans="1:8" x14ac:dyDescent="0.2">
      <c r="E15" s="3" t="str">
        <f>VLOOKUP(D15,transformatie!$A$2:$E$102,5)</f>
        <v/>
      </c>
      <c r="G15" s="3" t="str">
        <f>IF(E15 &lt;&gt; "", (E15 * transformatie!$M$2 + F15 * (100 - transformatie!$M$2)) / 100, "")</f>
        <v/>
      </c>
    </row>
    <row r="16" spans="1:8" x14ac:dyDescent="0.2">
      <c r="E16" s="3" t="str">
        <f>VLOOKUP(D16,transformatie!$A$2:$E$102,5)</f>
        <v/>
      </c>
      <c r="G16" s="3" t="str">
        <f>IF(E16 &lt;&gt; "", (E16 * transformatie!$M$2 + F16 * (100 - transformatie!$M$2)) / 100, "")</f>
        <v/>
      </c>
    </row>
    <row r="17" spans="5:7" x14ac:dyDescent="0.2">
      <c r="E17" s="3" t="str">
        <f>VLOOKUP(D17,transformatie!$A$2:$E$102,5)</f>
        <v/>
      </c>
      <c r="G17" s="3" t="str">
        <f>IF(E17 &lt;&gt; "", (E17 * transformatie!$M$2 + F17 * (100 - transformatie!$M$2)) / 100, "")</f>
        <v/>
      </c>
    </row>
    <row r="18" spans="5:7" x14ac:dyDescent="0.2">
      <c r="E18" s="3" t="str">
        <f>VLOOKUP(D18,transformatie!$A$2:$E$102,5)</f>
        <v/>
      </c>
      <c r="G18" s="3" t="str">
        <f>IF(E18 &lt;&gt; "", (E18 * transformatie!$M$2 + F18 * (100 - transformatie!$M$2)) / 100, "")</f>
        <v/>
      </c>
    </row>
    <row r="19" spans="5:7" x14ac:dyDescent="0.2">
      <c r="E19" s="3" t="str">
        <f>VLOOKUP(D19,transformatie!$A$2:$E$102,5)</f>
        <v/>
      </c>
      <c r="G19" s="3" t="str">
        <f>IF(E19 &lt;&gt; "", (E19 * transformatie!$M$2 + F19 * (100 - transformatie!$M$2)) / 100, "")</f>
        <v/>
      </c>
    </row>
    <row r="20" spans="5:7" x14ac:dyDescent="0.2">
      <c r="E20" s="3" t="str">
        <f>VLOOKUP(D20,transformatie!$A$2:$E$102,5)</f>
        <v/>
      </c>
      <c r="G20" s="3" t="str">
        <f>IF(E20 &lt;&gt; "", (E20 * transformatie!$M$2 + F20 * (100 - transformatie!$M$2)) / 100, "")</f>
        <v/>
      </c>
    </row>
    <row r="21" spans="5:7" x14ac:dyDescent="0.2">
      <c r="E21" s="3" t="str">
        <f>VLOOKUP(D21,transformatie!$A$2:$E$102,5)</f>
        <v/>
      </c>
      <c r="G21" s="3" t="str">
        <f>IF(E21 &lt;&gt; "", (E21 * transformatie!$M$2 + F21 * (100 - transformatie!$M$2)) / 100, "")</f>
        <v/>
      </c>
    </row>
    <row r="22" spans="5:7" x14ac:dyDescent="0.2">
      <c r="E22" s="3" t="str">
        <f>VLOOKUP(D22,transformatie!$A$2:$E$102,5)</f>
        <v/>
      </c>
      <c r="G22" s="3" t="str">
        <f>IF(E22 &lt;&gt; "", (E22 * transformatie!$M$2 + F22 * (100 - transformatie!$M$2)) / 100, "")</f>
        <v/>
      </c>
    </row>
    <row r="23" spans="5:7" x14ac:dyDescent="0.2">
      <c r="E23" s="3" t="str">
        <f>VLOOKUP(D23,transformatie!$A$2:$E$102,5)</f>
        <v/>
      </c>
      <c r="G23" s="3" t="str">
        <f>IF(E23 &lt;&gt; "", (E23 * transformatie!$M$2 + F23 * (100 - transformatie!$M$2)) / 100, "")</f>
        <v/>
      </c>
    </row>
    <row r="24" spans="5:7" x14ac:dyDescent="0.2">
      <c r="E24" s="3" t="str">
        <f>VLOOKUP(D24,transformatie!$A$2:$E$102,5)</f>
        <v/>
      </c>
      <c r="G24" s="3" t="str">
        <f>IF(E24 &lt;&gt; "", (E24 * transformatie!$M$2 + F24 * (100 - transformatie!$M$2)) / 100, "")</f>
        <v/>
      </c>
    </row>
    <row r="25" spans="5:7" x14ac:dyDescent="0.2">
      <c r="E25" s="3" t="str">
        <f>VLOOKUP(D25,transformatie!$A$2:$E$102,5)</f>
        <v/>
      </c>
      <c r="G25" s="3" t="str">
        <f>IF(E25 &lt;&gt; "", (E25 * transformatie!$M$2 + F25 * (100 - transformatie!$M$2)) / 100, "")</f>
        <v/>
      </c>
    </row>
    <row r="26" spans="5:7" x14ac:dyDescent="0.2">
      <c r="E26" s="3" t="str">
        <f>VLOOKUP(D26,transformatie!$A$2:$E$102,5)</f>
        <v/>
      </c>
      <c r="G26" s="3" t="str">
        <f>IF(E26 &lt;&gt; "", (E26 * transformatie!$M$2 + F26 * (100 - transformatie!$M$2)) / 100, "")</f>
        <v/>
      </c>
    </row>
    <row r="27" spans="5:7" x14ac:dyDescent="0.2">
      <c r="E27" s="3" t="str">
        <f>VLOOKUP(D27,transformatie!$A$2:$E$102,5)</f>
        <v/>
      </c>
      <c r="G27" s="3" t="str">
        <f>IF(E27 &lt;&gt; "", (E27 * transformatie!$M$2 + F27 * (100 - transformatie!$M$2)) / 100, "")</f>
        <v/>
      </c>
    </row>
    <row r="28" spans="5:7" x14ac:dyDescent="0.2">
      <c r="E28" s="3" t="str">
        <f>VLOOKUP(D28,transformatie!$A$2:$E$102,5)</f>
        <v/>
      </c>
      <c r="G28" s="3" t="str">
        <f>IF(E28 &lt;&gt; "", (E28 * transformatie!$M$2 + F28 * (100 - transformatie!$M$2)) / 100, "")</f>
        <v/>
      </c>
    </row>
    <row r="29" spans="5:7" x14ac:dyDescent="0.2">
      <c r="E29" s="3" t="str">
        <f>VLOOKUP(D29,transformatie!$A$2:$E$102,5)</f>
        <v/>
      </c>
      <c r="G29" s="3" t="str">
        <f>IF(E29 &lt;&gt; "", (E29 * transformatie!$M$2 + F29 * (100 - transformatie!$M$2)) / 100, "")</f>
        <v/>
      </c>
    </row>
    <row r="30" spans="5:7" x14ac:dyDescent="0.2">
      <c r="E30" s="3" t="str">
        <f>VLOOKUP(D30,transformatie!$A$2:$E$102,5)</f>
        <v/>
      </c>
      <c r="G30" s="3" t="str">
        <f>IF(E30 &lt;&gt; "", (E30 * transformatie!$M$2 + F30 * (100 - transformatie!$M$2)) / 100, "")</f>
        <v/>
      </c>
    </row>
    <row r="31" spans="5:7" x14ac:dyDescent="0.2">
      <c r="E31" s="3" t="str">
        <f>VLOOKUP(D31,transformatie!$A$2:$E$102,5)</f>
        <v/>
      </c>
      <c r="G31" s="3" t="str">
        <f>IF(E31 &lt;&gt; "", (E31 * transformatie!$M$2 + F31 * (100 - transformatie!$M$2)) / 100, "")</f>
        <v/>
      </c>
    </row>
    <row r="32" spans="5:7" x14ac:dyDescent="0.2">
      <c r="E32" s="3" t="str">
        <f>VLOOKUP(D32,transformatie!$A$2:$E$102,5)</f>
        <v/>
      </c>
      <c r="G32" s="3" t="str">
        <f>IF(E32 &lt;&gt; "", (E32 * transformatie!$M$2 + F32 * (100 - transformatie!$M$2)) / 100, "")</f>
        <v/>
      </c>
    </row>
    <row r="33" spans="5:7" x14ac:dyDescent="0.2">
      <c r="E33" s="3" t="str">
        <f>VLOOKUP(D33,transformatie!$A$2:$E$102,5)</f>
        <v/>
      </c>
      <c r="G33" s="3" t="str">
        <f>IF(E33 &lt;&gt; "", (E33 * transformatie!$M$2 + F33 * (100 - transformatie!$M$2)) / 100, "")</f>
        <v/>
      </c>
    </row>
    <row r="34" spans="5:7" x14ac:dyDescent="0.2">
      <c r="E34" s="3" t="str">
        <f>VLOOKUP(D34,transformatie!$A$2:$E$102,5)</f>
        <v/>
      </c>
      <c r="G34" s="3" t="str">
        <f>IF(E34 &lt;&gt; "", (E34 * transformatie!$M$2 + F34 * (100 - transformatie!$M$2)) / 100, "")</f>
        <v/>
      </c>
    </row>
    <row r="35" spans="5:7" x14ac:dyDescent="0.2">
      <c r="E35" s="3" t="str">
        <f>VLOOKUP(D35,transformatie!$A$2:$E$102,5)</f>
        <v/>
      </c>
      <c r="G35" s="3" t="str">
        <f>IF(E35 &lt;&gt; "", (E35 * transformatie!$M$2 + F35 * (100 - transformatie!$M$2)) / 100, "")</f>
        <v/>
      </c>
    </row>
    <row r="36" spans="5:7" x14ac:dyDescent="0.2">
      <c r="E36" s="3" t="str">
        <f>VLOOKUP(D36,transformatie!$A$2:$E$102,5)</f>
        <v/>
      </c>
      <c r="G36" s="3" t="str">
        <f>IF(E36 &lt;&gt; "", (E36 * transformatie!$M$2 + F36 * (100 - transformatie!$M$2)) / 100, "")</f>
        <v/>
      </c>
    </row>
    <row r="37" spans="5:7" x14ac:dyDescent="0.2">
      <c r="E37" s="3" t="str">
        <f>VLOOKUP(D37,transformatie!$A$2:$E$102,5)</f>
        <v/>
      </c>
      <c r="G37" s="3" t="str">
        <f>IF(E37 &lt;&gt; "", (E37 * transformatie!$M$2 + F37 * (100 - transformatie!$M$2)) / 100, "")</f>
        <v/>
      </c>
    </row>
    <row r="38" spans="5:7" x14ac:dyDescent="0.2">
      <c r="E38" s="3" t="str">
        <f>VLOOKUP(D38,transformatie!$A$2:$E$102,5)</f>
        <v/>
      </c>
      <c r="G38" s="3" t="str">
        <f>IF(E38 &lt;&gt; "", (E38 * transformatie!$M$2 + F38 * (100 - transformatie!$M$2)) / 100, "")</f>
        <v/>
      </c>
    </row>
    <row r="39" spans="5:7" x14ac:dyDescent="0.2">
      <c r="E39" s="3" t="str">
        <f>VLOOKUP(D39,transformatie!$A$2:$E$102,5)</f>
        <v/>
      </c>
      <c r="G39" s="3" t="str">
        <f>IF(E39 &lt;&gt; "", (E39 * transformatie!$M$2 + F39 * (100 - transformatie!$M$2)) / 100, "")</f>
        <v/>
      </c>
    </row>
    <row r="40" spans="5:7" x14ac:dyDescent="0.2">
      <c r="E40" s="3" t="str">
        <f>VLOOKUP(D40,transformatie!$A$2:$E$102,5)</f>
        <v/>
      </c>
      <c r="G40" s="3" t="str">
        <f>IF(E40 &lt;&gt; "", (E40 * transformatie!$M$2 + F40 * (100 - transformatie!$M$2)) / 100, "")</f>
        <v/>
      </c>
    </row>
    <row r="41" spans="5:7" x14ac:dyDescent="0.2">
      <c r="E41" s="3" t="str">
        <f>VLOOKUP(D41,transformatie!$A$2:$E$102,5)</f>
        <v/>
      </c>
      <c r="G41" s="3" t="str">
        <f>IF(E41 &lt;&gt; "", (E41 * transformatie!$M$2 + F41 * (100 - transformatie!$M$2)) / 100, "")</f>
        <v/>
      </c>
    </row>
    <row r="42" spans="5:7" x14ac:dyDescent="0.2">
      <c r="E42" s="3" t="str">
        <f>VLOOKUP(D42,transformatie!$A$2:$E$102,5)</f>
        <v/>
      </c>
      <c r="G42" s="3" t="str">
        <f>IF(E42 &lt;&gt; "", (E42 * transformatie!$M$2 + F42 * (100 - transformatie!$M$2)) / 100, "")</f>
        <v/>
      </c>
    </row>
    <row r="43" spans="5:7" x14ac:dyDescent="0.2">
      <c r="E43" s="3" t="str">
        <f>VLOOKUP(D43,transformatie!$A$2:$E$102,5)</f>
        <v/>
      </c>
      <c r="G43" s="3" t="str">
        <f>IF(E43 &lt;&gt; "", (E43 * transformatie!$M$2 + F43 * (100 - transformatie!$M$2)) / 100, "")</f>
        <v/>
      </c>
    </row>
    <row r="44" spans="5:7" x14ac:dyDescent="0.2">
      <c r="E44" s="3" t="str">
        <f>VLOOKUP(D44,transformatie!$A$2:$E$102,5)</f>
        <v/>
      </c>
      <c r="G44" s="3" t="str">
        <f>IF(E44 &lt;&gt; "", (E44 * transformatie!$M$2 + F44 * (100 - transformatie!$M$2)) / 100, "")</f>
        <v/>
      </c>
    </row>
    <row r="45" spans="5:7" x14ac:dyDescent="0.2">
      <c r="E45" s="3" t="str">
        <f>VLOOKUP(D45,transformatie!$A$2:$E$102,5)</f>
        <v/>
      </c>
      <c r="G45" s="3" t="str">
        <f>IF(E45 &lt;&gt; "", (E45 * transformatie!$M$2 + F45 * (100 - transformatie!$M$2)) / 100, "")</f>
        <v/>
      </c>
    </row>
    <row r="46" spans="5:7" x14ac:dyDescent="0.2">
      <c r="E46" s="3" t="str">
        <f>VLOOKUP(D46,transformatie!$A$2:$E$102,5)</f>
        <v/>
      </c>
      <c r="G46" s="3" t="str">
        <f>IF(E46 &lt;&gt; "", (E46 * transformatie!$M$2 + F46 * (100 - transformatie!$M$2)) / 100, "")</f>
        <v/>
      </c>
    </row>
    <row r="47" spans="5:7" x14ac:dyDescent="0.2">
      <c r="E47" s="3" t="str">
        <f>VLOOKUP(D47,transformatie!$A$2:$E$102,5)</f>
        <v/>
      </c>
      <c r="G47" s="3" t="str">
        <f>IF(E47 &lt;&gt; "", (E47 * transformatie!$M$2 + F47 * (100 - transformatie!$M$2)) / 100, "")</f>
        <v/>
      </c>
    </row>
    <row r="48" spans="5:7" x14ac:dyDescent="0.2">
      <c r="E48" s="3" t="str">
        <f>VLOOKUP(D48,transformatie!$A$2:$E$102,5)</f>
        <v/>
      </c>
      <c r="G48" s="3" t="str">
        <f>IF(E48 &lt;&gt; "", (E48 * transformatie!$M$2 + F48 * (100 - transformatie!$M$2)) / 100, "")</f>
        <v/>
      </c>
    </row>
    <row r="49" spans="5:7" x14ac:dyDescent="0.2">
      <c r="E49" s="3" t="str">
        <f>VLOOKUP(D49,transformatie!$A$2:$E$102,5)</f>
        <v/>
      </c>
      <c r="G49" s="3" t="str">
        <f>IF(E49 &lt;&gt; "", (E49 * transformatie!$M$2 + F49 * (100 - transformatie!$M$2)) / 100, "")</f>
        <v/>
      </c>
    </row>
    <row r="50" spans="5:7" x14ac:dyDescent="0.2">
      <c r="E50" s="3" t="str">
        <f>VLOOKUP(D50,transformatie!$A$2:$E$102,5)</f>
        <v/>
      </c>
      <c r="G50" s="3" t="str">
        <f>IF(E50 &lt;&gt; "", (E50 * transformatie!$M$2 + F50 * (100 - transformatie!$M$2)) / 100, "")</f>
        <v/>
      </c>
    </row>
    <row r="51" spans="5:7" x14ac:dyDescent="0.2">
      <c r="E51" s="3" t="str">
        <f>VLOOKUP(D51,transformatie!$A$2:$E$102,5)</f>
        <v/>
      </c>
      <c r="G51" s="3" t="str">
        <f>IF(E51 &lt;&gt; "", (E51 * transformatie!$M$2 + F51 * (100 - transformatie!$M$2)) / 100, "")</f>
        <v/>
      </c>
    </row>
    <row r="52" spans="5:7" x14ac:dyDescent="0.2">
      <c r="E52" s="3" t="str">
        <f>VLOOKUP(D52,transformatie!$A$2:$E$102,5)</f>
        <v/>
      </c>
      <c r="G52" s="3" t="str">
        <f>IF(E52 &lt;&gt; "", (E52 * transformatie!$M$2 + F52 * (100 - transformatie!$M$2)) / 100, "")</f>
        <v/>
      </c>
    </row>
    <row r="53" spans="5:7" x14ac:dyDescent="0.2">
      <c r="E53" s="3" t="str">
        <f>VLOOKUP(D53,transformatie!$A$2:$E$102,5)</f>
        <v/>
      </c>
      <c r="G53" s="3" t="str">
        <f>IF(E53 &lt;&gt; "", (E53 * transformatie!$M$2 + F53 * (100 - transformatie!$M$2)) / 100, "")</f>
        <v/>
      </c>
    </row>
    <row r="54" spans="5:7" x14ac:dyDescent="0.2">
      <c r="E54" s="3" t="str">
        <f>VLOOKUP(D54,transformatie!$A$2:$E$102,5)</f>
        <v/>
      </c>
      <c r="G54" s="3" t="str">
        <f>IF(E54 &lt;&gt; "", (E54 * transformatie!$M$2 + F54 * (100 - transformatie!$M$2)) / 100, "")</f>
        <v/>
      </c>
    </row>
    <row r="55" spans="5:7" x14ac:dyDescent="0.2">
      <c r="E55" s="3" t="str">
        <f>VLOOKUP(D55,transformatie!$A$2:$E$102,5)</f>
        <v/>
      </c>
      <c r="G55" s="3" t="str">
        <f>IF(E55 &lt;&gt; "", (E55 * transformatie!$M$2 + F55 * (100 - transformatie!$M$2)) / 100, "")</f>
        <v/>
      </c>
    </row>
    <row r="56" spans="5:7" x14ac:dyDescent="0.2">
      <c r="E56" s="3" t="str">
        <f>VLOOKUP(D56,transformatie!$A$2:$E$102,5)</f>
        <v/>
      </c>
      <c r="G56" s="3" t="str">
        <f>IF(E56 &lt;&gt; "", (E56 * transformatie!$M$2 + F56 * (100 - transformatie!$M$2)) / 100, "")</f>
        <v/>
      </c>
    </row>
    <row r="57" spans="5:7" x14ac:dyDescent="0.2">
      <c r="E57" s="3" t="str">
        <f>VLOOKUP(D57,transformatie!$A$2:$E$102,5)</f>
        <v/>
      </c>
      <c r="G57" s="3" t="str">
        <f>IF(E57 &lt;&gt; "", (E57 * transformatie!$M$2 + F57 * (100 - transformatie!$M$2)) / 100, "")</f>
        <v/>
      </c>
    </row>
    <row r="58" spans="5:7" x14ac:dyDescent="0.2">
      <c r="E58" s="3" t="str">
        <f>VLOOKUP(D58,transformatie!$A$2:$E$102,5)</f>
        <v/>
      </c>
      <c r="G58" s="3" t="str">
        <f>IF(E58 &lt;&gt; "", (E58 * transformatie!$M$2 + F58 * (100 - transformatie!$M$2)) / 100, "")</f>
        <v/>
      </c>
    </row>
    <row r="59" spans="5:7" x14ac:dyDescent="0.2">
      <c r="E59" s="3" t="str">
        <f>VLOOKUP(D59,transformatie!$A$2:$E$102,5)</f>
        <v/>
      </c>
      <c r="G59" s="3" t="str">
        <f>IF(E59 &lt;&gt; "", (E59 * transformatie!$M$2 + F59 * (100 - transformatie!$M$2)) / 100, "")</f>
        <v/>
      </c>
    </row>
    <row r="60" spans="5:7" x14ac:dyDescent="0.2">
      <c r="E60" s="3" t="str">
        <f>VLOOKUP(D60,transformatie!$A$2:$E$102,5)</f>
        <v/>
      </c>
      <c r="G60" s="3" t="str">
        <f>IF(E60 &lt;&gt; "", (E60 * transformatie!$M$2 + F60 * (100 - transformatie!$M$2)) / 100, "")</f>
        <v/>
      </c>
    </row>
    <row r="61" spans="5:7" x14ac:dyDescent="0.2">
      <c r="E61" s="3" t="str">
        <f>VLOOKUP(D61,transformatie!$A$2:$E$102,5)</f>
        <v/>
      </c>
      <c r="G61" s="3" t="str">
        <f>IF(E61 &lt;&gt; "", (E61 * transformatie!$M$2 + F61 * (100 - transformatie!$M$2)) / 100, "")</f>
        <v/>
      </c>
    </row>
    <row r="62" spans="5:7" x14ac:dyDescent="0.2">
      <c r="E62" s="3" t="str">
        <f>VLOOKUP(D62,transformatie!$A$2:$E$102,5)</f>
        <v/>
      </c>
      <c r="G62" s="3" t="str">
        <f>IF(E62 &lt;&gt; "", (E62 * transformatie!$M$2 + F62 * (100 - transformatie!$M$2)) / 100, "")</f>
        <v/>
      </c>
    </row>
    <row r="63" spans="5:7" x14ac:dyDescent="0.2">
      <c r="E63" s="3" t="str">
        <f>VLOOKUP(D63,transformatie!$A$2:$E$102,5)</f>
        <v/>
      </c>
      <c r="G63" s="3" t="str">
        <f>IF(E63 &lt;&gt; "", (E63 * transformatie!$M$2 + F63 * (100 - transformatie!$M$2)) / 100, "")</f>
        <v/>
      </c>
    </row>
    <row r="64" spans="5:7" x14ac:dyDescent="0.2">
      <c r="E64" s="3" t="str">
        <f>VLOOKUP(D64,transformatie!$A$2:$E$102,5)</f>
        <v/>
      </c>
      <c r="G64" s="3" t="str">
        <f>IF(E64 &lt;&gt; "", (E64 * transformatie!$M$2 + F64 * (100 - transformatie!$M$2)) / 100, "")</f>
        <v/>
      </c>
    </row>
    <row r="65" spans="5:7" x14ac:dyDescent="0.2">
      <c r="E65" s="3" t="str">
        <f>VLOOKUP(D65,transformatie!$A$2:$E$102,5)</f>
        <v/>
      </c>
      <c r="G65" s="3" t="str">
        <f>IF(E65 &lt;&gt; "", (E65 * transformatie!$M$2 + F65 * (100 - transformatie!$M$2)) / 100, "")</f>
        <v/>
      </c>
    </row>
    <row r="66" spans="5:7" x14ac:dyDescent="0.2">
      <c r="E66" s="3" t="str">
        <f>VLOOKUP(D66,transformatie!$A$2:$E$102,5)</f>
        <v/>
      </c>
      <c r="G66" s="3" t="str">
        <f>IF(E66 &lt;&gt; "", (E66 * transformatie!$M$2 + F66 * (100 - transformatie!$M$2)) / 100, "")</f>
        <v/>
      </c>
    </row>
    <row r="67" spans="5:7" x14ac:dyDescent="0.2">
      <c r="E67" s="3" t="str">
        <f>VLOOKUP(D67,transformatie!$A$2:$E$102,5)</f>
        <v/>
      </c>
      <c r="G67" s="3" t="str">
        <f>IF(E67 &lt;&gt; "", (E67 * transformatie!$M$2 + F67 * (100 - transformatie!$M$2)) / 100, "")</f>
        <v/>
      </c>
    </row>
    <row r="68" spans="5:7" x14ac:dyDescent="0.2">
      <c r="E68" s="3" t="str">
        <f>VLOOKUP(D68,transformatie!$A$2:$E$102,5)</f>
        <v/>
      </c>
      <c r="G68" s="3" t="str">
        <f>IF(E68 &lt;&gt; "", (E68 * transformatie!$M$2 + F68 * (100 - transformatie!$M$2)) / 100, "")</f>
        <v/>
      </c>
    </row>
    <row r="69" spans="5:7" x14ac:dyDescent="0.2">
      <c r="E69" s="3" t="str">
        <f>VLOOKUP(D69,transformatie!$A$2:$E$102,5)</f>
        <v/>
      </c>
      <c r="G69" s="3" t="str">
        <f>IF(E69 &lt;&gt; "", (E69 * transformatie!$M$2 + F69 * (100 - transformatie!$M$2)) / 100, "")</f>
        <v/>
      </c>
    </row>
    <row r="70" spans="5:7" x14ac:dyDescent="0.2">
      <c r="E70" s="3" t="str">
        <f>VLOOKUP(D70,transformatie!$A$2:$E$102,5)</f>
        <v/>
      </c>
      <c r="G70" s="3" t="str">
        <f>IF(E70 &lt;&gt; "", (E70 * transformatie!$M$2 + F70 * (100 - transformatie!$M$2)) / 100, "")</f>
        <v/>
      </c>
    </row>
    <row r="71" spans="5:7" x14ac:dyDescent="0.2">
      <c r="E71" s="3" t="str">
        <f>VLOOKUP(D71,transformatie!$A$2:$E$102,5)</f>
        <v/>
      </c>
      <c r="G71" s="3" t="str">
        <f>IF(E71 &lt;&gt; "", (E71 * transformatie!$M$2 + F71 * (100 - transformatie!$M$2)) / 100, "")</f>
        <v/>
      </c>
    </row>
    <row r="72" spans="5:7" x14ac:dyDescent="0.2">
      <c r="E72" s="3" t="str">
        <f>VLOOKUP(D72,transformatie!$A$2:$E$102,5)</f>
        <v/>
      </c>
      <c r="G72" s="3" t="str">
        <f>IF(E72 &lt;&gt; "", (E72 * transformatie!$M$2 + F72 * (100 - transformatie!$M$2)) / 100, "")</f>
        <v/>
      </c>
    </row>
    <row r="73" spans="5:7" x14ac:dyDescent="0.2">
      <c r="E73" s="3" t="str">
        <f>VLOOKUP(D73,transformatie!$A$2:$E$102,5)</f>
        <v/>
      </c>
      <c r="G73" s="3" t="str">
        <f>IF(E73 &lt;&gt; "", (E73 * transformatie!$M$2 + F73 * (100 - transformatie!$M$2)) / 100, "")</f>
        <v/>
      </c>
    </row>
    <row r="74" spans="5:7" x14ac:dyDescent="0.2">
      <c r="E74" s="3" t="str">
        <f>VLOOKUP(D74,transformatie!$A$2:$E$102,5)</f>
        <v/>
      </c>
      <c r="G74" s="3" t="str">
        <f>IF(E74 &lt;&gt; "", (E74 * transformatie!$M$2 + F74 * (100 - transformatie!$M$2)) / 100, "")</f>
        <v/>
      </c>
    </row>
    <row r="75" spans="5:7" x14ac:dyDescent="0.2">
      <c r="E75" s="3" t="str">
        <f>VLOOKUP(D75,transformatie!$A$2:$E$102,5)</f>
        <v/>
      </c>
      <c r="G75" s="3" t="str">
        <f>IF(E75 &lt;&gt; "", (E75 * transformatie!$M$2 + F75 * (100 - transformatie!$M$2)) / 100, "")</f>
        <v/>
      </c>
    </row>
    <row r="76" spans="5:7" x14ac:dyDescent="0.2">
      <c r="E76" s="3" t="str">
        <f>VLOOKUP(D76,transformatie!$A$2:$E$102,5)</f>
        <v/>
      </c>
      <c r="G76" s="3" t="str">
        <f>IF(E76 &lt;&gt; "", (E76 * transformatie!$M$2 + F76 * (100 - transformatie!$M$2)) / 100, "")</f>
        <v/>
      </c>
    </row>
    <row r="77" spans="5:7" x14ac:dyDescent="0.2">
      <c r="E77" s="3" t="str">
        <f>VLOOKUP(D77,transformatie!$A$2:$E$102,5)</f>
        <v/>
      </c>
      <c r="G77" s="3" t="str">
        <f>IF(E77 &lt;&gt; "", (E77 * transformatie!$M$2 + F77 * (100 - transformatie!$M$2)) / 100, "")</f>
        <v/>
      </c>
    </row>
    <row r="78" spans="5:7" x14ac:dyDescent="0.2">
      <c r="E78" s="3" t="str">
        <f>VLOOKUP(D78,transformatie!$A$2:$E$102,5)</f>
        <v/>
      </c>
      <c r="G78" s="3" t="str">
        <f>IF(E78 &lt;&gt; "", (E78 * transformatie!$M$2 + F78 * (100 - transformatie!$M$2)) / 100, "")</f>
        <v/>
      </c>
    </row>
    <row r="79" spans="5:7" x14ac:dyDescent="0.2">
      <c r="E79" s="3" t="str">
        <f>VLOOKUP(D79,transformatie!$A$2:$E$102,5)</f>
        <v/>
      </c>
      <c r="G79" s="3" t="str">
        <f>IF(E79 &lt;&gt; "", (E79 * transformatie!$M$2 + F79 * (100 - transformatie!$M$2)) / 100, "")</f>
        <v/>
      </c>
    </row>
    <row r="80" spans="5:7" x14ac:dyDescent="0.2">
      <c r="E80" s="3" t="str">
        <f>VLOOKUP(D80,transformatie!$A$2:$E$102,5)</f>
        <v/>
      </c>
      <c r="G80" s="3" t="str">
        <f>IF(E80 &lt;&gt; "", (E80 * transformatie!$M$2 + F80 * (100 - transformatie!$M$2)) / 100, "")</f>
        <v/>
      </c>
    </row>
    <row r="81" spans="5:7" x14ac:dyDescent="0.2">
      <c r="E81" s="3" t="str">
        <f>VLOOKUP(D81,transformatie!$A$2:$E$102,5)</f>
        <v/>
      </c>
      <c r="G81" s="3" t="str">
        <f>IF(E81 &lt;&gt; "", (E81 * transformatie!$M$2 + F81 * (100 - transformatie!$M$2)) / 100, "")</f>
        <v/>
      </c>
    </row>
    <row r="82" spans="5:7" x14ac:dyDescent="0.2">
      <c r="E82" s="3" t="str">
        <f>VLOOKUP(D82,transformatie!$A$2:$E$102,5)</f>
        <v/>
      </c>
      <c r="G82" s="3" t="str">
        <f>IF(E82 &lt;&gt; "", (E82 * transformatie!$M$2 + F82 * (100 - transformatie!$M$2)) / 100, "")</f>
        <v/>
      </c>
    </row>
    <row r="83" spans="5:7" x14ac:dyDescent="0.2">
      <c r="E83" s="3" t="str">
        <f>VLOOKUP(D83,transformatie!$A$2:$E$102,5)</f>
        <v/>
      </c>
      <c r="G83" s="3" t="str">
        <f>IF(E83 &lt;&gt; "", (E83 * transformatie!$M$2 + F83 * (100 - transformatie!$M$2)) / 100, "")</f>
        <v/>
      </c>
    </row>
    <row r="84" spans="5:7" x14ac:dyDescent="0.2">
      <c r="E84" s="3" t="str">
        <f>VLOOKUP(D84,transformatie!$A$2:$E$102,5)</f>
        <v/>
      </c>
      <c r="G84" s="3" t="str">
        <f>IF(E84 &lt;&gt; "", (E84 * transformatie!$M$2 + F84 * (100 - transformatie!$M$2)) / 100, "")</f>
        <v/>
      </c>
    </row>
    <row r="85" spans="5:7" x14ac:dyDescent="0.2">
      <c r="E85" s="3" t="str">
        <f>VLOOKUP(D85,transformatie!$A$2:$E$102,5)</f>
        <v/>
      </c>
      <c r="G85" s="3" t="str">
        <f>IF(E85 &lt;&gt; "", (E85 * transformatie!$M$2 + F85 * (100 - transformatie!$M$2)) / 100, "")</f>
        <v/>
      </c>
    </row>
    <row r="86" spans="5:7" x14ac:dyDescent="0.2">
      <c r="E86" s="3" t="str">
        <f>VLOOKUP(D86,transformatie!$A$2:$E$102,5)</f>
        <v/>
      </c>
      <c r="G86" s="3" t="str">
        <f>IF(E86 &lt;&gt; "", (E86 * transformatie!$M$2 + F86 * (100 - transformatie!$M$2)) / 100, "")</f>
        <v/>
      </c>
    </row>
    <row r="87" spans="5:7" x14ac:dyDescent="0.2">
      <c r="E87" s="3" t="str">
        <f>VLOOKUP(D87,transformatie!$A$2:$E$102,5)</f>
        <v/>
      </c>
      <c r="G87" s="3" t="str">
        <f>IF(E87 &lt;&gt; "", (E87 * transformatie!$M$2 + F87 * (100 - transformatie!$M$2)) / 100, "")</f>
        <v/>
      </c>
    </row>
    <row r="88" spans="5:7" x14ac:dyDescent="0.2">
      <c r="E88" s="3" t="str">
        <f>VLOOKUP(D88,transformatie!$A$2:$E$102,5)</f>
        <v/>
      </c>
      <c r="G88" s="3" t="str">
        <f>IF(E88 &lt;&gt; "", (E88 * transformatie!$M$2 + F88 * (100 - transformatie!$M$2)) / 100, "")</f>
        <v/>
      </c>
    </row>
    <row r="89" spans="5:7" x14ac:dyDescent="0.2">
      <c r="E89" s="3" t="str">
        <f>VLOOKUP(D89,transformatie!$A$2:$E$102,5)</f>
        <v/>
      </c>
      <c r="G89" s="3" t="str">
        <f>IF(E89 &lt;&gt; "", (E89 * transformatie!$M$2 + F89 * (100 - transformatie!$M$2)) / 100, "")</f>
        <v/>
      </c>
    </row>
    <row r="90" spans="5:7" x14ac:dyDescent="0.2">
      <c r="E90" s="3" t="str">
        <f>VLOOKUP(D90,transformatie!$A$2:$E$102,5)</f>
        <v/>
      </c>
      <c r="G90" s="3" t="str">
        <f>IF(E90 &lt;&gt; "", (E90 * transformatie!$M$2 + F90 * (100 - transformatie!$M$2)) / 100, "")</f>
        <v/>
      </c>
    </row>
    <row r="91" spans="5:7" x14ac:dyDescent="0.2">
      <c r="E91" s="3" t="str">
        <f>VLOOKUP(D91,transformatie!$A$2:$E$102,5)</f>
        <v/>
      </c>
      <c r="G91" s="3" t="str">
        <f>IF(E91 &lt;&gt; "", (E91 * transformatie!$M$2 + F91 * (100 - transformatie!$M$2)) / 100, "")</f>
        <v/>
      </c>
    </row>
    <row r="92" spans="5:7" x14ac:dyDescent="0.2">
      <c r="E92" s="3" t="str">
        <f>VLOOKUP(D92,transformatie!$A$2:$E$102,5)</f>
        <v/>
      </c>
      <c r="G92" s="3" t="str">
        <f>IF(E92 &lt;&gt; "", (E92 * transformatie!$M$2 + F92 * (100 - transformatie!$M$2)) / 100, "")</f>
        <v/>
      </c>
    </row>
    <row r="93" spans="5:7" x14ac:dyDescent="0.2">
      <c r="E93" s="3" t="str">
        <f>VLOOKUP(D93,transformatie!$A$2:$E$102,5)</f>
        <v/>
      </c>
      <c r="G93" s="3" t="str">
        <f>IF(E93 &lt;&gt; "", (E93 * transformatie!$M$2 + F93 * (100 - transformatie!$M$2)) / 100, "")</f>
        <v/>
      </c>
    </row>
    <row r="94" spans="5:7" x14ac:dyDescent="0.2">
      <c r="E94" s="3" t="str">
        <f>VLOOKUP(D94,transformatie!$A$2:$E$102,5)</f>
        <v/>
      </c>
      <c r="G94" s="3" t="str">
        <f>IF(E94 &lt;&gt; "", (E94 * transformatie!$M$2 + F94 * (100 - transformatie!$M$2)) / 100, "")</f>
        <v/>
      </c>
    </row>
    <row r="95" spans="5:7" x14ac:dyDescent="0.2">
      <c r="E95" s="3" t="str">
        <f>VLOOKUP(D95,transformatie!$A$2:$E$102,5)</f>
        <v/>
      </c>
      <c r="G95" s="3" t="str">
        <f>IF(E95 &lt;&gt; "", (E95 * transformatie!$M$2 + F95 * (100 - transformatie!$M$2)) / 100, "")</f>
        <v/>
      </c>
    </row>
    <row r="96" spans="5:7" x14ac:dyDescent="0.2">
      <c r="E96" s="3" t="str">
        <f>VLOOKUP(D96,transformatie!$A$2:$E$102,5)</f>
        <v/>
      </c>
      <c r="G96" s="3" t="str">
        <f>IF(E96 &lt;&gt; "", (E96 * transformatie!$M$2 + F96 * (100 - transformatie!$M$2)) / 100, "")</f>
        <v/>
      </c>
    </row>
    <row r="97" spans="5:7" x14ac:dyDescent="0.2">
      <c r="E97" s="3" t="str">
        <f>VLOOKUP(D97,transformatie!$A$2:$E$102,5)</f>
        <v/>
      </c>
      <c r="G97" s="3" t="str">
        <f>IF(E97 &lt;&gt; "", (E97 * transformatie!$M$2 + F97 * (100 - transformatie!$M$2)) / 100, "")</f>
        <v/>
      </c>
    </row>
    <row r="98" spans="5:7" x14ac:dyDescent="0.2">
      <c r="E98" s="3" t="str">
        <f>VLOOKUP(D98,transformatie!$A$2:$E$102,5)</f>
        <v/>
      </c>
      <c r="G98" s="3" t="str">
        <f>IF(E98 &lt;&gt; "", (E98 * transformatie!$M$2 + F98 * (100 - transformatie!$M$2)) / 100, "")</f>
        <v/>
      </c>
    </row>
    <row r="99" spans="5:7" x14ac:dyDescent="0.2">
      <c r="E99" s="3" t="str">
        <f>VLOOKUP(D99,transformatie!$A$2:$E$102,5)</f>
        <v/>
      </c>
      <c r="G99" s="3" t="str">
        <f>IF(E99 &lt;&gt; "", (E99 * transformatie!$M$2 + F99 * (100 - transformatie!$M$2)) / 100, "")</f>
        <v/>
      </c>
    </row>
    <row r="100" spans="5:7" x14ac:dyDescent="0.2">
      <c r="E100" s="3" t="str">
        <f>VLOOKUP(D100,transformatie!$A$2:$E$102,5)</f>
        <v/>
      </c>
      <c r="G100" s="3" t="str">
        <f>IF(E100 &lt;&gt; "", (E100 * transformatie!$M$2 + F100 * (100 - transformatie!$M$2)) / 100, "")</f>
        <v/>
      </c>
    </row>
    <row r="101" spans="5:7" x14ac:dyDescent="0.2">
      <c r="E101" s="3" t="str">
        <f>VLOOKUP(D101,transformatie!$A$2:$E$102,5)</f>
        <v/>
      </c>
      <c r="G101" s="3" t="str">
        <f>IF(E101 &lt;&gt; "", (E101 * transformatie!$M$2 + F101 * (100 - transformatie!$M$2)) / 100, "")</f>
        <v/>
      </c>
    </row>
    <row r="102" spans="5:7" x14ac:dyDescent="0.2">
      <c r="E102" s="3" t="str">
        <f>VLOOKUP(D102,transformatie!$A$2:$E$102,5)</f>
        <v/>
      </c>
      <c r="G102" s="3" t="str">
        <f>IF(E102 &lt;&gt; "", (E102 * transformatie!$M$2 + F102 * (100 - transformatie!$M$2)) / 100, "")</f>
        <v/>
      </c>
    </row>
    <row r="103" spans="5:7" x14ac:dyDescent="0.2">
      <c r="E103" s="3" t="str">
        <f>VLOOKUP(D103,transformatie!$A$2:$E$102,5)</f>
        <v/>
      </c>
      <c r="G103" s="3" t="str">
        <f>IF(E103 &lt;&gt; "", (E103 * transformatie!$M$2 + F103 * (100 - transformatie!$M$2)) / 100, "")</f>
        <v/>
      </c>
    </row>
    <row r="104" spans="5:7" x14ac:dyDescent="0.2">
      <c r="E104" s="3" t="str">
        <f>VLOOKUP(D104,transformatie!$A$2:$E$102,5)</f>
        <v/>
      </c>
      <c r="G104" s="3" t="str">
        <f>IF(E104 &lt;&gt; "", (E104 * transformatie!$M$2 + F104 * (100 - transformatie!$M$2)) / 100, "")</f>
        <v/>
      </c>
    </row>
    <row r="105" spans="5:7" x14ac:dyDescent="0.2">
      <c r="E105" s="3" t="str">
        <f>VLOOKUP(D105,transformatie!$A$2:$E$102,5)</f>
        <v/>
      </c>
      <c r="G105" s="3" t="str">
        <f>IF(E105 &lt;&gt; "", (E105 * transformatie!$M$2 + F105 * (100 - transformatie!$M$2)) / 100, "")</f>
        <v/>
      </c>
    </row>
    <row r="106" spans="5:7" x14ac:dyDescent="0.2">
      <c r="E106" s="3" t="str">
        <f>VLOOKUP(D106,transformatie!$A$2:$E$102,5)</f>
        <v/>
      </c>
      <c r="G106" s="3" t="str">
        <f>IF(E106 &lt;&gt; "", (E106 * transformatie!$M$2 + F106 * (100 - transformatie!$M$2)) / 100, "")</f>
        <v/>
      </c>
    </row>
    <row r="107" spans="5:7" x14ac:dyDescent="0.2">
      <c r="E107" s="3" t="str">
        <f>VLOOKUP(D107,transformatie!$A$2:$E$102,5)</f>
        <v/>
      </c>
      <c r="G107" s="3" t="str">
        <f>IF(E107 &lt;&gt; "", (E107 * transformatie!$M$2 + F107 * (100 - transformatie!$M$2)) / 100, "")</f>
        <v/>
      </c>
    </row>
    <row r="108" spans="5:7" x14ac:dyDescent="0.2">
      <c r="E108" s="3" t="str">
        <f>VLOOKUP(D108,transformatie!$A$2:$E$102,5)</f>
        <v/>
      </c>
      <c r="G108" s="3" t="str">
        <f>IF(E108 &lt;&gt; "", (E108 * transformatie!$M$2 + F108 * (100 - transformatie!$M$2)) / 100, "")</f>
        <v/>
      </c>
    </row>
    <row r="109" spans="5:7" x14ac:dyDescent="0.2">
      <c r="E109" s="3" t="str">
        <f>VLOOKUP(D109,transformatie!$A$2:$E$102,5)</f>
        <v/>
      </c>
      <c r="G109" s="3" t="str">
        <f>IF(E109 &lt;&gt; "", (E109 * transformatie!$M$2 + F109 * (100 - transformatie!$M$2)) / 100, "")</f>
        <v/>
      </c>
    </row>
    <row r="110" spans="5:7" x14ac:dyDescent="0.2">
      <c r="E110" s="3" t="str">
        <f>VLOOKUP(D110,transformatie!$A$2:$E$102,5)</f>
        <v/>
      </c>
      <c r="G110" s="3" t="str">
        <f>IF(E110 &lt;&gt; "", (E110 * transformatie!$M$2 + F110 * (100 - transformatie!$M$2)) / 100, "")</f>
        <v/>
      </c>
    </row>
    <row r="111" spans="5:7" x14ac:dyDescent="0.2">
      <c r="E111" s="3" t="str">
        <f>VLOOKUP(D111,transformatie!$A$2:$E$102,5)</f>
        <v/>
      </c>
      <c r="G111" s="3" t="str">
        <f>IF(E111 &lt;&gt; "", (E111 * transformatie!$M$2 + F111 * (100 - transformatie!$M$2)) / 100, "")</f>
        <v/>
      </c>
    </row>
    <row r="112" spans="5:7" x14ac:dyDescent="0.2">
      <c r="E112" s="3" t="str">
        <f>VLOOKUP(D112,transformatie!$A$2:$E$102,5)</f>
        <v/>
      </c>
      <c r="G112" s="3" t="str">
        <f>IF(E112 &lt;&gt; "", (E112 * transformatie!$M$2 + F112 * (100 - transformatie!$M$2)) / 100, "")</f>
        <v/>
      </c>
    </row>
    <row r="113" spans="5:7" x14ac:dyDescent="0.2">
      <c r="E113" s="3" t="str">
        <f>VLOOKUP(D113,transformatie!$A$2:$E$102,5)</f>
        <v/>
      </c>
      <c r="G113" s="3" t="str">
        <f>IF(E113 &lt;&gt; "", (E113 * transformatie!$M$2 + F113 * (100 - transformatie!$M$2)) / 100, "")</f>
        <v/>
      </c>
    </row>
    <row r="114" spans="5:7" x14ac:dyDescent="0.2">
      <c r="E114" s="3" t="str">
        <f>VLOOKUP(D114,transformatie!$A$2:$E$102,5)</f>
        <v/>
      </c>
      <c r="G114" s="3" t="str">
        <f>IF(E114 &lt;&gt; "", (E114 * transformatie!$M$2 + F114 * (100 - transformatie!$M$2)) / 100, "")</f>
        <v/>
      </c>
    </row>
    <row r="115" spans="5:7" x14ac:dyDescent="0.2">
      <c r="E115" s="3" t="str">
        <f>VLOOKUP(D115,transformatie!$A$2:$E$102,5)</f>
        <v/>
      </c>
      <c r="G115" s="3" t="str">
        <f>IF(E115 &lt;&gt; "", (E115 * transformatie!$M$2 + F115 * (100 - transformatie!$M$2)) / 100, "")</f>
        <v/>
      </c>
    </row>
    <row r="116" spans="5:7" x14ac:dyDescent="0.2">
      <c r="E116" s="3" t="str">
        <f>VLOOKUP(D116,transformatie!$A$2:$E$102,5)</f>
        <v/>
      </c>
      <c r="G116" s="3" t="str">
        <f>IF(E116 &lt;&gt; "", (E116 * transformatie!$M$2 + F116 * (100 - transformatie!$M$2)) / 100, "")</f>
        <v/>
      </c>
    </row>
    <row r="117" spans="5:7" x14ac:dyDescent="0.2">
      <c r="E117" s="3" t="str">
        <f>VLOOKUP(D117,transformatie!$A$2:$E$102,5)</f>
        <v/>
      </c>
      <c r="G117" s="3" t="str">
        <f>IF(E117 &lt;&gt; "", (E117 * transformatie!$M$2 + F117 * (100 - transformatie!$M$2)) / 100, "")</f>
        <v/>
      </c>
    </row>
    <row r="118" spans="5:7" x14ac:dyDescent="0.2">
      <c r="E118" s="3" t="str">
        <f>VLOOKUP(D118,transformatie!$A$2:$E$102,5)</f>
        <v/>
      </c>
      <c r="G118" s="3" t="str">
        <f>IF(E118 &lt;&gt; "", (E118 * transformatie!$M$2 + F118 * (100 - transformatie!$M$2)) / 100, "")</f>
        <v/>
      </c>
    </row>
    <row r="119" spans="5:7" x14ac:dyDescent="0.2">
      <c r="E119" s="3" t="str">
        <f>VLOOKUP(D119,transformatie!$A$2:$E$102,5)</f>
        <v/>
      </c>
      <c r="G119" s="3" t="str">
        <f>IF(E119 &lt;&gt; "", (E119 * transformatie!$M$2 + F119 * (100 - transformatie!$M$2)) / 100, "")</f>
        <v/>
      </c>
    </row>
    <row r="120" spans="5:7" x14ac:dyDescent="0.2">
      <c r="E120" s="3" t="str">
        <f>VLOOKUP(D120,transformatie!$A$2:$E$102,5)</f>
        <v/>
      </c>
      <c r="G120" s="3" t="str">
        <f>IF(E120 &lt;&gt; "", (E120 * transformatie!$M$2 + F120 * (100 - transformatie!$M$2)) / 100, "")</f>
        <v/>
      </c>
    </row>
    <row r="121" spans="5:7" x14ac:dyDescent="0.2">
      <c r="E121" s="3" t="str">
        <f>VLOOKUP(D121,transformatie!$A$2:$E$102,5)</f>
        <v/>
      </c>
      <c r="G121" s="3" t="str">
        <f>IF(E121 &lt;&gt; "", (E121 * transformatie!$M$2 + F121 * (100 - transformatie!$M$2)) / 100, "")</f>
        <v/>
      </c>
    </row>
    <row r="122" spans="5:7" x14ac:dyDescent="0.2">
      <c r="E122" s="3" t="str">
        <f>VLOOKUP(D122,transformatie!$A$2:$E$102,5)</f>
        <v/>
      </c>
      <c r="G122" s="3" t="str">
        <f>IF(E122 &lt;&gt; "", (E122 * transformatie!$M$2 + F122 * (100 - transformatie!$M$2)) / 100, "")</f>
        <v/>
      </c>
    </row>
    <row r="123" spans="5:7" x14ac:dyDescent="0.2">
      <c r="E123" s="3" t="str">
        <f>VLOOKUP(D123,transformatie!$A$2:$E$102,5)</f>
        <v/>
      </c>
      <c r="G123" s="3" t="str">
        <f>IF(E123 &lt;&gt; "", (E123 * transformatie!$M$2 + F123 * (100 - transformatie!$M$2)) / 100, "")</f>
        <v/>
      </c>
    </row>
    <row r="124" spans="5:7" x14ac:dyDescent="0.2">
      <c r="E124" s="3" t="str">
        <f>VLOOKUP(D124,transformatie!$A$2:$E$102,5)</f>
        <v/>
      </c>
      <c r="G124" s="3" t="str">
        <f>IF(E124 &lt;&gt; "", (E124 * transformatie!$M$2 + F124 * (100 - transformatie!$M$2)) / 100, "")</f>
        <v/>
      </c>
    </row>
    <row r="125" spans="5:7" x14ac:dyDescent="0.2">
      <c r="E125" s="3" t="str">
        <f>VLOOKUP(D125,transformatie!$A$2:$E$102,5)</f>
        <v/>
      </c>
      <c r="G125" s="3" t="str">
        <f>IF(E125 &lt;&gt; "", (E125 * transformatie!$M$2 + F125 * (100 - transformatie!$M$2)) / 100, "")</f>
        <v/>
      </c>
    </row>
    <row r="126" spans="5:7" x14ac:dyDescent="0.2">
      <c r="E126" s="3" t="str">
        <f>VLOOKUP(D126,transformatie!$A$2:$E$102,5)</f>
        <v/>
      </c>
      <c r="G126" s="3" t="str">
        <f>IF(E126 &lt;&gt; "", (E126 * transformatie!$M$2 + F126 * (100 - transformatie!$M$2)) / 100, "")</f>
        <v/>
      </c>
    </row>
    <row r="127" spans="5:7" x14ac:dyDescent="0.2">
      <c r="E127" s="3" t="str">
        <f>VLOOKUP(D127,transformatie!$A$2:$E$102,5)</f>
        <v/>
      </c>
      <c r="G127" s="3" t="str">
        <f>IF(E127 &lt;&gt; "", (E127 * transformatie!$M$2 + F127 * (100 - transformatie!$M$2)) / 100, "")</f>
        <v/>
      </c>
    </row>
    <row r="128" spans="5:7" x14ac:dyDescent="0.2">
      <c r="E128" s="3" t="str">
        <f>VLOOKUP(D128,transformatie!$A$2:$E$102,5)</f>
        <v/>
      </c>
      <c r="G128" s="3" t="str">
        <f>IF(E128 &lt;&gt; "", (E128 * transformatie!$M$2 + F128 * (100 - transformatie!$M$2)) / 100, "")</f>
        <v/>
      </c>
    </row>
    <row r="129" spans="1:7" x14ac:dyDescent="0.2">
      <c r="E129" s="3" t="str">
        <f>VLOOKUP(D129,transformatie!$A$2:$E$102,5)</f>
        <v/>
      </c>
      <c r="G129" s="3" t="str">
        <f>IF(E129 &lt;&gt; "", (E129 * transformatie!$M$2 + F129 * (100 - transformatie!$M$2)) / 100, "")</f>
        <v/>
      </c>
    </row>
    <row r="130" spans="1:7" x14ac:dyDescent="0.2">
      <c r="E130" s="3" t="str">
        <f>VLOOKUP(D130,transformatie!$A$2:$E$102,5)</f>
        <v/>
      </c>
      <c r="G130" s="3" t="str">
        <f>IF(E130 &lt;&gt; "", (E130 * transformatie!$M$2 + F130 * (100 - transformatie!$M$2)) / 100, "")</f>
        <v/>
      </c>
    </row>
    <row r="131" spans="1:7" x14ac:dyDescent="0.2">
      <c r="E131" s="3" t="str">
        <f>VLOOKUP(D131,transformatie!$A$2:$E$102,5)</f>
        <v/>
      </c>
      <c r="G131" s="3" t="str">
        <f>IF(E131 &lt;&gt; "", (E131 * transformatie!$M$2 + F131 * (100 - transformatie!$M$2)) / 100, "")</f>
        <v/>
      </c>
    </row>
    <row r="132" spans="1:7" x14ac:dyDescent="0.2">
      <c r="E132" s="3" t="str">
        <f>VLOOKUP(D132,transformatie!$A$2:$E$102,5)</f>
        <v/>
      </c>
      <c r="G132" s="3" t="str">
        <f>IF(E132 &lt;&gt; "", (E132 * transformatie!$M$2 + F132 * (100 - transformatie!$M$2)) / 100, "")</f>
        <v/>
      </c>
    </row>
    <row r="133" spans="1:7" x14ac:dyDescent="0.2">
      <c r="E133" s="3" t="str">
        <f>VLOOKUP(D133,transformatie!$A$2:$E$102,5)</f>
        <v/>
      </c>
      <c r="G133" s="3" t="str">
        <f>IF(E133 &lt;&gt; "", (E133 * transformatie!$M$2 + F133 * (100 - transformatie!$M$2)) / 100, "")</f>
        <v/>
      </c>
    </row>
    <row r="134" spans="1:7" x14ac:dyDescent="0.2">
      <c r="E134" s="3" t="str">
        <f>VLOOKUP(D134,transformatie!$A$2:$E$102,5)</f>
        <v/>
      </c>
      <c r="G134" s="3" t="str">
        <f>IF(E134 &lt;&gt; "", (E134 * transformatie!$M$2 + F134 * (100 - transformatie!$M$2)) / 100, "")</f>
        <v/>
      </c>
    </row>
    <row r="135" spans="1:7" x14ac:dyDescent="0.2">
      <c r="E135" s="3" t="str">
        <f>VLOOKUP(D135,transformatie!$A$2:$E$102,5)</f>
        <v/>
      </c>
      <c r="G135" s="3" t="str">
        <f>IF(E135 &lt;&gt; "", (E135 * transformatie!$M$2 + F135 * (100 - transformatie!$M$2)) / 100, "")</f>
        <v/>
      </c>
    </row>
    <row r="136" spans="1:7" x14ac:dyDescent="0.2">
      <c r="E136" s="3" t="str">
        <f>VLOOKUP(D136,transformatie!$A$2:$E$102,5)</f>
        <v/>
      </c>
      <c r="G136" s="3" t="str">
        <f>IF(E136 &lt;&gt; "", (E136 * transformatie!$M$2 + F136 * (100 - transformatie!$M$2)) / 100, "")</f>
        <v/>
      </c>
    </row>
    <row r="137" spans="1:7" x14ac:dyDescent="0.2">
      <c r="E137" s="3" t="str">
        <f>VLOOKUP(D137,transformatie!$A$2:$E$102,5)</f>
        <v/>
      </c>
      <c r="G137" s="3" t="str">
        <f>IF(E137 &lt;&gt; "", (E137 * transformatie!$M$2 + F137 * (100 - transformatie!$M$2)) / 100, "")</f>
        <v/>
      </c>
    </row>
    <row r="138" spans="1:7" x14ac:dyDescent="0.2">
      <c r="E138" s="3" t="str">
        <f>VLOOKUP(D138,transformatie!$A$2:$E$102,5)</f>
        <v/>
      </c>
      <c r="G138" s="3" t="str">
        <f>IF(E138 &lt;&gt; "", (E138 * transformatie!$M$2 + F138 * (100 - transformatie!$M$2)) / 100, "")</f>
        <v/>
      </c>
    </row>
    <row r="139" spans="1:7" x14ac:dyDescent="0.2">
      <c r="E139" s="3" t="str">
        <f>VLOOKUP(D139,transformatie!$A$2:$E$102,5)</f>
        <v/>
      </c>
      <c r="G139" s="3" t="str">
        <f>IF(E139 &lt;&gt; "", (E139 * transformatie!$M$2 + F139 * (100 - transformatie!$M$2)) / 100, "")</f>
        <v/>
      </c>
    </row>
    <row r="140" spans="1:7" x14ac:dyDescent="0.2">
      <c r="E140" s="3" t="str">
        <f>VLOOKUP(D140,transformatie!$A$2:$E$102,5)</f>
        <v/>
      </c>
      <c r="G140" s="3" t="str">
        <f>IF(E140 &lt;&gt; "", (E140 * transformatie!$M$2 + F140 * (100 - transformatie!$M$2)) / 100, "")</f>
        <v/>
      </c>
    </row>
    <row r="141" spans="1:7" x14ac:dyDescent="0.2">
      <c r="A141" s="14"/>
      <c r="E141" s="3" t="str">
        <f>VLOOKUP(D141,transformatie!$A$2:$E$102,5)</f>
        <v/>
      </c>
      <c r="G141" s="3" t="str">
        <f>IF(E141 &lt;&gt; "", (E141 * transformatie!$M$2 + F141 * (100 - transformatie!$M$2)) / 100, "")</f>
        <v/>
      </c>
    </row>
    <row r="142" spans="1:7" x14ac:dyDescent="0.2">
      <c r="A142" s="14"/>
      <c r="E142" s="3" t="str">
        <f>VLOOKUP(D142,transformatie!$A$2:$E$102,5)</f>
        <v/>
      </c>
      <c r="G142" s="3" t="str">
        <f>IF(E142 &lt;&gt; "", (E142 * transformatie!$M$2 + F142 * (100 - transformatie!$M$2)) / 100, "")</f>
        <v/>
      </c>
    </row>
    <row r="143" spans="1:7" x14ac:dyDescent="0.2">
      <c r="A143" s="14"/>
      <c r="E143" s="3" t="str">
        <f>VLOOKUP(D143,transformatie!$A$2:$E$102,5)</f>
        <v/>
      </c>
      <c r="G143" s="3" t="str">
        <f>IF(E143 &lt;&gt; "", (E143 * transformatie!$M$2 + F143 * (100 - transformatie!$M$2)) / 100, "")</f>
        <v/>
      </c>
    </row>
    <row r="144" spans="1:7" x14ac:dyDescent="0.2">
      <c r="A144" s="14"/>
      <c r="E144" s="3" t="str">
        <f>VLOOKUP(D144,transformatie!$A$2:$E$102,5)</f>
        <v/>
      </c>
      <c r="G144" s="3" t="str">
        <f>IF(E144 &lt;&gt; "", (E144 * transformatie!$M$2 + F144 * (100 - transformatie!$M$2)) / 100, "")</f>
        <v/>
      </c>
    </row>
    <row r="145" spans="1:7" x14ac:dyDescent="0.2">
      <c r="A145" s="14"/>
      <c r="E145" s="3" t="str">
        <f>VLOOKUP(D145,transformatie!$A$2:$E$102,5)</f>
        <v/>
      </c>
      <c r="G145" s="3" t="str">
        <f>IF(E145 &lt;&gt; "", (E145 * transformatie!$M$2 + F145 * (100 - transformatie!$M$2)) / 100, "")</f>
        <v/>
      </c>
    </row>
    <row r="146" spans="1:7" x14ac:dyDescent="0.2">
      <c r="A146" s="14"/>
      <c r="E146" s="3" t="str">
        <f>VLOOKUP(D146,transformatie!$A$2:$E$102,5)</f>
        <v/>
      </c>
      <c r="G146" s="3" t="str">
        <f>IF(E146 &lt;&gt; "", (E146 * transformatie!$M$2 + F146 * (100 - transformatie!$M$2)) / 100, "")</f>
        <v/>
      </c>
    </row>
    <row r="147" spans="1:7" x14ac:dyDescent="0.2">
      <c r="A147" s="14"/>
      <c r="E147" s="3" t="str">
        <f>VLOOKUP(D147,transformatie!$A$2:$E$102,5)</f>
        <v/>
      </c>
      <c r="G147" s="3" t="str">
        <f>IF(E147 &lt;&gt; "", (E147 * transformatie!$M$2 + F147 * (100 - transformatie!$M$2)) / 100, "")</f>
        <v/>
      </c>
    </row>
    <row r="148" spans="1:7" x14ac:dyDescent="0.2">
      <c r="A148" s="14"/>
      <c r="E148" s="3" t="str">
        <f>VLOOKUP(D148,transformatie!$A$2:$E$102,5)</f>
        <v/>
      </c>
      <c r="G148" s="3" t="str">
        <f>IF(E148 &lt;&gt; "", (E148 * transformatie!$M$2 + F148 * (100 - transformatie!$M$2)) / 100, "")</f>
        <v/>
      </c>
    </row>
    <row r="149" spans="1:7" x14ac:dyDescent="0.2">
      <c r="A149" s="14"/>
      <c r="E149" s="3" t="str">
        <f>VLOOKUP(D149,transformatie!$A$2:$E$102,5)</f>
        <v/>
      </c>
      <c r="G149" s="3" t="str">
        <f>IF(E149 &lt;&gt; "", (E149 * transformatie!$M$2 + F149 * (100 - transformatie!$M$2)) / 100, "")</f>
        <v/>
      </c>
    </row>
    <row r="150" spans="1:7" x14ac:dyDescent="0.2">
      <c r="A150" s="14"/>
      <c r="E150" s="3" t="str">
        <f>VLOOKUP(D150,transformatie!$A$2:$E$102,5)</f>
        <v/>
      </c>
      <c r="G150" s="3" t="str">
        <f>IF(E150 &lt;&gt; "", (E150 * transformatie!$M$2 + F150 * (100 - transformatie!$M$2)) / 100, "")</f>
        <v/>
      </c>
    </row>
    <row r="151" spans="1:7" x14ac:dyDescent="0.2">
      <c r="A151" s="14"/>
      <c r="E151" s="3" t="str">
        <f>VLOOKUP(D151,transformatie!$A$2:$E$102,5)</f>
        <v/>
      </c>
      <c r="G151" s="3" t="str">
        <f>IF(E151 &lt;&gt; "", (E151 * transformatie!$M$2 + F151 * (100 - transformatie!$M$2)) / 100, "")</f>
        <v/>
      </c>
    </row>
    <row r="152" spans="1:7" x14ac:dyDescent="0.2">
      <c r="A152" s="14"/>
      <c r="E152" s="3" t="str">
        <f>VLOOKUP(D152,transformatie!$A$2:$E$102,5)</f>
        <v/>
      </c>
      <c r="G152" s="3" t="str">
        <f>IF(E152 &lt;&gt; "", (E152 * transformatie!$M$2 + F152 * (100 - transformatie!$M$2)) / 100, "")</f>
        <v/>
      </c>
    </row>
    <row r="153" spans="1:7" x14ac:dyDescent="0.2">
      <c r="A153" s="14"/>
      <c r="E153" s="3" t="str">
        <f>VLOOKUP(D153,transformatie!$A$2:$E$102,5)</f>
        <v/>
      </c>
      <c r="G153" s="3" t="str">
        <f>IF(E153 &lt;&gt; "", (E153 * transformatie!$M$2 + F153 * (100 - transformatie!$M$2)) / 100, "")</f>
        <v/>
      </c>
    </row>
    <row r="154" spans="1:7" x14ac:dyDescent="0.2">
      <c r="A154" s="14"/>
      <c r="E154" s="3" t="str">
        <f>VLOOKUP(D154,transformatie!$A$2:$E$102,5)</f>
        <v/>
      </c>
      <c r="G154" s="3" t="str">
        <f>IF(E154 &lt;&gt; "", (E154 * transformatie!$M$2 + F154 * (100 - transformatie!$M$2)) / 100, "")</f>
        <v/>
      </c>
    </row>
    <row r="155" spans="1:7" x14ac:dyDescent="0.2">
      <c r="A155" s="14"/>
      <c r="E155" s="3" t="str">
        <f>VLOOKUP(D155,transformatie!$A$2:$E$102,5)</f>
        <v/>
      </c>
      <c r="G155" s="3" t="str">
        <f>IF(E155 &lt;&gt; "", (E155 * transformatie!$M$2 + F155 * (100 - transformatie!$M$2)) / 100, "")</f>
        <v/>
      </c>
    </row>
    <row r="156" spans="1:7" x14ac:dyDescent="0.2">
      <c r="A156" s="14"/>
      <c r="E156" s="3" t="str">
        <f>VLOOKUP(D156,transformatie!$A$2:$E$102,5)</f>
        <v/>
      </c>
      <c r="G156" s="3" t="str">
        <f>IF(E156 &lt;&gt; "", (E156 * transformatie!$M$2 + F156 * (100 - transformatie!$M$2)) / 100, "")</f>
        <v/>
      </c>
    </row>
    <row r="157" spans="1:7" x14ac:dyDescent="0.2">
      <c r="A157" s="14"/>
      <c r="E157" s="3" t="str">
        <f>VLOOKUP(D157,transformatie!$A$2:$E$102,5)</f>
        <v/>
      </c>
      <c r="G157" s="3" t="str">
        <f>IF(E157 &lt;&gt; "", (E157 * transformatie!$M$2 + F157 * (100 - transformatie!$M$2)) / 100, "")</f>
        <v/>
      </c>
    </row>
    <row r="158" spans="1:7" x14ac:dyDescent="0.2">
      <c r="A158" s="14"/>
      <c r="E158" s="3" t="str">
        <f>VLOOKUP(D158,transformatie!$A$2:$E$102,5)</f>
        <v/>
      </c>
      <c r="G158" s="3" t="str">
        <f>IF(E158 &lt;&gt; "", (E158 * transformatie!$M$2 + F158 * (100 - transformatie!$M$2)) / 100, "")</f>
        <v/>
      </c>
    </row>
    <row r="159" spans="1:7" x14ac:dyDescent="0.2">
      <c r="A159" s="14"/>
      <c r="E159" s="3" t="str">
        <f>VLOOKUP(D159,transformatie!$A$2:$E$102,5)</f>
        <v/>
      </c>
      <c r="G159" s="3" t="str">
        <f>IF(E159 &lt;&gt; "", (E159 * transformatie!$M$2 + F159 * (100 - transformatie!$M$2)) / 100, "")</f>
        <v/>
      </c>
    </row>
    <row r="160" spans="1:7" x14ac:dyDescent="0.2">
      <c r="A160" s="14"/>
      <c r="E160" s="3" t="str">
        <f>VLOOKUP(D160,transformatie!$A$2:$E$102,5)</f>
        <v/>
      </c>
      <c r="G160" s="3" t="str">
        <f>IF(E160 &lt;&gt; "", (E160 * transformatie!$M$2 + F160 * (100 - transformatie!$M$2)) / 100, "")</f>
        <v/>
      </c>
    </row>
    <row r="161" spans="1:7" x14ac:dyDescent="0.2">
      <c r="A161" s="14"/>
      <c r="E161" s="3" t="str">
        <f>VLOOKUP(D161,transformatie!$A$2:$E$102,5)</f>
        <v/>
      </c>
      <c r="G161" s="3" t="str">
        <f>IF(E161 &lt;&gt; "", (E161 * transformatie!$M$2 + F161 * (100 - transformatie!$M$2)) / 100, "")</f>
        <v/>
      </c>
    </row>
    <row r="162" spans="1:7" x14ac:dyDescent="0.2">
      <c r="A162" s="14"/>
      <c r="E162" s="3" t="str">
        <f>VLOOKUP(D162,transformatie!$A$2:$E$102,5)</f>
        <v/>
      </c>
      <c r="G162" s="3" t="str">
        <f>IF(E162 &lt;&gt; "", (E162 * transformatie!$M$2 + F162 * (100 - transformatie!$M$2)) / 100, "")</f>
        <v/>
      </c>
    </row>
    <row r="163" spans="1:7" x14ac:dyDescent="0.2">
      <c r="A163" s="14"/>
      <c r="E163" s="3" t="str">
        <f>VLOOKUP(D163,transformatie!$A$2:$E$102,5)</f>
        <v/>
      </c>
      <c r="G163" s="3" t="str">
        <f>IF(E163 &lt;&gt; "", (E163 * transformatie!$M$2 + F163 * (100 - transformatie!$M$2)) / 100, "")</f>
        <v/>
      </c>
    </row>
    <row r="164" spans="1:7" x14ac:dyDescent="0.2">
      <c r="A164" s="14"/>
      <c r="E164" s="3" t="str">
        <f>VLOOKUP(D164,transformatie!$A$2:$E$102,5)</f>
        <v/>
      </c>
      <c r="G164" s="3" t="str">
        <f>IF(E164 &lt;&gt; "", (E164 * transformatie!$M$2 + F164 * (100 - transformatie!$M$2)) / 100, "")</f>
        <v/>
      </c>
    </row>
    <row r="165" spans="1:7" x14ac:dyDescent="0.2">
      <c r="A165" s="14"/>
      <c r="E165" s="3" t="str">
        <f>VLOOKUP(D165,transformatie!$A$2:$E$102,5)</f>
        <v/>
      </c>
      <c r="G165" s="3" t="str">
        <f>IF(E165 &lt;&gt; "", (E165 * transformatie!$M$2 + F165 * (100 - transformatie!$M$2)) / 100, "")</f>
        <v/>
      </c>
    </row>
    <row r="166" spans="1:7" x14ac:dyDescent="0.2">
      <c r="A166" s="14"/>
      <c r="E166" s="3" t="str">
        <f>VLOOKUP(D166,transformatie!$A$2:$E$102,5)</f>
        <v/>
      </c>
      <c r="G166" s="3" t="str">
        <f>IF(E166 &lt;&gt; "", (E166 * transformatie!$M$2 + F166 * (100 - transformatie!$M$2)) / 100, "")</f>
        <v/>
      </c>
    </row>
    <row r="167" spans="1:7" x14ac:dyDescent="0.2">
      <c r="A167" s="14"/>
      <c r="E167" s="3" t="str">
        <f>VLOOKUP(D167,transformatie!$A$2:$E$102,5)</f>
        <v/>
      </c>
      <c r="G167" s="3" t="str">
        <f>IF(E167 &lt;&gt; "", (E167 * transformatie!$M$2 + F167 * (100 - transformatie!$M$2)) / 100, "")</f>
        <v/>
      </c>
    </row>
    <row r="168" spans="1:7" x14ac:dyDescent="0.2">
      <c r="A168" s="14"/>
      <c r="E168" s="3" t="str">
        <f>VLOOKUP(D168,transformatie!$A$2:$E$102,5)</f>
        <v/>
      </c>
      <c r="G168" s="3" t="str">
        <f>IF(E168 &lt;&gt; "", (E168 * transformatie!$M$2 + F168 * (100 - transformatie!$M$2)) / 100, "")</f>
        <v/>
      </c>
    </row>
    <row r="169" spans="1:7" x14ac:dyDescent="0.2">
      <c r="A169" s="14"/>
      <c r="E169" s="3" t="str">
        <f>VLOOKUP(D169,transformatie!$A$2:$E$102,5)</f>
        <v/>
      </c>
      <c r="G169" s="3" t="str">
        <f>IF(E169 &lt;&gt; "", (E169 * transformatie!$M$2 + F169 * (100 - transformatie!$M$2)) / 100, "")</f>
        <v/>
      </c>
    </row>
    <row r="170" spans="1:7" x14ac:dyDescent="0.2">
      <c r="A170" s="14"/>
      <c r="E170" s="3" t="str">
        <f>VLOOKUP(D170,transformatie!$A$2:$E$102,5)</f>
        <v/>
      </c>
      <c r="G170" s="3" t="str">
        <f>IF(E170 &lt;&gt; "", (E170 * transformatie!$M$2 + F170 * (100 - transformatie!$M$2)) / 100, "")</f>
        <v/>
      </c>
    </row>
    <row r="171" spans="1:7" x14ac:dyDescent="0.2">
      <c r="A171" s="14"/>
      <c r="E171" s="3" t="str">
        <f>VLOOKUP(D171,transformatie!$A$2:$E$102,5)</f>
        <v/>
      </c>
      <c r="G171" s="3" t="str">
        <f>IF(E171 &lt;&gt; "", (E171 * transformatie!$M$2 + F171 * (100 - transformatie!$M$2)) / 100, "")</f>
        <v/>
      </c>
    </row>
    <row r="172" spans="1:7" x14ac:dyDescent="0.2">
      <c r="A172" s="14"/>
      <c r="E172" s="3" t="str">
        <f>VLOOKUP(D172,transformatie!$A$2:$E$102,5)</f>
        <v/>
      </c>
      <c r="G172" s="3" t="str">
        <f>IF(E172 &lt;&gt; "", (E172 * transformatie!$M$2 + F172 * (100 - transformatie!$M$2)) / 100, "")</f>
        <v/>
      </c>
    </row>
    <row r="173" spans="1:7" x14ac:dyDescent="0.2">
      <c r="A173" s="14"/>
      <c r="E173" s="3" t="str">
        <f>VLOOKUP(D173,transformatie!$A$2:$E$102,5)</f>
        <v/>
      </c>
      <c r="G173" s="3" t="str">
        <f>IF(E173 &lt;&gt; "", (E173 * transformatie!$M$2 + F173 * (100 - transformatie!$M$2)) / 100, "")</f>
        <v/>
      </c>
    </row>
    <row r="174" spans="1:7" x14ac:dyDescent="0.2">
      <c r="A174" s="14"/>
      <c r="E174" s="3" t="str">
        <f>VLOOKUP(D174,transformatie!$A$2:$E$102,5)</f>
        <v/>
      </c>
      <c r="G174" s="3" t="str">
        <f>IF(E174 &lt;&gt; "", (E174 * transformatie!$M$2 + F174 * (100 - transformatie!$M$2)) / 100, "")</f>
        <v/>
      </c>
    </row>
    <row r="175" spans="1:7" x14ac:dyDescent="0.2">
      <c r="A175" s="14"/>
      <c r="E175" s="3" t="str">
        <f>VLOOKUP(D175,transformatie!$A$2:$E$102,5)</f>
        <v/>
      </c>
      <c r="G175" s="3" t="str">
        <f>IF(E175 &lt;&gt; "", (E175 * transformatie!$M$2 + F175 * (100 - transformatie!$M$2)) / 100, "")</f>
        <v/>
      </c>
    </row>
    <row r="176" spans="1:7" x14ac:dyDescent="0.2">
      <c r="A176" s="14"/>
      <c r="E176" s="3" t="str">
        <f>VLOOKUP(D176,transformatie!$A$2:$E$102,5)</f>
        <v/>
      </c>
      <c r="G176" s="3" t="str">
        <f>IF(E176 &lt;&gt; "", (E176 * transformatie!$M$2 + F176 * (100 - transformatie!$M$2)) / 100, "")</f>
        <v/>
      </c>
    </row>
    <row r="177" spans="1:7" x14ac:dyDescent="0.2">
      <c r="A177" s="14"/>
      <c r="E177" s="3" t="str">
        <f>VLOOKUP(D177,transformatie!$A$2:$E$102,5)</f>
        <v/>
      </c>
      <c r="G177" s="3" t="str">
        <f>IF(E177 &lt;&gt; "", (E177 * transformatie!$M$2 + F177 * (100 - transformatie!$M$2)) / 100, "")</f>
        <v/>
      </c>
    </row>
    <row r="178" spans="1:7" x14ac:dyDescent="0.2">
      <c r="A178" s="14"/>
      <c r="E178" s="3" t="str">
        <f>VLOOKUP(D178,transformatie!$A$2:$E$102,5)</f>
        <v/>
      </c>
      <c r="G178" s="3" t="str">
        <f>IF(E178 &lt;&gt; "", (E178 * transformatie!$M$2 + F178 * (100 - transformatie!$M$2)) / 100, "")</f>
        <v/>
      </c>
    </row>
    <row r="179" spans="1:7" x14ac:dyDescent="0.2">
      <c r="A179" s="14"/>
      <c r="E179" s="3" t="str">
        <f>VLOOKUP(D179,transformatie!$A$2:$E$102,5)</f>
        <v/>
      </c>
      <c r="G179" s="3" t="str">
        <f>IF(E179 &lt;&gt; "", (E179 * transformatie!$M$2 + F179 * (100 - transformatie!$M$2)) / 100, "")</f>
        <v/>
      </c>
    </row>
    <row r="180" spans="1:7" x14ac:dyDescent="0.2">
      <c r="A180" s="14"/>
      <c r="E180" s="3" t="str">
        <f>VLOOKUP(D180,transformatie!$A$2:$E$102,5)</f>
        <v/>
      </c>
      <c r="G180" s="3" t="str">
        <f>IF(E180 &lt;&gt; "", (E180 * transformatie!$M$2 + F180 * (100 - transformatie!$M$2)) / 100, "")</f>
        <v/>
      </c>
    </row>
    <row r="181" spans="1:7" x14ac:dyDescent="0.2">
      <c r="A181" s="14"/>
      <c r="E181" s="3" t="str">
        <f>VLOOKUP(D181,transformatie!$A$2:$E$102,5)</f>
        <v/>
      </c>
      <c r="G181" s="3" t="str">
        <f>IF(E181 &lt;&gt; "", (E181 * transformatie!$M$2 + F181 * (100 - transformatie!$M$2)) / 100, "")</f>
        <v/>
      </c>
    </row>
    <row r="182" spans="1:7" x14ac:dyDescent="0.2">
      <c r="A182" s="14"/>
      <c r="E182" s="3" t="str">
        <f>VLOOKUP(D182,transformatie!$A$2:$E$102,5)</f>
        <v/>
      </c>
      <c r="G182" s="3" t="str">
        <f>IF(E182 &lt;&gt; "", (E182 * transformatie!$M$2 + F182 * (100 - transformatie!$M$2)) / 100, "")</f>
        <v/>
      </c>
    </row>
    <row r="183" spans="1:7" x14ac:dyDescent="0.2">
      <c r="A183" s="14"/>
      <c r="E183" s="3" t="str">
        <f>VLOOKUP(D183,transformatie!$A$2:$E$102,5)</f>
        <v/>
      </c>
      <c r="G183" s="3" t="str">
        <f>IF(E183 &lt;&gt; "", (E183 * transformatie!$M$2 + F183 * (100 - transformatie!$M$2)) / 100, "")</f>
        <v/>
      </c>
    </row>
    <row r="184" spans="1:7" x14ac:dyDescent="0.2">
      <c r="A184" s="14"/>
      <c r="E184" s="3" t="str">
        <f>VLOOKUP(D184,transformatie!$A$2:$E$102,5)</f>
        <v/>
      </c>
      <c r="G184" s="3" t="str">
        <f>IF(E184 &lt;&gt; "", (E184 * transformatie!$M$2 + F184 * (100 - transformatie!$M$2)) / 100, "")</f>
        <v/>
      </c>
    </row>
    <row r="185" spans="1:7" x14ac:dyDescent="0.2">
      <c r="A185" s="14"/>
      <c r="E185" s="3" t="str">
        <f>VLOOKUP(D185,transformatie!$A$2:$E$102,5)</f>
        <v/>
      </c>
      <c r="G185" s="3" t="str">
        <f>IF(E185 &lt;&gt; "", (E185 * transformatie!$M$2 + F185 * (100 - transformatie!$M$2)) / 100, "")</f>
        <v/>
      </c>
    </row>
    <row r="186" spans="1:7" x14ac:dyDescent="0.2">
      <c r="A186" s="14"/>
      <c r="E186" s="3" t="str">
        <f>VLOOKUP(D186,transformatie!$A$2:$E$102,5)</f>
        <v/>
      </c>
      <c r="G186" s="3" t="str">
        <f>IF(E186 &lt;&gt; "", (E186 * transformatie!$M$2 + F186 * (100 - transformatie!$M$2)) / 100, "")</f>
        <v/>
      </c>
    </row>
    <row r="187" spans="1:7" x14ac:dyDescent="0.2">
      <c r="A187" s="14"/>
      <c r="E187" s="3" t="str">
        <f>VLOOKUP(D187,transformatie!$A$2:$E$102,5)</f>
        <v/>
      </c>
      <c r="G187" s="3" t="str">
        <f>IF(E187 &lt;&gt; "", (E187 * transformatie!$M$2 + F187 * (100 - transformatie!$M$2)) / 100, "")</f>
        <v/>
      </c>
    </row>
    <row r="188" spans="1:7" x14ac:dyDescent="0.2">
      <c r="A188" s="14"/>
      <c r="E188" s="3" t="str">
        <f>VLOOKUP(D188,transformatie!$A$2:$E$102,5)</f>
        <v/>
      </c>
      <c r="G188" s="3" t="str">
        <f>IF(E188 &lt;&gt; "", (E188 * transformatie!$M$2 + F188 * (100 - transformatie!$M$2)) / 100, "")</f>
        <v/>
      </c>
    </row>
    <row r="189" spans="1:7" x14ac:dyDescent="0.2">
      <c r="A189" s="14"/>
      <c r="E189" s="3" t="str">
        <f>VLOOKUP(D189,transformatie!$A$2:$E$102,5)</f>
        <v/>
      </c>
      <c r="G189" s="3" t="str">
        <f>IF(E189 &lt;&gt; "", (E189 * transformatie!$M$2 + F189 * (100 - transformatie!$M$2)) / 100, "")</f>
        <v/>
      </c>
    </row>
    <row r="190" spans="1:7" x14ac:dyDescent="0.2">
      <c r="A190" s="14"/>
      <c r="E190" s="3" t="str">
        <f>VLOOKUP(D190,transformatie!$A$2:$E$102,5)</f>
        <v/>
      </c>
      <c r="G190" s="3" t="str">
        <f>IF(E190 &lt;&gt; "", (E190 * transformatie!$M$2 + F190 * (100 - transformatie!$M$2)) / 100, "")</f>
        <v/>
      </c>
    </row>
    <row r="191" spans="1:7" x14ac:dyDescent="0.2">
      <c r="A191" s="14"/>
      <c r="E191" s="3" t="str">
        <f>VLOOKUP(D191,transformatie!$A$2:$E$102,5)</f>
        <v/>
      </c>
      <c r="G191" s="3" t="str">
        <f>IF(E191 &lt;&gt; "", (E191 * transformatie!$M$2 + F191 * (100 - transformatie!$M$2)) / 100, "")</f>
        <v/>
      </c>
    </row>
    <row r="192" spans="1:7" x14ac:dyDescent="0.2">
      <c r="A192" s="14"/>
      <c r="E192" s="3" t="str">
        <f>VLOOKUP(D192,transformatie!$A$2:$E$102,5)</f>
        <v/>
      </c>
      <c r="G192" s="3" t="str">
        <f>IF(E192 &lt;&gt; "", (E192 * transformatie!$M$2 + F192 * (100 - transformatie!$M$2)) / 100, "")</f>
        <v/>
      </c>
    </row>
    <row r="193" spans="1:7" x14ac:dyDescent="0.2">
      <c r="A193" s="14"/>
      <c r="E193" s="3" t="str">
        <f>VLOOKUP(D193,transformatie!$A$2:$E$102,5)</f>
        <v/>
      </c>
      <c r="G193" s="3" t="str">
        <f>IF(E193 &lt;&gt; "", (E193 * transformatie!$M$2 + F193 * (100 - transformatie!$M$2)) / 100, "")</f>
        <v/>
      </c>
    </row>
    <row r="194" spans="1:7" x14ac:dyDescent="0.2">
      <c r="A194" s="14"/>
      <c r="E194" s="3" t="str">
        <f>VLOOKUP(D194,transformatie!$A$2:$E$102,5)</f>
        <v/>
      </c>
      <c r="G194" s="3" t="str">
        <f>IF(E194 &lt;&gt; "", (E194 * transformatie!$M$2 + F194 * (100 - transformatie!$M$2)) / 100, "")</f>
        <v/>
      </c>
    </row>
    <row r="195" spans="1:7" x14ac:dyDescent="0.2">
      <c r="A195" s="14"/>
      <c r="E195" s="3" t="str">
        <f>VLOOKUP(D195,transformatie!$A$2:$E$102,5)</f>
        <v/>
      </c>
      <c r="G195" s="3" t="str">
        <f>IF(E195 &lt;&gt; "", (E195 * transformatie!$M$2 + F195 * (100 - transformatie!$M$2)) / 100, "")</f>
        <v/>
      </c>
    </row>
    <row r="196" spans="1:7" x14ac:dyDescent="0.2">
      <c r="A196" s="14"/>
      <c r="E196" s="3" t="str">
        <f>VLOOKUP(D196,transformatie!$A$2:$E$102,5)</f>
        <v/>
      </c>
      <c r="G196" s="3" t="str">
        <f>IF(E196 &lt;&gt; "", (E196 * transformatie!$M$2 + F196 * (100 - transformatie!$M$2)) / 100, "")</f>
        <v/>
      </c>
    </row>
    <row r="197" spans="1:7" x14ac:dyDescent="0.2">
      <c r="A197" s="14"/>
      <c r="E197" s="3" t="str">
        <f>VLOOKUP(D197,transformatie!$A$2:$E$102,5)</f>
        <v/>
      </c>
      <c r="G197" s="3" t="str">
        <f>IF(E197 &lt;&gt; "", (E197 * transformatie!$M$2 + F197 * (100 - transformatie!$M$2)) / 100, "")</f>
        <v/>
      </c>
    </row>
    <row r="198" spans="1:7" x14ac:dyDescent="0.2">
      <c r="A198" s="14"/>
      <c r="E198" s="3" t="str">
        <f>VLOOKUP(D198,transformatie!$A$2:$E$102,5)</f>
        <v/>
      </c>
      <c r="G198" s="3" t="str">
        <f>IF(E198 &lt;&gt; "", (E198 * transformatie!$M$2 + F198 * (100 - transformatie!$M$2)) / 100, "")</f>
        <v/>
      </c>
    </row>
    <row r="199" spans="1:7" x14ac:dyDescent="0.2">
      <c r="A199" s="14"/>
      <c r="E199" s="3" t="str">
        <f>VLOOKUP(D199,transformatie!$A$2:$E$102,5)</f>
        <v/>
      </c>
      <c r="G199" s="3" t="str">
        <f>IF(E199 &lt;&gt; "", (E199 * transformatie!$M$2 + F199 * (100 - transformatie!$M$2)) / 100, "")</f>
        <v/>
      </c>
    </row>
    <row r="200" spans="1:7" x14ac:dyDescent="0.2">
      <c r="A200" s="14"/>
      <c r="E200" s="3" t="str">
        <f>VLOOKUP(D200,transformatie!$A$2:$E$102,5)</f>
        <v/>
      </c>
      <c r="G200" s="3" t="str">
        <f>IF(E200 &lt;&gt; "", (E200 * transformatie!$M$2 + F200 * (100 - transformatie!$M$2)) / 100, "")</f>
        <v/>
      </c>
    </row>
    <row r="201" spans="1:7" x14ac:dyDescent="0.2">
      <c r="A201" s="14"/>
      <c r="E201" s="3" t="str">
        <f>VLOOKUP(D201,transformatie!$A$2:$E$102,5)</f>
        <v/>
      </c>
      <c r="G201" s="3" t="str">
        <f>IF(E201 &lt;&gt; "", (E201 * transformatie!$M$2 + F201 * (100 - transformatie!$M$2)) / 100, "")</f>
        <v/>
      </c>
    </row>
    <row r="202" spans="1:7" x14ac:dyDescent="0.2">
      <c r="A202" s="14"/>
      <c r="E202" s="3" t="str">
        <f>VLOOKUP(D202,transformatie!$A$2:$E$102,5)</f>
        <v/>
      </c>
      <c r="G202" s="3" t="str">
        <f>IF(E202 &lt;&gt; "", (E202 * transformatie!$M$2 + F202 * (100 - transformatie!$M$2)) / 100, "")</f>
        <v/>
      </c>
    </row>
    <row r="203" spans="1:7" x14ac:dyDescent="0.2">
      <c r="A203" s="14"/>
      <c r="E203" s="3" t="str">
        <f>VLOOKUP(D203,transformatie!$A$2:$E$102,5)</f>
        <v/>
      </c>
      <c r="G203" s="3" t="str">
        <f>IF(E203 &lt;&gt; "", (E203 * transformatie!$M$2 + F203 * (100 - transformatie!$M$2)) / 100, "")</f>
        <v/>
      </c>
    </row>
    <row r="204" spans="1:7" x14ac:dyDescent="0.2">
      <c r="A204" s="14"/>
      <c r="E204" s="3" t="str">
        <f>VLOOKUP(D204,transformatie!$A$2:$E$102,5)</f>
        <v/>
      </c>
      <c r="G204" s="3" t="str">
        <f>IF(E204 &lt;&gt; "", (E204 * transformatie!$M$2 + F204 * (100 - transformatie!$M$2)) / 100, "")</f>
        <v/>
      </c>
    </row>
    <row r="205" spans="1:7" x14ac:dyDescent="0.2">
      <c r="A205" s="14"/>
      <c r="E205" s="3" t="str">
        <f>VLOOKUP(D205,transformatie!$A$2:$E$102,5)</f>
        <v/>
      </c>
      <c r="G205" s="3" t="str">
        <f>IF(E205 &lt;&gt; "", (E205 * transformatie!$M$2 + F205 * (100 - transformatie!$M$2)) / 100, "")</f>
        <v/>
      </c>
    </row>
    <row r="206" spans="1:7" x14ac:dyDescent="0.2">
      <c r="A206" s="14"/>
      <c r="E206" s="3" t="str">
        <f>VLOOKUP(D206,transformatie!$A$2:$E$102,5)</f>
        <v/>
      </c>
      <c r="G206" s="3" t="str">
        <f>IF(E206 &lt;&gt; "", (E206 * transformatie!$M$2 + F206 * (100 - transformatie!$M$2)) / 100, "")</f>
        <v/>
      </c>
    </row>
    <row r="207" spans="1:7" x14ac:dyDescent="0.2">
      <c r="A207" s="14"/>
      <c r="E207" s="3" t="str">
        <f>VLOOKUP(D207,transformatie!$A$2:$E$102,5)</f>
        <v/>
      </c>
      <c r="G207" s="3" t="str">
        <f>IF(E207 &lt;&gt; "", (E207 * transformatie!$M$2 + F207 * (100 - transformatie!$M$2)) / 100, "")</f>
        <v/>
      </c>
    </row>
    <row r="208" spans="1:7" x14ac:dyDescent="0.2">
      <c r="A208" s="14"/>
      <c r="E208" s="3" t="str">
        <f>VLOOKUP(D208,transformatie!$A$2:$E$102,5)</f>
        <v/>
      </c>
      <c r="G208" s="3" t="str">
        <f>IF(E208 &lt;&gt; "", (E208 * transformatie!$M$2 + F208 * (100 - transformatie!$M$2)) / 100, "")</f>
        <v/>
      </c>
    </row>
    <row r="209" spans="1:7" x14ac:dyDescent="0.2">
      <c r="A209" s="14"/>
      <c r="E209" s="3" t="str">
        <f>VLOOKUP(D209,transformatie!$A$2:$E$102,5)</f>
        <v/>
      </c>
      <c r="G209" s="3" t="str">
        <f>IF(E209 &lt;&gt; "", (E209 * transformatie!$M$2 + F209 * (100 - transformatie!$M$2)) / 100, "")</f>
        <v/>
      </c>
    </row>
    <row r="210" spans="1:7" x14ac:dyDescent="0.2">
      <c r="A210" s="14"/>
      <c r="E210" s="3" t="str">
        <f>VLOOKUP(D210,transformatie!$A$2:$E$102,5)</f>
        <v/>
      </c>
      <c r="G210" s="3" t="str">
        <f>IF(E210 &lt;&gt; "", (E210 * transformatie!$M$2 + F210 * (100 - transformatie!$M$2)) / 100, "")</f>
        <v/>
      </c>
    </row>
    <row r="211" spans="1:7" x14ac:dyDescent="0.2">
      <c r="A211" s="14"/>
      <c r="E211" s="3" t="str">
        <f>VLOOKUP(D211,transformatie!$A$2:$E$102,5)</f>
        <v/>
      </c>
      <c r="G211" s="3" t="str">
        <f>IF(E211 &lt;&gt; "", (E211 * transformatie!$M$2 + F211 * (100 - transformatie!$M$2)) / 100, "")</f>
        <v/>
      </c>
    </row>
    <row r="212" spans="1:7" x14ac:dyDescent="0.2">
      <c r="A212" s="14"/>
      <c r="E212" s="3" t="str">
        <f>VLOOKUP(D212,transformatie!$A$2:$E$102,5)</f>
        <v/>
      </c>
      <c r="G212" s="3" t="str">
        <f>IF(E212 &lt;&gt; "", (E212 * transformatie!$M$2 + F212 * (100 - transformatie!$M$2)) / 100, "")</f>
        <v/>
      </c>
    </row>
    <row r="213" spans="1:7" x14ac:dyDescent="0.2">
      <c r="A213" s="14"/>
      <c r="E213" s="3" t="str">
        <f>VLOOKUP(D213,transformatie!$A$2:$E$102,5)</f>
        <v/>
      </c>
      <c r="G213" s="3" t="str">
        <f>IF(E213 &lt;&gt; "", (E213 * transformatie!$M$2 + F213 * (100 - transformatie!$M$2)) / 100, "")</f>
        <v/>
      </c>
    </row>
    <row r="214" spans="1:7" x14ac:dyDescent="0.2">
      <c r="A214" s="14"/>
      <c r="E214" s="3" t="str">
        <f>VLOOKUP(D214,transformatie!$A$2:$E$102,5)</f>
        <v/>
      </c>
      <c r="G214" s="3" t="str">
        <f>IF(E214 &lt;&gt; "", (E214 * transformatie!$M$2 + F214 * (100 - transformatie!$M$2)) / 100, "")</f>
        <v/>
      </c>
    </row>
    <row r="215" spans="1:7" x14ac:dyDescent="0.2">
      <c r="A215" s="14"/>
      <c r="E215" s="3" t="str">
        <f>VLOOKUP(D215,transformatie!$A$2:$E$102,5)</f>
        <v/>
      </c>
      <c r="G215" s="3" t="str">
        <f>IF(E215 &lt;&gt; "", (E215 * transformatie!$M$2 + F215 * (100 - transformatie!$M$2)) / 100, "")</f>
        <v/>
      </c>
    </row>
    <row r="216" spans="1:7" x14ac:dyDescent="0.2">
      <c r="A216" s="14"/>
      <c r="E216" s="3" t="str">
        <f>VLOOKUP(D216,transformatie!$A$2:$E$102,5)</f>
        <v/>
      </c>
      <c r="G216" s="3" t="str">
        <f>IF(E216 &lt;&gt; "", (E216 * transformatie!$M$2 + F216 * (100 - transformatie!$M$2)) / 100, "")</f>
        <v/>
      </c>
    </row>
    <row r="217" spans="1:7" x14ac:dyDescent="0.2">
      <c r="A217" s="14"/>
      <c r="E217" s="3" t="str">
        <f>VLOOKUP(D217,transformatie!$A$2:$E$102,5)</f>
        <v/>
      </c>
      <c r="G217" s="3" t="str">
        <f>IF(E217 &lt;&gt; "", (E217 * transformatie!$M$2 + F217 * (100 - transformatie!$M$2)) / 100, "")</f>
        <v/>
      </c>
    </row>
    <row r="218" spans="1:7" x14ac:dyDescent="0.2">
      <c r="A218" s="14"/>
      <c r="E218" s="3" t="str">
        <f>VLOOKUP(D218,transformatie!$A$2:$E$102,5)</f>
        <v/>
      </c>
      <c r="G218" s="3" t="str">
        <f>IF(E218 &lt;&gt; "", (E218 * transformatie!$M$2 + F218 * (100 - transformatie!$M$2)) / 100, "")</f>
        <v/>
      </c>
    </row>
    <row r="219" spans="1:7" x14ac:dyDescent="0.2">
      <c r="A219" s="14"/>
      <c r="E219" s="3" t="str">
        <f>VLOOKUP(D219,transformatie!$A$2:$E$102,5)</f>
        <v/>
      </c>
      <c r="G219" s="3" t="str">
        <f>IF(E219 &lt;&gt; "", (E219 * transformatie!$M$2 + F219 * (100 - transformatie!$M$2)) / 100, "")</f>
        <v/>
      </c>
    </row>
    <row r="220" spans="1:7" x14ac:dyDescent="0.2">
      <c r="A220" s="14"/>
      <c r="E220" s="3" t="str">
        <f>VLOOKUP(D220,transformatie!$A$2:$E$102,5)</f>
        <v/>
      </c>
      <c r="G220" s="3" t="str">
        <f>IF(E220 &lt;&gt; "", (E220 * transformatie!$M$2 + F220 * (100 - transformatie!$M$2)) / 100, "")</f>
        <v/>
      </c>
    </row>
    <row r="221" spans="1:7" x14ac:dyDescent="0.2">
      <c r="A221" s="14"/>
      <c r="E221" s="3" t="str">
        <f>VLOOKUP(D221,transformatie!$A$2:$E$102,5)</f>
        <v/>
      </c>
      <c r="G221" s="3" t="str">
        <f>IF(E221 &lt;&gt; "", (E221 * transformatie!$M$2 + F221 * (100 - transformatie!$M$2)) / 100, "")</f>
        <v/>
      </c>
    </row>
    <row r="222" spans="1:7" x14ac:dyDescent="0.2">
      <c r="A222" s="14"/>
      <c r="E222" s="3" t="str">
        <f>VLOOKUP(D222,transformatie!$A$2:$E$102,5)</f>
        <v/>
      </c>
      <c r="G222" s="3" t="str">
        <f>IF(E222 &lt;&gt; "", (E222 * transformatie!$M$2 + F222 * (100 - transformatie!$M$2)) / 100, "")</f>
        <v/>
      </c>
    </row>
    <row r="223" spans="1:7" x14ac:dyDescent="0.2">
      <c r="A223" s="14"/>
      <c r="E223" s="3" t="str">
        <f>VLOOKUP(D223,transformatie!$A$2:$E$102,5)</f>
        <v/>
      </c>
      <c r="G223" s="3" t="str">
        <f>IF(E223 &lt;&gt; "", (E223 * transformatie!$M$2 + F223 * (100 - transformatie!$M$2)) / 100, "")</f>
        <v/>
      </c>
    </row>
    <row r="224" spans="1:7" x14ac:dyDescent="0.2">
      <c r="A224" s="14"/>
      <c r="E224" s="3" t="str">
        <f>VLOOKUP(D224,transformatie!$A$2:$E$102,5)</f>
        <v/>
      </c>
      <c r="G224" s="3" t="str">
        <f>IF(E224 &lt;&gt; "", (E224 * transformatie!$M$2 + F224 * (100 - transformatie!$M$2)) / 100, "")</f>
        <v/>
      </c>
    </row>
    <row r="225" spans="1:7" x14ac:dyDescent="0.2">
      <c r="A225" s="14"/>
      <c r="E225" s="3" t="str">
        <f>VLOOKUP(D225,transformatie!$A$2:$E$102,5)</f>
        <v/>
      </c>
      <c r="G225" s="3" t="str">
        <f>IF(E225 &lt;&gt; "", (E225 * transformatie!$M$2 + F225 * (100 - transformatie!$M$2)) / 100, "")</f>
        <v/>
      </c>
    </row>
    <row r="226" spans="1:7" x14ac:dyDescent="0.2">
      <c r="A226" s="14"/>
      <c r="E226" s="3" t="str">
        <f>VLOOKUP(D226,transformatie!$A$2:$E$102,5)</f>
        <v/>
      </c>
      <c r="G226" s="3" t="str">
        <f>IF(E226 &lt;&gt; "", (E226 * transformatie!$M$2 + F226 * (100 - transformatie!$M$2)) / 100, "")</f>
        <v/>
      </c>
    </row>
    <row r="227" spans="1:7" x14ac:dyDescent="0.2">
      <c r="A227" s="14"/>
      <c r="E227" s="3" t="str">
        <f>VLOOKUP(D227,transformatie!$A$2:$E$102,5)</f>
        <v/>
      </c>
      <c r="G227" s="3" t="str">
        <f>IF(E227 &lt;&gt; "", (E227 * transformatie!$M$2 + F227 * (100 - transformatie!$M$2)) / 100, "")</f>
        <v/>
      </c>
    </row>
    <row r="228" spans="1:7" x14ac:dyDescent="0.2">
      <c r="A228" s="14"/>
      <c r="E228" s="3" t="str">
        <f>VLOOKUP(D228,transformatie!$A$2:$E$102,5)</f>
        <v/>
      </c>
      <c r="G228" s="3" t="str">
        <f>IF(E228 &lt;&gt; "", (E228 * transformatie!$M$2 + F228 * (100 - transformatie!$M$2)) / 100, "")</f>
        <v/>
      </c>
    </row>
    <row r="229" spans="1:7" x14ac:dyDescent="0.2">
      <c r="A229" s="14"/>
      <c r="E229" s="3" t="str">
        <f>VLOOKUP(D229,transformatie!$A$2:$E$102,5)</f>
        <v/>
      </c>
      <c r="G229" s="3" t="str">
        <f>IF(E229 &lt;&gt; "", (E229 * transformatie!$M$2 + F229 * (100 - transformatie!$M$2)) / 100, "")</f>
        <v/>
      </c>
    </row>
    <row r="230" spans="1:7" x14ac:dyDescent="0.2">
      <c r="A230" s="14"/>
      <c r="E230" s="3" t="str">
        <f>VLOOKUP(D230,transformatie!$A$2:$E$102,5)</f>
        <v/>
      </c>
      <c r="G230" s="3" t="str">
        <f>IF(E230 &lt;&gt; "", (E230 * transformatie!$M$2 + F230 * (100 - transformatie!$M$2)) / 100, "")</f>
        <v/>
      </c>
    </row>
    <row r="231" spans="1:7" x14ac:dyDescent="0.2">
      <c r="A231" s="14"/>
      <c r="E231" s="3" t="str">
        <f>VLOOKUP(D231,transformatie!$A$2:$E$102,5)</f>
        <v/>
      </c>
      <c r="G231" s="3" t="str">
        <f>IF(E231 &lt;&gt; "", (E231 * transformatie!$M$2 + F231 * (100 - transformatie!$M$2)) / 100, "")</f>
        <v/>
      </c>
    </row>
    <row r="232" spans="1:7" x14ac:dyDescent="0.2">
      <c r="A232" s="14"/>
      <c r="E232" s="3" t="str">
        <f>VLOOKUP(D232,transformatie!$A$2:$E$102,5)</f>
        <v/>
      </c>
      <c r="G232" s="3" t="str">
        <f>IF(E232 &lt;&gt; "", (E232 * transformatie!$M$2 + F232 * (100 - transformatie!$M$2)) / 100, "")</f>
        <v/>
      </c>
    </row>
    <row r="233" spans="1:7" x14ac:dyDescent="0.2">
      <c r="A233" s="14"/>
      <c r="E233" s="3" t="str">
        <f>VLOOKUP(D233,transformatie!$A$2:$E$102,5)</f>
        <v/>
      </c>
      <c r="G233" s="3" t="str">
        <f>IF(E233 &lt;&gt; "", (E233 * transformatie!$M$2 + F233 * (100 - transformatie!$M$2)) / 100, "")</f>
        <v/>
      </c>
    </row>
    <row r="234" spans="1:7" x14ac:dyDescent="0.2">
      <c r="A234" s="14"/>
      <c r="E234" s="3" t="str">
        <f>VLOOKUP(D234,transformatie!$A$2:$E$102,5)</f>
        <v/>
      </c>
      <c r="G234" s="3" t="str">
        <f>IF(E234 &lt;&gt; "", (E234 * transformatie!$M$2 + F234 * (100 - transformatie!$M$2)) / 100, "")</f>
        <v/>
      </c>
    </row>
    <row r="235" spans="1:7" x14ac:dyDescent="0.2">
      <c r="A235" s="14"/>
      <c r="E235" s="3" t="str">
        <f>VLOOKUP(D235,transformatie!$A$2:$E$102,5)</f>
        <v/>
      </c>
      <c r="G235" s="3" t="str">
        <f>IF(E235 &lt;&gt; "", (E235 * transformatie!$M$2 + F235 * (100 - transformatie!$M$2)) / 100, "")</f>
        <v/>
      </c>
    </row>
    <row r="236" spans="1:7" x14ac:dyDescent="0.2">
      <c r="A236" s="14"/>
      <c r="E236" s="3" t="str">
        <f>VLOOKUP(D236,transformatie!$A$2:$E$102,5)</f>
        <v/>
      </c>
      <c r="G236" s="3" t="str">
        <f>IF(E236 &lt;&gt; "", (E236 * transformatie!$M$2 + F236 * (100 - transformatie!$M$2)) / 100, "")</f>
        <v/>
      </c>
    </row>
    <row r="237" spans="1:7" x14ac:dyDescent="0.2">
      <c r="A237" s="14"/>
      <c r="E237" s="3" t="str">
        <f>VLOOKUP(D237,transformatie!$A$2:$E$102,5)</f>
        <v/>
      </c>
      <c r="G237" s="3" t="str">
        <f>IF(E237 &lt;&gt; "", (E237 * transformatie!$M$2 + F237 * (100 - transformatie!$M$2)) / 100, "")</f>
        <v/>
      </c>
    </row>
    <row r="238" spans="1:7" x14ac:dyDescent="0.2">
      <c r="A238" s="14"/>
      <c r="E238" s="3" t="str">
        <f>VLOOKUP(D238,transformatie!$A$2:$E$102,5)</f>
        <v/>
      </c>
      <c r="G238" s="3" t="str">
        <f>IF(E238 &lt;&gt; "", (E238 * transformatie!$M$2 + F238 * (100 - transformatie!$M$2)) / 100, "")</f>
        <v/>
      </c>
    </row>
    <row r="239" spans="1:7" x14ac:dyDescent="0.2">
      <c r="A239" s="14"/>
      <c r="E239" s="3" t="str">
        <f>VLOOKUP(D239,transformatie!$A$2:$E$102,5)</f>
        <v/>
      </c>
      <c r="G239" s="3" t="str">
        <f>IF(E239 &lt;&gt; "", (E239 * transformatie!$M$2 + F239 * (100 - transformatie!$M$2)) / 100, "")</f>
        <v/>
      </c>
    </row>
    <row r="240" spans="1:7" x14ac:dyDescent="0.2">
      <c r="A240" s="14"/>
      <c r="E240" s="3" t="str">
        <f>VLOOKUP(D240,transformatie!$A$2:$E$102,5)</f>
        <v/>
      </c>
      <c r="G240" s="3" t="str">
        <f>IF(E240 &lt;&gt; "", (E240 * transformatie!$M$2 + F240 * (100 - transformatie!$M$2)) / 100, "")</f>
        <v/>
      </c>
    </row>
    <row r="241" spans="1:7" x14ac:dyDescent="0.2">
      <c r="A241" s="14"/>
      <c r="E241" s="3" t="str">
        <f>VLOOKUP(D241,transformatie!$A$2:$E$102,5)</f>
        <v/>
      </c>
      <c r="G241" s="3" t="str">
        <f>IF(E241 &lt;&gt; "", (E241 * transformatie!$M$2 + F241 * (100 - transformatie!$M$2)) / 100, "")</f>
        <v/>
      </c>
    </row>
    <row r="242" spans="1:7" x14ac:dyDescent="0.2">
      <c r="A242" s="14"/>
      <c r="E242" s="3" t="str">
        <f>VLOOKUP(D242,transformatie!$A$2:$E$102,5)</f>
        <v/>
      </c>
      <c r="G242" s="3" t="str">
        <f>IF(E242 &lt;&gt; "", (E242 * transformatie!$M$2 + F242 * (100 - transformatie!$M$2)) / 100, "")</f>
        <v/>
      </c>
    </row>
    <row r="243" spans="1:7" x14ac:dyDescent="0.2">
      <c r="A243" s="14"/>
      <c r="E243" s="3" t="str">
        <f>VLOOKUP(D243,transformatie!$A$2:$E$102,5)</f>
        <v/>
      </c>
      <c r="G243" s="3" t="str">
        <f>IF(E243 &lt;&gt; "", (E243 * transformatie!$M$2 + F243 * (100 - transformatie!$M$2)) / 100, "")</f>
        <v/>
      </c>
    </row>
    <row r="244" spans="1:7" x14ac:dyDescent="0.2">
      <c r="A244" s="14"/>
      <c r="E244" s="3" t="str">
        <f>VLOOKUP(D244,transformatie!$A$2:$E$102,5)</f>
        <v/>
      </c>
      <c r="G244" s="3" t="str">
        <f>IF(E244 &lt;&gt; "", (E244 * transformatie!$M$2 + F244 * (100 - transformatie!$M$2)) / 100, "")</f>
        <v/>
      </c>
    </row>
    <row r="245" spans="1:7" x14ac:dyDescent="0.2">
      <c r="A245" s="14"/>
      <c r="E245" s="3" t="str">
        <f>VLOOKUP(D245,transformatie!$A$2:$E$102,5)</f>
        <v/>
      </c>
      <c r="G245" s="3" t="str">
        <f>IF(E245 &lt;&gt; "", (E245 * transformatie!$M$2 + F245 * (100 - transformatie!$M$2)) / 100, "")</f>
        <v/>
      </c>
    </row>
    <row r="246" spans="1:7" x14ac:dyDescent="0.2">
      <c r="A246" s="14"/>
      <c r="E246" s="3" t="str">
        <f>VLOOKUP(D246,transformatie!$A$2:$E$102,5)</f>
        <v/>
      </c>
      <c r="G246" s="3" t="str">
        <f>IF(E246 &lt;&gt; "", (E246 * transformatie!$M$2 + F246 * (100 - transformatie!$M$2)) / 100, "")</f>
        <v/>
      </c>
    </row>
    <row r="247" spans="1:7" x14ac:dyDescent="0.2">
      <c r="A247" s="14"/>
      <c r="B247" s="14"/>
      <c r="C247" s="14"/>
      <c r="E247" s="3" t="str">
        <f>VLOOKUP(D247,transformatie!$A$2:$E$102,5)</f>
        <v/>
      </c>
      <c r="G247" s="3" t="str">
        <f>IF(E247 &lt;&gt; "", (E247 * transformatie!$M$2 + F247 * (100 - transformatie!$M$2)) / 100, "")</f>
        <v/>
      </c>
    </row>
    <row r="248" spans="1:7" x14ac:dyDescent="0.2">
      <c r="A248" s="14"/>
      <c r="B248" s="14"/>
      <c r="C248" s="14"/>
      <c r="E248" s="3" t="str">
        <f>VLOOKUP(D248,transformatie!$A$2:$E$102,5)</f>
        <v/>
      </c>
      <c r="G248" s="3" t="str">
        <f>IF(E248 &lt;&gt; "", (E248 * transformatie!$M$2 + F248 * (100 - transformatie!$M$2)) / 100, "")</f>
        <v/>
      </c>
    </row>
    <row r="249" spans="1:7" x14ac:dyDescent="0.2">
      <c r="A249" s="14"/>
      <c r="B249" s="14"/>
      <c r="C249" s="14"/>
      <c r="E249" s="3" t="str">
        <f>VLOOKUP(D249,transformatie!$A$2:$E$102,5)</f>
        <v/>
      </c>
      <c r="G249" s="3" t="str">
        <f>IF(E249 &lt;&gt; "", (E249 * transformatie!$M$2 + F249 * (100 - transformatie!$M$2)) / 100, "")</f>
        <v/>
      </c>
    </row>
    <row r="250" spans="1:7" x14ac:dyDescent="0.2">
      <c r="A250" s="14"/>
      <c r="B250" s="14"/>
      <c r="C250" s="14"/>
      <c r="E250" s="3" t="str">
        <f>VLOOKUP(D250,transformatie!$A$2:$E$102,5)</f>
        <v/>
      </c>
      <c r="G250" s="3" t="str">
        <f>IF(E250 &lt;&gt; "", (E250 * transformatie!$M$2 + F250 * (100 - transformatie!$M$2)) / 100, "")</f>
        <v/>
      </c>
    </row>
    <row r="251" spans="1:7" x14ac:dyDescent="0.2">
      <c r="A251" s="14"/>
      <c r="B251" s="14"/>
      <c r="C251" s="14"/>
      <c r="E251" s="3" t="str">
        <f>VLOOKUP(D251,transformatie!$A$2:$E$102,5)</f>
        <v/>
      </c>
      <c r="G251" s="3" t="str">
        <f>IF(E251 &lt;&gt; "", (E251 * transformatie!$M$2 + F251 * (100 - transformatie!$M$2)) / 100, "")</f>
        <v/>
      </c>
    </row>
    <row r="252" spans="1:7" x14ac:dyDescent="0.2">
      <c r="A252" s="14"/>
      <c r="B252" s="14"/>
      <c r="C252" s="14"/>
      <c r="E252" s="3" t="str">
        <f>VLOOKUP(D252,transformatie!$A$2:$E$102,5)</f>
        <v/>
      </c>
      <c r="G252" s="3" t="str">
        <f>IF(E252 &lt;&gt; "", (E252 * transformatie!$M$2 + F252 * (100 - transformatie!$M$2)) / 100, "")</f>
        <v/>
      </c>
    </row>
    <row r="253" spans="1:7" x14ac:dyDescent="0.2">
      <c r="A253" s="14"/>
      <c r="B253" s="14"/>
      <c r="C253" s="14"/>
      <c r="E253" s="3" t="str">
        <f>VLOOKUP(D253,transformatie!$A$2:$E$102,5)</f>
        <v/>
      </c>
      <c r="G253" s="3" t="str">
        <f>IF(E253 &lt;&gt; "", (E253 * transformatie!$M$2 + F253 * (100 - transformatie!$M$2)) / 100, "")</f>
        <v/>
      </c>
    </row>
    <row r="254" spans="1:7" x14ac:dyDescent="0.2">
      <c r="A254" s="14"/>
      <c r="B254" s="14"/>
      <c r="C254" s="14"/>
      <c r="E254" s="3" t="str">
        <f>VLOOKUP(D254,transformatie!$A$2:$E$102,5)</f>
        <v/>
      </c>
      <c r="G254" s="3" t="str">
        <f>IF(E254 &lt;&gt; "", (E254 * transformatie!$M$2 + F254 * (100 - transformatie!$M$2)) / 100, "")</f>
        <v/>
      </c>
    </row>
    <row r="255" spans="1:7" x14ac:dyDescent="0.2">
      <c r="A255" s="14"/>
      <c r="B255" s="14"/>
      <c r="C255" s="14"/>
      <c r="E255" s="3" t="str">
        <f>VLOOKUP(D255,transformatie!$A$2:$E$102,5)</f>
        <v/>
      </c>
      <c r="G255" s="3" t="str">
        <f>IF(E255 &lt;&gt; "", (E255 * transformatie!$M$2 + F255 * (100 - transformatie!$M$2)) / 100, "")</f>
        <v/>
      </c>
    </row>
    <row r="256" spans="1:7" x14ac:dyDescent="0.2">
      <c r="A256" s="14"/>
      <c r="B256" s="14"/>
      <c r="C256" s="14"/>
      <c r="E256" s="3" t="str">
        <f>VLOOKUP(D256,transformatie!$A$2:$E$102,5)</f>
        <v/>
      </c>
      <c r="G256" s="3" t="str">
        <f>IF(E256 &lt;&gt; "", (E256 * transformatie!$M$2 + F256 * (100 - transformatie!$M$2)) / 100, "")</f>
        <v/>
      </c>
    </row>
    <row r="257" spans="1:7" x14ac:dyDescent="0.2">
      <c r="A257" s="14"/>
      <c r="B257" s="14"/>
      <c r="C257" s="14"/>
      <c r="E257" s="3" t="str">
        <f>VLOOKUP(D257,transformatie!$A$2:$E$102,5)</f>
        <v/>
      </c>
      <c r="G257" s="3" t="str">
        <f>IF(E257 &lt;&gt; "", (E257 * transformatie!$M$2 + F257 * (100 - transformatie!$M$2)) / 100, "")</f>
        <v/>
      </c>
    </row>
    <row r="258" spans="1:7" x14ac:dyDescent="0.2">
      <c r="A258" s="14"/>
      <c r="B258" s="14"/>
      <c r="C258" s="14"/>
      <c r="E258" s="3" t="str">
        <f>VLOOKUP(D258,transformatie!$A$2:$E$102,5)</f>
        <v/>
      </c>
      <c r="G258" s="3" t="str">
        <f>IF(E258 &lt;&gt; "", (E258 * transformatie!$M$2 + F258 * (100 - transformatie!$M$2)) / 100, "")</f>
        <v/>
      </c>
    </row>
    <row r="259" spans="1:7" x14ac:dyDescent="0.2">
      <c r="A259" s="14"/>
      <c r="B259" s="14"/>
      <c r="C259" s="14"/>
      <c r="E259" s="3" t="str">
        <f>VLOOKUP(D259,transformatie!$A$2:$E$102,5)</f>
        <v/>
      </c>
      <c r="G259" s="3" t="str">
        <f>IF(E259 &lt;&gt; "", (E259 * transformatie!$M$2 + F259 * (100 - transformatie!$M$2)) / 100, "")</f>
        <v/>
      </c>
    </row>
    <row r="260" spans="1:7" x14ac:dyDescent="0.2">
      <c r="A260" s="14"/>
      <c r="B260" s="14"/>
      <c r="C260" s="14"/>
      <c r="E260" s="3" t="str">
        <f>VLOOKUP(D260,transformatie!$A$2:$E$102,5)</f>
        <v/>
      </c>
      <c r="G260" s="3" t="str">
        <f>IF(E260 &lt;&gt; "", (E260 * transformatie!$M$2 + F260 * (100 - transformatie!$M$2)) / 100, "")</f>
        <v/>
      </c>
    </row>
    <row r="261" spans="1:7" x14ac:dyDescent="0.2">
      <c r="A261" s="14"/>
      <c r="B261" s="14"/>
      <c r="C261" s="14"/>
      <c r="E261" s="3" t="str">
        <f>VLOOKUP(D261,transformatie!$A$2:$E$102,5)</f>
        <v/>
      </c>
      <c r="G261" s="3" t="str">
        <f>IF(E261 &lt;&gt; "", (E261 * transformatie!$M$2 + F261 * (100 - transformatie!$M$2)) / 100, "")</f>
        <v/>
      </c>
    </row>
    <row r="262" spans="1:7" x14ac:dyDescent="0.2">
      <c r="A262" s="14"/>
      <c r="B262" s="14"/>
      <c r="C262" s="14"/>
      <c r="E262" s="3" t="str">
        <f>VLOOKUP(D262,transformatie!$A$2:$E$102,5)</f>
        <v/>
      </c>
      <c r="G262" s="3" t="str">
        <f>IF(E262 &lt;&gt; "", (E262 * transformatie!$M$2 + F262 * (100 - transformatie!$M$2)) / 100, "")</f>
        <v/>
      </c>
    </row>
    <row r="263" spans="1:7" x14ac:dyDescent="0.2">
      <c r="A263" s="14"/>
      <c r="B263" s="14"/>
      <c r="C263" s="14"/>
      <c r="E263" s="3" t="str">
        <f>VLOOKUP(D263,transformatie!$A$2:$E$102,5)</f>
        <v/>
      </c>
      <c r="G263" s="3" t="str">
        <f>IF(E263 &lt;&gt; "", (E263 * transformatie!$M$2 + F263 * (100 - transformatie!$M$2)) / 100, "")</f>
        <v/>
      </c>
    </row>
    <row r="264" spans="1:7" x14ac:dyDescent="0.2">
      <c r="A264" s="14"/>
      <c r="B264" s="14"/>
      <c r="C264" s="14"/>
      <c r="E264" s="3" t="str">
        <f>VLOOKUP(D264,transformatie!$A$2:$E$102,5)</f>
        <v/>
      </c>
      <c r="G264" s="3" t="str">
        <f>IF(E264 &lt;&gt; "", (E264 * transformatie!$M$2 + F264 * (100 - transformatie!$M$2)) / 100, "")</f>
        <v/>
      </c>
    </row>
    <row r="265" spans="1:7" x14ac:dyDescent="0.2">
      <c r="A265" s="14"/>
      <c r="B265" s="14"/>
      <c r="C265" s="14"/>
      <c r="E265" s="3" t="str">
        <f>VLOOKUP(D265,transformatie!$A$2:$E$102,5)</f>
        <v/>
      </c>
      <c r="G265" s="3" t="str">
        <f>IF(E265 &lt;&gt; "", (E265 * transformatie!$M$2 + F265 * (100 - transformatie!$M$2)) / 100, "")</f>
        <v/>
      </c>
    </row>
    <row r="266" spans="1:7" x14ac:dyDescent="0.2">
      <c r="A266" s="14"/>
      <c r="B266" s="14"/>
      <c r="C266" s="14"/>
      <c r="E266" s="3" t="str">
        <f>VLOOKUP(D266,transformatie!$A$2:$E$102,5)</f>
        <v/>
      </c>
      <c r="G266" s="3" t="str">
        <f>IF(E266 &lt;&gt; "", (E266 * transformatie!$M$2 + F266 * (100 - transformatie!$M$2)) / 100, "")</f>
        <v/>
      </c>
    </row>
    <row r="267" spans="1:7" x14ac:dyDescent="0.2">
      <c r="A267" s="14"/>
      <c r="B267" s="14"/>
      <c r="C267" s="14"/>
      <c r="E267" s="3" t="str">
        <f>VLOOKUP(D267,transformatie!$A$2:$E$102,5)</f>
        <v/>
      </c>
      <c r="G267" s="3" t="str">
        <f>IF(E267 &lt;&gt; "", (E267 * transformatie!$M$2 + F267 * (100 - transformatie!$M$2)) / 100, "")</f>
        <v/>
      </c>
    </row>
    <row r="268" spans="1:7" x14ac:dyDescent="0.2">
      <c r="A268" s="14"/>
      <c r="B268" s="14"/>
      <c r="C268" s="14"/>
      <c r="E268" s="3" t="str">
        <f>VLOOKUP(D268,transformatie!$A$2:$E$102,5)</f>
        <v/>
      </c>
      <c r="G268" s="3" t="str">
        <f>IF(E268 &lt;&gt; "", (E268 * transformatie!$M$2 + F268 * (100 - transformatie!$M$2)) / 100, "")</f>
        <v/>
      </c>
    </row>
    <row r="269" spans="1:7" x14ac:dyDescent="0.2">
      <c r="A269" s="14"/>
      <c r="B269" s="14"/>
      <c r="C269" s="14"/>
      <c r="E269" s="3" t="str">
        <f>VLOOKUP(D269,transformatie!$A$2:$E$102,5)</f>
        <v/>
      </c>
      <c r="G269" s="3" t="str">
        <f>IF(E269 &lt;&gt; "", (E269 * transformatie!$M$2 + F269 * (100 - transformatie!$M$2)) / 100, "")</f>
        <v/>
      </c>
    </row>
    <row r="270" spans="1:7" x14ac:dyDescent="0.2">
      <c r="A270" s="14"/>
      <c r="B270" s="14"/>
      <c r="C270" s="14"/>
      <c r="E270" s="3" t="str">
        <f>VLOOKUP(D270,transformatie!$A$2:$E$102,5)</f>
        <v/>
      </c>
      <c r="G270" s="3" t="str">
        <f>IF(E270 &lt;&gt; "", (E270 * transformatie!$M$2 + F270 * (100 - transformatie!$M$2)) / 100, "")</f>
        <v/>
      </c>
    </row>
    <row r="271" spans="1:7" x14ac:dyDescent="0.2">
      <c r="A271" s="14"/>
      <c r="B271" s="14"/>
      <c r="C271" s="14"/>
      <c r="E271" s="3" t="str">
        <f>VLOOKUP(D271,transformatie!$A$2:$E$102,5)</f>
        <v/>
      </c>
      <c r="G271" s="3" t="str">
        <f>IF(E271 &lt;&gt; "", (E271 * transformatie!$M$2 + F271 * (100 - transformatie!$M$2)) / 100, "")</f>
        <v/>
      </c>
    </row>
    <row r="272" spans="1:7" x14ac:dyDescent="0.2">
      <c r="A272" s="14"/>
      <c r="B272" s="14"/>
      <c r="C272" s="14"/>
      <c r="E272" s="3" t="str">
        <f>VLOOKUP(D272,transformatie!$A$2:$E$102,5)</f>
        <v/>
      </c>
      <c r="G272" s="3" t="str">
        <f>IF(E272 &lt;&gt; "", (E272 * transformatie!$M$2 + F272 * (100 - transformatie!$M$2)) / 100, "")</f>
        <v/>
      </c>
    </row>
    <row r="273" spans="1:7" x14ac:dyDescent="0.2">
      <c r="A273" s="14"/>
      <c r="B273" s="14"/>
      <c r="C273" s="14"/>
      <c r="E273" s="3" t="str">
        <f>VLOOKUP(D273,transformatie!$A$2:$E$102,5)</f>
        <v/>
      </c>
      <c r="G273" s="3" t="str">
        <f>IF(E273 &lt;&gt; "", (E273 * transformatie!$M$2 + F273 * (100 - transformatie!$M$2)) / 100, "")</f>
        <v/>
      </c>
    </row>
    <row r="274" spans="1:7" x14ac:dyDescent="0.2">
      <c r="A274" s="14"/>
      <c r="B274" s="14"/>
      <c r="C274" s="14"/>
      <c r="E274" s="3" t="str">
        <f>VLOOKUP(D274,transformatie!$A$2:$E$102,5)</f>
        <v/>
      </c>
      <c r="G274" s="3" t="str">
        <f>IF(E274 &lt;&gt; "", (E274 * transformatie!$M$2 + F274 * (100 - transformatie!$M$2)) / 100, "")</f>
        <v/>
      </c>
    </row>
    <row r="275" spans="1:7" x14ac:dyDescent="0.2">
      <c r="A275" s="14"/>
      <c r="B275" s="14"/>
      <c r="C275" s="14"/>
      <c r="E275" s="3" t="str">
        <f>VLOOKUP(D275,transformatie!$A$2:$E$102,5)</f>
        <v/>
      </c>
      <c r="G275" s="3" t="str">
        <f>IF(E275 &lt;&gt; "", (E275 * transformatie!$M$2 + F275 * (100 - transformatie!$M$2)) / 100, "")</f>
        <v/>
      </c>
    </row>
    <row r="276" spans="1:7" x14ac:dyDescent="0.2">
      <c r="A276" s="14"/>
      <c r="B276" s="14"/>
      <c r="C276" s="14"/>
      <c r="E276" s="3" t="str">
        <f>VLOOKUP(D276,transformatie!$A$2:$E$102,5)</f>
        <v/>
      </c>
      <c r="G276" s="3" t="str">
        <f>IF(E276 &lt;&gt; "", (E276 * transformatie!$M$2 + F276 * (100 - transformatie!$M$2)) / 100, "")</f>
        <v/>
      </c>
    </row>
    <row r="277" spans="1:7" x14ac:dyDescent="0.2">
      <c r="A277" s="14"/>
      <c r="B277" s="14"/>
      <c r="C277" s="14"/>
      <c r="E277" s="3" t="str">
        <f>VLOOKUP(D277,transformatie!$A$2:$E$102,5)</f>
        <v/>
      </c>
      <c r="G277" s="3" t="str">
        <f>IF(E277 &lt;&gt; "", (E277 * transformatie!$M$2 + F277 * (100 - transformatie!$M$2)) / 100, "")</f>
        <v/>
      </c>
    </row>
    <row r="278" spans="1:7" x14ac:dyDescent="0.2">
      <c r="A278" s="14"/>
      <c r="B278" s="14"/>
      <c r="C278" s="14"/>
      <c r="E278" s="3" t="str">
        <f>VLOOKUP(D278,transformatie!$A$2:$E$102,5)</f>
        <v/>
      </c>
      <c r="G278" s="3" t="str">
        <f>IF(E278 &lt;&gt; "", (E278 * transformatie!$M$2 + F278 * (100 - transformatie!$M$2)) / 100, "")</f>
        <v/>
      </c>
    </row>
    <row r="279" spans="1:7" x14ac:dyDescent="0.2">
      <c r="A279" s="14"/>
      <c r="B279" s="14"/>
      <c r="C279" s="14"/>
      <c r="E279" s="3" t="str">
        <f>VLOOKUP(D279,transformatie!$A$2:$E$102,5)</f>
        <v/>
      </c>
      <c r="G279" s="3" t="str">
        <f>IF(E279 &lt;&gt; "", (E279 * transformatie!$M$2 + F279 * (100 - transformatie!$M$2)) / 100, "")</f>
        <v/>
      </c>
    </row>
    <row r="280" spans="1:7" x14ac:dyDescent="0.2">
      <c r="A280" s="14"/>
      <c r="B280" s="14"/>
      <c r="C280" s="14"/>
      <c r="E280" s="3" t="str">
        <f>VLOOKUP(D280,transformatie!$A$2:$E$102,5)</f>
        <v/>
      </c>
      <c r="G280" s="3" t="str">
        <f>IF(E280 &lt;&gt; "", (E280 * transformatie!$M$2 + F280 * (100 - transformatie!$M$2)) / 100, "")</f>
        <v/>
      </c>
    </row>
    <row r="281" spans="1:7" x14ac:dyDescent="0.2">
      <c r="A281" s="14"/>
      <c r="B281" s="14"/>
      <c r="C281" s="14"/>
      <c r="E281" s="3" t="str">
        <f>VLOOKUP(D281,transformatie!$A$2:$E$102,5)</f>
        <v/>
      </c>
      <c r="G281" s="3" t="str">
        <f>IF(E281 &lt;&gt; "", (E281 * transformatie!$M$2 + F281 * (100 - transformatie!$M$2)) / 100, "")</f>
        <v/>
      </c>
    </row>
    <row r="282" spans="1:7" x14ac:dyDescent="0.2">
      <c r="A282" s="14"/>
      <c r="B282" s="14"/>
      <c r="C282" s="14"/>
      <c r="E282" s="3" t="str">
        <f>VLOOKUP(D282,transformatie!$A$2:$E$102,5)</f>
        <v/>
      </c>
      <c r="G282" s="3" t="str">
        <f>IF(E282 &lt;&gt; "", (E282 * transformatie!$M$2 + F282 * (100 - transformatie!$M$2)) / 100, "")</f>
        <v/>
      </c>
    </row>
    <row r="283" spans="1:7" x14ac:dyDescent="0.2">
      <c r="A283" s="14"/>
      <c r="B283" s="14"/>
      <c r="C283" s="14"/>
      <c r="E283" s="3" t="str">
        <f>VLOOKUP(D283,transformatie!$A$2:$E$102,5)</f>
        <v/>
      </c>
      <c r="G283" s="3" t="str">
        <f>IF(E283 &lt;&gt; "", (E283 * transformatie!$M$2 + F283 * (100 - transformatie!$M$2)) / 100, "")</f>
        <v/>
      </c>
    </row>
    <row r="284" spans="1:7" x14ac:dyDescent="0.2">
      <c r="A284" s="14"/>
      <c r="B284" s="14"/>
      <c r="C284" s="14"/>
      <c r="E284" s="3" t="str">
        <f>VLOOKUP(D284,transformatie!$A$2:$E$102,5)</f>
        <v/>
      </c>
      <c r="G284" s="3" t="str">
        <f>IF(E284 &lt;&gt; "", (E284 * transformatie!$M$2 + F284 * (100 - transformatie!$M$2)) / 100, "")</f>
        <v/>
      </c>
    </row>
    <row r="285" spans="1:7" x14ac:dyDescent="0.2">
      <c r="A285" s="14"/>
      <c r="B285" s="14"/>
      <c r="C285" s="14"/>
      <c r="E285" s="3" t="str">
        <f>VLOOKUP(D285,transformatie!$A$2:$E$102,5)</f>
        <v/>
      </c>
      <c r="G285" s="3" t="str">
        <f>IF(E285 &lt;&gt; "", (E285 * transformatie!$M$2 + F285 * (100 - transformatie!$M$2)) / 100, "")</f>
        <v/>
      </c>
    </row>
    <row r="286" spans="1:7" x14ac:dyDescent="0.2">
      <c r="A286" s="14"/>
      <c r="B286" s="14"/>
      <c r="C286" s="14"/>
      <c r="E286" s="3" t="str">
        <f>VLOOKUP(D286,transformatie!$A$2:$E$102,5)</f>
        <v/>
      </c>
      <c r="G286" s="3" t="str">
        <f>IF(E286 &lt;&gt; "", (E286 * transformatie!$M$2 + F286 * (100 - transformatie!$M$2)) / 100, "")</f>
        <v/>
      </c>
    </row>
    <row r="287" spans="1:7" x14ac:dyDescent="0.2">
      <c r="A287" s="14"/>
      <c r="B287" s="14"/>
      <c r="C287" s="14"/>
      <c r="E287" s="3" t="str">
        <f>VLOOKUP(D287,transformatie!$A$2:$E$102,5)</f>
        <v/>
      </c>
      <c r="G287" s="3" t="str">
        <f>IF(E287 &lt;&gt; "", (E287 * transformatie!$M$2 + F287 * (100 - transformatie!$M$2)) / 100, "")</f>
        <v/>
      </c>
    </row>
    <row r="288" spans="1:7" x14ac:dyDescent="0.2">
      <c r="A288" s="14"/>
      <c r="B288" s="14"/>
      <c r="C288" s="14"/>
      <c r="E288" s="3" t="str">
        <f>VLOOKUP(D288,transformatie!$A$2:$E$102,5)</f>
        <v/>
      </c>
      <c r="G288" s="3" t="str">
        <f>IF(E288 &lt;&gt; "", (E288 * transformatie!$M$2 + F288 * (100 - transformatie!$M$2)) / 100, "")</f>
        <v/>
      </c>
    </row>
    <row r="289" spans="1:7" x14ac:dyDescent="0.2">
      <c r="A289" s="14"/>
      <c r="B289" s="14"/>
      <c r="C289" s="14"/>
      <c r="E289" s="3" t="str">
        <f>VLOOKUP(D289,transformatie!$A$2:$E$102,5)</f>
        <v/>
      </c>
      <c r="G289" s="3" t="str">
        <f>IF(E289 &lt;&gt; "", (E289 * transformatie!$M$2 + F289 * (100 - transformatie!$M$2)) / 100, "")</f>
        <v/>
      </c>
    </row>
    <row r="290" spans="1:7" x14ac:dyDescent="0.2">
      <c r="A290" s="14"/>
      <c r="B290" s="14"/>
      <c r="C290" s="14"/>
      <c r="E290" s="3" t="str">
        <f>VLOOKUP(D290,transformatie!$A$2:$E$102,5)</f>
        <v/>
      </c>
      <c r="G290" s="3" t="str">
        <f>IF(E290 &lt;&gt; "", (E290 * transformatie!$M$2 + F290 * (100 - transformatie!$M$2)) / 100, "")</f>
        <v/>
      </c>
    </row>
    <row r="291" spans="1:7" x14ac:dyDescent="0.2">
      <c r="A291" s="14"/>
      <c r="B291" s="14"/>
      <c r="C291" s="14"/>
      <c r="E291" s="3" t="str">
        <f>VLOOKUP(D291,transformatie!$A$2:$E$102,5)</f>
        <v/>
      </c>
      <c r="G291" s="3" t="str">
        <f>IF(E291 &lt;&gt; "", (E291 * transformatie!$M$2 + F291 * (100 - transformatie!$M$2)) / 100, "")</f>
        <v/>
      </c>
    </row>
    <row r="292" spans="1:7" x14ac:dyDescent="0.2">
      <c r="A292" s="14"/>
      <c r="B292" s="14"/>
      <c r="C292" s="14"/>
      <c r="E292" s="3" t="str">
        <f>VLOOKUP(D292,transformatie!$A$2:$E$102,5)</f>
        <v/>
      </c>
      <c r="G292" s="3" t="str">
        <f>IF(E292 &lt;&gt; "", (E292 * transformatie!$M$2 + F292 * (100 - transformatie!$M$2)) / 100, "")</f>
        <v/>
      </c>
    </row>
    <row r="293" spans="1:7" x14ac:dyDescent="0.2">
      <c r="A293" s="14"/>
      <c r="B293" s="14"/>
      <c r="C293" s="14"/>
      <c r="E293" s="3" t="str">
        <f>VLOOKUP(D293,transformatie!$A$2:$E$102,5)</f>
        <v/>
      </c>
      <c r="G293" s="3" t="str">
        <f>IF(E293 &lt;&gt; "", (E293 * transformatie!$M$2 + F293 * (100 - transformatie!$M$2)) / 100, "")</f>
        <v/>
      </c>
    </row>
    <row r="294" spans="1:7" x14ac:dyDescent="0.2">
      <c r="A294" s="14"/>
      <c r="B294" s="14"/>
      <c r="C294" s="14"/>
      <c r="E294" s="3" t="str">
        <f>VLOOKUP(D294,transformatie!$A$2:$E$102,5)</f>
        <v/>
      </c>
      <c r="G294" s="3" t="str">
        <f>IF(E294 &lt;&gt; "", (E294 * transformatie!$M$2 + F294 * (100 - transformatie!$M$2)) / 100, "")</f>
        <v/>
      </c>
    </row>
    <row r="295" spans="1:7" x14ac:dyDescent="0.2">
      <c r="A295" s="14"/>
      <c r="B295" s="14"/>
      <c r="C295" s="14"/>
      <c r="E295" s="3" t="str">
        <f>VLOOKUP(D295,transformatie!$A$2:$E$102,5)</f>
        <v/>
      </c>
      <c r="G295" s="3" t="str">
        <f>IF(E295 &lt;&gt; "", (E295 * transformatie!$M$2 + F295 * (100 - transformatie!$M$2)) / 100, "")</f>
        <v/>
      </c>
    </row>
    <row r="296" spans="1:7" x14ac:dyDescent="0.2">
      <c r="A296" s="14"/>
      <c r="B296" s="14"/>
      <c r="C296" s="14"/>
      <c r="E296" s="3" t="str">
        <f>VLOOKUP(D296,transformatie!$A$2:$E$102,5)</f>
        <v/>
      </c>
      <c r="G296" s="3" t="str">
        <f>IF(E296 &lt;&gt; "", (E296 * transformatie!$M$2 + F296 * (100 - transformatie!$M$2)) / 100, "")</f>
        <v/>
      </c>
    </row>
    <row r="297" spans="1:7" x14ac:dyDescent="0.2">
      <c r="A297" s="14"/>
      <c r="B297" s="14"/>
      <c r="C297" s="14"/>
      <c r="E297" s="3" t="str">
        <f>VLOOKUP(D297,transformatie!$A$2:$E$102,5)</f>
        <v/>
      </c>
      <c r="G297" s="3" t="str">
        <f>IF(E297 &lt;&gt; "", (E297 * transformatie!$M$2 + F297 * (100 - transformatie!$M$2)) / 100, "")</f>
        <v/>
      </c>
    </row>
    <row r="298" spans="1:7" x14ac:dyDescent="0.2">
      <c r="A298" s="14"/>
      <c r="B298" s="14"/>
      <c r="C298" s="14"/>
      <c r="E298" s="3" t="str">
        <f>VLOOKUP(D298,transformatie!$A$2:$E$102,5)</f>
        <v/>
      </c>
      <c r="G298" s="3" t="str">
        <f>IF(E298 &lt;&gt; "", (E298 * transformatie!$M$2 + F298 * (100 - transformatie!$M$2)) / 100, "")</f>
        <v/>
      </c>
    </row>
    <row r="299" spans="1:7" x14ac:dyDescent="0.2">
      <c r="A299" s="14"/>
      <c r="B299" s="14"/>
      <c r="C299" s="14"/>
      <c r="E299" s="3" t="str">
        <f>VLOOKUP(D299,transformatie!$A$2:$E$102,5)</f>
        <v/>
      </c>
      <c r="G299" s="3" t="str">
        <f>IF(E299 &lt;&gt; "", (E299 * transformatie!$M$2 + F299 * (100 - transformatie!$M$2)) / 100, "")</f>
        <v/>
      </c>
    </row>
    <row r="300" spans="1:7" x14ac:dyDescent="0.2">
      <c r="A300" s="14"/>
      <c r="B300" s="14"/>
      <c r="C300" s="14"/>
      <c r="E300" s="3" t="str">
        <f>VLOOKUP(D300,transformatie!$A$2:$E$102,5)</f>
        <v/>
      </c>
      <c r="G300" s="3" t="str">
        <f>IF(E300 &lt;&gt; "", (E300 * transformatie!$M$2 + F300 * (100 - transformatie!$M$2)) / 100, "")</f>
        <v/>
      </c>
    </row>
    <row r="301" spans="1:7" x14ac:dyDescent="0.2">
      <c r="A301" s="14"/>
      <c r="B301" s="14"/>
      <c r="C301" s="14"/>
      <c r="E301" s="3" t="str">
        <f>VLOOKUP(D301,transformatie!$A$2:$E$102,5)</f>
        <v/>
      </c>
      <c r="G301" s="3" t="str">
        <f>IF(E301 &lt;&gt; "", (E301 * transformatie!$M$2 + F301 * (100 - transformatie!$M$2)) / 100, "")</f>
        <v/>
      </c>
    </row>
    <row r="302" spans="1:7" x14ac:dyDescent="0.2">
      <c r="A302" s="14"/>
      <c r="B302" s="14"/>
      <c r="C302" s="14"/>
      <c r="E302" s="3" t="str">
        <f>VLOOKUP(D302,transformatie!$A$2:$E$102,5)</f>
        <v/>
      </c>
      <c r="G302" s="3" t="str">
        <f>IF(E302 &lt;&gt; "", (E302 * transformatie!$M$2 + F302 * (100 - transformatie!$M$2)) / 100, "")</f>
        <v/>
      </c>
    </row>
    <row r="303" spans="1:7" x14ac:dyDescent="0.2">
      <c r="A303" s="14"/>
      <c r="B303" s="14"/>
      <c r="C303" s="14"/>
      <c r="E303" s="3" t="str">
        <f>VLOOKUP(D303,transformatie!$A$2:$E$102,5)</f>
        <v/>
      </c>
      <c r="G303" s="3" t="str">
        <f>IF(E303 &lt;&gt; "", (E303 * transformatie!$M$2 + F303 * (100 - transformatie!$M$2)) / 100, "")</f>
        <v/>
      </c>
    </row>
    <row r="304" spans="1:7" x14ac:dyDescent="0.2">
      <c r="A304" s="14"/>
      <c r="B304" s="14"/>
      <c r="C304" s="14"/>
      <c r="E304" s="3" t="str">
        <f>VLOOKUP(D304,transformatie!$A$2:$E$102,5)</f>
        <v/>
      </c>
      <c r="G304" s="3" t="str">
        <f>IF(E304 &lt;&gt; "", (E304 * transformatie!$M$2 + F304 * (100 - transformatie!$M$2)) / 100, "")</f>
        <v/>
      </c>
    </row>
    <row r="305" spans="1:7" x14ac:dyDescent="0.2">
      <c r="A305" s="14"/>
      <c r="B305" s="14"/>
      <c r="C305" s="14"/>
      <c r="E305" s="3" t="str">
        <f>VLOOKUP(D305,transformatie!$A$2:$E$102,5)</f>
        <v/>
      </c>
      <c r="G305" s="3" t="str">
        <f>IF(E305 &lt;&gt; "", (E305 * transformatie!$M$2 + F305 * (100 - transformatie!$M$2)) / 100, "")</f>
        <v/>
      </c>
    </row>
    <row r="306" spans="1:7" x14ac:dyDescent="0.2">
      <c r="A306" s="14"/>
      <c r="B306" s="14"/>
      <c r="C306" s="14"/>
      <c r="E306" s="3" t="str">
        <f>VLOOKUP(D306,transformatie!$A$2:$E$102,5)</f>
        <v/>
      </c>
      <c r="G306" s="3" t="str">
        <f>IF(E306 &lt;&gt; "", (E306 * transformatie!$M$2 + F306 * (100 - transformatie!$M$2)) / 100, "")</f>
        <v/>
      </c>
    </row>
    <row r="307" spans="1:7" x14ac:dyDescent="0.2">
      <c r="A307" s="14"/>
      <c r="B307" s="14"/>
      <c r="C307" s="14"/>
      <c r="E307" s="3" t="str">
        <f>VLOOKUP(D307,transformatie!$A$2:$E$102,5)</f>
        <v/>
      </c>
      <c r="G307" s="3" t="str">
        <f>IF(E307 &lt;&gt; "", (E307 * transformatie!$M$2 + F307 * (100 - transformatie!$M$2)) / 100, "")</f>
        <v/>
      </c>
    </row>
    <row r="308" spans="1:7" x14ac:dyDescent="0.2">
      <c r="A308" s="14"/>
      <c r="B308" s="14"/>
      <c r="C308" s="14"/>
      <c r="E308" s="3" t="str">
        <f>VLOOKUP(D308,transformatie!$A$2:$E$102,5)</f>
        <v/>
      </c>
      <c r="G308" s="3" t="str">
        <f>IF(E308 &lt;&gt; "", (E308 * transformatie!$M$2 + F308 * (100 - transformatie!$M$2)) / 100, "")</f>
        <v/>
      </c>
    </row>
    <row r="309" spans="1:7" x14ac:dyDescent="0.2">
      <c r="A309" s="14"/>
      <c r="B309" s="14"/>
      <c r="C309" s="14"/>
      <c r="E309" s="3" t="str">
        <f>VLOOKUP(D309,transformatie!$A$2:$E$102,5)</f>
        <v/>
      </c>
      <c r="G309" s="3" t="str">
        <f>IF(E309 &lt;&gt; "", (E309 * transformatie!$M$2 + F309 * (100 - transformatie!$M$2)) / 100, "")</f>
        <v/>
      </c>
    </row>
    <row r="310" spans="1:7" x14ac:dyDescent="0.2">
      <c r="A310" s="14"/>
      <c r="B310" s="14"/>
      <c r="C310" s="14"/>
      <c r="E310" s="3" t="str">
        <f>VLOOKUP(D310,transformatie!$A$2:$E$102,5)</f>
        <v/>
      </c>
      <c r="G310" s="3" t="str">
        <f>IF(E310 &lt;&gt; "", (E310 * transformatie!$M$2 + F310 * (100 - transformatie!$M$2)) / 100, "")</f>
        <v/>
      </c>
    </row>
    <row r="311" spans="1:7" x14ac:dyDescent="0.2">
      <c r="A311" s="14"/>
      <c r="B311" s="14"/>
      <c r="C311" s="14"/>
      <c r="E311" s="3" t="str">
        <f>VLOOKUP(D311,transformatie!$A$2:$E$102,5)</f>
        <v/>
      </c>
      <c r="G311" s="3" t="str">
        <f>IF(E311 &lt;&gt; "", (E311 * transformatie!$M$2 + F311 * (100 - transformatie!$M$2)) / 100, "")</f>
        <v/>
      </c>
    </row>
    <row r="312" spans="1:7" x14ac:dyDescent="0.2">
      <c r="A312" s="14"/>
      <c r="B312" s="14"/>
      <c r="C312" s="14"/>
      <c r="E312" s="3" t="str">
        <f>VLOOKUP(D312,transformatie!$A$2:$E$102,5)</f>
        <v/>
      </c>
      <c r="G312" s="3" t="str">
        <f>IF(E312 &lt;&gt; "", (E312 * transformatie!$M$2 + F312 * (100 - transformatie!$M$2)) / 100, "")</f>
        <v/>
      </c>
    </row>
    <row r="313" spans="1:7" x14ac:dyDescent="0.2">
      <c r="A313" s="14"/>
      <c r="B313" s="14"/>
      <c r="C313" s="14"/>
      <c r="E313" s="3" t="str">
        <f>VLOOKUP(D313,transformatie!$A$2:$E$102,5)</f>
        <v/>
      </c>
      <c r="G313" s="3" t="str">
        <f>IF(E313 &lt;&gt; "", (E313 * transformatie!$M$2 + F313 * (100 - transformatie!$M$2)) / 100, "")</f>
        <v/>
      </c>
    </row>
    <row r="314" spans="1:7" x14ac:dyDescent="0.2">
      <c r="A314" s="14"/>
      <c r="B314" s="14"/>
      <c r="C314" s="14"/>
      <c r="E314" s="3" t="str">
        <f>VLOOKUP(D314,transformatie!$A$2:$E$102,5)</f>
        <v/>
      </c>
      <c r="G314" s="3" t="str">
        <f>IF(E314 &lt;&gt; "", (E314 * transformatie!$M$2 + F314 * (100 - transformatie!$M$2)) / 100, "")</f>
        <v/>
      </c>
    </row>
    <row r="315" spans="1:7" x14ac:dyDescent="0.2">
      <c r="A315" s="14"/>
      <c r="B315" s="14"/>
      <c r="C315" s="14"/>
      <c r="E315" s="3" t="str">
        <f>VLOOKUP(D315,transformatie!$A$2:$E$102,5)</f>
        <v/>
      </c>
      <c r="G315" s="3" t="str">
        <f>IF(E315 &lt;&gt; "", (E315 * transformatie!$M$2 + F315 * (100 - transformatie!$M$2)) / 100, "")</f>
        <v/>
      </c>
    </row>
    <row r="316" spans="1:7" x14ac:dyDescent="0.2">
      <c r="A316" s="14"/>
      <c r="B316" s="14"/>
      <c r="C316" s="14"/>
      <c r="E316" s="3" t="str">
        <f>VLOOKUP(D316,transformatie!$A$2:$E$102,5)</f>
        <v/>
      </c>
      <c r="G316" s="3" t="str">
        <f>IF(E316 &lt;&gt; "", (E316 * transformatie!$M$2 + F316 * (100 - transformatie!$M$2)) / 100, "")</f>
        <v/>
      </c>
    </row>
    <row r="317" spans="1:7" x14ac:dyDescent="0.2">
      <c r="A317" s="14"/>
      <c r="B317" s="14"/>
      <c r="C317" s="14"/>
      <c r="E317" s="3" t="str">
        <f>VLOOKUP(D317,transformatie!$A$2:$E$102,5)</f>
        <v/>
      </c>
      <c r="G317" s="3" t="str">
        <f>IF(E317 &lt;&gt; "", (E317 * transformatie!$M$2 + F317 * (100 - transformatie!$M$2)) / 100, "")</f>
        <v/>
      </c>
    </row>
    <row r="318" spans="1:7" x14ac:dyDescent="0.2">
      <c r="A318" s="14"/>
      <c r="B318" s="14"/>
      <c r="C318" s="14"/>
      <c r="E318" s="3" t="str">
        <f>VLOOKUP(D318,transformatie!$A$2:$E$102,5)</f>
        <v/>
      </c>
      <c r="G318" s="3" t="str">
        <f>IF(E318 &lt;&gt; "", (E318 * transformatie!$M$2 + F318 * (100 - transformatie!$M$2)) / 100, "")</f>
        <v/>
      </c>
    </row>
    <row r="319" spans="1:7" x14ac:dyDescent="0.2">
      <c r="A319" s="14"/>
      <c r="B319" s="14"/>
      <c r="C319" s="14"/>
      <c r="E319" s="3" t="str">
        <f>VLOOKUP(D319,transformatie!$A$2:$E$102,5)</f>
        <v/>
      </c>
      <c r="G319" s="3" t="str">
        <f>IF(E319 &lt;&gt; "", (E319 * transformatie!$M$2 + F319 * (100 - transformatie!$M$2)) / 100, "")</f>
        <v/>
      </c>
    </row>
    <row r="320" spans="1:7" x14ac:dyDescent="0.2">
      <c r="A320" s="14"/>
      <c r="B320" s="14"/>
      <c r="C320" s="14"/>
      <c r="E320" s="3" t="str">
        <f>VLOOKUP(D320,transformatie!$A$2:$E$102,5)</f>
        <v/>
      </c>
      <c r="G320" s="3" t="str">
        <f>IF(E320 &lt;&gt; "", (E320 * transformatie!$M$2 + F320 * (100 - transformatie!$M$2)) / 100, "")</f>
        <v/>
      </c>
    </row>
    <row r="321" spans="1:7" x14ac:dyDescent="0.2">
      <c r="A321" s="14"/>
      <c r="B321" s="14"/>
      <c r="C321" s="14"/>
      <c r="E321" s="3" t="str">
        <f>VLOOKUP(D321,transformatie!$A$2:$E$102,5)</f>
        <v/>
      </c>
      <c r="G321" s="3" t="str">
        <f>IF(E321 &lt;&gt; "", (E321 * transformatie!$M$2 + F321 * (100 - transformatie!$M$2)) / 100, "")</f>
        <v/>
      </c>
    </row>
    <row r="322" spans="1:7" x14ac:dyDescent="0.2">
      <c r="A322" s="14"/>
      <c r="B322" s="14"/>
      <c r="C322" s="14"/>
      <c r="E322" s="3" t="str">
        <f>VLOOKUP(D322,transformatie!$A$2:$E$102,5)</f>
        <v/>
      </c>
      <c r="G322" s="3" t="str">
        <f>IF(E322 &lt;&gt; "", (E322 * transformatie!$M$2 + F322 * (100 - transformatie!$M$2)) / 100, "")</f>
        <v/>
      </c>
    </row>
    <row r="323" spans="1:7" x14ac:dyDescent="0.2">
      <c r="A323" s="14"/>
      <c r="B323" s="14"/>
      <c r="C323" s="14"/>
      <c r="E323" s="3" t="str">
        <f>VLOOKUP(D323,transformatie!$A$2:$E$102,5)</f>
        <v/>
      </c>
      <c r="G323" s="3" t="str">
        <f>IF(E323 &lt;&gt; "", (E323 * transformatie!$M$2 + F323 * (100 - transformatie!$M$2)) / 100, "")</f>
        <v/>
      </c>
    </row>
    <row r="324" spans="1:7" x14ac:dyDescent="0.2">
      <c r="A324" s="14"/>
      <c r="B324" s="14"/>
      <c r="C324" s="14"/>
      <c r="E324" s="3" t="str">
        <f>VLOOKUP(D324,transformatie!$A$2:$E$102,5)</f>
        <v/>
      </c>
      <c r="G324" s="3" t="str">
        <f>IF(E324 &lt;&gt; "", (E324 * transformatie!$M$2 + F324 * (100 - transformatie!$M$2)) / 100, "")</f>
        <v/>
      </c>
    </row>
    <row r="325" spans="1:7" x14ac:dyDescent="0.2">
      <c r="A325" s="14"/>
      <c r="B325" s="14"/>
      <c r="C325" s="14"/>
      <c r="E325" s="3" t="str">
        <f>VLOOKUP(D325,transformatie!$A$2:$E$102,5)</f>
        <v/>
      </c>
      <c r="G325" s="3" t="str">
        <f>IF(E325 &lt;&gt; "", (E325 * transformatie!$M$2 + F325 * (100 - transformatie!$M$2)) / 100, "")</f>
        <v/>
      </c>
    </row>
    <row r="326" spans="1:7" x14ac:dyDescent="0.2">
      <c r="A326" s="14"/>
      <c r="B326" s="14"/>
      <c r="C326" s="14"/>
      <c r="E326" s="3" t="str">
        <f>VLOOKUP(D326,transformatie!$A$2:$E$102,5)</f>
        <v/>
      </c>
      <c r="G326" s="3" t="str">
        <f>IF(E326 &lt;&gt; "", (E326 * transformatie!$M$2 + F326 * (100 - transformatie!$M$2)) / 100, "")</f>
        <v/>
      </c>
    </row>
    <row r="327" spans="1:7" x14ac:dyDescent="0.2">
      <c r="A327" s="14"/>
      <c r="B327" s="14"/>
      <c r="C327" s="14"/>
      <c r="E327" s="3" t="str">
        <f>VLOOKUP(D327,transformatie!$A$2:$E$102,5)</f>
        <v/>
      </c>
      <c r="G327" s="3" t="str">
        <f>IF(E327 &lt;&gt; "", (E327 * transformatie!$M$2 + F327 * (100 - transformatie!$M$2)) / 100, "")</f>
        <v/>
      </c>
    </row>
    <row r="328" spans="1:7" x14ac:dyDescent="0.2">
      <c r="A328" s="14"/>
      <c r="B328" s="14"/>
      <c r="C328" s="14"/>
      <c r="E328" s="3" t="str">
        <f>VLOOKUP(D328,transformatie!$A$2:$E$102,5)</f>
        <v/>
      </c>
      <c r="G328" s="3" t="str">
        <f>IF(E328 &lt;&gt; "", (E328 * transformatie!$M$2 + F328 * (100 - transformatie!$M$2)) / 100, "")</f>
        <v/>
      </c>
    </row>
    <row r="329" spans="1:7" x14ac:dyDescent="0.2">
      <c r="A329" s="14"/>
      <c r="B329" s="14"/>
      <c r="C329" s="14"/>
      <c r="E329" s="3" t="str">
        <f>VLOOKUP(D329,transformatie!$A$2:$E$102,5)</f>
        <v/>
      </c>
      <c r="G329" s="3" t="str">
        <f>IF(E329 &lt;&gt; "", (E329 * transformatie!$M$2 + F329 * (100 - transformatie!$M$2)) / 100, "")</f>
        <v/>
      </c>
    </row>
    <row r="330" spans="1:7" x14ac:dyDescent="0.2">
      <c r="A330" s="14"/>
      <c r="B330" s="14"/>
      <c r="C330" s="14"/>
      <c r="E330" s="3" t="str">
        <f>VLOOKUP(D330,transformatie!$A$2:$E$102,5)</f>
        <v/>
      </c>
      <c r="G330" s="3" t="str">
        <f>IF(E330 &lt;&gt; "", (E330 * transformatie!$M$2 + F330 * (100 - transformatie!$M$2)) / 100, "")</f>
        <v/>
      </c>
    </row>
    <row r="331" spans="1:7" x14ac:dyDescent="0.2">
      <c r="A331" s="14"/>
      <c r="B331" s="14"/>
      <c r="C331" s="14"/>
      <c r="E331" s="3" t="str">
        <f>VLOOKUP(D331,transformatie!$A$2:$E$102,5)</f>
        <v/>
      </c>
      <c r="G331" s="3" t="str">
        <f>IF(E331 &lt;&gt; "", (E331 * transformatie!$M$2 + F331 * (100 - transformatie!$M$2)) / 100, "")</f>
        <v/>
      </c>
    </row>
    <row r="332" spans="1:7" x14ac:dyDescent="0.2">
      <c r="A332" s="14"/>
      <c r="B332" s="14"/>
      <c r="C332" s="14"/>
      <c r="E332" s="3" t="str">
        <f>VLOOKUP(D332,transformatie!$A$2:$E$102,5)</f>
        <v/>
      </c>
      <c r="G332" s="3" t="str">
        <f>IF(E332 &lt;&gt; "", (E332 * transformatie!$M$2 + F332 * (100 - transformatie!$M$2)) / 100, "")</f>
        <v/>
      </c>
    </row>
    <row r="333" spans="1:7" x14ac:dyDescent="0.2">
      <c r="A333" s="14"/>
      <c r="B333" s="14"/>
      <c r="C333" s="14"/>
      <c r="E333" s="3" t="str">
        <f>VLOOKUP(D333,transformatie!$A$2:$E$102,5)</f>
        <v/>
      </c>
      <c r="G333" s="3" t="str">
        <f>IF(E333 &lt;&gt; "", (E333 * transformatie!$M$2 + F333 * (100 - transformatie!$M$2)) / 100, "")</f>
        <v/>
      </c>
    </row>
    <row r="334" spans="1:7" x14ac:dyDescent="0.2">
      <c r="A334" s="14"/>
      <c r="B334" s="14"/>
      <c r="C334" s="14"/>
      <c r="E334" s="3" t="str">
        <f>VLOOKUP(D334,transformatie!$A$2:$E$102,5)</f>
        <v/>
      </c>
      <c r="G334" s="3" t="str">
        <f>IF(E334 &lt;&gt; "", (E334 * transformatie!$M$2 + F334 * (100 - transformatie!$M$2)) / 100, "")</f>
        <v/>
      </c>
    </row>
    <row r="335" spans="1:7" x14ac:dyDescent="0.2">
      <c r="A335" s="14"/>
      <c r="B335" s="14"/>
      <c r="C335" s="14"/>
      <c r="E335" s="3" t="str">
        <f>VLOOKUP(D335,transformatie!$A$2:$E$102,5)</f>
        <v/>
      </c>
      <c r="G335" s="3" t="str">
        <f>IF(E335 &lt;&gt; "", (E335 * transformatie!$M$2 + F335 * (100 - transformatie!$M$2)) / 100, "")</f>
        <v/>
      </c>
    </row>
    <row r="336" spans="1:7" x14ac:dyDescent="0.2">
      <c r="A336" s="14"/>
      <c r="B336" s="14"/>
      <c r="C336" s="14"/>
      <c r="E336" s="3" t="str">
        <f>VLOOKUP(D336,transformatie!$A$2:$E$102,5)</f>
        <v/>
      </c>
      <c r="G336" s="3" t="str">
        <f>IF(E336 &lt;&gt; "", (E336 * transformatie!$M$2 + F336 * (100 - transformatie!$M$2)) / 100, "")</f>
        <v/>
      </c>
    </row>
    <row r="337" spans="1:7" x14ac:dyDescent="0.2">
      <c r="A337" s="14"/>
      <c r="B337" s="14"/>
      <c r="C337" s="14"/>
      <c r="E337" s="3" t="str">
        <f>VLOOKUP(D337,transformatie!$A$2:$E$102,5)</f>
        <v/>
      </c>
      <c r="G337" s="3" t="str">
        <f>IF(E337 &lt;&gt; "", (E337 * transformatie!$M$2 + F337 * (100 - transformatie!$M$2)) / 100, "")</f>
        <v/>
      </c>
    </row>
    <row r="338" spans="1:7" x14ac:dyDescent="0.2">
      <c r="A338" s="14"/>
      <c r="B338" s="14"/>
      <c r="C338" s="14"/>
      <c r="E338" s="3" t="str">
        <f>VLOOKUP(D338,transformatie!$A$2:$E$102,5)</f>
        <v/>
      </c>
      <c r="G338" s="3" t="str">
        <f>IF(E338 &lt;&gt; "", (E338 * transformatie!$M$2 + F338 * (100 - transformatie!$M$2)) / 100, "")</f>
        <v/>
      </c>
    </row>
    <row r="339" spans="1:7" x14ac:dyDescent="0.2">
      <c r="A339" s="14"/>
      <c r="B339" s="14"/>
      <c r="C339" s="14"/>
      <c r="E339" s="3" t="str">
        <f>VLOOKUP(D339,transformatie!$A$2:$E$102,5)</f>
        <v/>
      </c>
      <c r="G339" s="3" t="str">
        <f>IF(E339 &lt;&gt; "", (E339 * transformatie!$M$2 + F339 * (100 - transformatie!$M$2)) / 100, "")</f>
        <v/>
      </c>
    </row>
    <row r="340" spans="1:7" x14ac:dyDescent="0.2">
      <c r="A340" s="14"/>
      <c r="B340" s="14"/>
      <c r="C340" s="14"/>
      <c r="E340" s="3" t="str">
        <f>VLOOKUP(D340,transformatie!$A$2:$E$102,5)</f>
        <v/>
      </c>
      <c r="G340" s="3" t="str">
        <f>IF(E340 &lt;&gt; "", (E340 * transformatie!$M$2 + F340 * (100 - transformatie!$M$2)) / 100, "")</f>
        <v/>
      </c>
    </row>
    <row r="341" spans="1:7" x14ac:dyDescent="0.2">
      <c r="A341" s="14"/>
      <c r="B341" s="14"/>
      <c r="C341" s="14"/>
      <c r="E341" s="3" t="str">
        <f>VLOOKUP(D341,transformatie!$A$2:$E$102,5)</f>
        <v/>
      </c>
      <c r="G341" s="3" t="str">
        <f>IF(E341 &lt;&gt; "", (E341 * transformatie!$M$2 + F341 * (100 - transformatie!$M$2)) / 100, "")</f>
        <v/>
      </c>
    </row>
    <row r="342" spans="1:7" x14ac:dyDescent="0.2">
      <c r="A342" s="14"/>
      <c r="B342" s="14"/>
      <c r="C342" s="14"/>
      <c r="E342" s="3" t="str">
        <f>VLOOKUP(D342,transformatie!$A$2:$E$102,5)</f>
        <v/>
      </c>
      <c r="G342" s="3" t="str">
        <f>IF(E342 &lt;&gt; "", (E342 * transformatie!$M$2 + F342 * (100 - transformatie!$M$2)) / 100, "")</f>
        <v/>
      </c>
    </row>
    <row r="343" spans="1:7" x14ac:dyDescent="0.2">
      <c r="A343" s="14"/>
      <c r="B343" s="14"/>
      <c r="C343" s="14"/>
      <c r="E343" s="3" t="str">
        <f>VLOOKUP(D343,transformatie!$A$2:$E$102,5)</f>
        <v/>
      </c>
      <c r="G343" s="3" t="str">
        <f>IF(E343 &lt;&gt; "", (E343 * transformatie!$M$2 + F343 * (100 - transformatie!$M$2)) / 100, "")</f>
        <v/>
      </c>
    </row>
    <row r="344" spans="1:7" x14ac:dyDescent="0.2">
      <c r="A344" s="14"/>
      <c r="B344" s="14"/>
      <c r="C344" s="14"/>
      <c r="E344" s="3" t="str">
        <f>VLOOKUP(D344,transformatie!$A$2:$E$102,5)</f>
        <v/>
      </c>
      <c r="G344" s="3" t="str">
        <f>IF(E344 &lt;&gt; "", (E344 * transformatie!$M$2 + F344 * (100 - transformatie!$M$2)) / 100, "")</f>
        <v/>
      </c>
    </row>
    <row r="345" spans="1:7" x14ac:dyDescent="0.2">
      <c r="A345" s="14"/>
      <c r="B345" s="14"/>
      <c r="C345" s="14"/>
      <c r="E345" s="3" t="str">
        <f>VLOOKUP(D345,transformatie!$A$2:$E$102,5)</f>
        <v/>
      </c>
      <c r="G345" s="3" t="str">
        <f>IF(E345 &lt;&gt; "", (E345 * transformatie!$M$2 + F345 * (100 - transformatie!$M$2)) / 100, "")</f>
        <v/>
      </c>
    </row>
    <row r="346" spans="1:7" x14ac:dyDescent="0.2">
      <c r="A346" s="14"/>
      <c r="B346" s="14"/>
      <c r="C346" s="14"/>
      <c r="E346" s="3" t="str">
        <f>VLOOKUP(D346,transformatie!$A$2:$E$102,5)</f>
        <v/>
      </c>
      <c r="G346" s="3" t="str">
        <f>IF(E346 &lt;&gt; "", (E346 * transformatie!$M$2 + F346 * (100 - transformatie!$M$2)) / 100, "")</f>
        <v/>
      </c>
    </row>
    <row r="347" spans="1:7" x14ac:dyDescent="0.2">
      <c r="A347" s="14"/>
      <c r="B347" s="14"/>
      <c r="C347" s="14"/>
      <c r="E347" s="3" t="str">
        <f>VLOOKUP(D347,transformatie!$A$2:$E$102,5)</f>
        <v/>
      </c>
      <c r="G347" s="3" t="str">
        <f>IF(E347 &lt;&gt; "", (E347 * transformatie!$M$2 + F347 * (100 - transformatie!$M$2)) / 100, "")</f>
        <v/>
      </c>
    </row>
    <row r="348" spans="1:7" x14ac:dyDescent="0.2">
      <c r="A348" s="14"/>
      <c r="B348" s="14"/>
      <c r="C348" s="14"/>
      <c r="E348" s="3" t="str">
        <f>VLOOKUP(D348,transformatie!$A$2:$E$102,5)</f>
        <v/>
      </c>
      <c r="G348" s="3" t="str">
        <f>IF(E348 &lt;&gt; "", (E348 * transformatie!$M$2 + F348 * (100 - transformatie!$M$2)) / 100, "")</f>
        <v/>
      </c>
    </row>
    <row r="349" spans="1:7" x14ac:dyDescent="0.2">
      <c r="A349" s="14"/>
      <c r="B349" s="14"/>
      <c r="C349" s="14"/>
      <c r="E349" s="3" t="str">
        <f>VLOOKUP(D349,transformatie!$A$2:$E$102,5)</f>
        <v/>
      </c>
      <c r="G349" s="3" t="str">
        <f>IF(E349 &lt;&gt; "", (E349 * transformatie!$M$2 + F349 * (100 - transformatie!$M$2)) / 100, "")</f>
        <v/>
      </c>
    </row>
    <row r="350" spans="1:7" x14ac:dyDescent="0.2">
      <c r="A350" s="14"/>
      <c r="B350" s="14"/>
      <c r="C350" s="14"/>
      <c r="E350" s="3" t="str">
        <f>VLOOKUP(D350,transformatie!$A$2:$E$102,5)</f>
        <v/>
      </c>
      <c r="G350" s="3" t="str">
        <f>IF(E350 &lt;&gt; "", (E350 * transformatie!$M$2 + F350 * (100 - transformatie!$M$2)) / 100, "")</f>
        <v/>
      </c>
    </row>
    <row r="351" spans="1:7" x14ac:dyDescent="0.2">
      <c r="A351" s="14"/>
      <c r="B351" s="14"/>
      <c r="C351" s="14"/>
      <c r="E351" s="3" t="str">
        <f>VLOOKUP(D351,transformatie!$A$2:$E$102,5)</f>
        <v/>
      </c>
      <c r="G351" s="3" t="str">
        <f>IF(E351 &lt;&gt; "", (E351 * transformatie!$M$2 + F351 * (100 - transformatie!$M$2)) / 100, "")</f>
        <v/>
      </c>
    </row>
    <row r="352" spans="1:7" x14ac:dyDescent="0.2">
      <c r="A352" s="14"/>
      <c r="B352" s="14"/>
      <c r="C352" s="14"/>
      <c r="E352" s="3" t="str">
        <f>VLOOKUP(D352,transformatie!$A$2:$E$102,5)</f>
        <v/>
      </c>
      <c r="G352" s="3" t="str">
        <f>IF(E352 &lt;&gt; "", (E352 * transformatie!$M$2 + F352 * (100 - transformatie!$M$2)) / 100, "")</f>
        <v/>
      </c>
    </row>
    <row r="353" spans="1:7" x14ac:dyDescent="0.2">
      <c r="A353" s="14"/>
      <c r="B353" s="14"/>
      <c r="C353" s="14"/>
      <c r="E353" s="3" t="str">
        <f>VLOOKUP(D353,transformatie!$A$2:$E$102,5)</f>
        <v/>
      </c>
      <c r="G353" s="3" t="str">
        <f>IF(E353 &lt;&gt; "", (E353 * transformatie!$M$2 + F353 * (100 - transformatie!$M$2)) / 100, "")</f>
        <v/>
      </c>
    </row>
    <row r="354" spans="1:7" x14ac:dyDescent="0.2">
      <c r="A354" s="14"/>
      <c r="B354" s="14"/>
      <c r="C354" s="14"/>
      <c r="E354" s="3" t="str">
        <f>VLOOKUP(D354,transformatie!$A$2:$E$102,5)</f>
        <v/>
      </c>
      <c r="G354" s="3" t="str">
        <f>IF(E354 &lt;&gt; "", (E354 * transformatie!$M$2 + F354 * (100 - transformatie!$M$2)) / 100, "")</f>
        <v/>
      </c>
    </row>
    <row r="355" spans="1:7" x14ac:dyDescent="0.2">
      <c r="A355" s="14"/>
      <c r="B355" s="14"/>
      <c r="C355" s="14"/>
      <c r="E355" s="3" t="str">
        <f>VLOOKUP(D355,transformatie!$A$2:$E$102,5)</f>
        <v/>
      </c>
      <c r="G355" s="3" t="str">
        <f>IF(E355 &lt;&gt; "", (E355 * transformatie!$M$2 + F355 * (100 - transformatie!$M$2)) / 100, "")</f>
        <v/>
      </c>
    </row>
    <row r="356" spans="1:7" x14ac:dyDescent="0.2">
      <c r="A356" s="14"/>
      <c r="B356" s="14"/>
      <c r="C356" s="14"/>
      <c r="E356" s="3" t="str">
        <f>VLOOKUP(D356,transformatie!$A$2:$E$102,5)</f>
        <v/>
      </c>
      <c r="G356" s="3" t="str">
        <f>IF(E356 &lt;&gt; "", (E356 * transformatie!$M$2 + F356 * (100 - transformatie!$M$2)) / 100, "")</f>
        <v/>
      </c>
    </row>
    <row r="357" spans="1:7" x14ac:dyDescent="0.2">
      <c r="A357" s="14"/>
      <c r="B357" s="14"/>
      <c r="C357" s="14"/>
      <c r="E357" s="3" t="str">
        <f>VLOOKUP(D357,transformatie!$A$2:$E$102,5)</f>
        <v/>
      </c>
      <c r="G357" s="3" t="str">
        <f>IF(E357 &lt;&gt; "", (E357 * transformatie!$M$2 + F357 * (100 - transformatie!$M$2)) / 100, "")</f>
        <v/>
      </c>
    </row>
    <row r="358" spans="1:7" x14ac:dyDescent="0.2">
      <c r="A358" s="14"/>
      <c r="B358" s="14"/>
      <c r="C358" s="14"/>
      <c r="E358" s="3" t="str">
        <f>VLOOKUP(D358,transformatie!$A$2:$E$102,5)</f>
        <v/>
      </c>
      <c r="G358" s="3" t="str">
        <f>IF(E358 &lt;&gt; "", (E358 * transformatie!$M$2 + F358 * (100 - transformatie!$M$2)) / 100, "")</f>
        <v/>
      </c>
    </row>
    <row r="359" spans="1:7" x14ac:dyDescent="0.2">
      <c r="A359" s="14"/>
      <c r="B359" s="14"/>
      <c r="C359" s="14"/>
      <c r="E359" s="3" t="str">
        <f>VLOOKUP(D359,transformatie!$A$2:$E$102,5)</f>
        <v/>
      </c>
      <c r="G359" s="3" t="str">
        <f>IF(E359 &lt;&gt; "", (E359 * transformatie!$M$2 + F359 * (100 - transformatie!$M$2)) / 100, "")</f>
        <v/>
      </c>
    </row>
    <row r="360" spans="1:7" x14ac:dyDescent="0.2">
      <c r="A360" s="14"/>
      <c r="B360" s="14"/>
      <c r="C360" s="14"/>
      <c r="E360" s="3" t="str">
        <f>VLOOKUP(D360,transformatie!$A$2:$E$102,5)</f>
        <v/>
      </c>
      <c r="G360" s="3" t="str">
        <f>IF(E360 &lt;&gt; "", (E360 * transformatie!$M$2 + F360 * (100 - transformatie!$M$2)) / 100, "")</f>
        <v/>
      </c>
    </row>
    <row r="361" spans="1:7" x14ac:dyDescent="0.2">
      <c r="A361" s="14"/>
      <c r="B361" s="14"/>
      <c r="C361" s="14"/>
      <c r="E361" s="3" t="str">
        <f>VLOOKUP(D361,transformatie!$A$2:$E$102,5)</f>
        <v/>
      </c>
      <c r="G361" s="3" t="str">
        <f>IF(E361 &lt;&gt; "", (E361 * transformatie!$M$2 + F361 * (100 - transformatie!$M$2)) / 100, "")</f>
        <v/>
      </c>
    </row>
    <row r="362" spans="1:7" x14ac:dyDescent="0.2">
      <c r="A362" s="14"/>
      <c r="B362" s="14"/>
      <c r="C362" s="14"/>
      <c r="E362" s="3" t="str">
        <f>VLOOKUP(D362,transformatie!$A$2:$E$102,5)</f>
        <v/>
      </c>
      <c r="G362" s="3" t="str">
        <f>IF(E362 &lt;&gt; "", (E362 * transformatie!$M$2 + F362 * (100 - transformatie!$M$2)) / 100, "")</f>
        <v/>
      </c>
    </row>
    <row r="363" spans="1:7" x14ac:dyDescent="0.2">
      <c r="A363" s="14"/>
      <c r="B363" s="14"/>
      <c r="C363" s="14"/>
      <c r="E363" s="3" t="str">
        <f>VLOOKUP(D363,transformatie!$A$2:$E$102,5)</f>
        <v/>
      </c>
      <c r="G363" s="3" t="str">
        <f>IF(E363 &lt;&gt; "", (E363 * transformatie!$M$2 + F363 * (100 - transformatie!$M$2)) / 100, "")</f>
        <v/>
      </c>
    </row>
    <row r="364" spans="1:7" x14ac:dyDescent="0.2">
      <c r="A364" s="14"/>
      <c r="B364" s="14"/>
      <c r="C364" s="14"/>
      <c r="E364" s="3" t="str">
        <f>VLOOKUP(D364,transformatie!$A$2:$E$102,5)</f>
        <v/>
      </c>
      <c r="G364" s="3" t="str">
        <f>IF(E364 &lt;&gt; "", (E364 * transformatie!$M$2 + F364 * (100 - transformatie!$M$2)) / 100, "")</f>
        <v/>
      </c>
    </row>
    <row r="365" spans="1:7" x14ac:dyDescent="0.2">
      <c r="A365" s="14"/>
      <c r="B365" s="14"/>
      <c r="C365" s="14"/>
      <c r="E365" s="3" t="str">
        <f>VLOOKUP(D365,transformatie!$A$2:$E$102,5)</f>
        <v/>
      </c>
      <c r="G365" s="3" t="str">
        <f>IF(E365 &lt;&gt; "", (E365 * transformatie!$M$2 + F365 * (100 - transformatie!$M$2)) / 100, "")</f>
        <v/>
      </c>
    </row>
    <row r="366" spans="1:7" x14ac:dyDescent="0.2">
      <c r="A366" s="14"/>
      <c r="B366" s="14"/>
      <c r="C366" s="14"/>
      <c r="E366" s="3" t="str">
        <f>VLOOKUP(D366,transformatie!$A$2:$E$102,5)</f>
        <v/>
      </c>
      <c r="G366" s="3" t="str">
        <f>IF(E366 &lt;&gt; "", (E366 * transformatie!$M$2 + F366 * (100 - transformatie!$M$2)) / 100, "")</f>
        <v/>
      </c>
    </row>
    <row r="367" spans="1:7" x14ac:dyDescent="0.2">
      <c r="A367" s="14"/>
      <c r="B367" s="14"/>
      <c r="C367" s="14"/>
      <c r="E367" s="3" t="str">
        <f>VLOOKUP(D367,transformatie!$A$2:$E$102,5)</f>
        <v/>
      </c>
      <c r="G367" s="3" t="str">
        <f>IF(E367 &lt;&gt; "", (E367 * transformatie!$M$2 + F367 * (100 - transformatie!$M$2)) / 100, "")</f>
        <v/>
      </c>
    </row>
    <row r="368" spans="1:7" x14ac:dyDescent="0.2">
      <c r="A368" s="14"/>
      <c r="B368" s="14"/>
      <c r="C368" s="14"/>
      <c r="E368" s="3" t="str">
        <f>VLOOKUP(D368,transformatie!$A$2:$E$102,5)</f>
        <v/>
      </c>
      <c r="G368" s="3" t="str">
        <f>IF(E368 &lt;&gt; "", (E368 * transformatie!$M$2 + F368 * (100 - transformatie!$M$2)) / 100, "")</f>
        <v/>
      </c>
    </row>
    <row r="369" spans="1:7" x14ac:dyDescent="0.2">
      <c r="A369" s="14"/>
      <c r="B369" s="14"/>
      <c r="C369" s="14"/>
      <c r="E369" s="3" t="str">
        <f>VLOOKUP(D369,transformatie!$A$2:$E$102,5)</f>
        <v/>
      </c>
      <c r="G369" s="3" t="str">
        <f>IF(E369 &lt;&gt; "", (E369 * transformatie!$M$2 + F369 * (100 - transformatie!$M$2)) / 100, "")</f>
        <v/>
      </c>
    </row>
    <row r="370" spans="1:7" x14ac:dyDescent="0.2">
      <c r="A370" s="14"/>
      <c r="B370" s="14"/>
      <c r="C370" s="14"/>
      <c r="E370" s="3" t="str">
        <f>VLOOKUP(D370,transformatie!$A$2:$E$102,5)</f>
        <v/>
      </c>
      <c r="G370" s="3" t="str">
        <f>IF(E370 &lt;&gt; "", (E370 * transformatie!$M$2 + F370 * (100 - transformatie!$M$2)) / 100, "")</f>
        <v/>
      </c>
    </row>
    <row r="371" spans="1:7" x14ac:dyDescent="0.2">
      <c r="A371" s="14"/>
      <c r="B371" s="14"/>
      <c r="C371" s="14"/>
      <c r="E371" s="3" t="str">
        <f>VLOOKUP(D371,transformatie!$A$2:$E$102,5)</f>
        <v/>
      </c>
      <c r="G371" s="3" t="str">
        <f>IF(E371 &lt;&gt; "", (E371 * transformatie!$M$2 + F371 * (100 - transformatie!$M$2)) / 100, "")</f>
        <v/>
      </c>
    </row>
    <row r="372" spans="1:7" x14ac:dyDescent="0.2">
      <c r="A372" s="14"/>
      <c r="B372" s="14"/>
      <c r="C372" s="14"/>
      <c r="E372" s="3" t="str">
        <f>VLOOKUP(D372,transformatie!$A$2:$E$102,5)</f>
        <v/>
      </c>
      <c r="G372" s="3" t="str">
        <f>IF(E372 &lt;&gt; "", (E372 * transformatie!$M$2 + F372 * (100 - transformatie!$M$2)) / 100, "")</f>
        <v/>
      </c>
    </row>
    <row r="373" spans="1:7" x14ac:dyDescent="0.2">
      <c r="A373" s="14"/>
      <c r="B373" s="14"/>
      <c r="C373" s="14"/>
      <c r="E373" s="3" t="str">
        <f>VLOOKUP(D373,transformatie!$A$2:$E$102,5)</f>
        <v/>
      </c>
      <c r="G373" s="3" t="str">
        <f>IF(E373 &lt;&gt; "", (E373 * transformatie!$M$2 + F373 * (100 - transformatie!$M$2)) / 100, "")</f>
        <v/>
      </c>
    </row>
    <row r="374" spans="1:7" x14ac:dyDescent="0.2">
      <c r="A374" s="14"/>
      <c r="B374" s="14"/>
      <c r="C374" s="14"/>
      <c r="E374" s="3" t="str">
        <f>VLOOKUP(D374,transformatie!$A$2:$E$102,5)</f>
        <v/>
      </c>
      <c r="G374" s="3" t="str">
        <f>IF(E374 &lt;&gt; "", (E374 * transformatie!$M$2 + F374 * (100 - transformatie!$M$2)) / 100, "")</f>
        <v/>
      </c>
    </row>
    <row r="375" spans="1:7" x14ac:dyDescent="0.2">
      <c r="A375" s="14"/>
      <c r="B375" s="14"/>
      <c r="C375" s="14"/>
      <c r="E375" s="3" t="str">
        <f>VLOOKUP(D375,transformatie!$A$2:$E$102,5)</f>
        <v/>
      </c>
      <c r="G375" s="3" t="str">
        <f>IF(E375 &lt;&gt; "", (E375 * transformatie!$M$2 + F375 * (100 - transformatie!$M$2)) / 100, "")</f>
        <v/>
      </c>
    </row>
    <row r="376" spans="1:7" x14ac:dyDescent="0.2">
      <c r="A376" s="14"/>
      <c r="B376" s="14"/>
      <c r="C376" s="14"/>
      <c r="E376" s="3" t="str">
        <f>VLOOKUP(D376,transformatie!$A$2:$E$102,5)</f>
        <v/>
      </c>
      <c r="G376" s="3" t="str">
        <f>IF(E376 &lt;&gt; "", (E376 * transformatie!$M$2 + F376 * (100 - transformatie!$M$2)) / 100, "")</f>
        <v/>
      </c>
    </row>
    <row r="377" spans="1:7" x14ac:dyDescent="0.2">
      <c r="A377" s="14"/>
      <c r="B377" s="14"/>
      <c r="C377" s="14"/>
      <c r="E377" s="3" t="str">
        <f>VLOOKUP(D377,transformatie!$A$2:$E$102,5)</f>
        <v/>
      </c>
      <c r="G377" s="3" t="str">
        <f>IF(E377 &lt;&gt; "", (E377 * transformatie!$M$2 + F377 * (100 - transformatie!$M$2)) / 100, "")</f>
        <v/>
      </c>
    </row>
    <row r="378" spans="1:7" x14ac:dyDescent="0.2">
      <c r="A378" s="14"/>
      <c r="B378" s="14"/>
      <c r="C378" s="14"/>
      <c r="E378" s="3" t="str">
        <f>VLOOKUP(D378,transformatie!$A$2:$E$102,5)</f>
        <v/>
      </c>
      <c r="G378" s="3" t="str">
        <f>IF(E378 &lt;&gt; "", (E378 * transformatie!$M$2 + F378 * (100 - transformatie!$M$2)) / 100, "")</f>
        <v/>
      </c>
    </row>
    <row r="379" spans="1:7" x14ac:dyDescent="0.2">
      <c r="A379" s="14"/>
      <c r="B379" s="14"/>
      <c r="C379" s="14"/>
      <c r="E379" s="3" t="str">
        <f>VLOOKUP(D379,transformatie!$A$2:$E$102,5)</f>
        <v/>
      </c>
      <c r="G379" s="3" t="str">
        <f>IF(E379 &lt;&gt; "", (E379 * transformatie!$M$2 + F379 * (100 - transformatie!$M$2)) / 100, "")</f>
        <v/>
      </c>
    </row>
    <row r="380" spans="1:7" x14ac:dyDescent="0.2">
      <c r="A380" s="14"/>
      <c r="B380" s="14"/>
      <c r="C380" s="14"/>
      <c r="E380" s="3" t="str">
        <f>VLOOKUP(D380,transformatie!$A$2:$E$102,5)</f>
        <v/>
      </c>
      <c r="G380" s="3" t="str">
        <f>IF(E380 &lt;&gt; "", (E380 * transformatie!$M$2 + F380 * (100 - transformatie!$M$2)) / 100, "")</f>
        <v/>
      </c>
    </row>
    <row r="381" spans="1:7" x14ac:dyDescent="0.2">
      <c r="A381" s="14"/>
      <c r="B381" s="14"/>
      <c r="C381" s="14"/>
      <c r="E381" s="3" t="str">
        <f>VLOOKUP(D381,transformatie!$A$2:$E$102,5)</f>
        <v/>
      </c>
      <c r="G381" s="3" t="str">
        <f>IF(E381 &lt;&gt; "", (E381 * transformatie!$M$2 + F381 * (100 - transformatie!$M$2)) / 100, "")</f>
        <v/>
      </c>
    </row>
    <row r="382" spans="1:7" x14ac:dyDescent="0.2">
      <c r="A382" s="14"/>
      <c r="B382" s="14"/>
      <c r="C382" s="14"/>
      <c r="E382" s="3" t="str">
        <f>VLOOKUP(D382,transformatie!$A$2:$E$102,5)</f>
        <v/>
      </c>
      <c r="G382" s="3" t="str">
        <f>IF(E382 &lt;&gt; "", (E382 * transformatie!$M$2 + F382 * (100 - transformatie!$M$2)) / 100, "")</f>
        <v/>
      </c>
    </row>
    <row r="383" spans="1:7" x14ac:dyDescent="0.2">
      <c r="A383" s="14"/>
      <c r="B383" s="14"/>
      <c r="C383" s="14"/>
      <c r="E383" s="3" t="str">
        <f>VLOOKUP(D383,transformatie!$A$2:$E$102,5)</f>
        <v/>
      </c>
      <c r="G383" s="3" t="str">
        <f>IF(E383 &lt;&gt; "", (E383 * transformatie!$M$2 + F383 * (100 - transformatie!$M$2)) / 100, "")</f>
        <v/>
      </c>
    </row>
    <row r="384" spans="1:7" x14ac:dyDescent="0.2">
      <c r="A384" s="14"/>
      <c r="B384" s="14"/>
      <c r="C384" s="14"/>
      <c r="E384" s="3" t="str">
        <f>VLOOKUP(D384,transformatie!$A$2:$E$102,5)</f>
        <v/>
      </c>
      <c r="G384" s="3" t="str">
        <f>IF(E384 &lt;&gt; "", (E384 * transformatie!$M$2 + F384 * (100 - transformatie!$M$2)) / 100, "")</f>
        <v/>
      </c>
    </row>
    <row r="385" spans="1:7" x14ac:dyDescent="0.2">
      <c r="A385" s="14"/>
      <c r="B385" s="14"/>
      <c r="C385" s="14"/>
      <c r="E385" s="3" t="str">
        <f>VLOOKUP(D385,transformatie!$A$2:$E$102,5)</f>
        <v/>
      </c>
      <c r="G385" s="3" t="str">
        <f>IF(E385 &lt;&gt; "", (E385 * transformatie!$M$2 + F385 * (100 - transformatie!$M$2)) / 100, "")</f>
        <v/>
      </c>
    </row>
    <row r="386" spans="1:7" x14ac:dyDescent="0.2">
      <c r="A386" s="14"/>
      <c r="B386" s="14"/>
      <c r="C386" s="14"/>
      <c r="E386" s="3" t="str">
        <f>VLOOKUP(D386,transformatie!$A$2:$E$102,5)</f>
        <v/>
      </c>
      <c r="G386" s="3" t="str">
        <f>IF(E386 &lt;&gt; "", (E386 * transformatie!$M$2 + F386 * (100 - transformatie!$M$2)) / 100, "")</f>
        <v/>
      </c>
    </row>
    <row r="387" spans="1:7" x14ac:dyDescent="0.2">
      <c r="A387" s="14"/>
      <c r="B387" s="14"/>
      <c r="C387" s="14"/>
      <c r="E387" s="3" t="str">
        <f>VLOOKUP(D387,transformatie!$A$2:$E$102,5)</f>
        <v/>
      </c>
      <c r="G387" s="3" t="str">
        <f>IF(E387 &lt;&gt; "", (E387 * transformatie!$M$2 + F387 * (100 - transformatie!$M$2)) / 100, "")</f>
        <v/>
      </c>
    </row>
    <row r="388" spans="1:7" x14ac:dyDescent="0.2">
      <c r="A388" s="14"/>
      <c r="B388" s="14"/>
      <c r="C388" s="14"/>
      <c r="E388" s="3" t="str">
        <f>VLOOKUP(D388,transformatie!$A$2:$E$102,5)</f>
        <v/>
      </c>
      <c r="G388" s="3" t="str">
        <f>IF(E388 &lt;&gt; "", (E388 * transformatie!$M$2 + F388 * (100 - transformatie!$M$2)) / 100, "")</f>
        <v/>
      </c>
    </row>
    <row r="389" spans="1:7" x14ac:dyDescent="0.2">
      <c r="A389" s="14"/>
      <c r="B389" s="14"/>
      <c r="C389" s="14"/>
      <c r="E389" s="3" t="str">
        <f>VLOOKUP(D389,transformatie!$A$2:$E$102,5)</f>
        <v/>
      </c>
      <c r="G389" s="3" t="str">
        <f>IF(E389 &lt;&gt; "", (E389 * transformatie!$M$2 + F389 * (100 - transformatie!$M$2)) / 100, "")</f>
        <v/>
      </c>
    </row>
    <row r="390" spans="1:7" x14ac:dyDescent="0.2">
      <c r="A390" s="14"/>
      <c r="B390" s="14"/>
      <c r="C390" s="14"/>
      <c r="E390" s="3" t="str">
        <f>VLOOKUP(D390,transformatie!$A$2:$E$102,5)</f>
        <v/>
      </c>
      <c r="G390" s="3" t="str">
        <f>IF(E390 &lt;&gt; "", (E390 * transformatie!$M$2 + F390 * (100 - transformatie!$M$2)) / 100, "")</f>
        <v/>
      </c>
    </row>
    <row r="391" spans="1:7" x14ac:dyDescent="0.2">
      <c r="A391" s="14"/>
      <c r="B391" s="14"/>
      <c r="C391" s="14"/>
      <c r="E391" s="3" t="str">
        <f>VLOOKUP(D391,transformatie!$A$2:$E$102,5)</f>
        <v/>
      </c>
      <c r="G391" s="3" t="str">
        <f>IF(E391 &lt;&gt; "", (E391 * transformatie!$M$2 + F391 * (100 - transformatie!$M$2)) / 100, "")</f>
        <v/>
      </c>
    </row>
    <row r="392" spans="1:7" x14ac:dyDescent="0.2">
      <c r="A392" s="14"/>
      <c r="B392" s="14"/>
      <c r="C392" s="14"/>
      <c r="E392" s="3" t="str">
        <f>VLOOKUP(D392,transformatie!$A$2:$E$102,5)</f>
        <v/>
      </c>
      <c r="G392" s="3" t="str">
        <f>IF(E392 &lt;&gt; "", (E392 * transformatie!$M$2 + F392 * (100 - transformatie!$M$2)) / 100, "")</f>
        <v/>
      </c>
    </row>
    <row r="393" spans="1:7" x14ac:dyDescent="0.2">
      <c r="A393" s="14"/>
      <c r="B393" s="14"/>
      <c r="C393" s="14"/>
      <c r="E393" s="3" t="str">
        <f>VLOOKUP(D393,transformatie!$A$2:$E$102,5)</f>
        <v/>
      </c>
      <c r="G393" s="3" t="str">
        <f>IF(E393 &lt;&gt; "", (E393 * transformatie!$M$2 + F393 * (100 - transformatie!$M$2)) / 100, "")</f>
        <v/>
      </c>
    </row>
    <row r="394" spans="1:7" x14ac:dyDescent="0.2">
      <c r="A394" s="14"/>
      <c r="B394" s="14"/>
      <c r="C394" s="14"/>
      <c r="E394" s="3" t="str">
        <f>VLOOKUP(D394,transformatie!$A$2:$E$102,5)</f>
        <v/>
      </c>
      <c r="G394" s="3" t="str">
        <f>IF(E394 &lt;&gt; "", (E394 * transformatie!$M$2 + F394 * (100 - transformatie!$M$2)) / 100, "")</f>
        <v/>
      </c>
    </row>
    <row r="395" spans="1:7" x14ac:dyDescent="0.2">
      <c r="A395" s="14"/>
      <c r="B395" s="14"/>
      <c r="C395" s="14"/>
      <c r="E395" s="3" t="str">
        <f>VLOOKUP(D395,transformatie!$A$2:$E$102,5)</f>
        <v/>
      </c>
      <c r="G395" s="3" t="str">
        <f>IF(E395 &lt;&gt; "", (E395 * transformatie!$M$2 + F395 * (100 - transformatie!$M$2)) / 100, "")</f>
        <v/>
      </c>
    </row>
    <row r="396" spans="1:7" x14ac:dyDescent="0.2">
      <c r="A396" s="14"/>
      <c r="B396" s="14"/>
      <c r="C396" s="14"/>
      <c r="E396" s="3" t="str">
        <f>VLOOKUP(D396,transformatie!$A$2:$E$102,5)</f>
        <v/>
      </c>
      <c r="G396" s="3" t="str">
        <f>IF(E396 &lt;&gt; "", (E396 * transformatie!$M$2 + F396 * (100 - transformatie!$M$2)) / 100, "")</f>
        <v/>
      </c>
    </row>
    <row r="397" spans="1:7" x14ac:dyDescent="0.2">
      <c r="A397" s="14"/>
      <c r="B397" s="14"/>
      <c r="C397" s="14"/>
      <c r="E397" s="3" t="str">
        <f>VLOOKUP(D397,transformatie!$A$2:$E$102,5)</f>
        <v/>
      </c>
      <c r="G397" s="3" t="str">
        <f>IF(E397 &lt;&gt; "", (E397 * transformatie!$M$2 + F397 * (100 - transformatie!$M$2)) / 100, "")</f>
        <v/>
      </c>
    </row>
    <row r="398" spans="1:7" x14ac:dyDescent="0.2">
      <c r="A398" s="14"/>
      <c r="B398" s="14"/>
      <c r="C398" s="14"/>
      <c r="E398" s="3" t="str">
        <f>VLOOKUP(D398,transformatie!$A$2:$E$102,5)</f>
        <v/>
      </c>
      <c r="G398" s="3" t="str">
        <f>IF(E398 &lt;&gt; "", (E398 * transformatie!$M$2 + F398 * (100 - transformatie!$M$2)) / 100, "")</f>
        <v/>
      </c>
    </row>
    <row r="399" spans="1:7" x14ac:dyDescent="0.2">
      <c r="A399" s="14"/>
      <c r="B399" s="14"/>
      <c r="C399" s="14"/>
      <c r="E399" s="3" t="str">
        <f>VLOOKUP(D399,transformatie!$A$2:$E$102,5)</f>
        <v/>
      </c>
      <c r="G399" s="3" t="str">
        <f>IF(E399 &lt;&gt; "", (E399 * transformatie!$M$2 + F399 * (100 - transformatie!$M$2)) / 100, "")</f>
        <v/>
      </c>
    </row>
    <row r="400" spans="1:7" x14ac:dyDescent="0.2">
      <c r="A400" s="14"/>
      <c r="B400" s="14"/>
      <c r="C400" s="14"/>
      <c r="E400" s="3" t="str">
        <f>VLOOKUP(D400,transformatie!$A$2:$E$102,5)</f>
        <v/>
      </c>
      <c r="G400" s="3" t="str">
        <f>IF(E400 &lt;&gt; "", (E400 * transformatie!$M$2 + F400 * (100 - transformatie!$M$2)) / 100, "")</f>
        <v/>
      </c>
    </row>
    <row r="401" spans="1:7" x14ac:dyDescent="0.2">
      <c r="A401" s="14"/>
      <c r="B401" s="14"/>
      <c r="C401" s="14"/>
      <c r="E401" s="3" t="str">
        <f>VLOOKUP(D401,transformatie!$A$2:$E$102,5)</f>
        <v/>
      </c>
      <c r="G401" s="3" t="str">
        <f>IF(E401 &lt;&gt; "", (E401 * transformatie!$M$2 + F401 * (100 - transformatie!$M$2)) / 100, "")</f>
        <v/>
      </c>
    </row>
    <row r="402" spans="1:7" x14ac:dyDescent="0.2">
      <c r="A402" s="14"/>
      <c r="B402" s="14"/>
      <c r="C402" s="14"/>
      <c r="E402" s="3" t="str">
        <f>VLOOKUP(D402,transformatie!$A$2:$E$102,5)</f>
        <v/>
      </c>
      <c r="G402" s="3" t="str">
        <f>IF(E402 &lt;&gt; "", (E402 * transformatie!$M$2 + F402 * (100 - transformatie!$M$2)) / 100, "")</f>
        <v/>
      </c>
    </row>
    <row r="403" spans="1:7" x14ac:dyDescent="0.2">
      <c r="A403" s="14"/>
      <c r="B403" s="14"/>
      <c r="C403" s="14"/>
      <c r="E403" s="3" t="str">
        <f>VLOOKUP(D403,transformatie!$A$2:$E$102,5)</f>
        <v/>
      </c>
      <c r="G403" s="3" t="str">
        <f>IF(E403 &lt;&gt; "", (E403 * transformatie!$M$2 + F403 * (100 - transformatie!$M$2)) / 100, "")</f>
        <v/>
      </c>
    </row>
    <row r="404" spans="1:7" x14ac:dyDescent="0.2">
      <c r="A404" s="14"/>
      <c r="B404" s="14"/>
      <c r="C404" s="14"/>
      <c r="E404" s="3" t="str">
        <f>VLOOKUP(D404,transformatie!$A$2:$E$102,5)</f>
        <v/>
      </c>
      <c r="G404" s="3" t="str">
        <f>IF(E404 &lt;&gt; "", (E404 * transformatie!$M$2 + F404 * (100 - transformatie!$M$2)) / 100, "")</f>
        <v/>
      </c>
    </row>
    <row r="405" spans="1:7" x14ac:dyDescent="0.2">
      <c r="A405" s="14"/>
      <c r="B405" s="14"/>
      <c r="C405" s="14"/>
      <c r="E405" s="3" t="str">
        <f>VLOOKUP(D405,transformatie!$A$2:$E$102,5)</f>
        <v/>
      </c>
      <c r="G405" s="3" t="str">
        <f>IF(E405 &lt;&gt; "", (E405 * transformatie!$M$2 + F405 * (100 - transformatie!$M$2)) / 100, "")</f>
        <v/>
      </c>
    </row>
    <row r="406" spans="1:7" x14ac:dyDescent="0.2">
      <c r="A406" s="14"/>
      <c r="B406" s="14"/>
      <c r="C406" s="14"/>
      <c r="E406" s="3" t="str">
        <f>VLOOKUP(D406,transformatie!$A$2:$E$102,5)</f>
        <v/>
      </c>
      <c r="G406" s="3" t="str">
        <f>IF(E406 &lt;&gt; "", (E406 * transformatie!$M$2 + F406 * (100 - transformatie!$M$2)) / 100, "")</f>
        <v/>
      </c>
    </row>
    <row r="407" spans="1:7" x14ac:dyDescent="0.2">
      <c r="A407" s="14"/>
      <c r="B407" s="14"/>
      <c r="C407" s="14"/>
      <c r="E407" s="3" t="str">
        <f>VLOOKUP(D407,transformatie!$A$2:$E$102,5)</f>
        <v/>
      </c>
      <c r="G407" s="3" t="str">
        <f>IF(E407 &lt;&gt; "", (E407 * transformatie!$M$2 + F407 * (100 - transformatie!$M$2)) / 100, "")</f>
        <v/>
      </c>
    </row>
    <row r="408" spans="1:7" x14ac:dyDescent="0.2">
      <c r="A408" s="14"/>
      <c r="B408" s="14"/>
      <c r="C408" s="14"/>
      <c r="E408" s="3" t="str">
        <f>VLOOKUP(D408,transformatie!$A$2:$E$102,5)</f>
        <v/>
      </c>
      <c r="G408" s="3" t="str">
        <f>IF(E408 &lt;&gt; "", (E408 * transformatie!$M$2 + F408 * (100 - transformatie!$M$2)) / 100, "")</f>
        <v/>
      </c>
    </row>
    <row r="409" spans="1:7" x14ac:dyDescent="0.2">
      <c r="A409" s="14"/>
      <c r="B409" s="14"/>
      <c r="C409" s="14"/>
      <c r="E409" s="3" t="str">
        <f>VLOOKUP(D409,transformatie!$A$2:$E$102,5)</f>
        <v/>
      </c>
      <c r="G409" s="3" t="str">
        <f>IF(E409 &lt;&gt; "", (E409 * transformatie!$M$2 + F409 * (100 - transformatie!$M$2)) / 100, "")</f>
        <v/>
      </c>
    </row>
    <row r="410" spans="1:7" x14ac:dyDescent="0.2">
      <c r="A410" s="14"/>
      <c r="B410" s="14"/>
      <c r="C410" s="14"/>
      <c r="E410" s="3" t="str">
        <f>VLOOKUP(D410,transformatie!$A$2:$E$102,5)</f>
        <v/>
      </c>
      <c r="G410" s="3" t="str">
        <f>IF(E410 &lt;&gt; "", (E410 * transformatie!$M$2 + F410 * (100 - transformatie!$M$2)) / 100, "")</f>
        <v/>
      </c>
    </row>
    <row r="411" spans="1:7" x14ac:dyDescent="0.2">
      <c r="A411" s="14"/>
      <c r="B411" s="14"/>
      <c r="C411" s="14"/>
      <c r="E411" s="3" t="str">
        <f>VLOOKUP(D411,transformatie!$A$2:$E$102,5)</f>
        <v/>
      </c>
      <c r="G411" s="3" t="str">
        <f>IF(E411 &lt;&gt; "", (E411 * transformatie!$M$2 + F411 * (100 - transformatie!$M$2)) / 100, "")</f>
        <v/>
      </c>
    </row>
    <row r="412" spans="1:7" x14ac:dyDescent="0.2">
      <c r="A412" s="14"/>
      <c r="B412" s="14"/>
      <c r="C412" s="14"/>
      <c r="E412" s="3" t="str">
        <f>VLOOKUP(D412,transformatie!$A$2:$E$102,5)</f>
        <v/>
      </c>
      <c r="G412" s="3" t="str">
        <f>IF(E412 &lt;&gt; "", (E412 * transformatie!$M$2 + F412 * (100 - transformatie!$M$2)) / 100, "")</f>
        <v/>
      </c>
    </row>
    <row r="413" spans="1:7" x14ac:dyDescent="0.2">
      <c r="A413" s="14"/>
      <c r="B413" s="14"/>
      <c r="C413" s="14"/>
      <c r="E413" s="3" t="str">
        <f>VLOOKUP(D413,transformatie!$A$2:$E$102,5)</f>
        <v/>
      </c>
      <c r="G413" s="3" t="str">
        <f>IF(E413 &lt;&gt; "", (E413 * transformatie!$M$2 + F413 * (100 - transformatie!$M$2)) / 100, "")</f>
        <v/>
      </c>
    </row>
    <row r="414" spans="1:7" x14ac:dyDescent="0.2">
      <c r="A414" s="14"/>
      <c r="B414" s="14"/>
      <c r="C414" s="14"/>
      <c r="E414" s="3" t="str">
        <f>VLOOKUP(D414,transformatie!$A$2:$E$102,5)</f>
        <v/>
      </c>
      <c r="G414" s="3" t="str">
        <f>IF(E414 &lt;&gt; "", (E414 * transformatie!$M$2 + F414 * (100 - transformatie!$M$2)) / 100, "")</f>
        <v/>
      </c>
    </row>
    <row r="415" spans="1:7" x14ac:dyDescent="0.2">
      <c r="A415" s="14"/>
      <c r="B415" s="14"/>
      <c r="C415" s="14"/>
      <c r="E415" s="3" t="str">
        <f>VLOOKUP(D415,transformatie!$A$2:$E$102,5)</f>
        <v/>
      </c>
      <c r="G415" s="3" t="str">
        <f>IF(E415 &lt;&gt; "", (E415 * transformatie!$M$2 + F415 * (100 - transformatie!$M$2)) / 100, "")</f>
        <v/>
      </c>
    </row>
    <row r="416" spans="1:7" x14ac:dyDescent="0.2">
      <c r="A416" s="14"/>
      <c r="B416" s="14"/>
      <c r="C416" s="14"/>
      <c r="E416" s="3" t="str">
        <f>VLOOKUP(D416,transformatie!$A$2:$E$102,5)</f>
        <v/>
      </c>
      <c r="G416" s="3" t="str">
        <f>IF(E416 &lt;&gt; "", (E416 * transformatie!$M$2 + F416 * (100 - transformatie!$M$2)) / 100, "")</f>
        <v/>
      </c>
    </row>
    <row r="417" spans="1:7" x14ac:dyDescent="0.2">
      <c r="A417" s="14"/>
      <c r="B417" s="14"/>
      <c r="C417" s="14"/>
      <c r="E417" s="3" t="str">
        <f>VLOOKUP(D417,transformatie!$A$2:$E$102,5)</f>
        <v/>
      </c>
      <c r="G417" s="3" t="str">
        <f>IF(E417 &lt;&gt; "", (E417 * transformatie!$M$2 + F417 * (100 - transformatie!$M$2)) / 100, "")</f>
        <v/>
      </c>
    </row>
    <row r="418" spans="1:7" x14ac:dyDescent="0.2">
      <c r="A418" s="14"/>
      <c r="B418" s="14"/>
      <c r="C418" s="14"/>
      <c r="E418" s="3" t="str">
        <f>VLOOKUP(D418,transformatie!$A$2:$E$102,5)</f>
        <v/>
      </c>
      <c r="G418" s="3" t="str">
        <f>IF(E418 &lt;&gt; "", (E418 * transformatie!$M$2 + F418 * (100 - transformatie!$M$2)) / 100, "")</f>
        <v/>
      </c>
    </row>
    <row r="419" spans="1:7" x14ac:dyDescent="0.2">
      <c r="A419" s="14"/>
      <c r="B419" s="14"/>
      <c r="C419" s="14"/>
      <c r="E419" s="3" t="str">
        <f>VLOOKUP(D419,transformatie!$A$2:$E$102,5)</f>
        <v/>
      </c>
      <c r="G419" s="3" t="str">
        <f>IF(E419 &lt;&gt; "", (E419 * transformatie!$M$2 + F419 * (100 - transformatie!$M$2)) / 100, "")</f>
        <v/>
      </c>
    </row>
    <row r="420" spans="1:7" x14ac:dyDescent="0.2">
      <c r="A420" s="14"/>
      <c r="B420" s="14"/>
      <c r="C420" s="14"/>
      <c r="E420" s="3" t="str">
        <f>VLOOKUP(D420,transformatie!$A$2:$E$102,5)</f>
        <v/>
      </c>
      <c r="G420" s="3" t="str">
        <f>IF(E420 &lt;&gt; "", (E420 * transformatie!$M$2 + F420 * (100 - transformatie!$M$2)) / 100, "")</f>
        <v/>
      </c>
    </row>
    <row r="421" spans="1:7" x14ac:dyDescent="0.2">
      <c r="A421" s="14"/>
      <c r="B421" s="14"/>
      <c r="C421" s="14"/>
      <c r="E421" s="3" t="str">
        <f>VLOOKUP(D421,transformatie!$A$2:$E$102,5)</f>
        <v/>
      </c>
      <c r="G421" s="3" t="str">
        <f>IF(E421 &lt;&gt; "", (E421 * transformatie!$M$2 + F421 * (100 - transformatie!$M$2)) / 100, "")</f>
        <v/>
      </c>
    </row>
    <row r="422" spans="1:7" x14ac:dyDescent="0.2">
      <c r="A422" s="14"/>
      <c r="B422" s="14"/>
      <c r="C422" s="14"/>
      <c r="E422" s="3" t="str">
        <f>VLOOKUP(D422,transformatie!$A$2:$E$102,5)</f>
        <v/>
      </c>
      <c r="G422" s="3" t="str">
        <f>IF(E422 &lt;&gt; "", (E422 * transformatie!$M$2 + F422 * (100 - transformatie!$M$2)) / 100, "")</f>
        <v/>
      </c>
    </row>
    <row r="423" spans="1:7" x14ac:dyDescent="0.2">
      <c r="A423" s="14"/>
      <c r="B423" s="14"/>
      <c r="C423" s="14"/>
      <c r="E423" s="3" t="str">
        <f>VLOOKUP(D423,transformatie!$A$2:$E$102,5)</f>
        <v/>
      </c>
      <c r="G423" s="3" t="str">
        <f>IF(E423 &lt;&gt; "", (E423 * transformatie!$M$2 + F423 * (100 - transformatie!$M$2)) / 100, "")</f>
        <v/>
      </c>
    </row>
    <row r="424" spans="1:7" x14ac:dyDescent="0.2">
      <c r="A424" s="14"/>
      <c r="B424" s="14"/>
      <c r="C424" s="14"/>
      <c r="E424" s="3" t="str">
        <f>VLOOKUP(D424,transformatie!$A$2:$E$102,5)</f>
        <v/>
      </c>
      <c r="G424" s="3" t="str">
        <f>IF(E424 &lt;&gt; "", (E424 * transformatie!$M$2 + F424 * (100 - transformatie!$M$2)) / 100, "")</f>
        <v/>
      </c>
    </row>
    <row r="425" spans="1:7" x14ac:dyDescent="0.2">
      <c r="A425" s="14"/>
      <c r="B425" s="14"/>
      <c r="C425" s="14"/>
      <c r="E425" s="3" t="str">
        <f>VLOOKUP(D425,transformatie!$A$2:$E$102,5)</f>
        <v/>
      </c>
      <c r="G425" s="3" t="str">
        <f>IF(E425 &lt;&gt; "", (E425 * transformatie!$M$2 + F425 * (100 - transformatie!$M$2)) / 100, "")</f>
        <v/>
      </c>
    </row>
    <row r="426" spans="1:7" x14ac:dyDescent="0.2">
      <c r="A426" s="14"/>
      <c r="B426" s="14"/>
      <c r="C426" s="14"/>
      <c r="E426" s="3" t="str">
        <f>VLOOKUP(D426,transformatie!$A$2:$E$102,5)</f>
        <v/>
      </c>
      <c r="G426" s="3" t="str">
        <f>IF(E426 &lt;&gt; "", (E426 * transformatie!$M$2 + F426 * (100 - transformatie!$M$2)) / 100, "")</f>
        <v/>
      </c>
    </row>
    <row r="427" spans="1:7" x14ac:dyDescent="0.2">
      <c r="A427" s="14"/>
      <c r="B427" s="14"/>
      <c r="C427" s="14"/>
      <c r="E427" s="3" t="str">
        <f>VLOOKUP(D427,transformatie!$A$2:$E$102,5)</f>
        <v/>
      </c>
      <c r="G427" s="3" t="str">
        <f>IF(E427 &lt;&gt; "", (E427 * transformatie!$M$2 + F427 * (100 - transformatie!$M$2)) / 100, "")</f>
        <v/>
      </c>
    </row>
    <row r="428" spans="1:7" x14ac:dyDescent="0.2">
      <c r="A428" s="14"/>
      <c r="B428" s="14"/>
      <c r="C428" s="14"/>
      <c r="E428" s="3" t="str">
        <f>VLOOKUP(D428,transformatie!$A$2:$E$102,5)</f>
        <v/>
      </c>
      <c r="G428" s="3" t="str">
        <f>IF(E428 &lt;&gt; "", (E428 * transformatie!$M$2 + F428 * (100 - transformatie!$M$2)) / 100, "")</f>
        <v/>
      </c>
    </row>
    <row r="429" spans="1:7" x14ac:dyDescent="0.2">
      <c r="A429" s="14"/>
      <c r="B429" s="14"/>
      <c r="C429" s="14"/>
      <c r="E429" s="3" t="str">
        <f>VLOOKUP(D429,transformatie!$A$2:$E$102,5)</f>
        <v/>
      </c>
      <c r="G429" s="3" t="str">
        <f>IF(E429 &lt;&gt; "", (E429 * transformatie!$M$2 + F429 * (100 - transformatie!$M$2)) / 100, "")</f>
        <v/>
      </c>
    </row>
    <row r="430" spans="1:7" x14ac:dyDescent="0.2">
      <c r="A430" s="14"/>
      <c r="B430" s="14"/>
      <c r="C430" s="14"/>
      <c r="E430" s="3" t="str">
        <f>VLOOKUP(D430,transformatie!$A$2:$E$102,5)</f>
        <v/>
      </c>
      <c r="G430" s="3" t="str">
        <f>IF(E430 &lt;&gt; "", (E430 * transformatie!$M$2 + F430 * (100 - transformatie!$M$2)) / 100, "")</f>
        <v/>
      </c>
    </row>
    <row r="431" spans="1:7" x14ac:dyDescent="0.2">
      <c r="A431" s="14"/>
      <c r="B431" s="14"/>
      <c r="C431" s="14"/>
      <c r="E431" s="3" t="str">
        <f>VLOOKUP(D431,transformatie!$A$2:$E$102,5)</f>
        <v/>
      </c>
      <c r="G431" s="3" t="str">
        <f>IF(E431 &lt;&gt; "", (E431 * transformatie!$M$2 + F431 * (100 - transformatie!$M$2)) / 100, "")</f>
        <v/>
      </c>
    </row>
    <row r="432" spans="1:7" x14ac:dyDescent="0.2">
      <c r="A432" s="14"/>
      <c r="B432" s="14"/>
      <c r="C432" s="14"/>
      <c r="E432" s="3" t="str">
        <f>VLOOKUP(D432,transformatie!$A$2:$E$102,5)</f>
        <v/>
      </c>
      <c r="G432" s="3" t="str">
        <f>IF(E432 &lt;&gt; "", (E432 * transformatie!$M$2 + F432 * (100 - transformatie!$M$2)) / 100, "")</f>
        <v/>
      </c>
    </row>
    <row r="433" spans="1:7" x14ac:dyDescent="0.2">
      <c r="A433" s="14"/>
      <c r="B433" s="14"/>
      <c r="C433" s="14"/>
      <c r="E433" s="3" t="str">
        <f>VLOOKUP(D433,transformatie!$A$2:$E$102,5)</f>
        <v/>
      </c>
      <c r="G433" s="3" t="str">
        <f>IF(E433 &lt;&gt; "", (E433 * transformatie!$M$2 + F433 * (100 - transformatie!$M$2)) / 100, "")</f>
        <v/>
      </c>
    </row>
    <row r="434" spans="1:7" x14ac:dyDescent="0.2">
      <c r="A434" s="14"/>
      <c r="B434" s="14"/>
      <c r="C434" s="14"/>
      <c r="E434" s="3" t="str">
        <f>VLOOKUP(D434,transformatie!$A$2:$E$102,5)</f>
        <v/>
      </c>
      <c r="G434" s="3" t="str">
        <f>IF(E434 &lt;&gt; "", (E434 * transformatie!$M$2 + F434 * (100 - transformatie!$M$2)) / 100, "")</f>
        <v/>
      </c>
    </row>
    <row r="435" spans="1:7" x14ac:dyDescent="0.2">
      <c r="A435" s="14"/>
      <c r="B435" s="14"/>
      <c r="C435" s="14"/>
      <c r="E435" s="3" t="str">
        <f>VLOOKUP(D435,transformatie!$A$2:$E$102,5)</f>
        <v/>
      </c>
      <c r="G435" s="3" t="str">
        <f>IF(E435 &lt;&gt; "", (E435 * transformatie!$M$2 + F435 * (100 - transformatie!$M$2)) / 100, "")</f>
        <v/>
      </c>
    </row>
    <row r="436" spans="1:7" x14ac:dyDescent="0.2">
      <c r="A436" s="14"/>
      <c r="B436" s="14"/>
      <c r="C436" s="14"/>
      <c r="E436" s="3" t="str">
        <f>VLOOKUP(D436,transformatie!$A$2:$E$102,5)</f>
        <v/>
      </c>
      <c r="G436" s="3" t="str">
        <f>IF(E436 &lt;&gt; "", (E436 * transformatie!$M$2 + F436 * (100 - transformatie!$M$2)) / 100, "")</f>
        <v/>
      </c>
    </row>
    <row r="437" spans="1:7" x14ac:dyDescent="0.2">
      <c r="A437" s="14"/>
      <c r="B437" s="14"/>
      <c r="C437" s="14"/>
      <c r="E437" s="3" t="str">
        <f>VLOOKUP(D437,transformatie!$A$2:$E$102,5)</f>
        <v/>
      </c>
      <c r="G437" s="3" t="str">
        <f>IF(E437 &lt;&gt; "", (E437 * transformatie!$M$2 + F437 * (100 - transformatie!$M$2)) / 100, "")</f>
        <v/>
      </c>
    </row>
    <row r="438" spans="1:7" x14ac:dyDescent="0.2">
      <c r="A438" s="14"/>
      <c r="B438" s="14"/>
      <c r="C438" s="14"/>
      <c r="E438" s="3" t="str">
        <f>VLOOKUP(D438,transformatie!$A$2:$E$102,5)</f>
        <v/>
      </c>
      <c r="G438" s="3" t="str">
        <f>IF(E438 &lt;&gt; "", (E438 * transformatie!$M$2 + F438 * (100 - transformatie!$M$2)) / 100, "")</f>
        <v/>
      </c>
    </row>
    <row r="439" spans="1:7" x14ac:dyDescent="0.2">
      <c r="A439" s="14"/>
      <c r="B439" s="14"/>
      <c r="C439" s="14"/>
      <c r="E439" s="3" t="str">
        <f>VLOOKUP(D439,transformatie!$A$2:$E$102,5)</f>
        <v/>
      </c>
      <c r="G439" s="3" t="str">
        <f>IF(E439 &lt;&gt; "", (E439 * transformatie!$M$2 + F439 * (100 - transformatie!$M$2)) / 100, "")</f>
        <v/>
      </c>
    </row>
    <row r="440" spans="1:7" x14ac:dyDescent="0.2">
      <c r="A440" s="14"/>
      <c r="B440" s="14"/>
      <c r="C440" s="14"/>
      <c r="E440" s="3" t="str">
        <f>VLOOKUP(D440,transformatie!$A$2:$E$102,5)</f>
        <v/>
      </c>
      <c r="G440" s="3" t="str">
        <f>IF(E440 &lt;&gt; "", (E440 * transformatie!$M$2 + F440 * (100 - transformatie!$M$2)) / 100, "")</f>
        <v/>
      </c>
    </row>
    <row r="441" spans="1:7" x14ac:dyDescent="0.2">
      <c r="A441" s="14"/>
      <c r="B441" s="14"/>
      <c r="C441" s="14"/>
      <c r="E441" s="3" t="str">
        <f>VLOOKUP(D441,transformatie!$A$2:$E$102,5)</f>
        <v/>
      </c>
      <c r="G441" s="3" t="str">
        <f>IF(E441 &lt;&gt; "", (E441 * transformatie!$M$2 + F441 * (100 - transformatie!$M$2)) / 100, "")</f>
        <v/>
      </c>
    </row>
    <row r="442" spans="1:7" x14ac:dyDescent="0.2">
      <c r="A442" s="14"/>
      <c r="B442" s="14"/>
      <c r="C442" s="14"/>
      <c r="E442" s="3" t="str">
        <f>VLOOKUP(D442,transformatie!$A$2:$E$102,5)</f>
        <v/>
      </c>
      <c r="G442" s="3" t="str">
        <f>IF(E442 &lt;&gt; "", (E442 * transformatie!$M$2 + F442 * (100 - transformatie!$M$2)) / 100, "")</f>
        <v/>
      </c>
    </row>
    <row r="443" spans="1:7" x14ac:dyDescent="0.2">
      <c r="A443" s="14"/>
      <c r="B443" s="14"/>
      <c r="C443" s="14"/>
      <c r="E443" s="3" t="str">
        <f>VLOOKUP(D443,transformatie!$A$2:$E$102,5)</f>
        <v/>
      </c>
      <c r="G443" s="3" t="str">
        <f>IF(E443 &lt;&gt; "", (E443 * transformatie!$M$2 + F443 * (100 - transformatie!$M$2)) / 100, "")</f>
        <v/>
      </c>
    </row>
    <row r="444" spans="1:7" x14ac:dyDescent="0.2">
      <c r="A444" s="14"/>
      <c r="B444" s="14"/>
      <c r="C444" s="14"/>
      <c r="E444" s="3" t="str">
        <f>VLOOKUP(D444,transformatie!$A$2:$E$102,5)</f>
        <v/>
      </c>
      <c r="G444" s="3" t="str">
        <f>IF(E444 &lt;&gt; "", (E444 * transformatie!$M$2 + F444 * (100 - transformatie!$M$2)) / 100, "")</f>
        <v/>
      </c>
    </row>
    <row r="445" spans="1:7" x14ac:dyDescent="0.2">
      <c r="A445" s="14"/>
      <c r="B445" s="14"/>
      <c r="C445" s="14"/>
      <c r="E445" s="3" t="str">
        <f>VLOOKUP(D445,transformatie!$A$2:$E$102,5)</f>
        <v/>
      </c>
      <c r="G445" s="3" t="str">
        <f>IF(E445 &lt;&gt; "", (E445 * transformatie!$M$2 + F445 * (100 - transformatie!$M$2)) / 100, "")</f>
        <v/>
      </c>
    </row>
    <row r="446" spans="1:7" x14ac:dyDescent="0.2">
      <c r="A446" s="14"/>
      <c r="B446" s="14"/>
      <c r="C446" s="14"/>
      <c r="E446" s="3" t="str">
        <f>VLOOKUP(D446,transformatie!$A$2:$E$102,5)</f>
        <v/>
      </c>
      <c r="G446" s="3" t="str">
        <f>IF(E446 &lt;&gt; "", (E446 * transformatie!$M$2 + F446 * (100 - transformatie!$M$2)) / 100, "")</f>
        <v/>
      </c>
    </row>
    <row r="447" spans="1:7" x14ac:dyDescent="0.2">
      <c r="A447" s="14"/>
      <c r="B447" s="14"/>
      <c r="C447" s="14"/>
      <c r="E447" s="3" t="str">
        <f>VLOOKUP(D447,transformatie!$A$2:$E$102,5)</f>
        <v/>
      </c>
      <c r="G447" s="3" t="str">
        <f>IF(E447 &lt;&gt; "", (E447 * transformatie!$M$2 + F447 * (100 - transformatie!$M$2)) / 100, "")</f>
        <v/>
      </c>
    </row>
    <row r="448" spans="1:7" x14ac:dyDescent="0.2">
      <c r="A448" s="14"/>
      <c r="B448" s="14"/>
      <c r="C448" s="14"/>
      <c r="E448" s="3" t="str">
        <f>VLOOKUP(D448,transformatie!$A$2:$E$102,5)</f>
        <v/>
      </c>
      <c r="G448" s="3" t="str">
        <f>IF(E448 &lt;&gt; "", (E448 * transformatie!$M$2 + F448 * (100 - transformatie!$M$2)) / 100, "")</f>
        <v/>
      </c>
    </row>
    <row r="449" spans="1:7" x14ac:dyDescent="0.2">
      <c r="A449" s="14"/>
      <c r="B449" s="14"/>
      <c r="C449" s="14"/>
      <c r="E449" s="3" t="str">
        <f>VLOOKUP(D449,transformatie!$A$2:$E$102,5)</f>
        <v/>
      </c>
      <c r="G449" s="3" t="str">
        <f>IF(E449 &lt;&gt; "", (E449 * transformatie!$M$2 + F449 * (100 - transformatie!$M$2)) / 100, "")</f>
        <v/>
      </c>
    </row>
    <row r="450" spans="1:7" x14ac:dyDescent="0.2">
      <c r="A450" s="14"/>
      <c r="B450" s="14"/>
      <c r="C450" s="14"/>
      <c r="E450" s="3" t="str">
        <f>VLOOKUP(D450,transformatie!$A$2:$E$102,5)</f>
        <v/>
      </c>
      <c r="G450" s="3" t="str">
        <f>IF(E450 &lt;&gt; "", (E450 * transformatie!$M$2 + F450 * (100 - transformatie!$M$2)) / 100, "")</f>
        <v/>
      </c>
    </row>
    <row r="451" spans="1:7" x14ac:dyDescent="0.2">
      <c r="A451" s="14"/>
      <c r="B451" s="14"/>
      <c r="C451" s="14"/>
      <c r="E451" s="3" t="str">
        <f>VLOOKUP(D451,transformatie!$A$2:$E$102,5)</f>
        <v/>
      </c>
      <c r="G451" s="3" t="str">
        <f>IF(E451 &lt;&gt; "", (E451 * transformatie!$M$2 + F451 * (100 - transformatie!$M$2)) / 100, "")</f>
        <v/>
      </c>
    </row>
    <row r="452" spans="1:7" x14ac:dyDescent="0.2">
      <c r="A452" s="14"/>
      <c r="B452" s="14"/>
      <c r="C452" s="14"/>
      <c r="E452" s="3" t="str">
        <f>VLOOKUP(D452,transformatie!$A$2:$E$102,5)</f>
        <v/>
      </c>
      <c r="G452" s="3" t="str">
        <f>IF(E452 &lt;&gt; "", (E452 * transformatie!$M$2 + F452 * (100 - transformatie!$M$2)) / 100, "")</f>
        <v/>
      </c>
    </row>
    <row r="453" spans="1:7" x14ac:dyDescent="0.2">
      <c r="B453" s="14"/>
      <c r="C453" s="14"/>
      <c r="E453" s="3" t="str">
        <f>VLOOKUP(D453,transformatie!$A$2:$E$102,5)</f>
        <v/>
      </c>
      <c r="G453" s="3" t="str">
        <f>IF(E453 &lt;&gt; "", (E453 * transformatie!$M$2 + F453 * (100 - transformatie!$M$2)) / 100, "")</f>
        <v/>
      </c>
    </row>
    <row r="454" spans="1:7" x14ac:dyDescent="0.2">
      <c r="B454" s="14"/>
      <c r="C454" s="14"/>
      <c r="E454" s="3" t="str">
        <f>VLOOKUP(D454,transformatie!$A$2:$E$102,5)</f>
        <v/>
      </c>
      <c r="G454" s="3" t="str">
        <f>IF(E454 &lt;&gt; "", (E454 * transformatie!$M$2 + F454 * (100 - transformatie!$M$2)) / 100, "")</f>
        <v/>
      </c>
    </row>
    <row r="455" spans="1:7" x14ac:dyDescent="0.2">
      <c r="B455" s="14"/>
      <c r="C455" s="14"/>
      <c r="E455" s="3" t="str">
        <f>VLOOKUP(D455,transformatie!$A$2:$E$102,5)</f>
        <v/>
      </c>
      <c r="G455" s="3" t="str">
        <f>IF(E455 &lt;&gt; "", (E455 * transformatie!$M$2 + F455 * (100 - transformatie!$M$2)) / 100, "")</f>
        <v/>
      </c>
    </row>
    <row r="456" spans="1:7" x14ac:dyDescent="0.2">
      <c r="B456" s="14"/>
      <c r="C456" s="14"/>
      <c r="E456" s="3" t="str">
        <f>VLOOKUP(D456,transformatie!$A$2:$E$102,5)</f>
        <v/>
      </c>
      <c r="G456" s="3" t="str">
        <f>IF(E456 &lt;&gt; "", (E456 * transformatie!$M$2 + F456 * (100 - transformatie!$M$2)) / 100, "")</f>
        <v/>
      </c>
    </row>
    <row r="457" spans="1:7" x14ac:dyDescent="0.2">
      <c r="B457" s="14"/>
      <c r="C457" s="14"/>
      <c r="E457" s="3" t="str">
        <f>VLOOKUP(D457,transformatie!$A$2:$E$102,5)</f>
        <v/>
      </c>
      <c r="G457" s="3" t="str">
        <f>IF(E457 &lt;&gt; "", (E457 * transformatie!$M$2 + F457 * (100 - transformatie!$M$2)) / 100, "")</f>
        <v/>
      </c>
    </row>
    <row r="458" spans="1:7" x14ac:dyDescent="0.2">
      <c r="B458" s="14"/>
      <c r="C458" s="14"/>
      <c r="E458" s="3" t="str">
        <f>VLOOKUP(D458,transformatie!$A$2:$E$102,5)</f>
        <v/>
      </c>
      <c r="G458" s="3" t="str">
        <f>IF(E458 &lt;&gt; "", (E458 * transformatie!$M$2 + F458 * (100 - transformatie!$M$2)) / 100, "")</f>
        <v/>
      </c>
    </row>
    <row r="459" spans="1:7" x14ac:dyDescent="0.2">
      <c r="B459" s="14"/>
      <c r="C459" s="14"/>
      <c r="E459" s="3" t="str">
        <f>VLOOKUP(D459,transformatie!$A$2:$E$102,5)</f>
        <v/>
      </c>
      <c r="G459" s="3" t="str">
        <f>IF(E459 &lt;&gt; "", (E459 * transformatie!$M$2 + F459 * (100 - transformatie!$M$2)) / 100, "")</f>
        <v/>
      </c>
    </row>
    <row r="460" spans="1:7" x14ac:dyDescent="0.2">
      <c r="B460" s="14"/>
      <c r="C460" s="14"/>
      <c r="E460" s="3" t="str">
        <f>VLOOKUP(D460,transformatie!$A$2:$E$102,5)</f>
        <v/>
      </c>
      <c r="G460" s="3" t="str">
        <f>IF(E460 &lt;&gt; "", (E460 * transformatie!$M$2 + F460 * (100 - transformatie!$M$2)) / 100, "")</f>
        <v/>
      </c>
    </row>
    <row r="461" spans="1:7" x14ac:dyDescent="0.2">
      <c r="B461" s="14"/>
      <c r="C461" s="14"/>
      <c r="E461" s="3" t="str">
        <f>VLOOKUP(D461,transformatie!$A$2:$E$102,5)</f>
        <v/>
      </c>
      <c r="G461" s="3" t="str">
        <f>IF(E461 &lt;&gt; "", (E461 * transformatie!$M$2 + F461 * (100 - transformatie!$M$2)) / 100, "")</f>
        <v/>
      </c>
    </row>
    <row r="462" spans="1:7" x14ac:dyDescent="0.2">
      <c r="B462" s="14"/>
      <c r="C462" s="14"/>
      <c r="E462" s="3" t="str">
        <f>VLOOKUP(D462,transformatie!$A$2:$E$102,5)</f>
        <v/>
      </c>
      <c r="G462" s="3" t="str">
        <f>IF(E462 &lt;&gt; "", (E462 * transformatie!$M$2 + F462 * (100 - transformatie!$M$2)) / 100, "")</f>
        <v/>
      </c>
    </row>
    <row r="463" spans="1:7" x14ac:dyDescent="0.2">
      <c r="B463" s="14"/>
      <c r="C463" s="14"/>
      <c r="E463" s="3" t="str">
        <f>VLOOKUP(D463,transformatie!$A$2:$E$102,5)</f>
        <v/>
      </c>
      <c r="G463" s="3" t="str">
        <f>IF(E463 &lt;&gt; "", (E463 * transformatie!$M$2 + F463 * (100 - transformatie!$M$2)) / 100, "")</f>
        <v/>
      </c>
    </row>
    <row r="464" spans="1:7" x14ac:dyDescent="0.2">
      <c r="B464" s="14"/>
      <c r="C464" s="14"/>
      <c r="E464" s="3" t="str">
        <f>VLOOKUP(D464,transformatie!$A$2:$E$102,5)</f>
        <v/>
      </c>
      <c r="G464" s="3" t="str">
        <f>IF(E464 &lt;&gt; "", (E464 * transformatie!$M$2 + F464 * (100 - transformatie!$M$2)) / 100, "")</f>
        <v/>
      </c>
    </row>
    <row r="465" spans="2:7" x14ac:dyDescent="0.2">
      <c r="B465" s="14"/>
      <c r="C465" s="14"/>
      <c r="E465" s="3" t="str">
        <f>VLOOKUP(D465,transformatie!$A$2:$E$102,5)</f>
        <v/>
      </c>
      <c r="G465" s="3" t="str">
        <f>IF(E465 &lt;&gt; "", (E465 * transformatie!$M$2 + F465 * (100 - transformatie!$M$2)) / 100, "")</f>
        <v/>
      </c>
    </row>
    <row r="466" spans="2:7" x14ac:dyDescent="0.2">
      <c r="B466" s="14"/>
      <c r="C466" s="14"/>
      <c r="E466" s="3" t="str">
        <f>VLOOKUP(D466,transformatie!$A$2:$E$102,5)</f>
        <v/>
      </c>
      <c r="G466" s="3" t="str">
        <f>IF(E466 &lt;&gt; "", (E466 * transformatie!$M$2 + F466 * (100 - transformatie!$M$2)) / 100, "")</f>
        <v/>
      </c>
    </row>
    <row r="467" spans="2:7" x14ac:dyDescent="0.2">
      <c r="B467" s="14"/>
      <c r="C467" s="14"/>
      <c r="E467" s="3" t="str">
        <f>VLOOKUP(D467,transformatie!$A$2:$E$102,5)</f>
        <v/>
      </c>
      <c r="G467" s="3" t="str">
        <f>IF(E467 &lt;&gt; "", (E467 * transformatie!$M$2 + F467 * (100 - transformatie!$M$2)) / 100, "")</f>
        <v/>
      </c>
    </row>
    <row r="468" spans="2:7" x14ac:dyDescent="0.2">
      <c r="B468" s="14"/>
      <c r="C468" s="14"/>
      <c r="E468" s="3" t="str">
        <f>VLOOKUP(D468,transformatie!$A$2:$E$102,5)</f>
        <v/>
      </c>
      <c r="G468" s="3" t="str">
        <f>IF(E468 &lt;&gt; "", (E468 * transformatie!$M$2 + F468 * (100 - transformatie!$M$2)) / 100, "")</f>
        <v/>
      </c>
    </row>
    <row r="469" spans="2:7" x14ac:dyDescent="0.2">
      <c r="B469" s="14"/>
      <c r="C469" s="14"/>
      <c r="E469" s="3" t="str">
        <f>VLOOKUP(D469,transformatie!$A$2:$E$102,5)</f>
        <v/>
      </c>
      <c r="G469" s="3" t="str">
        <f>IF(E469 &lt;&gt; "", (E469 * transformatie!$M$2 + F469 * (100 - transformatie!$M$2)) / 100, "")</f>
        <v/>
      </c>
    </row>
    <row r="470" spans="2:7" x14ac:dyDescent="0.2">
      <c r="B470" s="14"/>
      <c r="C470" s="14"/>
      <c r="E470" s="3" t="str">
        <f>VLOOKUP(D470,transformatie!$A$2:$E$102,5)</f>
        <v/>
      </c>
      <c r="G470" s="3" t="str">
        <f>IF(E470 &lt;&gt; "", (E470 * transformatie!$M$2 + F470 * (100 - transformatie!$M$2)) / 100, "")</f>
        <v/>
      </c>
    </row>
    <row r="471" spans="2:7" x14ac:dyDescent="0.2">
      <c r="B471" s="14"/>
      <c r="C471" s="14"/>
      <c r="E471" s="3" t="str">
        <f>VLOOKUP(D471,transformatie!$A$2:$E$102,5)</f>
        <v/>
      </c>
      <c r="G471" s="3" t="str">
        <f>IF(E471 &lt;&gt; "", (E471 * transformatie!$M$2 + F471 * (100 - transformatie!$M$2)) / 100, "")</f>
        <v/>
      </c>
    </row>
    <row r="472" spans="2:7" x14ac:dyDescent="0.2">
      <c r="B472" s="14"/>
      <c r="C472" s="14"/>
      <c r="E472" s="3" t="str">
        <f>VLOOKUP(D472,transformatie!$A$2:$E$102,5)</f>
        <v/>
      </c>
      <c r="G472" s="3" t="str">
        <f>IF(E472 &lt;&gt; "", (E472 * transformatie!$M$2 + F472 * (100 - transformatie!$M$2)) / 100, "")</f>
        <v/>
      </c>
    </row>
    <row r="473" spans="2:7" x14ac:dyDescent="0.2">
      <c r="B473" s="14"/>
      <c r="C473" s="14"/>
      <c r="E473" s="3" t="str">
        <f>VLOOKUP(D473,transformatie!$A$2:$E$102,5)</f>
        <v/>
      </c>
      <c r="G473" s="3" t="str">
        <f>IF(E473 &lt;&gt; "", (E473 * transformatie!$M$2 + F473 * (100 - transformatie!$M$2)) / 100, "")</f>
        <v/>
      </c>
    </row>
    <row r="474" spans="2:7" x14ac:dyDescent="0.2">
      <c r="B474" s="14"/>
      <c r="C474" s="14"/>
      <c r="E474" s="3" t="str">
        <f>VLOOKUP(D474,transformatie!$A$2:$E$102,5)</f>
        <v/>
      </c>
      <c r="G474" s="3" t="str">
        <f>IF(E474 &lt;&gt; "", (E474 * transformatie!$M$2 + F474 * (100 - transformatie!$M$2)) / 100, "")</f>
        <v/>
      </c>
    </row>
    <row r="475" spans="2:7" x14ac:dyDescent="0.2">
      <c r="B475" s="14"/>
      <c r="C475" s="14"/>
      <c r="E475" s="3" t="str">
        <f>VLOOKUP(D475,transformatie!$A$2:$E$102,5)</f>
        <v/>
      </c>
      <c r="G475" s="3" t="str">
        <f>IF(E475 &lt;&gt; "", (E475 * transformatie!$M$2 + F475 * (100 - transformatie!$M$2)) / 100, "")</f>
        <v/>
      </c>
    </row>
    <row r="476" spans="2:7" x14ac:dyDescent="0.2">
      <c r="B476" s="14"/>
      <c r="C476" s="14"/>
      <c r="E476" s="3" t="str">
        <f>VLOOKUP(D476,transformatie!$A$2:$E$102,5)</f>
        <v/>
      </c>
      <c r="G476" s="3" t="str">
        <f>IF(E476 &lt;&gt; "", (E476 * transformatie!$M$2 + F476 * (100 - transformatie!$M$2)) / 100, "")</f>
        <v/>
      </c>
    </row>
    <row r="477" spans="2:7" x14ac:dyDescent="0.2">
      <c r="B477" s="14"/>
      <c r="C477" s="14"/>
      <c r="E477" s="3" t="str">
        <f>VLOOKUP(D477,transformatie!$A$2:$E$102,5)</f>
        <v/>
      </c>
      <c r="G477" s="3" t="str">
        <f>IF(E477 &lt;&gt; "", (E477 * transformatie!$M$2 + F477 * (100 - transformatie!$M$2)) / 100, "")</f>
        <v/>
      </c>
    </row>
    <row r="478" spans="2:7" x14ac:dyDescent="0.2">
      <c r="B478" s="14"/>
      <c r="C478" s="14"/>
      <c r="E478" s="3" t="str">
        <f>VLOOKUP(D478,transformatie!$A$2:$E$102,5)</f>
        <v/>
      </c>
      <c r="G478" s="3" t="str">
        <f>IF(E478 &lt;&gt; "", (E478 * transformatie!$M$2 + F478 * (100 - transformatie!$M$2)) / 100, "")</f>
        <v/>
      </c>
    </row>
    <row r="479" spans="2:7" x14ac:dyDescent="0.2">
      <c r="B479" s="14"/>
      <c r="C479" s="14"/>
      <c r="E479" s="3" t="str">
        <f>VLOOKUP(D479,transformatie!$A$2:$E$102,5)</f>
        <v/>
      </c>
      <c r="G479" s="3" t="str">
        <f>IF(E479 &lt;&gt; "", (E479 * transformatie!$M$2 + F479 * (100 - transformatie!$M$2)) / 100, "")</f>
        <v/>
      </c>
    </row>
    <row r="480" spans="2:7" x14ac:dyDescent="0.2">
      <c r="B480" s="14"/>
      <c r="C480" s="14"/>
      <c r="E480" s="3" t="str">
        <f>VLOOKUP(D480,transformatie!$A$2:$E$102,5)</f>
        <v/>
      </c>
      <c r="G480" s="3" t="str">
        <f>IF(E480 &lt;&gt; "", (E480 * transformatie!$M$2 + F480 * (100 - transformatie!$M$2)) / 100, "")</f>
        <v/>
      </c>
    </row>
    <row r="481" spans="2:7" x14ac:dyDescent="0.2">
      <c r="B481" s="14"/>
      <c r="C481" s="14"/>
      <c r="E481" s="3" t="str">
        <f>VLOOKUP(D481,transformatie!$A$2:$E$102,5)</f>
        <v/>
      </c>
      <c r="G481" s="3" t="str">
        <f>IF(E481 &lt;&gt; "", (E481 * transformatie!$M$2 + F481 * (100 - transformatie!$M$2)) / 100, "")</f>
        <v/>
      </c>
    </row>
    <row r="482" spans="2:7" x14ac:dyDescent="0.2">
      <c r="B482" s="14"/>
      <c r="C482" s="14"/>
      <c r="E482" s="3" t="str">
        <f>VLOOKUP(D482,transformatie!$A$2:$E$102,5)</f>
        <v/>
      </c>
      <c r="G482" s="3" t="str">
        <f>IF(E482 &lt;&gt; "", (E482 * transformatie!$M$2 + F482 * (100 - transformatie!$M$2)) / 100, "")</f>
        <v/>
      </c>
    </row>
    <row r="483" spans="2:7" x14ac:dyDescent="0.2">
      <c r="B483" s="14"/>
      <c r="C483" s="14"/>
      <c r="E483" s="3" t="str">
        <f>VLOOKUP(D483,transformatie!$A$2:$E$102,5)</f>
        <v/>
      </c>
      <c r="G483" s="3" t="str">
        <f>IF(E483 &lt;&gt; "", (E483 * transformatie!$M$2 + F483 * (100 - transformatie!$M$2)) / 100, "")</f>
        <v/>
      </c>
    </row>
    <row r="484" spans="2:7" x14ac:dyDescent="0.2">
      <c r="B484" s="14"/>
      <c r="C484" s="14"/>
      <c r="E484" s="3" t="str">
        <f>VLOOKUP(D484,transformatie!$A$2:$E$102,5)</f>
        <v/>
      </c>
      <c r="G484" s="3" t="str">
        <f>IF(E484 &lt;&gt; "", (E484 * transformatie!$M$2 + F484 * (100 - transformatie!$M$2)) / 100, "")</f>
        <v/>
      </c>
    </row>
    <row r="485" spans="2:7" x14ac:dyDescent="0.2">
      <c r="E485" s="3" t="str">
        <f>VLOOKUP(D485,transformatie!$A$2:$E$102,5)</f>
        <v/>
      </c>
      <c r="G485" s="3" t="str">
        <f>IF(E485 &lt;&gt; "", (E485 * transformatie!$M$2 + F485 * (100 - transformatie!$M$2)) / 100, "")</f>
        <v/>
      </c>
    </row>
    <row r="486" spans="2:7" x14ac:dyDescent="0.2">
      <c r="E486" s="3" t="str">
        <f>VLOOKUP(D486,transformatie!$A$2:$E$102,5)</f>
        <v/>
      </c>
      <c r="G486" s="3" t="str">
        <f>IF(E486 &lt;&gt; "", (E486 * transformatie!$M$2 + F486 * (100 - transformatie!$M$2)) / 100, "")</f>
        <v/>
      </c>
    </row>
    <row r="487" spans="2:7" x14ac:dyDescent="0.2">
      <c r="E487" s="3" t="str">
        <f>VLOOKUP(D487,transformatie!$A$2:$E$102,5)</f>
        <v/>
      </c>
      <c r="G487" s="3" t="str">
        <f>IF(E487 &lt;&gt; "", (E487 * transformatie!$M$2 + F487 * (100 - transformatie!$M$2)) / 100, "")</f>
        <v/>
      </c>
    </row>
    <row r="488" spans="2:7" x14ac:dyDescent="0.2">
      <c r="E488" s="3" t="str">
        <f>VLOOKUP(D488,transformatie!$A$2:$E$102,5)</f>
        <v/>
      </c>
      <c r="G488" s="3" t="str">
        <f>IF(E488 &lt;&gt; "", (E488 * transformatie!$M$2 + F488 * (100 - transformatie!$M$2)) / 100, "")</f>
        <v/>
      </c>
    </row>
    <row r="489" spans="2:7" x14ac:dyDescent="0.2">
      <c r="E489" s="3" t="str">
        <f>VLOOKUP(D489,transformatie!$A$2:$E$102,5)</f>
        <v/>
      </c>
      <c r="G489" s="3" t="str">
        <f>IF(E489 &lt;&gt; "", (E489 * transformatie!$M$2 + F489 * (100 - transformatie!$M$2)) / 100, "")</f>
        <v/>
      </c>
    </row>
    <row r="490" spans="2:7" x14ac:dyDescent="0.2">
      <c r="E490" s="3" t="str">
        <f>VLOOKUP(D490,transformatie!$A$2:$E$102,5)</f>
        <v/>
      </c>
      <c r="G490" s="3" t="str">
        <f>IF(E490 &lt;&gt; "", (E490 * transformatie!$M$2 + F490 * (100 - transformatie!$M$2)) / 100, "")</f>
        <v/>
      </c>
    </row>
    <row r="491" spans="2:7" x14ac:dyDescent="0.2">
      <c r="E491" s="3" t="str">
        <f>VLOOKUP(D491,transformatie!$A$2:$E$102,5)</f>
        <v/>
      </c>
      <c r="G491" s="3" t="str">
        <f>IF(E491 &lt;&gt; "", (E491 * transformatie!$M$2 + F491 * (100 - transformatie!$M$2)) / 100, "")</f>
        <v/>
      </c>
    </row>
    <row r="492" spans="2:7" x14ac:dyDescent="0.2">
      <c r="E492" s="3" t="str">
        <f>VLOOKUP(D492,transformatie!$A$2:$E$102,5)</f>
        <v/>
      </c>
      <c r="G492" s="3" t="str">
        <f>IF(E492 &lt;&gt; "", (E492 * transformatie!$M$2 + F492 * (100 - transformatie!$M$2)) / 100, "")</f>
        <v/>
      </c>
    </row>
    <row r="493" spans="2:7" x14ac:dyDescent="0.2">
      <c r="E493" s="3" t="str">
        <f>VLOOKUP(D493,transformatie!$A$2:$E$102,5)</f>
        <v/>
      </c>
      <c r="G493" s="3" t="str">
        <f>IF(E493 &lt;&gt; "", (E493 * transformatie!$M$2 + F493 * (100 - transformatie!$M$2)) / 100, "")</f>
        <v/>
      </c>
    </row>
    <row r="494" spans="2:7" x14ac:dyDescent="0.2">
      <c r="E494" s="3" t="str">
        <f>VLOOKUP(D494,transformatie!$A$2:$E$102,5)</f>
        <v/>
      </c>
      <c r="G494" s="3" t="str">
        <f>IF(E494 &lt;&gt; "", (E494 * transformatie!$M$2 + F494 * (100 - transformatie!$M$2)) / 100, "")</f>
        <v/>
      </c>
    </row>
    <row r="495" spans="2:7" x14ac:dyDescent="0.2">
      <c r="E495" s="3" t="str">
        <f>VLOOKUP(D495,transformatie!$A$2:$E$102,5)</f>
        <v/>
      </c>
      <c r="G495" s="3" t="str">
        <f>IF(E495 &lt;&gt; "", (E495 * transformatie!$M$2 + F495 * (100 - transformatie!$M$2)) / 100, "")</f>
        <v/>
      </c>
    </row>
    <row r="496" spans="2:7" x14ac:dyDescent="0.2">
      <c r="E496" s="3" t="str">
        <f>VLOOKUP(D496,transformatie!$A$2:$E$102,5)</f>
        <v/>
      </c>
      <c r="G496" s="3" t="str">
        <f>IF(E496 &lt;&gt; "", (E496 * transformatie!$M$2 + F496 * (100 - transformatie!$M$2)) / 100, "")</f>
        <v/>
      </c>
    </row>
    <row r="497" spans="5:7" x14ac:dyDescent="0.2">
      <c r="E497" s="3" t="str">
        <f>VLOOKUP(D497,transformatie!$A$2:$E$102,5)</f>
        <v/>
      </c>
      <c r="G497" s="3" t="str">
        <f>IF(E497 &lt;&gt; "", (E497 * transformatie!$M$2 + F497 * (100 - transformatie!$M$2)) / 100, "")</f>
        <v/>
      </c>
    </row>
    <row r="498" spans="5:7" x14ac:dyDescent="0.2">
      <c r="E498" s="3" t="str">
        <f>VLOOKUP(D498,transformatie!$A$2:$E$102,5)</f>
        <v/>
      </c>
      <c r="G498" s="3" t="str">
        <f>IF(E498 &lt;&gt; "", (E498 * transformatie!$M$2 + F498 * (100 - transformatie!$M$2)) / 100, "")</f>
        <v/>
      </c>
    </row>
    <row r="499" spans="5:7" x14ac:dyDescent="0.2">
      <c r="E499" s="3" t="str">
        <f>VLOOKUP(D499,transformatie!$A$2:$E$102,5)</f>
        <v/>
      </c>
      <c r="G499" s="3" t="str">
        <f>IF(E499 &lt;&gt; "", (E499 * transformatie!$M$2 + F499 * (100 - transformatie!$M$2)) / 100, "")</f>
        <v/>
      </c>
    </row>
    <row r="500" spans="5:7" x14ac:dyDescent="0.2">
      <c r="E500" s="3" t="str">
        <f>VLOOKUP(D500,transformatie!$A$2:$E$102,5)</f>
        <v/>
      </c>
      <c r="G500" s="3" t="str">
        <f>IF(E500 &lt;&gt; "", (E500 * transformatie!$M$2 + F500 * (100 - transformatie!$M$2)) / 100, "")</f>
        <v/>
      </c>
    </row>
    <row r="501" spans="5:7" x14ac:dyDescent="0.2">
      <c r="E501" s="3" t="str">
        <f>VLOOKUP(D501,transformatie!$A$2:$E$102,5)</f>
        <v/>
      </c>
      <c r="G501" s="3" t="str">
        <f>IF(E501 &lt;&gt; "", (E501 * transformatie!$M$2 + F501 * (100 - transformatie!$M$2)) / 100, "")</f>
        <v/>
      </c>
    </row>
    <row r="502" spans="5:7" x14ac:dyDescent="0.2">
      <c r="E502" s="3" t="str">
        <f>VLOOKUP(D502,transformatie!$A$2:$E$102,5)</f>
        <v/>
      </c>
      <c r="G502" s="3" t="str">
        <f>IF(E502 &lt;&gt; "", (E502 * transformatie!$M$2 + F502 * (100 - transformatie!$M$2)) / 100, "")</f>
        <v/>
      </c>
    </row>
    <row r="503" spans="5:7" x14ac:dyDescent="0.2">
      <c r="E503" s="3" t="str">
        <f>VLOOKUP(D503,transformatie!$A$2:$E$102,5)</f>
        <v/>
      </c>
      <c r="G503" s="3" t="str">
        <f>IF(E503 &lt;&gt; "", (E503 * transformatie!$M$2 + F503 * (100 - transformatie!$M$2)) / 100, "")</f>
        <v/>
      </c>
    </row>
    <row r="504" spans="5:7" x14ac:dyDescent="0.2">
      <c r="E504" s="3" t="str">
        <f>VLOOKUP(D504,transformatie!$A$2:$E$102,5)</f>
        <v/>
      </c>
      <c r="G504" s="3" t="str">
        <f>IF(E504 &lt;&gt; "", (E504 * transformatie!$M$2 + F504 * (100 - transformatie!$M$2)) / 100, "")</f>
        <v/>
      </c>
    </row>
    <row r="505" spans="5:7" x14ac:dyDescent="0.2">
      <c r="E505" s="3" t="str">
        <f>VLOOKUP(D505,transformatie!$A$2:$E$102,5)</f>
        <v/>
      </c>
      <c r="G505" s="3" t="str">
        <f>IF(E505 &lt;&gt; "", (E505 * transformatie!$M$2 + F505 * (100 - transformatie!$M$2)) / 100, "")</f>
        <v/>
      </c>
    </row>
    <row r="506" spans="5:7" x14ac:dyDescent="0.2">
      <c r="E506" s="3" t="str">
        <f>VLOOKUP(D506,transformatie!$A$2:$E$102,5)</f>
        <v/>
      </c>
      <c r="G506" s="3" t="str">
        <f>IF(E506 &lt;&gt; "", (E506 * transformatie!$M$2 + F506 * (100 - transformatie!$M$2)) / 100, "")</f>
        <v/>
      </c>
    </row>
    <row r="507" spans="5:7" x14ac:dyDescent="0.2">
      <c r="E507" s="3" t="str">
        <f>VLOOKUP(D507,transformatie!$A$2:$E$102,5)</f>
        <v/>
      </c>
      <c r="G507" s="3" t="str">
        <f>IF(E507 &lt;&gt; "", (E507 * transformatie!$M$2 + F507 * (100 - transformatie!$M$2)) / 100, "")</f>
        <v/>
      </c>
    </row>
    <row r="508" spans="5:7" x14ac:dyDescent="0.2">
      <c r="E508" s="3" t="str">
        <f>VLOOKUP(D508,transformatie!$A$2:$E$102,5)</f>
        <v/>
      </c>
      <c r="G508" s="3" t="str">
        <f>IF(E508 &lt;&gt; "", (E508 * transformatie!$M$2 + F508 * (100 - transformatie!$M$2)) / 100, "")</f>
        <v/>
      </c>
    </row>
    <row r="509" spans="5:7" x14ac:dyDescent="0.2">
      <c r="E509" s="3" t="str">
        <f>VLOOKUP(D509,transformatie!$A$2:$E$102,5)</f>
        <v/>
      </c>
      <c r="G509" s="3" t="str">
        <f>IF(E509 &lt;&gt; "", (E509 * transformatie!$M$2 + F509 * (100 - transformatie!$M$2)) / 100, "")</f>
        <v/>
      </c>
    </row>
    <row r="510" spans="5:7" x14ac:dyDescent="0.2">
      <c r="E510" s="3" t="str">
        <f>VLOOKUP(D510,transformatie!$A$2:$E$102,5)</f>
        <v/>
      </c>
      <c r="G510" s="3" t="str">
        <f>IF(E510 &lt;&gt; "", (E510 * transformatie!$M$2 + F510 * (100 - transformatie!$M$2)) / 100, "")</f>
        <v/>
      </c>
    </row>
    <row r="511" spans="5:7" x14ac:dyDescent="0.2">
      <c r="E511" s="3" t="str">
        <f>VLOOKUP(D511,transformatie!$A$2:$E$102,5)</f>
        <v/>
      </c>
      <c r="G511" s="3" t="str">
        <f>IF(E511 &lt;&gt; "", (E511 * transformatie!$M$2 + F511 * (100 - transformatie!$M$2)) / 100, "")</f>
        <v/>
      </c>
    </row>
    <row r="512" spans="5:7" x14ac:dyDescent="0.2">
      <c r="E512" s="3" t="str">
        <f>VLOOKUP(D512,transformatie!$A$2:$E$102,5)</f>
        <v/>
      </c>
      <c r="G512" s="3" t="str">
        <f>IF(E512 &lt;&gt; "", (E512 * transformatie!$M$2 + F512 * (100 - transformatie!$M$2)) / 100, "")</f>
        <v/>
      </c>
    </row>
    <row r="513" spans="5:7" x14ac:dyDescent="0.2">
      <c r="E513" s="3" t="str">
        <f>VLOOKUP(D513,transformatie!$A$2:$E$102,5)</f>
        <v/>
      </c>
      <c r="G513" s="3" t="str">
        <f>IF(E513 &lt;&gt; "", (E513 * transformatie!$M$2 + F513 * (100 - transformatie!$M$2)) / 100, "")</f>
        <v/>
      </c>
    </row>
    <row r="514" spans="5:7" x14ac:dyDescent="0.2">
      <c r="E514" s="3" t="str">
        <f>VLOOKUP(D514,transformatie!$A$2:$E$102,5)</f>
        <v/>
      </c>
      <c r="G514" s="3" t="str">
        <f>IF(E514 &lt;&gt; "", (E514 * transformatie!$M$2 + F514 * (100 - transformatie!$M$2)) / 100, "")</f>
        <v/>
      </c>
    </row>
    <row r="515" spans="5:7" x14ac:dyDescent="0.2">
      <c r="E515" s="3" t="str">
        <f>VLOOKUP(D515,transformatie!$A$2:$E$102,5)</f>
        <v/>
      </c>
      <c r="G515" s="3" t="str">
        <f>IF(E515 &lt;&gt; "", (E515 * transformatie!$M$2 + F515 * (100 - transformatie!$M$2)) / 100, "")</f>
        <v/>
      </c>
    </row>
    <row r="516" spans="5:7" x14ac:dyDescent="0.2">
      <c r="E516" s="3" t="str">
        <f>VLOOKUP(D516,transformatie!$A$2:$E$102,5)</f>
        <v/>
      </c>
      <c r="G516" s="3" t="str">
        <f>IF(E516 &lt;&gt; "", (E516 * transformatie!$M$2 + F516 * (100 - transformatie!$M$2)) / 100, "")</f>
        <v/>
      </c>
    </row>
    <row r="517" spans="5:7" x14ac:dyDescent="0.2">
      <c r="E517" s="3" t="str">
        <f>VLOOKUP(D517,transformatie!$A$2:$E$102,5)</f>
        <v/>
      </c>
      <c r="G517" s="3" t="str">
        <f>IF(E517 &lt;&gt; "", (E517 * transformatie!$M$2 + F517 * (100 - transformatie!$M$2)) / 100, "")</f>
        <v/>
      </c>
    </row>
    <row r="518" spans="5:7" x14ac:dyDescent="0.2">
      <c r="E518" s="3" t="str">
        <f>VLOOKUP(D518,transformatie!$A$2:$E$102,5)</f>
        <v/>
      </c>
      <c r="G518" s="3" t="str">
        <f>IF(E518 &lt;&gt; "", (E518 * transformatie!$M$2 + F518 * (100 - transformatie!$M$2)) / 100, "")</f>
        <v/>
      </c>
    </row>
    <row r="519" spans="5:7" x14ac:dyDescent="0.2">
      <c r="E519" s="3" t="str">
        <f>VLOOKUP(D519,transformatie!$A$2:$E$102,5)</f>
        <v/>
      </c>
      <c r="G519" s="3" t="str">
        <f>IF(E519 &lt;&gt; "", (E519 * transformatie!$M$2 + F519 * (100 - transformatie!$M$2)) / 100, "")</f>
        <v/>
      </c>
    </row>
    <row r="520" spans="5:7" x14ac:dyDescent="0.2">
      <c r="E520" s="3" t="str">
        <f>VLOOKUP(D520,transformatie!$A$2:$E$102,5)</f>
        <v/>
      </c>
      <c r="G520" s="3" t="str">
        <f>IF(E520 &lt;&gt; "", (E520 * transformatie!$M$2 + F520 * (100 - transformatie!$M$2)) / 100, "")</f>
        <v/>
      </c>
    </row>
    <row r="521" spans="5:7" x14ac:dyDescent="0.2">
      <c r="E521" s="3" t="str">
        <f>VLOOKUP(D521,transformatie!$A$2:$E$102,5)</f>
        <v/>
      </c>
      <c r="G521" s="3" t="str">
        <f>IF(E521 &lt;&gt; "", (E521 * transformatie!$M$2 + F521 * (100 - transformatie!$M$2)) / 100, "")</f>
        <v/>
      </c>
    </row>
    <row r="522" spans="5:7" x14ac:dyDescent="0.2">
      <c r="E522" s="3" t="str">
        <f>VLOOKUP(D522,transformatie!$A$2:$E$102,5)</f>
        <v/>
      </c>
      <c r="G522" s="3" t="str">
        <f>IF(E522 &lt;&gt; "", (E522 * transformatie!$M$2 + F522 * (100 - transformatie!$M$2)) / 100, "")</f>
        <v/>
      </c>
    </row>
    <row r="523" spans="5:7" x14ac:dyDescent="0.2">
      <c r="E523" s="3" t="str">
        <f>VLOOKUP(D523,transformatie!$A$2:$E$102,5)</f>
        <v/>
      </c>
      <c r="G523" s="3" t="str">
        <f>IF(E523 &lt;&gt; "", (E523 * transformatie!$M$2 + F523 * (100 - transformatie!$M$2)) / 100, "")</f>
        <v/>
      </c>
    </row>
    <row r="524" spans="5:7" x14ac:dyDescent="0.2">
      <c r="E524" s="3" t="str">
        <f>VLOOKUP(D524,transformatie!$A$2:$E$102,5)</f>
        <v/>
      </c>
      <c r="G524" s="3" t="str">
        <f>IF(E524 &lt;&gt; "", (E524 * transformatie!$M$2 + F524 * (100 - transformatie!$M$2)) / 100, "")</f>
        <v/>
      </c>
    </row>
    <row r="525" spans="5:7" x14ac:dyDescent="0.2">
      <c r="E525" s="3" t="str">
        <f>VLOOKUP(D525,transformatie!$A$2:$E$102,5)</f>
        <v/>
      </c>
      <c r="G525" s="3" t="str">
        <f>IF(E525 &lt;&gt; "", (E525 * transformatie!$M$2 + F525 * (100 - transformatie!$M$2)) / 100, "")</f>
        <v/>
      </c>
    </row>
    <row r="526" spans="5:7" x14ac:dyDescent="0.2">
      <c r="E526" s="3" t="str">
        <f>VLOOKUP(D526,transformatie!$A$2:$E$102,5)</f>
        <v/>
      </c>
      <c r="G526" s="3" t="str">
        <f>IF(E526 &lt;&gt; "", (E526 * transformatie!$M$2 + F526 * (100 - transformatie!$M$2)) / 100, "")</f>
        <v/>
      </c>
    </row>
    <row r="527" spans="5:7" x14ac:dyDescent="0.2">
      <c r="E527" s="3" t="str">
        <f>VLOOKUP(D527,transformatie!$A$2:$E$102,5)</f>
        <v/>
      </c>
      <c r="G527" s="3" t="str">
        <f>IF(E527 &lt;&gt; "", (E527 * transformatie!$M$2 + F527 * (100 - transformatie!$M$2)) / 100, "")</f>
        <v/>
      </c>
    </row>
    <row r="528" spans="5:7" x14ac:dyDescent="0.2">
      <c r="E528" s="3" t="str">
        <f>VLOOKUP(D528,transformatie!$A$2:$E$102,5)</f>
        <v/>
      </c>
      <c r="G528" s="3" t="str">
        <f>IF(E528 &lt;&gt; "", (E528 * transformatie!$M$2 + F528 * (100 - transformatie!$M$2)) / 100, "")</f>
        <v/>
      </c>
    </row>
    <row r="529" spans="5:7" x14ac:dyDescent="0.2">
      <c r="E529" s="3" t="str">
        <f>VLOOKUP(D529,transformatie!$A$2:$E$102,5)</f>
        <v/>
      </c>
      <c r="G529" s="3" t="str">
        <f>IF(E529 &lt;&gt; "", (E529 * transformatie!$M$2 + F529 * (100 - transformatie!$M$2)) / 100, "")</f>
        <v/>
      </c>
    </row>
    <row r="530" spans="5:7" x14ac:dyDescent="0.2">
      <c r="E530" s="3" t="str">
        <f>VLOOKUP(D530,transformatie!$A$2:$E$102,5)</f>
        <v/>
      </c>
      <c r="G530" s="3" t="str">
        <f>IF(E530 &lt;&gt; "", (E530 * transformatie!$M$2 + F530 * (100 - transformatie!$M$2)) / 100, "")</f>
        <v/>
      </c>
    </row>
    <row r="531" spans="5:7" x14ac:dyDescent="0.2">
      <c r="E531" s="3" t="str">
        <f>VLOOKUP(D531,transformatie!$A$2:$E$102,5)</f>
        <v/>
      </c>
      <c r="G531" s="3" t="str">
        <f>IF(E531 &lt;&gt; "", (E531 * transformatie!$M$2 + F531 * (100 - transformatie!$M$2)) / 100, "")</f>
        <v/>
      </c>
    </row>
    <row r="532" spans="5:7" x14ac:dyDescent="0.2">
      <c r="E532" s="3" t="str">
        <f>VLOOKUP(D532,transformatie!$A$2:$E$102,5)</f>
        <v/>
      </c>
      <c r="G532" s="3" t="str">
        <f>IF(E532 &lt;&gt; "", (E532 * transformatie!$M$2 + F532 * (100 - transformatie!$M$2)) / 100, "")</f>
        <v/>
      </c>
    </row>
    <row r="533" spans="5:7" x14ac:dyDescent="0.2">
      <c r="E533" s="3" t="str">
        <f>VLOOKUP(D533,transformatie!$A$2:$E$102,5)</f>
        <v/>
      </c>
      <c r="G533" s="3" t="str">
        <f>IF(E533 &lt;&gt; "", (E533 * transformatie!$M$2 + F533 * (100 - transformatie!$M$2)) / 100, "")</f>
        <v/>
      </c>
    </row>
    <row r="534" spans="5:7" x14ac:dyDescent="0.2">
      <c r="E534" s="3" t="str">
        <f>VLOOKUP(D534,transformatie!$A$2:$E$102,5)</f>
        <v/>
      </c>
      <c r="G534" s="3" t="str">
        <f>IF(E534 &lt;&gt; "", (E534 * transformatie!$M$2 + F534 * (100 - transformatie!$M$2)) / 100, "")</f>
        <v/>
      </c>
    </row>
    <row r="535" spans="5:7" x14ac:dyDescent="0.2">
      <c r="E535" s="3" t="str">
        <f>VLOOKUP(D535,transformatie!$A$2:$E$102,5)</f>
        <v/>
      </c>
      <c r="G535" s="3" t="str">
        <f>IF(E535 &lt;&gt; "", (E535 * transformatie!$M$2 + F535 * (100 - transformatie!$M$2)) / 100, "")</f>
        <v/>
      </c>
    </row>
    <row r="536" spans="5:7" x14ac:dyDescent="0.2">
      <c r="E536" s="3" t="str">
        <f>VLOOKUP(D536,transformatie!$A$2:$E$102,5)</f>
        <v/>
      </c>
      <c r="G536" s="3" t="str">
        <f>IF(E536 &lt;&gt; "", (E536 * transformatie!$M$2 + F536 * (100 - transformatie!$M$2)) / 100, "")</f>
        <v/>
      </c>
    </row>
    <row r="537" spans="5:7" x14ac:dyDescent="0.2">
      <c r="E537" s="3" t="str">
        <f>VLOOKUP(D537,transformatie!$A$2:$E$102,5)</f>
        <v/>
      </c>
      <c r="G537" s="3" t="str">
        <f>IF(E537 &lt;&gt; "", (E537 * transformatie!$M$2 + F537 * (100 - transformatie!$M$2)) / 100, "")</f>
        <v/>
      </c>
    </row>
    <row r="538" spans="5:7" x14ac:dyDescent="0.2">
      <c r="E538" s="3" t="str">
        <f>VLOOKUP(D538,transformatie!$A$2:$E$102,5)</f>
        <v/>
      </c>
      <c r="G538" s="3" t="str">
        <f>IF(E538 &lt;&gt; "", (E538 * transformatie!$M$2 + F538 * (100 - transformatie!$M$2)) / 100, "")</f>
        <v/>
      </c>
    </row>
    <row r="539" spans="5:7" x14ac:dyDescent="0.2">
      <c r="E539" s="3" t="str">
        <f>VLOOKUP(D539,transformatie!$A$2:$E$102,5)</f>
        <v/>
      </c>
      <c r="G539" s="3" t="str">
        <f>IF(E539 &lt;&gt; "", (E539 * transformatie!$M$2 + F539 * (100 - transformatie!$M$2)) / 100, "")</f>
        <v/>
      </c>
    </row>
    <row r="540" spans="5:7" x14ac:dyDescent="0.2">
      <c r="E540" s="3" t="str">
        <f>VLOOKUP(D540,transformatie!$A$2:$E$102,5)</f>
        <v/>
      </c>
      <c r="G540" s="3" t="str">
        <f>IF(E540 &lt;&gt; "", (E540 * transformatie!$M$2 + F540 * (100 - transformatie!$M$2)) / 100, "")</f>
        <v/>
      </c>
    </row>
    <row r="541" spans="5:7" x14ac:dyDescent="0.2">
      <c r="E541" s="3" t="str">
        <f>VLOOKUP(D541,transformatie!$A$2:$E$102,5)</f>
        <v/>
      </c>
      <c r="G541" s="3" t="str">
        <f>IF(E541 &lt;&gt; "", (E541 * transformatie!$M$2 + F541 * (100 - transformatie!$M$2)) / 100, "")</f>
        <v/>
      </c>
    </row>
    <row r="542" spans="5:7" x14ac:dyDescent="0.2">
      <c r="E542" s="3" t="str">
        <f>VLOOKUP(D542,transformatie!$A$2:$E$102,5)</f>
        <v/>
      </c>
      <c r="G542" s="3" t="str">
        <f>IF(E542 &lt;&gt; "", (E542 * transformatie!$M$2 + F542 * (100 - transformatie!$M$2)) / 100, "")</f>
        <v/>
      </c>
    </row>
    <row r="543" spans="5:7" x14ac:dyDescent="0.2">
      <c r="E543" s="3" t="str">
        <f>VLOOKUP(D543,transformatie!$A$2:$E$102,5)</f>
        <v/>
      </c>
      <c r="G543" s="3" t="str">
        <f>IF(E543 &lt;&gt; "", (E543 * transformatie!$M$2 + F543 * (100 - transformatie!$M$2)) / 100, "")</f>
        <v/>
      </c>
    </row>
    <row r="544" spans="5:7" x14ac:dyDescent="0.2">
      <c r="E544" s="3" t="str">
        <f>VLOOKUP(D544,transformatie!$A$2:$E$102,5)</f>
        <v/>
      </c>
      <c r="G544" s="3" t="str">
        <f>IF(E544 &lt;&gt; "", (E544 * transformatie!$M$2 + F544 * (100 - transformatie!$M$2)) / 100, "")</f>
        <v/>
      </c>
    </row>
    <row r="545" spans="5:7" x14ac:dyDescent="0.2">
      <c r="E545" s="3" t="str">
        <f>VLOOKUP(D545,transformatie!$A$2:$E$102,5)</f>
        <v/>
      </c>
      <c r="G545" s="3" t="str">
        <f>IF(E545 &lt;&gt; "", (E545 * transformatie!$M$2 + F545 * (100 - transformatie!$M$2)) / 100, "")</f>
        <v/>
      </c>
    </row>
    <row r="546" spans="5:7" x14ac:dyDescent="0.2">
      <c r="E546" s="3" t="str">
        <f>VLOOKUP(D546,transformatie!$A$2:$E$102,5)</f>
        <v/>
      </c>
      <c r="G546" s="3" t="str">
        <f>IF(E546 &lt;&gt; "", (E546 * transformatie!$M$2 + F546 * (100 - transformatie!$M$2)) / 100, "")</f>
        <v/>
      </c>
    </row>
    <row r="547" spans="5:7" x14ac:dyDescent="0.2">
      <c r="E547" s="3" t="str">
        <f>VLOOKUP(D547,transformatie!$A$2:$E$102,5)</f>
        <v/>
      </c>
      <c r="G547" s="3" t="str">
        <f>IF(E547 &lt;&gt; "", (E547 * transformatie!$M$2 + F547 * (100 - transformatie!$M$2)) / 100, "")</f>
        <v/>
      </c>
    </row>
    <row r="548" spans="5:7" x14ac:dyDescent="0.2">
      <c r="E548" s="3" t="str">
        <f>VLOOKUP(D548,transformatie!$A$2:$E$102,5)</f>
        <v/>
      </c>
      <c r="G548" s="3" t="str">
        <f>IF(E548 &lt;&gt; "", (E548 * transformatie!$M$2 + F548 * (100 - transformatie!$M$2)) / 100, "")</f>
        <v/>
      </c>
    </row>
    <row r="549" spans="5:7" x14ac:dyDescent="0.2">
      <c r="E549" s="3" t="str">
        <f>VLOOKUP(D549,transformatie!$A$2:$E$102,5)</f>
        <v/>
      </c>
      <c r="G549" s="3" t="str">
        <f>IF(E549 &lt;&gt; "", (E549 * transformatie!$M$2 + F549 * (100 - transformatie!$M$2)) / 100, "")</f>
        <v/>
      </c>
    </row>
    <row r="550" spans="5:7" x14ac:dyDescent="0.2">
      <c r="E550" s="3" t="str">
        <f>VLOOKUP(D550,transformatie!$A$2:$E$102,5)</f>
        <v/>
      </c>
      <c r="G550" s="3" t="str">
        <f>IF(E550 &lt;&gt; "", (E550 * transformatie!$M$2 + F550 * (100 - transformatie!$M$2)) / 100, "")</f>
        <v/>
      </c>
    </row>
    <row r="551" spans="5:7" x14ac:dyDescent="0.2">
      <c r="E551" s="3" t="str">
        <f>VLOOKUP(D551,transformatie!$A$2:$E$102,5)</f>
        <v/>
      </c>
      <c r="G551" s="3" t="str">
        <f>IF(E551 &lt;&gt; "", (E551 * transformatie!$M$2 + F551 * (100 - transformatie!$M$2)) / 100, "")</f>
        <v/>
      </c>
    </row>
    <row r="552" spans="5:7" x14ac:dyDescent="0.2">
      <c r="E552" s="3" t="str">
        <f>VLOOKUP(D552,transformatie!$A$2:$E$102,5)</f>
        <v/>
      </c>
      <c r="G552" s="3" t="str">
        <f>IF(E552 &lt;&gt; "", (E552 * transformatie!$M$2 + F552 * (100 - transformatie!$M$2)) / 100, "")</f>
        <v/>
      </c>
    </row>
    <row r="553" spans="5:7" x14ac:dyDescent="0.2">
      <c r="E553" s="3" t="str">
        <f>VLOOKUP(D553,transformatie!$A$2:$E$102,5)</f>
        <v/>
      </c>
      <c r="G553" s="3" t="str">
        <f>IF(E553 &lt;&gt; "", (E553 * transformatie!$M$2 + F553 * (100 - transformatie!$M$2)) / 100, "")</f>
        <v/>
      </c>
    </row>
    <row r="554" spans="5:7" x14ac:dyDescent="0.2">
      <c r="E554" s="3" t="str">
        <f>VLOOKUP(D554,transformatie!$A$2:$E$102,5)</f>
        <v/>
      </c>
      <c r="G554" s="3" t="str">
        <f>IF(E554 &lt;&gt; "", (E554 * transformatie!$M$2 + F554 * (100 - transformatie!$M$2)) / 100, "")</f>
        <v/>
      </c>
    </row>
    <row r="555" spans="5:7" x14ac:dyDescent="0.2">
      <c r="E555" s="3" t="str">
        <f>VLOOKUP(D555,transformatie!$A$2:$E$102,5)</f>
        <v/>
      </c>
      <c r="G555" s="3" t="str">
        <f>IF(E555 &lt;&gt; "", (E555 * transformatie!$M$2 + F555 * (100 - transformatie!$M$2)) / 100, "")</f>
        <v/>
      </c>
    </row>
    <row r="556" spans="5:7" x14ac:dyDescent="0.2">
      <c r="E556" s="3" t="str">
        <f>VLOOKUP(D556,transformatie!$A$2:$E$102,5)</f>
        <v/>
      </c>
      <c r="G556" s="3" t="str">
        <f>IF(E556 &lt;&gt; "", (E556 * transformatie!$M$2 + F556 * (100 - transformatie!$M$2)) / 100, "")</f>
        <v/>
      </c>
    </row>
    <row r="557" spans="5:7" x14ac:dyDescent="0.2">
      <c r="E557" s="3" t="str">
        <f>VLOOKUP(D557,transformatie!$A$2:$E$102,5)</f>
        <v/>
      </c>
      <c r="G557" s="3" t="str">
        <f>IF(E557 &lt;&gt; "", (E557 * transformatie!$M$2 + F557 * (100 - transformatie!$M$2)) / 100, "")</f>
        <v/>
      </c>
    </row>
    <row r="558" spans="5:7" x14ac:dyDescent="0.2">
      <c r="E558" s="3" t="str">
        <f>VLOOKUP(D558,transformatie!$A$2:$E$102,5)</f>
        <v/>
      </c>
      <c r="G558" s="3" t="str">
        <f>IF(E558 &lt;&gt; "", (E558 * transformatie!$M$2 + F558 * (100 - transformatie!$M$2)) / 100, "")</f>
        <v/>
      </c>
    </row>
    <row r="559" spans="5:7" x14ac:dyDescent="0.2">
      <c r="E559" s="3" t="str">
        <f>VLOOKUP(D559,transformatie!$A$2:$E$102,5)</f>
        <v/>
      </c>
      <c r="G559" s="3" t="str">
        <f>IF(E559 &lt;&gt; "", (E559 * transformatie!$M$2 + F559 * (100 - transformatie!$M$2)) / 100, "")</f>
        <v/>
      </c>
    </row>
    <row r="560" spans="5:7" x14ac:dyDescent="0.2">
      <c r="E560" s="3" t="str">
        <f>VLOOKUP(D560,transformatie!$A$2:$E$102,5)</f>
        <v/>
      </c>
      <c r="G560" s="3" t="str">
        <f>IF(E560 &lt;&gt; "", (E560 * transformatie!$M$2 + F560 * (100 - transformatie!$M$2)) / 100, "")</f>
        <v/>
      </c>
    </row>
    <row r="561" spans="5:7" x14ac:dyDescent="0.2">
      <c r="E561" s="3" t="str">
        <f>VLOOKUP(D561,transformatie!$A$2:$E$102,5)</f>
        <v/>
      </c>
      <c r="G561" s="3" t="str">
        <f>IF(E561 &lt;&gt; "", (E561 * transformatie!$M$2 + F561 * (100 - transformatie!$M$2)) / 100, "")</f>
        <v/>
      </c>
    </row>
    <row r="562" spans="5:7" x14ac:dyDescent="0.2">
      <c r="E562" s="3" t="str">
        <f>VLOOKUP(D562,transformatie!$A$2:$E$102,5)</f>
        <v/>
      </c>
      <c r="G562" s="3" t="str">
        <f>IF(E562 &lt;&gt; "", (E562 * transformatie!$M$2 + F562 * (100 - transformatie!$M$2)) / 100, "")</f>
        <v/>
      </c>
    </row>
    <row r="563" spans="5:7" x14ac:dyDescent="0.2">
      <c r="E563" s="3" t="str">
        <f>VLOOKUP(D563,transformatie!$A$2:$E$102,5)</f>
        <v/>
      </c>
      <c r="G563" s="3" t="str">
        <f>IF(E563 &lt;&gt; "", (E563 * transformatie!$M$2 + F563 * (100 - transformatie!$M$2)) / 100, "")</f>
        <v/>
      </c>
    </row>
    <row r="564" spans="5:7" x14ac:dyDescent="0.2">
      <c r="E564" s="3" t="str">
        <f>VLOOKUP(D564,transformatie!$A$2:$E$102,5)</f>
        <v/>
      </c>
      <c r="G564" s="3" t="str">
        <f>IF(E564 &lt;&gt; "", (E564 * transformatie!$M$2 + F564 * (100 - transformatie!$M$2)) / 100, "")</f>
        <v/>
      </c>
    </row>
    <row r="565" spans="5:7" x14ac:dyDescent="0.2">
      <c r="E565" s="3" t="str">
        <f>VLOOKUP(D565,transformatie!$A$2:$E$102,5)</f>
        <v/>
      </c>
      <c r="G565" s="3" t="str">
        <f>IF(E565 &lt;&gt; "", (E565 * transformatie!$M$2 + F565 * (100 - transformatie!$M$2)) / 100, "")</f>
        <v/>
      </c>
    </row>
    <row r="566" spans="5:7" x14ac:dyDescent="0.2">
      <c r="E566" s="3" t="str">
        <f>VLOOKUP(D566,transformatie!$A$2:$E$102,5)</f>
        <v/>
      </c>
      <c r="G566" s="3" t="str">
        <f>IF(E566 &lt;&gt; "", (E566 * transformatie!$M$2 + F566 * (100 - transformatie!$M$2)) / 100, "")</f>
        <v/>
      </c>
    </row>
    <row r="567" spans="5:7" x14ac:dyDescent="0.2">
      <c r="E567" s="3" t="str">
        <f>VLOOKUP(D567,transformatie!$A$2:$E$102,5)</f>
        <v/>
      </c>
      <c r="G567" s="3" t="str">
        <f>IF(E567 &lt;&gt; "", (E567 * transformatie!$M$2 + F567 * (100 - transformatie!$M$2)) / 100, "")</f>
        <v/>
      </c>
    </row>
    <row r="568" spans="5:7" x14ac:dyDescent="0.2">
      <c r="E568" s="3" t="str">
        <f>VLOOKUP(D568,transformatie!$A$2:$E$102,5)</f>
        <v/>
      </c>
      <c r="G568" s="3" t="str">
        <f>IF(E568 &lt;&gt; "", (E568 * transformatie!$M$2 + F568 * (100 - transformatie!$M$2)) / 100, "")</f>
        <v/>
      </c>
    </row>
    <row r="569" spans="5:7" x14ac:dyDescent="0.2">
      <c r="E569" s="3" t="str">
        <f>VLOOKUP(D569,transformatie!$A$2:$E$102,5)</f>
        <v/>
      </c>
      <c r="G569" s="3" t="str">
        <f>IF(E569 &lt;&gt; "", (E569 * transformatie!$M$2 + F569 * (100 - transformatie!$M$2)) / 100, "")</f>
        <v/>
      </c>
    </row>
    <row r="570" spans="5:7" x14ac:dyDescent="0.2">
      <c r="E570" s="3" t="str">
        <f>VLOOKUP(D570,transformatie!$A$2:$E$102,5)</f>
        <v/>
      </c>
      <c r="G570" s="3" t="str">
        <f>IF(E570 &lt;&gt; "", (E570 * transformatie!$M$2 + F570 * (100 - transformatie!$M$2)) / 100, "")</f>
        <v/>
      </c>
    </row>
    <row r="571" spans="5:7" x14ac:dyDescent="0.2">
      <c r="E571" s="3" t="str">
        <f>VLOOKUP(D571,transformatie!$A$2:$E$102,5)</f>
        <v/>
      </c>
      <c r="G571" s="3" t="str">
        <f>IF(E571 &lt;&gt; "", (E571 * transformatie!$M$2 + F571 * (100 - transformatie!$M$2)) / 100, "")</f>
        <v/>
      </c>
    </row>
    <row r="572" spans="5:7" x14ac:dyDescent="0.2">
      <c r="E572" s="3" t="str">
        <f>VLOOKUP(D572,transformatie!$A$2:$E$102,5)</f>
        <v/>
      </c>
      <c r="G572" s="3" t="str">
        <f>IF(E572 &lt;&gt; "", (E572 * transformatie!$M$2 + F572 * (100 - transformatie!$M$2)) / 100, "")</f>
        <v/>
      </c>
    </row>
    <row r="573" spans="5:7" x14ac:dyDescent="0.2">
      <c r="E573" s="3" t="str">
        <f>VLOOKUP(D573,transformatie!$A$2:$E$102,5)</f>
        <v/>
      </c>
      <c r="G573" s="3" t="str">
        <f>IF(E573 &lt;&gt; "", (E573 * transformatie!$M$2 + F573 * (100 - transformatie!$M$2)) / 100, "")</f>
        <v/>
      </c>
    </row>
    <row r="574" spans="5:7" x14ac:dyDescent="0.2">
      <c r="E574" s="3" t="str">
        <f>VLOOKUP(D574,transformatie!$A$2:$E$102,5)</f>
        <v/>
      </c>
      <c r="G574" s="3" t="str">
        <f>IF(E574 &lt;&gt; "", (E574 * transformatie!$M$2 + F574 * (100 - transformatie!$M$2)) / 100, "")</f>
        <v/>
      </c>
    </row>
    <row r="575" spans="5:7" x14ac:dyDescent="0.2">
      <c r="E575" s="3" t="str">
        <f>VLOOKUP(D575,transformatie!$A$2:$E$102,5)</f>
        <v/>
      </c>
      <c r="G575" s="3" t="str">
        <f>IF(E575 &lt;&gt; "", (E575 * transformatie!$M$2 + F575 * (100 - transformatie!$M$2)) / 100, "")</f>
        <v/>
      </c>
    </row>
    <row r="576" spans="5:7" x14ac:dyDescent="0.2">
      <c r="E576" s="3" t="str">
        <f>VLOOKUP(D576,transformatie!$A$2:$E$102,5)</f>
        <v/>
      </c>
      <c r="G576" s="3" t="str">
        <f>IF(E576 &lt;&gt; "", (E576 * transformatie!$M$2 + F576 * (100 - transformatie!$M$2)) / 100, "")</f>
        <v/>
      </c>
    </row>
    <row r="577" spans="5:7" x14ac:dyDescent="0.2">
      <c r="E577" s="3" t="str">
        <f>VLOOKUP(D577,transformatie!$A$2:$E$102,5)</f>
        <v/>
      </c>
      <c r="G577" s="3" t="str">
        <f>IF(E577 &lt;&gt; "", (E577 * transformatie!$M$2 + F577 * (100 - transformatie!$M$2)) / 100, "")</f>
        <v/>
      </c>
    </row>
    <row r="578" spans="5:7" x14ac:dyDescent="0.2">
      <c r="E578" s="3" t="str">
        <f>VLOOKUP(D578,transformatie!$A$2:$E$102,5)</f>
        <v/>
      </c>
      <c r="G578" s="3" t="str">
        <f>IF(E578 &lt;&gt; "", (E578 * transformatie!$M$2 + F578 * (100 - transformatie!$M$2)) / 100, "")</f>
        <v/>
      </c>
    </row>
    <row r="579" spans="5:7" x14ac:dyDescent="0.2">
      <c r="E579" s="3" t="str">
        <f>VLOOKUP(D579,transformatie!$A$2:$E$102,5)</f>
        <v/>
      </c>
      <c r="G579" s="3" t="str">
        <f>IF(E579 &lt;&gt; "", (E579 * transformatie!$M$2 + F579 * (100 - transformatie!$M$2)) / 100, "")</f>
        <v/>
      </c>
    </row>
    <row r="580" spans="5:7" x14ac:dyDescent="0.2">
      <c r="E580" s="3" t="str">
        <f>VLOOKUP(D580,transformatie!$A$2:$E$102,5)</f>
        <v/>
      </c>
      <c r="G580" s="3" t="str">
        <f>IF(E580 &lt;&gt; "", (E580 * transformatie!$M$2 + F580 * (100 - transformatie!$M$2)) / 100, "")</f>
        <v/>
      </c>
    </row>
    <row r="581" spans="5:7" x14ac:dyDescent="0.2">
      <c r="E581" s="3" t="str">
        <f>VLOOKUP(D581,transformatie!$A$2:$E$102,5)</f>
        <v/>
      </c>
      <c r="G581" s="3" t="str">
        <f>IF(E581 &lt;&gt; "", (E581 * transformatie!$M$2 + F581 * (100 - transformatie!$M$2)) / 100, "")</f>
        <v/>
      </c>
    </row>
    <row r="582" spans="5:7" x14ac:dyDescent="0.2">
      <c r="E582" s="3" t="str">
        <f>VLOOKUP(D582,transformatie!$A$2:$E$102,5)</f>
        <v/>
      </c>
      <c r="G582" s="3" t="str">
        <f>IF(E582 &lt;&gt; "", (E582 * transformatie!$M$2 + F582 * (100 - transformatie!$M$2)) / 100, "")</f>
        <v/>
      </c>
    </row>
    <row r="583" spans="5:7" x14ac:dyDescent="0.2">
      <c r="E583" s="3" t="str">
        <f>VLOOKUP(D583,transformatie!$A$2:$E$102,5)</f>
        <v/>
      </c>
      <c r="G583" s="3" t="str">
        <f>IF(E583 &lt;&gt; "", (E583 * transformatie!$M$2 + F583 * (100 - transformatie!$M$2)) / 100, "")</f>
        <v/>
      </c>
    </row>
    <row r="584" spans="5:7" x14ac:dyDescent="0.2">
      <c r="E584" s="3" t="str">
        <f>VLOOKUP(D584,transformatie!$A$2:$E$102,5)</f>
        <v/>
      </c>
      <c r="G584" s="3" t="str">
        <f>IF(E584 &lt;&gt; "", (E584 * transformatie!$M$2 + F584 * (100 - transformatie!$M$2)) / 100, "")</f>
        <v/>
      </c>
    </row>
    <row r="585" spans="5:7" x14ac:dyDescent="0.2">
      <c r="E585" s="3" t="str">
        <f>VLOOKUP(D585,transformatie!$A$2:$E$102,5)</f>
        <v/>
      </c>
      <c r="G585" s="3" t="str">
        <f>IF(E585 &lt;&gt; "", (E585 * transformatie!$M$2 + F585 * (100 - transformatie!$M$2)) / 100, "")</f>
        <v/>
      </c>
    </row>
    <row r="586" spans="5:7" x14ac:dyDescent="0.2">
      <c r="E586" s="3" t="str">
        <f>VLOOKUP(D586,transformatie!$A$2:$E$102,5)</f>
        <v/>
      </c>
      <c r="G586" s="3" t="str">
        <f>IF(E586 &lt;&gt; "", (E586 * transformatie!$M$2 + F586 * (100 - transformatie!$M$2)) / 100, "")</f>
        <v/>
      </c>
    </row>
    <row r="587" spans="5:7" x14ac:dyDescent="0.2">
      <c r="E587" s="3" t="str">
        <f>VLOOKUP(D587,transformatie!$A$2:$E$102,5)</f>
        <v/>
      </c>
      <c r="G587" s="3" t="str">
        <f>IF(E587 &lt;&gt; "", (E587 * transformatie!$M$2 + F587 * (100 - transformatie!$M$2)) / 100, "")</f>
        <v/>
      </c>
    </row>
    <row r="588" spans="5:7" x14ac:dyDescent="0.2">
      <c r="E588" s="3" t="str">
        <f>VLOOKUP(D588,transformatie!$A$2:$E$102,5)</f>
        <v/>
      </c>
      <c r="G588" s="3" t="str">
        <f>IF(E588 &lt;&gt; "", (E588 * transformatie!$M$2 + F588 * (100 - transformatie!$M$2)) / 100, "")</f>
        <v/>
      </c>
    </row>
    <row r="589" spans="5:7" x14ac:dyDescent="0.2">
      <c r="E589" s="3" t="str">
        <f>VLOOKUP(D589,transformatie!$A$2:$E$102,5)</f>
        <v/>
      </c>
      <c r="G589" s="3" t="str">
        <f>IF(E589 &lt;&gt; "", (E589 * transformatie!$M$2 + F589 * (100 - transformatie!$M$2)) / 100, "")</f>
        <v/>
      </c>
    </row>
    <row r="590" spans="5:7" x14ac:dyDescent="0.2">
      <c r="E590" s="3" t="str">
        <f>VLOOKUP(D590,transformatie!$A$2:$E$102,5)</f>
        <v/>
      </c>
      <c r="G590" s="3" t="str">
        <f>IF(E590 &lt;&gt; "", (E590 * transformatie!$M$2 + F590 * (100 - transformatie!$M$2)) / 100, "")</f>
        <v/>
      </c>
    </row>
    <row r="591" spans="5:7" x14ac:dyDescent="0.2">
      <c r="E591" s="3" t="str">
        <f>VLOOKUP(D591,transformatie!$A$2:$E$102,5)</f>
        <v/>
      </c>
      <c r="G591" s="3" t="str">
        <f>IF(E591 &lt;&gt; "", (E591 * transformatie!$M$2 + F591 * (100 - transformatie!$M$2)) / 100, "")</f>
        <v/>
      </c>
    </row>
    <row r="592" spans="5:7" x14ac:dyDescent="0.2">
      <c r="E592" s="3" t="str">
        <f>VLOOKUP(D592,transformatie!$A$2:$E$102,5)</f>
        <v/>
      </c>
      <c r="G592" s="3" t="str">
        <f>IF(E592 &lt;&gt; "", (E592 * transformatie!$M$2 + F592 * (100 - transformatie!$M$2)) / 100, "")</f>
        <v/>
      </c>
    </row>
    <row r="593" spans="5:7" x14ac:dyDescent="0.2">
      <c r="E593" s="3" t="str">
        <f>VLOOKUP(D593,transformatie!$A$2:$E$102,5)</f>
        <v/>
      </c>
      <c r="G593" s="3" t="str">
        <f>IF(E593 &lt;&gt; "", (E593 * transformatie!$M$2 + F593 * (100 - transformatie!$M$2)) / 100, "")</f>
        <v/>
      </c>
    </row>
    <row r="594" spans="5:7" x14ac:dyDescent="0.2">
      <c r="E594" s="3" t="str">
        <f>VLOOKUP(D594,transformatie!$A$2:$E$102,5)</f>
        <v/>
      </c>
      <c r="G594" s="3" t="str">
        <f>IF(E594 &lt;&gt; "", (E594 * transformatie!$M$2 + F594 * (100 - transformatie!$M$2)) / 100, "")</f>
        <v/>
      </c>
    </row>
    <row r="595" spans="5:7" x14ac:dyDescent="0.2">
      <c r="E595" s="3" t="str">
        <f>VLOOKUP(D595,transformatie!$A$2:$E$102,5)</f>
        <v/>
      </c>
      <c r="G595" s="3" t="str">
        <f>IF(E595 &lt;&gt; "", (E595 * transformatie!$M$2 + F595 * (100 - transformatie!$M$2)) / 100, "")</f>
        <v/>
      </c>
    </row>
    <row r="596" spans="5:7" x14ac:dyDescent="0.2">
      <c r="E596" s="3" t="str">
        <f>VLOOKUP(D596,transformatie!$A$2:$E$102,5)</f>
        <v/>
      </c>
      <c r="G596" s="3" t="str">
        <f>IF(E596 &lt;&gt; "", (E596 * transformatie!$M$2 + F596 * (100 - transformatie!$M$2)) / 100, "")</f>
        <v/>
      </c>
    </row>
    <row r="597" spans="5:7" x14ac:dyDescent="0.2">
      <c r="E597" s="3" t="str">
        <f>VLOOKUP(D597,transformatie!$A$2:$E$102,5)</f>
        <v/>
      </c>
      <c r="G597" s="3" t="str">
        <f>IF(E597 &lt;&gt; "", (E597 * transformatie!$M$2 + F597 * (100 - transformatie!$M$2)) / 100, "")</f>
        <v/>
      </c>
    </row>
    <row r="598" spans="5:7" x14ac:dyDescent="0.2">
      <c r="E598" s="3" t="str">
        <f>VLOOKUP(D598,transformatie!$A$2:$E$102,5)</f>
        <v/>
      </c>
      <c r="G598" s="3" t="str">
        <f>IF(E598 &lt;&gt; "", (E598 * transformatie!$M$2 + F598 * (100 - transformatie!$M$2)) / 100, "")</f>
        <v/>
      </c>
    </row>
    <row r="599" spans="5:7" x14ac:dyDescent="0.2">
      <c r="E599" s="3" t="str">
        <f>VLOOKUP(D599,transformatie!$A$2:$E$102,5)</f>
        <v/>
      </c>
      <c r="G599" s="3" t="str">
        <f>IF(E599 &lt;&gt; "", (E599 * transformatie!$M$2 + F599 * (100 - transformatie!$M$2)) / 100, "")</f>
        <v/>
      </c>
    </row>
    <row r="600" spans="5:7" x14ac:dyDescent="0.2">
      <c r="E600" s="3" t="str">
        <f>VLOOKUP(D600,transformatie!$A$2:$E$102,5)</f>
        <v/>
      </c>
      <c r="G600" s="3" t="str">
        <f>IF(E600 &lt;&gt; "", (E600 * transformatie!$M$2 + F600 * (100 - transformatie!$M$2)) / 100, "")</f>
        <v/>
      </c>
    </row>
    <row r="601" spans="5:7" x14ac:dyDescent="0.2">
      <c r="E601" s="3" t="str">
        <f>VLOOKUP(D601,transformatie!$A$2:$E$102,5)</f>
        <v/>
      </c>
      <c r="G601" s="3" t="str">
        <f>IF(E601 &lt;&gt; "", (E601 * transformatie!$M$2 + F601 * (100 - transformatie!$M$2)) / 100, "")</f>
        <v/>
      </c>
    </row>
    <row r="602" spans="5:7" x14ac:dyDescent="0.2">
      <c r="E602" s="3" t="str">
        <f>VLOOKUP(D602,transformatie!$A$2:$E$102,5)</f>
        <v/>
      </c>
      <c r="G602" s="3" t="str">
        <f>IF(E602 &lt;&gt; "", (E602 * transformatie!$M$2 + F602 * (100 - transformatie!$M$2)) / 100, "")</f>
        <v/>
      </c>
    </row>
    <row r="603" spans="5:7" x14ac:dyDescent="0.2">
      <c r="E603" s="3" t="str">
        <f>VLOOKUP(D603,transformatie!$A$2:$E$102,5)</f>
        <v/>
      </c>
      <c r="G603" s="3" t="str">
        <f>IF(E603 &lt;&gt; "", (E603 * transformatie!$M$2 + F603 * (100 - transformatie!$M$2)) / 100, "")</f>
        <v/>
      </c>
    </row>
    <row r="604" spans="5:7" x14ac:dyDescent="0.2">
      <c r="E604" s="3" t="str">
        <f>VLOOKUP(D604,transformatie!$A$2:$E$102,5)</f>
        <v/>
      </c>
      <c r="G604" s="3" t="str">
        <f>IF(E604 &lt;&gt; "", (E604 * transformatie!$M$2 + F604 * (100 - transformatie!$M$2)) / 100, "")</f>
        <v/>
      </c>
    </row>
    <row r="605" spans="5:7" x14ac:dyDescent="0.2">
      <c r="E605" s="3" t="str">
        <f>VLOOKUP(D605,transformatie!$A$2:$E$102,5)</f>
        <v/>
      </c>
      <c r="G605" s="3" t="str">
        <f>IF(E605 &lt;&gt; "", (E605 * transformatie!$M$2 + F605 * (100 - transformatie!$M$2)) / 100, "")</f>
        <v/>
      </c>
    </row>
    <row r="606" spans="5:7" x14ac:dyDescent="0.2">
      <c r="E606" s="3" t="str">
        <f>VLOOKUP(D606,transformatie!$A$2:$E$102,5)</f>
        <v/>
      </c>
      <c r="G606" s="3" t="str">
        <f>IF(E606 &lt;&gt; "", (E606 * transformatie!$M$2 + F606 * (100 - transformatie!$M$2)) / 100, "")</f>
        <v/>
      </c>
    </row>
    <row r="607" spans="5:7" x14ac:dyDescent="0.2">
      <c r="E607" s="3" t="str">
        <f>VLOOKUP(D607,transformatie!$A$2:$E$102,5)</f>
        <v/>
      </c>
      <c r="G607" s="3" t="str">
        <f>IF(E607 &lt;&gt; "", (E607 * transformatie!$M$2 + F607 * (100 - transformatie!$M$2)) / 100, "")</f>
        <v/>
      </c>
    </row>
    <row r="608" spans="5:7" x14ac:dyDescent="0.2">
      <c r="E608" s="3" t="str">
        <f>VLOOKUP(D608,transformatie!$A$2:$E$102,5)</f>
        <v/>
      </c>
      <c r="G608" s="3" t="str">
        <f>IF(E608 &lt;&gt; "", (E608 * transformatie!$M$2 + F608 * (100 - transformatie!$M$2)) / 100, "")</f>
        <v/>
      </c>
    </row>
    <row r="609" spans="5:7" x14ac:dyDescent="0.2">
      <c r="E609" s="3" t="str">
        <f>VLOOKUP(D609,transformatie!$A$2:$E$102,5)</f>
        <v/>
      </c>
      <c r="G609" s="3" t="str">
        <f>IF(E609 &lt;&gt; "", (E609 * transformatie!$M$2 + F609 * (100 - transformatie!$M$2)) / 100, "")</f>
        <v/>
      </c>
    </row>
    <row r="610" spans="5:7" x14ac:dyDescent="0.2">
      <c r="E610" s="3" t="str">
        <f>VLOOKUP(D610,transformatie!$A$2:$E$102,5)</f>
        <v/>
      </c>
      <c r="G610" s="3" t="str">
        <f>IF(E610 &lt;&gt; "", (E610 * transformatie!$M$2 + F610 * (100 - transformatie!$M$2)) / 100, "")</f>
        <v/>
      </c>
    </row>
    <row r="611" spans="5:7" x14ac:dyDescent="0.2">
      <c r="E611" s="3" t="str">
        <f>VLOOKUP(D611,transformatie!$A$2:$E$102,5)</f>
        <v/>
      </c>
      <c r="G611" s="3" t="str">
        <f>IF(E611 &lt;&gt; "", (E611 * transformatie!$M$2 + F611 * (100 - transformatie!$M$2)) / 100, "")</f>
        <v/>
      </c>
    </row>
    <row r="612" spans="5:7" x14ac:dyDescent="0.2">
      <c r="E612" s="3" t="str">
        <f>VLOOKUP(D612,transformatie!$A$2:$E$102,5)</f>
        <v/>
      </c>
      <c r="G612" s="3" t="str">
        <f>IF(E612 &lt;&gt; "", (E612 * transformatie!$M$2 + F612 * (100 - transformatie!$M$2)) / 100, "")</f>
        <v/>
      </c>
    </row>
    <row r="613" spans="5:7" x14ac:dyDescent="0.2">
      <c r="E613" s="3" t="str">
        <f>VLOOKUP(D613,transformatie!$A$2:$E$102,5)</f>
        <v/>
      </c>
      <c r="G613" s="3" t="str">
        <f>IF(E613 &lt;&gt; "", (E613 * transformatie!$M$2 + F613 * (100 - transformatie!$M$2)) / 100, "")</f>
        <v/>
      </c>
    </row>
    <row r="614" spans="5:7" x14ac:dyDescent="0.2">
      <c r="E614" s="3" t="str">
        <f>VLOOKUP(D614,transformatie!$A$2:$E$102,5)</f>
        <v/>
      </c>
      <c r="G614" s="3" t="str">
        <f>IF(E614 &lt;&gt; "", (E614 * transformatie!$M$2 + F614 * (100 - transformatie!$M$2)) / 100, "")</f>
        <v/>
      </c>
    </row>
    <row r="615" spans="5:7" x14ac:dyDescent="0.2">
      <c r="E615" s="3" t="str">
        <f>VLOOKUP(D615,transformatie!$A$2:$E$102,5)</f>
        <v/>
      </c>
      <c r="G615" s="3" t="str">
        <f>IF(E615 &lt;&gt; "", (E615 * transformatie!$M$2 + F615 * (100 - transformatie!$M$2)) / 100, "")</f>
        <v/>
      </c>
    </row>
    <row r="616" spans="5:7" x14ac:dyDescent="0.2">
      <c r="E616" s="3" t="str">
        <f>VLOOKUP(D616,transformatie!$A$2:$E$102,5)</f>
        <v/>
      </c>
      <c r="G616" s="3" t="str">
        <f>IF(E616 &lt;&gt; "", (E616 * transformatie!$M$2 + F616 * (100 - transformatie!$M$2)) / 100, "")</f>
        <v/>
      </c>
    </row>
    <row r="617" spans="5:7" x14ac:dyDescent="0.2">
      <c r="E617" s="3" t="str">
        <f>VLOOKUP(D617,transformatie!$A$2:$E$102,5)</f>
        <v/>
      </c>
      <c r="G617" s="3" t="str">
        <f>IF(E617 &lt;&gt; "", (E617 * transformatie!$M$2 + F617 * (100 - transformatie!$M$2)) / 100, "")</f>
        <v/>
      </c>
    </row>
    <row r="618" spans="5:7" x14ac:dyDescent="0.2">
      <c r="E618" s="3" t="str">
        <f>VLOOKUP(D618,transformatie!$A$2:$E$102,5)</f>
        <v/>
      </c>
      <c r="G618" s="3" t="str">
        <f>IF(E618 &lt;&gt; "", (E618 * transformatie!$M$2 + F618 * (100 - transformatie!$M$2)) / 100, "")</f>
        <v/>
      </c>
    </row>
    <row r="619" spans="5:7" x14ac:dyDescent="0.2">
      <c r="E619" s="3" t="str">
        <f>VLOOKUP(D619,transformatie!$A$2:$E$102,5)</f>
        <v/>
      </c>
      <c r="G619" s="3" t="str">
        <f>IF(E619 &lt;&gt; "", (E619 * transformatie!$M$2 + F619 * (100 - transformatie!$M$2)) / 100, "")</f>
        <v/>
      </c>
    </row>
    <row r="620" spans="5:7" x14ac:dyDescent="0.2">
      <c r="E620" s="3" t="str">
        <f>VLOOKUP(D620,transformatie!$A$2:$E$102,5)</f>
        <v/>
      </c>
      <c r="G620" s="3" t="str">
        <f>IF(E620 &lt;&gt; "", (E620 * transformatie!$M$2 + F620 * (100 - transformatie!$M$2)) / 100, "")</f>
        <v/>
      </c>
    </row>
    <row r="621" spans="5:7" x14ac:dyDescent="0.2">
      <c r="E621" s="3" t="str">
        <f>VLOOKUP(D621,transformatie!$A$2:$E$102,5)</f>
        <v/>
      </c>
      <c r="G621" s="3" t="str">
        <f>IF(E621 &lt;&gt; "", (E621 * transformatie!$M$2 + F621 * (100 - transformatie!$M$2)) / 100, "")</f>
        <v/>
      </c>
    </row>
    <row r="622" spans="5:7" x14ac:dyDescent="0.2">
      <c r="E622" s="3" t="str">
        <f>VLOOKUP(D622,transformatie!$A$2:$E$102,5)</f>
        <v/>
      </c>
      <c r="G622" s="3" t="str">
        <f>IF(E622 &lt;&gt; "", (E622 * transformatie!$M$2 + F622 * (100 - transformatie!$M$2)) / 100, "")</f>
        <v/>
      </c>
    </row>
    <row r="623" spans="5:7" x14ac:dyDescent="0.2">
      <c r="E623" s="3" t="str">
        <f>VLOOKUP(D623,transformatie!$A$2:$E$102,5)</f>
        <v/>
      </c>
      <c r="G623" s="3" t="str">
        <f>IF(E623 &lt;&gt; "", (E623 * transformatie!$M$2 + F623 * (100 - transformatie!$M$2)) / 100, "")</f>
        <v/>
      </c>
    </row>
    <row r="624" spans="5:7" x14ac:dyDescent="0.2">
      <c r="E624" s="3" t="str">
        <f>VLOOKUP(D624,transformatie!$A$2:$E$102,5)</f>
        <v/>
      </c>
      <c r="G624" s="3" t="str">
        <f>IF(E624 &lt;&gt; "", (E624 * transformatie!$M$2 + F624 * (100 - transformatie!$M$2)) / 100, "")</f>
        <v/>
      </c>
    </row>
    <row r="625" spans="5:7" x14ac:dyDescent="0.2">
      <c r="E625" s="3" t="str">
        <f>VLOOKUP(D625,transformatie!$A$2:$E$102,5)</f>
        <v/>
      </c>
      <c r="G625" s="3" t="str">
        <f>IF(E625 &lt;&gt; "", (E625 * transformatie!$M$2 + F625 * (100 - transformatie!$M$2)) / 100, "")</f>
        <v/>
      </c>
    </row>
    <row r="626" spans="5:7" x14ac:dyDescent="0.2">
      <c r="E626" s="3" t="str">
        <f>VLOOKUP(D626,transformatie!$A$2:$E$102,5)</f>
        <v/>
      </c>
      <c r="G626" s="3" t="str">
        <f>IF(E626 &lt;&gt; "", (E626 * transformatie!$M$2 + F626 * (100 - transformatie!$M$2)) / 100, "")</f>
        <v/>
      </c>
    </row>
    <row r="627" spans="5:7" x14ac:dyDescent="0.2">
      <c r="E627" s="3" t="str">
        <f>VLOOKUP(D627,transformatie!$A$2:$E$102,5)</f>
        <v/>
      </c>
      <c r="G627" s="3" t="str">
        <f>IF(E627 &lt;&gt; "", (E627 * transformatie!$M$2 + F627 * (100 - transformatie!$M$2)) / 100, "")</f>
        <v/>
      </c>
    </row>
    <row r="628" spans="5:7" x14ac:dyDescent="0.2">
      <c r="E628" s="3" t="str">
        <f>VLOOKUP(D628,transformatie!$A$2:$E$102,5)</f>
        <v/>
      </c>
      <c r="G628" s="3" t="str">
        <f>IF(E628 &lt;&gt; "", (E628 * transformatie!$M$2 + F628 * (100 - transformatie!$M$2)) / 100, "")</f>
        <v/>
      </c>
    </row>
    <row r="629" spans="5:7" x14ac:dyDescent="0.2">
      <c r="E629" s="3" t="str">
        <f>VLOOKUP(D629,transformatie!$A$2:$E$102,5)</f>
        <v/>
      </c>
      <c r="G629" s="3" t="str">
        <f>IF(E629 &lt;&gt; "", (E629 * transformatie!$M$2 + F629 * (100 - transformatie!$M$2)) / 100, "")</f>
        <v/>
      </c>
    </row>
    <row r="630" spans="5:7" x14ac:dyDescent="0.2">
      <c r="E630" s="3" t="str">
        <f>VLOOKUP(D630,transformatie!$A$2:$E$102,5)</f>
        <v/>
      </c>
      <c r="G630" s="3" t="str">
        <f>IF(E630 &lt;&gt; "", (E630 * transformatie!$M$2 + F630 * (100 - transformatie!$M$2)) / 100, "")</f>
        <v/>
      </c>
    </row>
    <row r="631" spans="5:7" x14ac:dyDescent="0.2">
      <c r="E631" s="3" t="str">
        <f>VLOOKUP(D631,transformatie!$A$2:$E$102,5)</f>
        <v/>
      </c>
      <c r="G631" s="3" t="str">
        <f>IF(E631 &lt;&gt; "", (E631 * transformatie!$M$2 + F631 * (100 - transformatie!$M$2)) / 100, "")</f>
        <v/>
      </c>
    </row>
    <row r="632" spans="5:7" x14ac:dyDescent="0.2">
      <c r="E632" s="3" t="str">
        <f>VLOOKUP(D632,transformatie!$A$2:$E$102,5)</f>
        <v/>
      </c>
      <c r="G632" s="3" t="str">
        <f>IF(E632 &lt;&gt; "", (E632 * transformatie!$M$2 + F632 * (100 - transformatie!$M$2)) / 100, "")</f>
        <v/>
      </c>
    </row>
    <row r="633" spans="5:7" x14ac:dyDescent="0.2">
      <c r="E633" s="3" t="str">
        <f>VLOOKUP(D633,transformatie!$A$2:$E$102,5)</f>
        <v/>
      </c>
      <c r="G633" s="3" t="str">
        <f>IF(E633 &lt;&gt; "", (E633 * transformatie!$M$2 + F633 * (100 - transformatie!$M$2)) / 100, "")</f>
        <v/>
      </c>
    </row>
    <row r="634" spans="5:7" x14ac:dyDescent="0.2">
      <c r="E634" s="3" t="str">
        <f>VLOOKUP(D634,transformatie!$A$2:$E$102,5)</f>
        <v/>
      </c>
      <c r="G634" s="3" t="str">
        <f>IF(E634 &lt;&gt; "", (E634 * transformatie!$M$2 + F634 * (100 - transformatie!$M$2)) / 100, "")</f>
        <v/>
      </c>
    </row>
    <row r="635" spans="5:7" x14ac:dyDescent="0.2">
      <c r="E635" s="3" t="str">
        <f>VLOOKUP(D635,transformatie!$A$2:$E$102,5)</f>
        <v/>
      </c>
      <c r="G635" s="3" t="str">
        <f>IF(E635 &lt;&gt; "", (E635 * transformatie!$M$2 + F635 * (100 - transformatie!$M$2)) / 100, "")</f>
        <v/>
      </c>
    </row>
    <row r="636" spans="5:7" x14ac:dyDescent="0.2">
      <c r="E636" s="3" t="str">
        <f>VLOOKUP(D636,transformatie!$A$2:$E$102,5)</f>
        <v/>
      </c>
      <c r="G636" s="3" t="str">
        <f>IF(E636 &lt;&gt; "", (E636 * transformatie!$M$2 + F636 * (100 - transformatie!$M$2)) / 100, "")</f>
        <v/>
      </c>
    </row>
    <row r="637" spans="5:7" x14ac:dyDescent="0.2">
      <c r="E637" s="3" t="str">
        <f>VLOOKUP(D637,transformatie!$A$2:$E$102,5)</f>
        <v/>
      </c>
      <c r="G637" s="3" t="str">
        <f>IF(E637 &lt;&gt; "", (E637 * transformatie!$M$2 + F637 * (100 - transformatie!$M$2)) / 100, "")</f>
        <v/>
      </c>
    </row>
    <row r="638" spans="5:7" x14ac:dyDescent="0.2">
      <c r="E638" s="3" t="str">
        <f>VLOOKUP(D638,transformatie!$A$2:$E$102,5)</f>
        <v/>
      </c>
      <c r="G638" s="3" t="str">
        <f>IF(E638 &lt;&gt; "", (E638 * transformatie!$M$2 + F638 * (100 - transformatie!$M$2)) / 100, "")</f>
        <v/>
      </c>
    </row>
    <row r="639" spans="5:7" x14ac:dyDescent="0.2">
      <c r="E639" s="3" t="str">
        <f>VLOOKUP(D639,transformatie!$A$2:$E$102,5)</f>
        <v/>
      </c>
      <c r="G639" s="3" t="str">
        <f>IF(E639 &lt;&gt; "", (E639 * transformatie!$M$2 + F639 * (100 - transformatie!$M$2)) / 100, "")</f>
        <v/>
      </c>
    </row>
    <row r="640" spans="5:7" x14ac:dyDescent="0.2">
      <c r="E640" s="3" t="str">
        <f>VLOOKUP(D640,transformatie!$A$2:$E$102,5)</f>
        <v/>
      </c>
      <c r="G640" s="3" t="str">
        <f>IF(E640 &lt;&gt; "", (E640 * transformatie!$M$2 + F640 * (100 - transformatie!$M$2)) / 100, "")</f>
        <v/>
      </c>
    </row>
    <row r="641" spans="5:7" x14ac:dyDescent="0.2">
      <c r="E641" s="3" t="str">
        <f>VLOOKUP(D641,transformatie!$A$2:$E$102,5)</f>
        <v/>
      </c>
      <c r="G641" s="3" t="str">
        <f>IF(E641 &lt;&gt; "", (E641 * transformatie!$M$2 + F641 * (100 - transformatie!$M$2)) / 100, "")</f>
        <v/>
      </c>
    </row>
    <row r="642" spans="5:7" x14ac:dyDescent="0.2">
      <c r="E642" s="3" t="str">
        <f>VLOOKUP(D642,transformatie!$A$2:$E$102,5)</f>
        <v/>
      </c>
      <c r="G642" s="3" t="str">
        <f>IF(E642 &lt;&gt; "", (E642 * transformatie!$M$2 + F642 * (100 - transformatie!$M$2)) / 100, "")</f>
        <v/>
      </c>
    </row>
    <row r="643" spans="5:7" x14ac:dyDescent="0.2">
      <c r="E643" s="3" t="str">
        <f>VLOOKUP(D643,transformatie!$A$2:$E$102,5)</f>
        <v/>
      </c>
      <c r="G643" s="3" t="str">
        <f>IF(E643 &lt;&gt; "", (E643 * transformatie!$M$2 + F643 * (100 - transformatie!$M$2)) / 100, "")</f>
        <v/>
      </c>
    </row>
    <row r="644" spans="5:7" x14ac:dyDescent="0.2">
      <c r="E644" s="3" t="str">
        <f>VLOOKUP(D644,transformatie!$A$2:$E$102,5)</f>
        <v/>
      </c>
      <c r="G644" s="3" t="str">
        <f>IF(E644 &lt;&gt; "", (E644 * transformatie!$M$2 + F644 * (100 - transformatie!$M$2)) / 100, "")</f>
        <v/>
      </c>
    </row>
    <row r="645" spans="5:7" x14ac:dyDescent="0.2">
      <c r="E645" s="3" t="str">
        <f>VLOOKUP(D645,transformatie!$A$2:$E$102,5)</f>
        <v/>
      </c>
      <c r="G645" s="3" t="str">
        <f>IF(E645 &lt;&gt; "", (E645 * transformatie!$M$2 + F645 * (100 - transformatie!$M$2)) / 100, "")</f>
        <v/>
      </c>
    </row>
    <row r="646" spans="5:7" x14ac:dyDescent="0.2">
      <c r="E646" s="3" t="str">
        <f>VLOOKUP(D646,transformatie!$A$2:$E$102,5)</f>
        <v/>
      </c>
      <c r="G646" s="3" t="str">
        <f>IF(E646 &lt;&gt; "", (E646 * transformatie!$M$2 + F646 * (100 - transformatie!$M$2)) / 100, "")</f>
        <v/>
      </c>
    </row>
    <row r="647" spans="5:7" x14ac:dyDescent="0.2">
      <c r="E647" s="3" t="str">
        <f>VLOOKUP(D647,transformatie!$A$2:$E$102,5)</f>
        <v/>
      </c>
      <c r="G647" s="3" t="str">
        <f>IF(E647 &lt;&gt; "", (E647 * transformatie!$M$2 + F647 * (100 - transformatie!$M$2)) / 100, "")</f>
        <v/>
      </c>
    </row>
    <row r="648" spans="5:7" x14ac:dyDescent="0.2">
      <c r="E648" s="3" t="str">
        <f>VLOOKUP(D648,transformatie!$A$2:$E$102,5)</f>
        <v/>
      </c>
      <c r="G648" s="3" t="str">
        <f>IF(E648 &lt;&gt; "", (E648 * transformatie!$M$2 + F648 * (100 - transformatie!$M$2)) / 100, "")</f>
        <v/>
      </c>
    </row>
    <row r="649" spans="5:7" x14ac:dyDescent="0.2">
      <c r="E649" s="3" t="str">
        <f>VLOOKUP(D649,transformatie!$A$2:$E$102,5)</f>
        <v/>
      </c>
      <c r="G649" s="3" t="str">
        <f>IF(E649 &lt;&gt; "", (E649 * transformatie!$M$2 + F649 * (100 - transformatie!$M$2)) / 100, "")</f>
        <v/>
      </c>
    </row>
    <row r="650" spans="5:7" x14ac:dyDescent="0.2">
      <c r="E650" s="3" t="str">
        <f>VLOOKUP(D650,transformatie!$A$2:$E$102,5)</f>
        <v/>
      </c>
      <c r="G650" s="3" t="str">
        <f>IF(E650 &lt;&gt; "", (E650 * transformatie!$M$2 + F650 * (100 - transformatie!$M$2)) / 100, "")</f>
        <v/>
      </c>
    </row>
    <row r="651" spans="5:7" x14ac:dyDescent="0.2">
      <c r="E651" s="3" t="str">
        <f>VLOOKUP(D651,transformatie!$A$2:$E$102,5)</f>
        <v/>
      </c>
      <c r="G651" s="3" t="str">
        <f>IF(E651 &lt;&gt; "", (E651 * transformatie!$M$2 + F651 * (100 - transformatie!$M$2)) / 100, "")</f>
        <v/>
      </c>
    </row>
    <row r="652" spans="5:7" x14ac:dyDescent="0.2">
      <c r="E652" s="3" t="str">
        <f>VLOOKUP(D652,transformatie!$A$2:$E$102,5)</f>
        <v/>
      </c>
      <c r="G652" s="3" t="str">
        <f>IF(E652 &lt;&gt; "", (E652 * transformatie!$M$2 + F652 * (100 - transformatie!$M$2)) / 100, "")</f>
        <v/>
      </c>
    </row>
    <row r="653" spans="5:7" x14ac:dyDescent="0.2">
      <c r="E653" s="3" t="str">
        <f>VLOOKUP(D653,transformatie!$A$2:$E$102,5)</f>
        <v/>
      </c>
      <c r="G653" s="3" t="str">
        <f>IF(E653 &lt;&gt; "", (E653 * transformatie!$M$2 + F653 * (100 - transformatie!$M$2)) / 100, "")</f>
        <v/>
      </c>
    </row>
    <row r="654" spans="5:7" x14ac:dyDescent="0.2">
      <c r="E654" s="3" t="str">
        <f>VLOOKUP(D654,transformatie!$A$2:$E$102,5)</f>
        <v/>
      </c>
      <c r="G654" s="3" t="str">
        <f>IF(E654 &lt;&gt; "", (E654 * transformatie!$M$2 + F654 * (100 - transformatie!$M$2)) / 100, "")</f>
        <v/>
      </c>
    </row>
    <row r="655" spans="5:7" x14ac:dyDescent="0.2">
      <c r="E655" s="3" t="str">
        <f>VLOOKUP(D655,transformatie!$A$2:$E$102,5)</f>
        <v/>
      </c>
      <c r="G655" s="3" t="str">
        <f>IF(E655 &lt;&gt; "", (E655 * transformatie!$M$2 + F655 * (100 - transformatie!$M$2)) / 100, "")</f>
        <v/>
      </c>
    </row>
    <row r="656" spans="5:7" x14ac:dyDescent="0.2">
      <c r="E656" s="3" t="str">
        <f>VLOOKUP(D656,transformatie!$A$2:$E$102,5)</f>
        <v/>
      </c>
      <c r="G656" s="3" t="str">
        <f>IF(E656 &lt;&gt; "", (E656 * transformatie!$M$2 + F656 * (100 - transformatie!$M$2)) / 100, "")</f>
        <v/>
      </c>
    </row>
    <row r="657" spans="5:7" x14ac:dyDescent="0.2">
      <c r="E657" s="3" t="str">
        <f>VLOOKUP(D657,transformatie!$A$2:$E$102,5)</f>
        <v/>
      </c>
      <c r="G657" s="3" t="str">
        <f>IF(E657 &lt;&gt; "", (E657 * transformatie!$M$2 + F657 * (100 - transformatie!$M$2)) / 100, "")</f>
        <v/>
      </c>
    </row>
    <row r="658" spans="5:7" x14ac:dyDescent="0.2">
      <c r="E658" s="3" t="str">
        <f>VLOOKUP(D658,transformatie!$A$2:$E$102,5)</f>
        <v/>
      </c>
      <c r="G658" s="3" t="str">
        <f>IF(E658 &lt;&gt; "", (E658 * transformatie!$M$2 + F658 * (100 - transformatie!$M$2)) / 100, "")</f>
        <v/>
      </c>
    </row>
    <row r="659" spans="5:7" x14ac:dyDescent="0.2">
      <c r="E659" s="3" t="str">
        <f>VLOOKUP(D659,transformatie!$A$2:$E$102,5)</f>
        <v/>
      </c>
      <c r="G659" s="3" t="str">
        <f>IF(E659 &lt;&gt; "", (E659 * transformatie!$M$2 + F659 * (100 - transformatie!$M$2)) / 100, "")</f>
        <v/>
      </c>
    </row>
    <row r="660" spans="5:7" x14ac:dyDescent="0.2">
      <c r="E660" s="3" t="str">
        <f>VLOOKUP(D660,transformatie!$A$2:$E$102,5)</f>
        <v/>
      </c>
      <c r="G660" s="3" t="str">
        <f>IF(E660 &lt;&gt; "", (E660 * transformatie!$M$2 + F660 * (100 - transformatie!$M$2)) / 100, "")</f>
        <v/>
      </c>
    </row>
    <row r="661" spans="5:7" x14ac:dyDescent="0.2">
      <c r="E661" s="3" t="str">
        <f>VLOOKUP(D661,transformatie!$A$2:$E$102,5)</f>
        <v/>
      </c>
      <c r="G661" s="3" t="str">
        <f>IF(E661 &lt;&gt; "", (E661 * transformatie!$M$2 + F661 * (100 - transformatie!$M$2)) / 100, "")</f>
        <v/>
      </c>
    </row>
    <row r="662" spans="5:7" x14ac:dyDescent="0.2">
      <c r="E662" s="3" t="str">
        <f>VLOOKUP(D662,transformatie!$A$2:$E$102,5)</f>
        <v/>
      </c>
      <c r="G662" s="3" t="str">
        <f>IF(E662 &lt;&gt; "", (E662 * transformatie!$M$2 + F662 * (100 - transformatie!$M$2)) / 100, "")</f>
        <v/>
      </c>
    </row>
    <row r="663" spans="5:7" x14ac:dyDescent="0.2">
      <c r="E663" s="3" t="str">
        <f>VLOOKUP(D663,transformatie!$A$2:$E$102,5)</f>
        <v/>
      </c>
      <c r="G663" s="3" t="str">
        <f>IF(E663 &lt;&gt; "", (E663 * transformatie!$M$2 + F663 * (100 - transformatie!$M$2)) / 100, "")</f>
        <v/>
      </c>
    </row>
    <row r="664" spans="5:7" x14ac:dyDescent="0.2">
      <c r="E664" s="3" t="str">
        <f>VLOOKUP(D664,transformatie!$A$2:$E$102,5)</f>
        <v/>
      </c>
      <c r="G664" s="3" t="str">
        <f>IF(E664 &lt;&gt; "", (E664 * transformatie!$M$2 + F664 * (100 - transformatie!$M$2)) / 100, "")</f>
        <v/>
      </c>
    </row>
    <row r="665" spans="5:7" x14ac:dyDescent="0.2">
      <c r="E665" s="3" t="str">
        <f>VLOOKUP(D665,transformatie!$A$2:$E$102,5)</f>
        <v/>
      </c>
      <c r="G665" s="3" t="str">
        <f>IF(E665 &lt;&gt; "", (E665 * transformatie!$M$2 + F665 * (100 - transformatie!$M$2)) / 100, "")</f>
        <v/>
      </c>
    </row>
    <row r="666" spans="5:7" x14ac:dyDescent="0.2">
      <c r="E666" s="3" t="str">
        <f>VLOOKUP(D666,transformatie!$A$2:$E$102,5)</f>
        <v/>
      </c>
      <c r="G666" s="3" t="str">
        <f>IF(E666 &lt;&gt; "", (E666 * transformatie!$M$2 + F666 * (100 - transformatie!$M$2)) / 100, "")</f>
        <v/>
      </c>
    </row>
    <row r="667" spans="5:7" x14ac:dyDescent="0.2">
      <c r="E667" s="3" t="str">
        <f>VLOOKUP(D667,transformatie!$A$2:$E$102,5)</f>
        <v/>
      </c>
      <c r="G667" s="3" t="str">
        <f>IF(E667 &lt;&gt; "", (E667 * transformatie!$M$2 + F667 * (100 - transformatie!$M$2)) / 100, "")</f>
        <v/>
      </c>
    </row>
    <row r="668" spans="5:7" x14ac:dyDescent="0.2">
      <c r="E668" s="3" t="str">
        <f>VLOOKUP(D668,transformatie!$A$2:$E$102,5)</f>
        <v/>
      </c>
      <c r="G668" s="3" t="str">
        <f>IF(E668 &lt;&gt; "", (E668 * transformatie!$M$2 + F668 * (100 - transformatie!$M$2)) / 100, "")</f>
        <v/>
      </c>
    </row>
    <row r="669" spans="5:7" x14ac:dyDescent="0.2">
      <c r="E669" s="3" t="str">
        <f>VLOOKUP(D669,transformatie!$A$2:$E$102,5)</f>
        <v/>
      </c>
      <c r="G669" s="3" t="str">
        <f>IF(E669 &lt;&gt; "", (E669 * transformatie!$M$2 + F669 * (100 - transformatie!$M$2)) / 100, "")</f>
        <v/>
      </c>
    </row>
    <row r="670" spans="5:7" x14ac:dyDescent="0.2">
      <c r="E670" s="3" t="str">
        <f>VLOOKUP(D670,transformatie!$A$2:$E$102,5)</f>
        <v/>
      </c>
      <c r="G670" s="3" t="str">
        <f>IF(E670 &lt;&gt; "", (E670 * transformatie!$M$2 + F670 * (100 - transformatie!$M$2)) / 100, "")</f>
        <v/>
      </c>
    </row>
    <row r="671" spans="5:7" x14ac:dyDescent="0.2">
      <c r="E671" s="3" t="str">
        <f>VLOOKUP(D671,transformatie!$A$2:$E$102,5)</f>
        <v/>
      </c>
      <c r="G671" s="3" t="str">
        <f>IF(E671 &lt;&gt; "", (E671 * transformatie!$M$2 + F671 * (100 - transformatie!$M$2)) / 100, "")</f>
        <v/>
      </c>
    </row>
    <row r="672" spans="5:7" x14ac:dyDescent="0.2">
      <c r="E672" s="3" t="str">
        <f>VLOOKUP(D672,transformatie!$A$2:$E$102,5)</f>
        <v/>
      </c>
      <c r="G672" s="3" t="str">
        <f>IF(E672 &lt;&gt; "", (E672 * transformatie!$M$2 + F672 * (100 - transformatie!$M$2)) / 100, "")</f>
        <v/>
      </c>
    </row>
    <row r="673" spans="5:7" x14ac:dyDescent="0.2">
      <c r="E673" s="3" t="str">
        <f>VLOOKUP(D673,transformatie!$A$2:$E$102,5)</f>
        <v/>
      </c>
      <c r="G673" s="3" t="str">
        <f>IF(E673 &lt;&gt; "", (E673 * transformatie!$M$2 + F673 * (100 - transformatie!$M$2)) / 100, "")</f>
        <v/>
      </c>
    </row>
    <row r="674" spans="5:7" x14ac:dyDescent="0.2">
      <c r="E674" s="3" t="str">
        <f>VLOOKUP(D674,transformatie!$A$2:$E$102,5)</f>
        <v/>
      </c>
      <c r="G674" s="3" t="str">
        <f>IF(E674 &lt;&gt; "", (E674 * transformatie!$M$2 + F674 * (100 - transformatie!$M$2)) / 100, "")</f>
        <v/>
      </c>
    </row>
    <row r="675" spans="5:7" x14ac:dyDescent="0.2">
      <c r="E675" s="3" t="str">
        <f>VLOOKUP(D675,transformatie!$A$2:$E$102,5)</f>
        <v/>
      </c>
      <c r="G675" s="3" t="str">
        <f>IF(E675 &lt;&gt; "", (E675 * transformatie!$M$2 + F675 * (100 - transformatie!$M$2)) / 100, "")</f>
        <v/>
      </c>
    </row>
    <row r="676" spans="5:7" x14ac:dyDescent="0.2">
      <c r="E676" s="3" t="str">
        <f>VLOOKUP(D676,transformatie!$A$2:$E$102,5)</f>
        <v/>
      </c>
      <c r="G676" s="3" t="str">
        <f>IF(E676 &lt;&gt; "", (E676 * transformatie!$M$2 + F676 * (100 - transformatie!$M$2)) / 100, "")</f>
        <v/>
      </c>
    </row>
    <row r="677" spans="5:7" x14ac:dyDescent="0.2">
      <c r="E677" s="3" t="str">
        <f>VLOOKUP(D677,transformatie!$A$2:$E$102,5)</f>
        <v/>
      </c>
      <c r="G677" s="3" t="str">
        <f>IF(E677 &lt;&gt; "", (E677 * transformatie!$M$2 + F677 * (100 - transformatie!$M$2)) / 100, "")</f>
        <v/>
      </c>
    </row>
    <row r="678" spans="5:7" x14ac:dyDescent="0.2">
      <c r="E678" s="3" t="str">
        <f>VLOOKUP(D678,transformatie!$A$2:$E$102,5)</f>
        <v/>
      </c>
      <c r="G678" s="3" t="str">
        <f>IF(E678 &lt;&gt; "", (E678 * transformatie!$M$2 + F678 * (100 - transformatie!$M$2)) / 100, "")</f>
        <v/>
      </c>
    </row>
    <row r="679" spans="5:7" x14ac:dyDescent="0.2">
      <c r="E679" s="3" t="str">
        <f>VLOOKUP(D679,transformatie!$A$2:$E$102,5)</f>
        <v/>
      </c>
      <c r="G679" s="3" t="str">
        <f>IF(E679 &lt;&gt; "", (E679 * transformatie!$M$2 + F679 * (100 - transformatie!$M$2)) / 100, "")</f>
        <v/>
      </c>
    </row>
    <row r="680" spans="5:7" x14ac:dyDescent="0.2">
      <c r="E680" s="3" t="str">
        <f>VLOOKUP(D680,transformatie!$A$2:$E$102,5)</f>
        <v/>
      </c>
      <c r="G680" s="3" t="str">
        <f>IF(E680 &lt;&gt; "", (E680 * transformatie!$M$2 + F680 * (100 - transformatie!$M$2)) / 100, "")</f>
        <v/>
      </c>
    </row>
    <row r="681" spans="5:7" x14ac:dyDescent="0.2">
      <c r="E681" s="3" t="str">
        <f>VLOOKUP(D681,transformatie!$A$2:$E$102,5)</f>
        <v/>
      </c>
      <c r="G681" s="3" t="str">
        <f>IF(E681 &lt;&gt; "", (E681 * transformatie!$M$2 + F681 * (100 - transformatie!$M$2)) / 100, "")</f>
        <v/>
      </c>
    </row>
    <row r="682" spans="5:7" x14ac:dyDescent="0.2">
      <c r="E682" s="3" t="str">
        <f>VLOOKUP(D682,transformatie!$A$2:$E$102,5)</f>
        <v/>
      </c>
      <c r="G682" s="3" t="str">
        <f>IF(E682 &lt;&gt; "", (E682 * transformatie!$M$2 + F682 * (100 - transformatie!$M$2)) / 100, "")</f>
        <v/>
      </c>
    </row>
    <row r="683" spans="5:7" x14ac:dyDescent="0.2">
      <c r="E683" s="3" t="str">
        <f>VLOOKUP(D683,transformatie!$A$2:$E$102,5)</f>
        <v/>
      </c>
      <c r="G683" s="3" t="str">
        <f>IF(E683 &lt;&gt; "", (E683 * transformatie!$M$2 + F683 * (100 - transformatie!$M$2)) / 100, "")</f>
        <v/>
      </c>
    </row>
    <row r="684" spans="5:7" x14ac:dyDescent="0.2">
      <c r="E684" s="3" t="str">
        <f>VLOOKUP(D684,transformatie!$A$2:$E$102,5)</f>
        <v/>
      </c>
      <c r="G684" s="3" t="str">
        <f>IF(E684 &lt;&gt; "", (E684 * transformatie!$M$2 + F684 * (100 - transformatie!$M$2)) / 100, "")</f>
        <v/>
      </c>
    </row>
    <row r="685" spans="5:7" x14ac:dyDescent="0.2">
      <c r="E685" s="3" t="str">
        <f>VLOOKUP(D685,transformatie!$A$2:$E$102,5)</f>
        <v/>
      </c>
      <c r="G685" s="3" t="str">
        <f>IF(E685 &lt;&gt; "", (E685 * transformatie!$M$2 + F685 * (100 - transformatie!$M$2)) / 100, "")</f>
        <v/>
      </c>
    </row>
    <row r="686" spans="5:7" x14ac:dyDescent="0.2">
      <c r="E686" s="3" t="str">
        <f>VLOOKUP(D686,transformatie!$A$2:$E$102,5)</f>
        <v/>
      </c>
      <c r="G686" s="3" t="str">
        <f>IF(E686 &lt;&gt; "", (E686 * transformatie!$M$2 + F686 * (100 - transformatie!$M$2)) / 100, "")</f>
        <v/>
      </c>
    </row>
    <row r="687" spans="5:7" x14ac:dyDescent="0.2">
      <c r="E687" s="3" t="str">
        <f>VLOOKUP(D687,transformatie!$A$2:$E$102,5)</f>
        <v/>
      </c>
      <c r="G687" s="3" t="str">
        <f>IF(E687 &lt;&gt; "", (E687 * transformatie!$M$2 + F687 * (100 - transformatie!$M$2)) / 100, "")</f>
        <v/>
      </c>
    </row>
    <row r="688" spans="5:7" x14ac:dyDescent="0.2">
      <c r="E688" s="3" t="str">
        <f>VLOOKUP(D688,transformatie!$A$2:$E$102,5)</f>
        <v/>
      </c>
      <c r="G688" s="3" t="str">
        <f>IF(E688 &lt;&gt; "", (E688 * transformatie!$M$2 + F688 * (100 - transformatie!$M$2)) / 100, "")</f>
        <v/>
      </c>
    </row>
    <row r="689" spans="5:7" x14ac:dyDescent="0.2">
      <c r="E689" s="3" t="str">
        <f>VLOOKUP(D689,transformatie!$A$2:$E$102,5)</f>
        <v/>
      </c>
      <c r="G689" s="3" t="str">
        <f>IF(E689 &lt;&gt; "", (E689 * transformatie!$M$2 + F689 * (100 - transformatie!$M$2)) / 100, "")</f>
        <v/>
      </c>
    </row>
    <row r="690" spans="5:7" x14ac:dyDescent="0.2">
      <c r="E690" s="3" t="str">
        <f>VLOOKUP(D690,transformatie!$A$2:$E$102,5)</f>
        <v/>
      </c>
      <c r="G690" s="3" t="str">
        <f>IF(E690 &lt;&gt; "", (E690 * transformatie!$M$2 + F690 * (100 - transformatie!$M$2)) / 100, "")</f>
        <v/>
      </c>
    </row>
    <row r="691" spans="5:7" x14ac:dyDescent="0.2">
      <c r="E691" s="3" t="str">
        <f>VLOOKUP(D691,transformatie!$A$2:$E$102,5)</f>
        <v/>
      </c>
      <c r="G691" s="3" t="str">
        <f>IF(E691 &lt;&gt; "", (E691 * transformatie!$M$2 + F691 * (100 - transformatie!$M$2)) / 100, "")</f>
        <v/>
      </c>
    </row>
    <row r="692" spans="5:7" x14ac:dyDescent="0.2">
      <c r="E692" s="3" t="str">
        <f>VLOOKUP(D692,transformatie!$A$2:$E$102,5)</f>
        <v/>
      </c>
      <c r="G692" s="3" t="str">
        <f>IF(E692 &lt;&gt; "", (E692 * transformatie!$M$2 + F692 * (100 - transformatie!$M$2)) / 100, "")</f>
        <v/>
      </c>
    </row>
    <row r="693" spans="5:7" x14ac:dyDescent="0.2">
      <c r="E693" s="3" t="str">
        <f>VLOOKUP(D693,transformatie!$A$2:$E$102,5)</f>
        <v/>
      </c>
      <c r="G693" s="3" t="str">
        <f>IF(E693 &lt;&gt; "", (E693 * transformatie!$M$2 + F693 * (100 - transformatie!$M$2)) / 100, "")</f>
        <v/>
      </c>
    </row>
    <row r="694" spans="5:7" x14ac:dyDescent="0.2">
      <c r="E694" s="3" t="str">
        <f>VLOOKUP(D694,transformatie!$A$2:$E$102,5)</f>
        <v/>
      </c>
      <c r="G694" s="3" t="str">
        <f>IF(E694 &lt;&gt; "", (E694 * transformatie!$M$2 + F694 * (100 - transformatie!$M$2)) / 100, "")</f>
        <v/>
      </c>
    </row>
    <row r="695" spans="5:7" x14ac:dyDescent="0.2">
      <c r="E695" s="3" t="str">
        <f>VLOOKUP(D695,transformatie!$A$2:$E$102,5)</f>
        <v/>
      </c>
      <c r="G695" s="3" t="str">
        <f>IF(E695 &lt;&gt; "", (E695 * transformatie!$M$2 + F695 * (100 - transformatie!$M$2)) / 100, "")</f>
        <v/>
      </c>
    </row>
    <row r="696" spans="5:7" x14ac:dyDescent="0.2">
      <c r="E696" s="3" t="str">
        <f>VLOOKUP(D696,transformatie!$A$2:$E$102,5)</f>
        <v/>
      </c>
      <c r="G696" s="3" t="str">
        <f>IF(E696 &lt;&gt; "", (E696 * transformatie!$M$2 + F696 * (100 - transformatie!$M$2)) / 100, "")</f>
        <v/>
      </c>
    </row>
    <row r="697" spans="5:7" x14ac:dyDescent="0.2">
      <c r="E697" s="3" t="str">
        <f>VLOOKUP(D697,transformatie!$A$2:$E$102,5)</f>
        <v/>
      </c>
      <c r="G697" s="3" t="str">
        <f>IF(E697 &lt;&gt; "", (E697 * transformatie!$M$2 + F697 * (100 - transformatie!$M$2)) / 100, "")</f>
        <v/>
      </c>
    </row>
    <row r="698" spans="5:7" x14ac:dyDescent="0.2">
      <c r="E698" s="3" t="str">
        <f>VLOOKUP(D698,transformatie!$A$2:$E$102,5)</f>
        <v/>
      </c>
      <c r="G698" s="3" t="str">
        <f>IF(E698 &lt;&gt; "", (E698 * transformatie!$M$2 + F698 * (100 - transformatie!$M$2)) / 100, "")</f>
        <v/>
      </c>
    </row>
    <row r="699" spans="5:7" x14ac:dyDescent="0.2">
      <c r="E699" s="3" t="str">
        <f>VLOOKUP(D699,transformatie!$A$2:$E$102,5)</f>
        <v/>
      </c>
      <c r="G699" s="3" t="str">
        <f>IF(E699 &lt;&gt; "", (E699 * transformatie!$M$2 + F699 * (100 - transformatie!$M$2)) / 100, "")</f>
        <v/>
      </c>
    </row>
    <row r="700" spans="5:7" x14ac:dyDescent="0.2">
      <c r="E700" s="3" t="str">
        <f>VLOOKUP(D700,transformatie!$A$2:$E$102,5)</f>
        <v/>
      </c>
      <c r="G700" s="3" t="str">
        <f>IF(E700 &lt;&gt; "", (E700 * transformatie!$M$2 + F700 * (100 - transformatie!$M$2)) / 100, "")</f>
        <v/>
      </c>
    </row>
    <row r="701" spans="5:7" x14ac:dyDescent="0.2">
      <c r="E701" s="3" t="str">
        <f>VLOOKUP(D701,transformatie!$A$2:$E$102,5)</f>
        <v/>
      </c>
      <c r="G701" s="3" t="str">
        <f>IF(E701 &lt;&gt; "", (E701 * transformatie!$M$2 + F701 * (100 - transformatie!$M$2)) / 100, "")</f>
        <v/>
      </c>
    </row>
    <row r="702" spans="5:7" x14ac:dyDescent="0.2">
      <c r="E702" s="3" t="str">
        <f>VLOOKUP(D702,transformatie!$A$2:$E$102,5)</f>
        <v/>
      </c>
      <c r="G702" s="3" t="str">
        <f>IF(E702 &lt;&gt; "", (E702 * transformatie!$M$2 + F702 * (100 - transformatie!$M$2)) / 100, "")</f>
        <v/>
      </c>
    </row>
    <row r="703" spans="5:7" x14ac:dyDescent="0.2">
      <c r="E703" s="3" t="str">
        <f>VLOOKUP(D703,transformatie!$A$2:$E$102,5)</f>
        <v/>
      </c>
      <c r="G703" s="3" t="str">
        <f>IF(E703 &lt;&gt; "", (E703 * transformatie!$M$2 + F703 * (100 - transformatie!$M$2)) / 100, "")</f>
        <v/>
      </c>
    </row>
    <row r="704" spans="5:7" x14ac:dyDescent="0.2">
      <c r="E704" s="3" t="str">
        <f>VLOOKUP(D704,transformatie!$A$2:$E$102,5)</f>
        <v/>
      </c>
      <c r="G704" s="3" t="str">
        <f>IF(E704 &lt;&gt; "", (E704 * transformatie!$M$2 + F704 * (100 - transformatie!$M$2)) / 100, "")</f>
        <v/>
      </c>
    </row>
    <row r="705" spans="5:7" x14ac:dyDescent="0.2">
      <c r="E705" s="3" t="str">
        <f>VLOOKUP(D705,transformatie!$A$2:$E$102,5)</f>
        <v/>
      </c>
      <c r="G705" s="3" t="str">
        <f>IF(E705 &lt;&gt; "", (E705 * transformatie!$M$2 + F705 * (100 - transformatie!$M$2)) / 100, "")</f>
        <v/>
      </c>
    </row>
    <row r="706" spans="5:7" x14ac:dyDescent="0.2">
      <c r="E706" s="3" t="str">
        <f>VLOOKUP(D706,transformatie!$A$2:$E$102,5)</f>
        <v/>
      </c>
      <c r="G706" s="3" t="str">
        <f>IF(E706 &lt;&gt; "", (E706 * transformatie!$M$2 + F706 * (100 - transformatie!$M$2)) / 100, "")</f>
        <v/>
      </c>
    </row>
    <row r="707" spans="5:7" x14ac:dyDescent="0.2">
      <c r="E707" s="3" t="str">
        <f>VLOOKUP(D707,transformatie!$A$2:$E$102,5)</f>
        <v/>
      </c>
      <c r="G707" s="3" t="str">
        <f>IF(E707 &lt;&gt; "", (E707 * transformatie!$M$2 + F707 * (100 - transformatie!$M$2)) / 100, "")</f>
        <v/>
      </c>
    </row>
    <row r="708" spans="5:7" x14ac:dyDescent="0.2">
      <c r="E708" s="3" t="str">
        <f>VLOOKUP(D708,transformatie!$A$2:$E$102,5)</f>
        <v/>
      </c>
      <c r="G708" s="3" t="str">
        <f>IF(E708 &lt;&gt; "", (E708 * transformatie!$M$2 + F708 * (100 - transformatie!$M$2)) / 100, "")</f>
        <v/>
      </c>
    </row>
    <row r="709" spans="5:7" x14ac:dyDescent="0.2">
      <c r="E709" s="3" t="str">
        <f>VLOOKUP(D709,transformatie!$A$2:$E$102,5)</f>
        <v/>
      </c>
      <c r="G709" s="3" t="str">
        <f>IF(E709 &lt;&gt; "", (E709 * transformatie!$M$2 + F709 * (100 - transformatie!$M$2)) / 100, "")</f>
        <v/>
      </c>
    </row>
    <row r="710" spans="5:7" x14ac:dyDescent="0.2">
      <c r="E710" s="3" t="str">
        <f>VLOOKUP(D710,transformatie!$A$2:$E$102,5)</f>
        <v/>
      </c>
      <c r="G710" s="3" t="str">
        <f>IF(E710 &lt;&gt; "", (E710 * transformatie!$M$2 + F710 * (100 - transformatie!$M$2)) / 100, "")</f>
        <v/>
      </c>
    </row>
    <row r="711" spans="5:7" x14ac:dyDescent="0.2">
      <c r="E711" s="3" t="str">
        <f>VLOOKUP(D711,transformatie!$A$2:$E$102,5)</f>
        <v/>
      </c>
      <c r="G711" s="3" t="str">
        <f>IF(E711 &lt;&gt; "", (E711 * transformatie!$M$2 + F711 * (100 - transformatie!$M$2)) / 100, "")</f>
        <v/>
      </c>
    </row>
    <row r="712" spans="5:7" x14ac:dyDescent="0.2">
      <c r="E712" s="3" t="str">
        <f>VLOOKUP(D712,transformatie!$A$2:$E$102,5)</f>
        <v/>
      </c>
      <c r="G712" s="3" t="str">
        <f>IF(E712 &lt;&gt; "", (E712 * transformatie!$M$2 + F712 * (100 - transformatie!$M$2)) / 100, "")</f>
        <v/>
      </c>
    </row>
    <row r="713" spans="5:7" x14ac:dyDescent="0.2">
      <c r="E713" s="3" t="str">
        <f>VLOOKUP(D713,transformatie!$A$2:$E$102,5)</f>
        <v/>
      </c>
      <c r="G713" s="3" t="str">
        <f>IF(E713 &lt;&gt; "", (E713 * transformatie!$M$2 + F713 * (100 - transformatie!$M$2)) / 100, "")</f>
        <v/>
      </c>
    </row>
    <row r="714" spans="5:7" x14ac:dyDescent="0.2">
      <c r="E714" s="3" t="str">
        <f>VLOOKUP(D714,transformatie!$A$2:$E$102,5)</f>
        <v/>
      </c>
      <c r="G714" s="3" t="str">
        <f>IF(E714 &lt;&gt; "", (E714 * transformatie!$M$2 + F714 * (100 - transformatie!$M$2)) / 100, "")</f>
        <v/>
      </c>
    </row>
    <row r="715" spans="5:7" x14ac:dyDescent="0.2">
      <c r="E715" s="3" t="str">
        <f>VLOOKUP(D715,transformatie!$A$2:$E$102,5)</f>
        <v/>
      </c>
      <c r="G715" s="3" t="str">
        <f>IF(E715 &lt;&gt; "", (E715 * transformatie!$M$2 + F715 * (100 - transformatie!$M$2)) / 100, "")</f>
        <v/>
      </c>
    </row>
    <row r="716" spans="5:7" x14ac:dyDescent="0.2">
      <c r="E716" s="3" t="str">
        <f>VLOOKUP(D716,transformatie!$A$2:$E$102,5)</f>
        <v/>
      </c>
      <c r="G716" s="3" t="str">
        <f>IF(E716 &lt;&gt; "", (E716 * transformatie!$M$2 + F716 * (100 - transformatie!$M$2)) / 100, "")</f>
        <v/>
      </c>
    </row>
    <row r="717" spans="5:7" x14ac:dyDescent="0.2">
      <c r="E717" s="3" t="str">
        <f>VLOOKUP(D717,transformatie!$A$2:$E$102,5)</f>
        <v/>
      </c>
      <c r="G717" s="3" t="str">
        <f>IF(E717 &lt;&gt; "", (E717 * transformatie!$M$2 + F717 * (100 - transformatie!$M$2)) / 100, "")</f>
        <v/>
      </c>
    </row>
    <row r="718" spans="5:7" x14ac:dyDescent="0.2">
      <c r="E718" s="3" t="str">
        <f>VLOOKUP(D718,transformatie!$A$2:$E$102,5)</f>
        <v/>
      </c>
      <c r="G718" s="3" t="str">
        <f>IF(E718 &lt;&gt; "", (E718 * transformatie!$M$2 + F718 * (100 - transformatie!$M$2)) / 100, "")</f>
        <v/>
      </c>
    </row>
    <row r="719" spans="5:7" x14ac:dyDescent="0.2">
      <c r="E719" s="3" t="str">
        <f>VLOOKUP(D719,transformatie!$A$2:$E$102,5)</f>
        <v/>
      </c>
      <c r="G719" s="3" t="str">
        <f>IF(E719 &lt;&gt; "", (E719 * transformatie!$M$2 + F719 * (100 - transformatie!$M$2)) / 100, "")</f>
        <v/>
      </c>
    </row>
    <row r="720" spans="5:7" x14ac:dyDescent="0.2">
      <c r="E720" s="3" t="str">
        <f>VLOOKUP(D720,transformatie!$A$2:$E$102,5)</f>
        <v/>
      </c>
      <c r="G720" s="3" t="str">
        <f>IF(E720 &lt;&gt; "", (E720 * transformatie!$M$2 + F720 * (100 - transformatie!$M$2)) / 100, "")</f>
        <v/>
      </c>
    </row>
    <row r="721" spans="5:7" x14ac:dyDescent="0.2">
      <c r="E721" s="3" t="str">
        <f>VLOOKUP(D721,transformatie!$A$2:$E$102,5)</f>
        <v/>
      </c>
      <c r="G721" s="3" t="str">
        <f>IF(E721 &lt;&gt; "", (E721 * transformatie!$M$2 + F721 * (100 - transformatie!$M$2)) / 100, "")</f>
        <v/>
      </c>
    </row>
    <row r="722" spans="5:7" x14ac:dyDescent="0.2">
      <c r="E722" s="3" t="str">
        <f>VLOOKUP(D722,transformatie!$A$2:$E$102,5)</f>
        <v/>
      </c>
      <c r="G722" s="3" t="str">
        <f>IF(E722 &lt;&gt; "", (E722 * transformatie!$M$2 + F722 * (100 - transformatie!$M$2)) / 100, "")</f>
        <v/>
      </c>
    </row>
    <row r="723" spans="5:7" x14ac:dyDescent="0.2">
      <c r="E723" s="3" t="str">
        <f>VLOOKUP(D723,transformatie!$A$2:$E$102,5)</f>
        <v/>
      </c>
      <c r="G723" s="3" t="str">
        <f>IF(E723 &lt;&gt; "", (E723 * transformatie!$M$2 + F723 * (100 - transformatie!$M$2)) / 100, "")</f>
        <v/>
      </c>
    </row>
    <row r="724" spans="5:7" x14ac:dyDescent="0.2">
      <c r="E724" s="3" t="str">
        <f>VLOOKUP(D724,transformatie!$A$2:$E$102,5)</f>
        <v/>
      </c>
      <c r="G724" s="3" t="str">
        <f>IF(E724 &lt;&gt; "", (E724 * transformatie!$M$2 + F724 * (100 - transformatie!$M$2)) / 100, "")</f>
        <v/>
      </c>
    </row>
    <row r="725" spans="5:7" x14ac:dyDescent="0.2">
      <c r="E725" s="3" t="str">
        <f>VLOOKUP(D725,transformatie!$A$2:$E$102,5)</f>
        <v/>
      </c>
      <c r="G725" s="3" t="str">
        <f>IF(E725 &lt;&gt; "", (E725 * transformatie!$M$2 + F725 * (100 - transformatie!$M$2)) / 100, "")</f>
        <v/>
      </c>
    </row>
    <row r="726" spans="5:7" x14ac:dyDescent="0.2">
      <c r="E726" s="3" t="str">
        <f>VLOOKUP(D726,transformatie!$A$2:$E$102,5)</f>
        <v/>
      </c>
      <c r="G726" s="3" t="str">
        <f>IF(E726 &lt;&gt; "", (E726 * transformatie!$M$2 + F726 * (100 - transformatie!$M$2)) / 100, "")</f>
        <v/>
      </c>
    </row>
    <row r="727" spans="5:7" x14ac:dyDescent="0.2">
      <c r="E727" s="3" t="str">
        <f>VLOOKUP(D727,transformatie!$A$2:$E$102,5)</f>
        <v/>
      </c>
      <c r="G727" s="3" t="str">
        <f>IF(E727 &lt;&gt; "", (E727 * transformatie!$M$2 + F727 * (100 - transformatie!$M$2)) / 100, "")</f>
        <v/>
      </c>
    </row>
    <row r="728" spans="5:7" x14ac:dyDescent="0.2">
      <c r="E728" s="3" t="str">
        <f>VLOOKUP(D728,transformatie!$A$2:$E$102,5)</f>
        <v/>
      </c>
      <c r="G728" s="3" t="str">
        <f>IF(E728 &lt;&gt; "", (E728 * transformatie!$M$2 + F728 * (100 - transformatie!$M$2)) / 100, "")</f>
        <v/>
      </c>
    </row>
    <row r="729" spans="5:7" x14ac:dyDescent="0.2">
      <c r="E729" s="3" t="str">
        <f>VLOOKUP(D729,transformatie!$A$2:$E$102,5)</f>
        <v/>
      </c>
      <c r="G729" s="3" t="str">
        <f>IF(E729 &lt;&gt; "", (E729 * transformatie!$M$2 + F729 * (100 - transformatie!$M$2)) / 100, "")</f>
        <v/>
      </c>
    </row>
    <row r="730" spans="5:7" x14ac:dyDescent="0.2">
      <c r="E730" s="3" t="str">
        <f>VLOOKUP(D730,transformatie!$A$2:$E$102,5)</f>
        <v/>
      </c>
      <c r="G730" s="3" t="str">
        <f>IF(E730 &lt;&gt; "", (E730 * transformatie!$M$2 + F730 * (100 - transformatie!$M$2)) / 100, "")</f>
        <v/>
      </c>
    </row>
    <row r="731" spans="5:7" x14ac:dyDescent="0.2">
      <c r="E731" s="3" t="str">
        <f>VLOOKUP(D731,transformatie!$A$2:$E$102,5)</f>
        <v/>
      </c>
      <c r="G731" s="3" t="str">
        <f>IF(E731 &lt;&gt; "", (E731 * transformatie!$M$2 + F731 * (100 - transformatie!$M$2)) / 100, "")</f>
        <v/>
      </c>
    </row>
    <row r="732" spans="5:7" x14ac:dyDescent="0.2">
      <c r="E732" s="3" t="str">
        <f>VLOOKUP(D732,transformatie!$A$2:$E$102,5)</f>
        <v/>
      </c>
      <c r="G732" s="3" t="str">
        <f>IF(E732 &lt;&gt; "", (E732 * transformatie!$M$2 + F732 * (100 - transformatie!$M$2)) / 100, "")</f>
        <v/>
      </c>
    </row>
    <row r="733" spans="5:7" x14ac:dyDescent="0.2">
      <c r="E733" s="3" t="str">
        <f>VLOOKUP(D733,transformatie!$A$2:$E$102,5)</f>
        <v/>
      </c>
      <c r="G733" s="3" t="str">
        <f>IF(E733 &lt;&gt; "", (E733 * transformatie!$M$2 + F733 * (100 - transformatie!$M$2)) / 100, "")</f>
        <v/>
      </c>
    </row>
    <row r="734" spans="5:7" x14ac:dyDescent="0.2">
      <c r="E734" s="3" t="str">
        <f>VLOOKUP(D734,transformatie!$A$2:$E$102,5)</f>
        <v/>
      </c>
      <c r="G734" s="3" t="str">
        <f>IF(E734 &lt;&gt; "", (E734 * transformatie!$M$2 + F734 * (100 - transformatie!$M$2)) / 100, "")</f>
        <v/>
      </c>
    </row>
    <row r="735" spans="5:7" x14ac:dyDescent="0.2">
      <c r="E735" s="3" t="str">
        <f>VLOOKUP(D735,transformatie!$A$2:$E$102,5)</f>
        <v/>
      </c>
      <c r="G735" s="3" t="str">
        <f>IF(E735 &lt;&gt; "", (E735 * transformatie!$M$2 + F735 * (100 - transformatie!$M$2)) / 100, "")</f>
        <v/>
      </c>
    </row>
    <row r="736" spans="5:7" x14ac:dyDescent="0.2">
      <c r="E736" s="3" t="str">
        <f>VLOOKUP(D736,transformatie!$A$2:$E$102,5)</f>
        <v/>
      </c>
      <c r="G736" s="3" t="str">
        <f>IF(E736 &lt;&gt; "", (E736 * transformatie!$M$2 + F736 * (100 - transformatie!$M$2)) / 100, "")</f>
        <v/>
      </c>
    </row>
    <row r="737" spans="5:7" x14ac:dyDescent="0.2">
      <c r="E737" s="3" t="str">
        <f>VLOOKUP(D737,transformatie!$A$2:$E$102,5)</f>
        <v/>
      </c>
      <c r="G737" s="3" t="str">
        <f>IF(E737 &lt;&gt; "", (E737 * transformatie!$M$2 + F737 * (100 - transformatie!$M$2)) / 100, "")</f>
        <v/>
      </c>
    </row>
    <row r="738" spans="5:7" x14ac:dyDescent="0.2">
      <c r="E738" s="3" t="str">
        <f>VLOOKUP(D738,transformatie!$A$2:$E$102,5)</f>
        <v/>
      </c>
      <c r="G738" s="3" t="str">
        <f>IF(E738 &lt;&gt; "", (E738 * transformatie!$M$2 + F738 * (100 - transformatie!$M$2)) / 100, "")</f>
        <v/>
      </c>
    </row>
    <row r="739" spans="5:7" x14ac:dyDescent="0.2">
      <c r="E739" s="3" t="str">
        <f>VLOOKUP(D739,transformatie!$A$2:$E$102,5)</f>
        <v/>
      </c>
      <c r="G739" s="3" t="str">
        <f>IF(E739 &lt;&gt; "", (E739 * transformatie!$M$2 + F739 * (100 - transformatie!$M$2)) / 100, "")</f>
        <v/>
      </c>
    </row>
    <row r="740" spans="5:7" x14ac:dyDescent="0.2">
      <c r="E740" s="3" t="str">
        <f>VLOOKUP(D740,transformatie!$A$2:$E$102,5)</f>
        <v/>
      </c>
      <c r="G740" s="3" t="str">
        <f>IF(E740 &lt;&gt; "", (E740 * transformatie!$M$2 + F740 * (100 - transformatie!$M$2)) / 100, "")</f>
        <v/>
      </c>
    </row>
    <row r="741" spans="5:7" x14ac:dyDescent="0.2">
      <c r="E741" s="3" t="str">
        <f>VLOOKUP(D741,transformatie!$A$2:$E$102,5)</f>
        <v/>
      </c>
      <c r="G741" s="3" t="str">
        <f>IF(E741 &lt;&gt; "", (E741 * transformatie!$M$2 + F741 * (100 - transformatie!$M$2)) / 100, "")</f>
        <v/>
      </c>
    </row>
    <row r="742" spans="5:7" x14ac:dyDescent="0.2">
      <c r="E742" s="3" t="str">
        <f>VLOOKUP(D742,transformatie!$A$2:$E$102,5)</f>
        <v/>
      </c>
      <c r="G742" s="3" t="str">
        <f>IF(E742 &lt;&gt; "", (E742 * transformatie!$M$2 + F742 * (100 - transformatie!$M$2)) / 100, "")</f>
        <v/>
      </c>
    </row>
    <row r="743" spans="5:7" x14ac:dyDescent="0.2">
      <c r="E743" s="3" t="str">
        <f>VLOOKUP(D743,transformatie!$A$2:$E$102,5)</f>
        <v/>
      </c>
      <c r="G743" s="3" t="str">
        <f>IF(E743 &lt;&gt; "", (E743 * transformatie!$M$2 + F743 * (100 - transformatie!$M$2)) / 100, "")</f>
        <v/>
      </c>
    </row>
    <row r="744" spans="5:7" x14ac:dyDescent="0.2">
      <c r="E744" s="3" t="str">
        <f>VLOOKUP(D744,transformatie!$A$2:$E$102,5)</f>
        <v/>
      </c>
      <c r="G744" s="3" t="str">
        <f>IF(E744 &lt;&gt; "", (E744 * transformatie!$M$2 + F744 * (100 - transformatie!$M$2)) / 100, "")</f>
        <v/>
      </c>
    </row>
    <row r="745" spans="5:7" x14ac:dyDescent="0.2">
      <c r="E745" s="3" t="str">
        <f>VLOOKUP(D745,transformatie!$A$2:$E$102,5)</f>
        <v/>
      </c>
      <c r="G745" s="3" t="str">
        <f>IF(E745 &lt;&gt; "", (E745 * transformatie!$M$2 + F745 * (100 - transformatie!$M$2)) / 100, "")</f>
        <v/>
      </c>
    </row>
    <row r="746" spans="5:7" x14ac:dyDescent="0.2">
      <c r="E746" s="3" t="str">
        <f>VLOOKUP(D746,transformatie!$A$2:$E$102,5)</f>
        <v/>
      </c>
      <c r="G746" s="3" t="str">
        <f>IF(E746 &lt;&gt; "", (E746 * transformatie!$M$2 + F746 * (100 - transformatie!$M$2)) / 100, "")</f>
        <v/>
      </c>
    </row>
    <row r="747" spans="5:7" x14ac:dyDescent="0.2">
      <c r="E747" s="3" t="str">
        <f>VLOOKUP(D747,transformatie!$A$2:$E$102,5)</f>
        <v/>
      </c>
      <c r="G747" s="3" t="str">
        <f>IF(E747 &lt;&gt; "", (E747 * transformatie!$M$2 + F747 * (100 - transformatie!$M$2)) / 100, "")</f>
        <v/>
      </c>
    </row>
    <row r="748" spans="5:7" x14ac:dyDescent="0.2">
      <c r="E748" s="3" t="str">
        <f>VLOOKUP(D748,transformatie!$A$2:$E$102,5)</f>
        <v/>
      </c>
      <c r="G748" s="3" t="str">
        <f>IF(E748 &lt;&gt; "", (E748 * transformatie!$M$2 + F748 * (100 - transformatie!$M$2)) / 100, "")</f>
        <v/>
      </c>
    </row>
    <row r="749" spans="5:7" x14ac:dyDescent="0.2">
      <c r="E749" s="3" t="str">
        <f>VLOOKUP(D749,transformatie!$A$2:$E$102,5)</f>
        <v/>
      </c>
      <c r="G749" s="3" t="str">
        <f>IF(E749 &lt;&gt; "", (E749 * transformatie!$M$2 + F749 * (100 - transformatie!$M$2)) / 100, "")</f>
        <v/>
      </c>
    </row>
    <row r="750" spans="5:7" x14ac:dyDescent="0.2">
      <c r="E750" s="3" t="str">
        <f>VLOOKUP(D750,transformatie!$A$2:$E$102,5)</f>
        <v/>
      </c>
      <c r="G750" s="3" t="str">
        <f>IF(E750 &lt;&gt; "", (E750 * transformatie!$M$2 + F750 * (100 - transformatie!$M$2)) / 100, "")</f>
        <v/>
      </c>
    </row>
    <row r="751" spans="5:7" x14ac:dyDescent="0.2">
      <c r="E751" s="3" t="str">
        <f>VLOOKUP(D751,transformatie!$A$2:$E$102,5)</f>
        <v/>
      </c>
      <c r="G751" s="3" t="str">
        <f>IF(E751 &lt;&gt; "", (E751 * transformatie!$M$2 + F751 * (100 - transformatie!$M$2)) / 100, "")</f>
        <v/>
      </c>
    </row>
    <row r="752" spans="5:7" x14ac:dyDescent="0.2">
      <c r="E752" s="3" t="str">
        <f>VLOOKUP(D752,transformatie!$A$2:$E$102,5)</f>
        <v/>
      </c>
      <c r="G752" s="3" t="str">
        <f>IF(E752 &lt;&gt; "", (E752 * transformatie!$M$2 + F752 * (100 - transformatie!$M$2)) / 100, "")</f>
        <v/>
      </c>
    </row>
    <row r="753" spans="5:7" x14ac:dyDescent="0.2">
      <c r="E753" s="3" t="str">
        <f>VLOOKUP(D753,transformatie!$A$2:$E$102,5)</f>
        <v/>
      </c>
      <c r="G753" s="3" t="str">
        <f>IF(E753 &lt;&gt; "", (E753 * transformatie!$M$2 + F753 * (100 - transformatie!$M$2)) / 100, "")</f>
        <v/>
      </c>
    </row>
    <row r="754" spans="5:7" x14ac:dyDescent="0.2">
      <c r="E754" s="3" t="str">
        <f>VLOOKUP(D754,transformatie!$A$2:$E$102,5)</f>
        <v/>
      </c>
      <c r="G754" s="3" t="str">
        <f>IF(E754 &lt;&gt; "", (E754 * transformatie!$M$2 + F754 * (100 - transformatie!$M$2)) / 100, "")</f>
        <v/>
      </c>
    </row>
    <row r="755" spans="5:7" x14ac:dyDescent="0.2">
      <c r="E755" s="3" t="str">
        <f>VLOOKUP(D755,transformatie!$A$2:$E$102,5)</f>
        <v/>
      </c>
      <c r="G755" s="3" t="str">
        <f>IF(E755 &lt;&gt; "", (E755 * transformatie!$M$2 + F755 * (100 - transformatie!$M$2)) / 100, "")</f>
        <v/>
      </c>
    </row>
    <row r="756" spans="5:7" x14ac:dyDescent="0.2">
      <c r="E756" s="3" t="str">
        <f>VLOOKUP(D756,transformatie!$A$2:$E$102,5)</f>
        <v/>
      </c>
      <c r="G756" s="3" t="str">
        <f>IF(E756 &lt;&gt; "", (E756 * transformatie!$M$2 + F756 * (100 - transformatie!$M$2)) / 100, "")</f>
        <v/>
      </c>
    </row>
    <row r="757" spans="5:7" x14ac:dyDescent="0.2">
      <c r="E757" s="3" t="str">
        <f>VLOOKUP(D757,transformatie!$A$2:$E$102,5)</f>
        <v/>
      </c>
      <c r="G757" s="3" t="str">
        <f>IF(E757 &lt;&gt; "", (E757 * transformatie!$M$2 + F757 * (100 - transformatie!$M$2)) / 100, "")</f>
        <v/>
      </c>
    </row>
    <row r="758" spans="5:7" x14ac:dyDescent="0.2">
      <c r="E758" s="3" t="str">
        <f>VLOOKUP(D758,transformatie!$A$2:$E$102,5)</f>
        <v/>
      </c>
      <c r="G758" s="3" t="str">
        <f>IF(E758 &lt;&gt; "", (E758 * transformatie!$M$2 + F758 * (100 - transformatie!$M$2)) / 100, "")</f>
        <v/>
      </c>
    </row>
    <row r="759" spans="5:7" x14ac:dyDescent="0.2">
      <c r="E759" s="3" t="str">
        <f>VLOOKUP(D759,transformatie!$A$2:$E$102,5)</f>
        <v/>
      </c>
      <c r="G759" s="3" t="str">
        <f>IF(E759 &lt;&gt; "", (E759 * transformatie!$M$2 + F759 * (100 - transformatie!$M$2)) / 100, "")</f>
        <v/>
      </c>
    </row>
    <row r="760" spans="5:7" x14ac:dyDescent="0.2">
      <c r="E760" s="3" t="str">
        <f>VLOOKUP(D760,transformatie!$A$2:$E$102,5)</f>
        <v/>
      </c>
      <c r="G760" s="3" t="str">
        <f>IF(E760 &lt;&gt; "", (E760 * transformatie!$M$2 + F760 * (100 - transformatie!$M$2)) / 100, "")</f>
        <v/>
      </c>
    </row>
    <row r="761" spans="5:7" x14ac:dyDescent="0.2">
      <c r="E761" s="3" t="str">
        <f>VLOOKUP(D761,transformatie!$A$2:$E$102,5)</f>
        <v/>
      </c>
      <c r="G761" s="3" t="str">
        <f>IF(E761 &lt;&gt; "", (E761 * transformatie!$M$2 + F761 * (100 - transformatie!$M$2)) / 100, "")</f>
        <v/>
      </c>
    </row>
    <row r="762" spans="5:7" x14ac:dyDescent="0.2">
      <c r="E762" s="3" t="str">
        <f>VLOOKUP(D762,transformatie!$A$2:$E$102,5)</f>
        <v/>
      </c>
      <c r="G762" s="3" t="str">
        <f>IF(E762 &lt;&gt; "", (E762 * transformatie!$M$2 + F762 * (100 - transformatie!$M$2)) / 100, "")</f>
        <v/>
      </c>
    </row>
    <row r="763" spans="5:7" x14ac:dyDescent="0.2">
      <c r="E763" s="3" t="str">
        <f>VLOOKUP(D763,transformatie!$A$2:$E$102,5)</f>
        <v/>
      </c>
      <c r="G763" s="3" t="str">
        <f>IF(E763 &lt;&gt; "", (E763 * transformatie!$M$2 + F763 * (100 - transformatie!$M$2)) / 100, "")</f>
        <v/>
      </c>
    </row>
    <row r="764" spans="5:7" x14ac:dyDescent="0.2">
      <c r="E764" s="3" t="str">
        <f>VLOOKUP(D764,transformatie!$A$2:$E$102,5)</f>
        <v/>
      </c>
      <c r="G764" s="3" t="str">
        <f>IF(E764 &lt;&gt; "", (E764 * transformatie!$M$2 + F764 * (100 - transformatie!$M$2)) / 100, "")</f>
        <v/>
      </c>
    </row>
    <row r="765" spans="5:7" x14ac:dyDescent="0.2">
      <c r="E765" s="3" t="str">
        <f>VLOOKUP(D765,transformatie!$A$2:$E$102,5)</f>
        <v/>
      </c>
      <c r="G765" s="3" t="str">
        <f>IF(E765 &lt;&gt; "", (E765 * transformatie!$M$2 + F765 * (100 - transformatie!$M$2)) / 100, "")</f>
        <v/>
      </c>
    </row>
    <row r="766" spans="5:7" x14ac:dyDescent="0.2">
      <c r="E766" s="3" t="str">
        <f>VLOOKUP(D766,transformatie!$A$2:$E$102,5)</f>
        <v/>
      </c>
      <c r="G766" s="3" t="str">
        <f>IF(E766 &lt;&gt; "", (E766 * transformatie!$M$2 + F766 * (100 - transformatie!$M$2)) / 100, "")</f>
        <v/>
      </c>
    </row>
    <row r="767" spans="5:7" x14ac:dyDescent="0.2">
      <c r="E767" s="3" t="str">
        <f>VLOOKUP(D767,transformatie!$A$2:$E$102,5)</f>
        <v/>
      </c>
      <c r="G767" s="3" t="str">
        <f>IF(E767 &lt;&gt; "", (E767 * transformatie!$M$2 + F767 * (100 - transformatie!$M$2)) / 100, "")</f>
        <v/>
      </c>
    </row>
    <row r="768" spans="5:7" x14ac:dyDescent="0.2">
      <c r="E768" s="3" t="str">
        <f>VLOOKUP(D768,transformatie!$A$2:$E$102,5)</f>
        <v/>
      </c>
      <c r="G768" s="3" t="str">
        <f>IF(E768 &lt;&gt; "", (E768 * transformatie!$M$2 + F768 * (100 - transformatie!$M$2)) / 100, "")</f>
        <v/>
      </c>
    </row>
    <row r="769" spans="5:7" x14ac:dyDescent="0.2">
      <c r="E769" s="3" t="str">
        <f>VLOOKUP(D769,transformatie!$A$2:$E$102,5)</f>
        <v/>
      </c>
      <c r="G769" s="3" t="str">
        <f>IF(E769 &lt;&gt; "", (E769 * transformatie!$M$2 + F769 * (100 - transformatie!$M$2)) / 100, "")</f>
        <v/>
      </c>
    </row>
    <row r="770" spans="5:7" x14ac:dyDescent="0.2">
      <c r="E770" s="3" t="str">
        <f>VLOOKUP(D770,transformatie!$A$2:$E$102,5)</f>
        <v/>
      </c>
      <c r="G770" s="3" t="str">
        <f>IF(E770 &lt;&gt; "", (E770 * transformatie!$M$2 + F770 * (100 - transformatie!$M$2)) / 100, "")</f>
        <v/>
      </c>
    </row>
    <row r="771" spans="5:7" x14ac:dyDescent="0.2">
      <c r="E771" s="3" t="str">
        <f>VLOOKUP(D771,transformatie!$A$2:$E$102,5)</f>
        <v/>
      </c>
      <c r="G771" s="3" t="str">
        <f>IF(E771 &lt;&gt; "", (E771 * transformatie!$M$2 + F771 * (100 - transformatie!$M$2)) / 100, "")</f>
        <v/>
      </c>
    </row>
    <row r="772" spans="5:7" x14ac:dyDescent="0.2">
      <c r="E772" s="3" t="str">
        <f>VLOOKUP(D772,transformatie!$A$2:$E$102,5)</f>
        <v/>
      </c>
      <c r="G772" s="3" t="str">
        <f>IF(E772 &lt;&gt; "", (E772 * transformatie!$M$2 + F772 * (100 - transformatie!$M$2)) / 100, "")</f>
        <v/>
      </c>
    </row>
    <row r="773" spans="5:7" x14ac:dyDescent="0.2">
      <c r="E773" s="3" t="str">
        <f>VLOOKUP(D773,transformatie!$A$2:$E$102,5)</f>
        <v/>
      </c>
      <c r="G773" s="3" t="str">
        <f>IF(E773 &lt;&gt; "", (E773 * transformatie!$M$2 + F773 * (100 - transformatie!$M$2)) / 100, "")</f>
        <v/>
      </c>
    </row>
    <row r="774" spans="5:7" x14ac:dyDescent="0.2">
      <c r="E774" s="3" t="str">
        <f>VLOOKUP(D774,transformatie!$A$2:$E$102,5)</f>
        <v/>
      </c>
      <c r="G774" s="3" t="str">
        <f>IF(E774 &lt;&gt; "", (E774 * transformatie!$M$2 + F774 * (100 - transformatie!$M$2)) / 100, "")</f>
        <v/>
      </c>
    </row>
    <row r="775" spans="5:7" x14ac:dyDescent="0.2">
      <c r="E775" s="3" t="str">
        <f>VLOOKUP(D775,transformatie!$A$2:$E$102,5)</f>
        <v/>
      </c>
      <c r="G775" s="3" t="str">
        <f>IF(E775 &lt;&gt; "", (E775 * transformatie!$M$2 + F775 * (100 - transformatie!$M$2)) / 100, "")</f>
        <v/>
      </c>
    </row>
    <row r="776" spans="5:7" x14ac:dyDescent="0.2">
      <c r="E776" s="3" t="str">
        <f>VLOOKUP(D776,transformatie!$A$2:$E$102,5)</f>
        <v/>
      </c>
      <c r="G776" s="3" t="str">
        <f>IF(E776 &lt;&gt; "", (E776 * transformatie!$M$2 + F776 * (100 - transformatie!$M$2)) / 100, "")</f>
        <v/>
      </c>
    </row>
    <row r="777" spans="5:7" x14ac:dyDescent="0.2">
      <c r="E777" s="3" t="str">
        <f>VLOOKUP(D777,transformatie!$A$2:$E$102,5)</f>
        <v/>
      </c>
      <c r="G777" s="3" t="str">
        <f>IF(E777 &lt;&gt; "", (E777 * transformatie!$M$2 + F777 * (100 - transformatie!$M$2)) / 100, "")</f>
        <v/>
      </c>
    </row>
    <row r="778" spans="5:7" x14ac:dyDescent="0.2">
      <c r="E778" s="3" t="str">
        <f>VLOOKUP(D778,transformatie!$A$2:$E$102,5)</f>
        <v/>
      </c>
      <c r="G778" s="3" t="str">
        <f>IF(E778 &lt;&gt; "", (E778 * transformatie!$M$2 + F778 * (100 - transformatie!$M$2)) / 100, "")</f>
        <v/>
      </c>
    </row>
    <row r="779" spans="5:7" x14ac:dyDescent="0.2">
      <c r="E779" s="3" t="str">
        <f>VLOOKUP(D779,transformatie!$A$2:$E$102,5)</f>
        <v/>
      </c>
      <c r="G779" s="3" t="str">
        <f>IF(E779 &lt;&gt; "", (E779 * transformatie!$M$2 + F779 * (100 - transformatie!$M$2)) / 100, "")</f>
        <v/>
      </c>
    </row>
    <row r="780" spans="5:7" x14ac:dyDescent="0.2">
      <c r="E780" s="3" t="str">
        <f>VLOOKUP(D780,transformatie!$A$2:$E$102,5)</f>
        <v/>
      </c>
      <c r="G780" s="3" t="str">
        <f>IF(E780 &lt;&gt; "", (E780 * transformatie!$M$2 + F780 * (100 - transformatie!$M$2)) / 100, "")</f>
        <v/>
      </c>
    </row>
    <row r="781" spans="5:7" x14ac:dyDescent="0.2">
      <c r="E781" s="3" t="str">
        <f>VLOOKUP(D781,transformatie!$A$2:$E$102,5)</f>
        <v/>
      </c>
      <c r="G781" s="3" t="str">
        <f>IF(E781 &lt;&gt; "", (E781 * transformatie!$M$2 + F781 * (100 - transformatie!$M$2)) / 100, "")</f>
        <v/>
      </c>
    </row>
    <row r="782" spans="5:7" x14ac:dyDescent="0.2">
      <c r="E782" s="3" t="str">
        <f>VLOOKUP(D782,transformatie!$A$2:$E$102,5)</f>
        <v/>
      </c>
      <c r="G782" s="3" t="str">
        <f>IF(E782 &lt;&gt; "", (E782 * transformatie!$M$2 + F782 * (100 - transformatie!$M$2)) / 100, "")</f>
        <v/>
      </c>
    </row>
    <row r="783" spans="5:7" x14ac:dyDescent="0.2">
      <c r="E783" s="3" t="str">
        <f>VLOOKUP(D783,transformatie!$A$2:$E$102,5)</f>
        <v/>
      </c>
      <c r="G783" s="3" t="str">
        <f>IF(E783 &lt;&gt; "", (E783 * transformatie!$M$2 + F783 * (100 - transformatie!$M$2)) / 100, "")</f>
        <v/>
      </c>
    </row>
    <row r="784" spans="5:7" x14ac:dyDescent="0.2">
      <c r="E784" s="3" t="str">
        <f>VLOOKUP(D784,transformatie!$A$2:$E$102,5)</f>
        <v/>
      </c>
      <c r="G784" s="3" t="str">
        <f>IF(E784 &lt;&gt; "", (E784 * transformatie!$M$2 + F784 * (100 - transformatie!$M$2)) / 100, "")</f>
        <v/>
      </c>
    </row>
    <row r="785" spans="5:7" x14ac:dyDescent="0.2">
      <c r="E785" s="3" t="str">
        <f>VLOOKUP(D785,transformatie!$A$2:$E$102,5)</f>
        <v/>
      </c>
      <c r="G785" s="3" t="str">
        <f>IF(E785 &lt;&gt; "", (E785 * transformatie!$M$2 + F785 * (100 - transformatie!$M$2)) / 100, "")</f>
        <v/>
      </c>
    </row>
    <row r="786" spans="5:7" x14ac:dyDescent="0.2">
      <c r="E786" s="3" t="str">
        <f>VLOOKUP(D786,transformatie!$A$2:$E$102,5)</f>
        <v/>
      </c>
      <c r="G786" s="3" t="str">
        <f>IF(E786 &lt;&gt; "", (E786 * transformatie!$M$2 + F786 * (100 - transformatie!$M$2)) / 100, "")</f>
        <v/>
      </c>
    </row>
    <row r="787" spans="5:7" x14ac:dyDescent="0.2">
      <c r="E787" s="3" t="str">
        <f>VLOOKUP(D787,transformatie!$A$2:$E$102,5)</f>
        <v/>
      </c>
      <c r="G787" s="3" t="str">
        <f>IF(E787 &lt;&gt; "", (E787 * transformatie!$M$2 + F787 * (100 - transformatie!$M$2)) / 100, "")</f>
        <v/>
      </c>
    </row>
    <row r="788" spans="5:7" x14ac:dyDescent="0.2">
      <c r="E788" s="3" t="str">
        <f>VLOOKUP(D788,transformatie!$A$2:$E$102,5)</f>
        <v/>
      </c>
      <c r="G788" s="3" t="str">
        <f>IF(E788 &lt;&gt; "", (E788 * transformatie!$M$2 + F788 * (100 - transformatie!$M$2)) / 100, "")</f>
        <v/>
      </c>
    </row>
    <row r="789" spans="5:7" x14ac:dyDescent="0.2">
      <c r="E789" s="3" t="str">
        <f>VLOOKUP(D789,transformatie!$A$2:$E$102,5)</f>
        <v/>
      </c>
      <c r="G789" s="3" t="str">
        <f>IF(E789 &lt;&gt; "", (E789 * transformatie!$M$2 + F789 * (100 - transformatie!$M$2)) / 100, "")</f>
        <v/>
      </c>
    </row>
    <row r="790" spans="5:7" x14ac:dyDescent="0.2">
      <c r="E790" s="3" t="str">
        <f>VLOOKUP(D790,transformatie!$A$2:$E$102,5)</f>
        <v/>
      </c>
      <c r="G790" s="3" t="str">
        <f>IF(E790 &lt;&gt; "", (E790 * transformatie!$M$2 + F790 * (100 - transformatie!$M$2)) / 100, "")</f>
        <v/>
      </c>
    </row>
    <row r="791" spans="5:7" x14ac:dyDescent="0.2">
      <c r="E791" s="3" t="str">
        <f>VLOOKUP(D791,transformatie!$A$2:$E$102,5)</f>
        <v/>
      </c>
      <c r="G791" s="3" t="str">
        <f>IF(E791 &lt;&gt; "", (E791 * transformatie!$M$2 + F791 * (100 - transformatie!$M$2)) / 100, "")</f>
        <v/>
      </c>
    </row>
    <row r="792" spans="5:7" x14ac:dyDescent="0.2">
      <c r="E792" s="3" t="str">
        <f>VLOOKUP(D792,transformatie!$A$2:$E$102,5)</f>
        <v/>
      </c>
      <c r="G792" s="3" t="str">
        <f>IF(E792 &lt;&gt; "", (E792 * transformatie!$M$2 + F792 * (100 - transformatie!$M$2)) / 100, "")</f>
        <v/>
      </c>
    </row>
    <row r="793" spans="5:7" x14ac:dyDescent="0.2">
      <c r="E793" s="3" t="str">
        <f>VLOOKUP(D793,transformatie!$A$2:$E$102,5)</f>
        <v/>
      </c>
      <c r="G793" s="3" t="str">
        <f>IF(E793 &lt;&gt; "", (E793 * transformatie!$M$2 + F793 * (100 - transformatie!$M$2)) / 100, "")</f>
        <v/>
      </c>
    </row>
    <row r="794" spans="5:7" x14ac:dyDescent="0.2">
      <c r="E794" s="3" t="str">
        <f>VLOOKUP(D794,transformatie!$A$2:$E$102,5)</f>
        <v/>
      </c>
      <c r="G794" s="3" t="str">
        <f>IF(E794 &lt;&gt; "", (E794 * transformatie!$M$2 + F794 * (100 - transformatie!$M$2)) / 100, "")</f>
        <v/>
      </c>
    </row>
    <row r="795" spans="5:7" x14ac:dyDescent="0.2">
      <c r="E795" s="3" t="str">
        <f>VLOOKUP(D795,transformatie!$A$2:$E$102,5)</f>
        <v/>
      </c>
      <c r="G795" s="3" t="str">
        <f>IF(E795 &lt;&gt; "", (E795 * transformatie!$M$2 + F795 * (100 - transformatie!$M$2)) / 100, "")</f>
        <v/>
      </c>
    </row>
    <row r="796" spans="5:7" x14ac:dyDescent="0.2">
      <c r="E796" s="3" t="str">
        <f>VLOOKUP(D796,transformatie!$A$2:$E$102,5)</f>
        <v/>
      </c>
      <c r="G796" s="3" t="str">
        <f>IF(E796 &lt;&gt; "", (E796 * transformatie!$M$2 + F796 * (100 - transformatie!$M$2)) / 100, "")</f>
        <v/>
      </c>
    </row>
    <row r="797" spans="5:7" x14ac:dyDescent="0.2">
      <c r="E797" s="3" t="str">
        <f>VLOOKUP(D797,transformatie!$A$2:$E$102,5)</f>
        <v/>
      </c>
      <c r="G797" s="3" t="str">
        <f>IF(E797 &lt;&gt; "", (E797 * transformatie!$M$2 + F797 * (100 - transformatie!$M$2)) / 100, "")</f>
        <v/>
      </c>
    </row>
    <row r="798" spans="5:7" x14ac:dyDescent="0.2">
      <c r="E798" s="3" t="str">
        <f>VLOOKUP(D798,transformatie!$A$2:$E$102,5)</f>
        <v/>
      </c>
      <c r="G798" s="3" t="str">
        <f>IF(E798 &lt;&gt; "", (E798 * transformatie!$M$2 + F798 * (100 - transformatie!$M$2)) / 100, "")</f>
        <v/>
      </c>
    </row>
    <row r="799" spans="5:7" x14ac:dyDescent="0.2">
      <c r="E799" s="3" t="str">
        <f>VLOOKUP(D799,transformatie!$A$2:$E$102,5)</f>
        <v/>
      </c>
      <c r="G799" s="3" t="str">
        <f>IF(E799 &lt;&gt; "", (E799 * transformatie!$M$2 + F799 * (100 - transformatie!$M$2)) / 100, "")</f>
        <v/>
      </c>
    </row>
    <row r="800" spans="5:7" x14ac:dyDescent="0.2">
      <c r="E800" s="3" t="str">
        <f>VLOOKUP(D800,transformatie!$A$2:$E$102,5)</f>
        <v/>
      </c>
      <c r="G800" s="3" t="str">
        <f>IF(E800 &lt;&gt; "", (E800 * transformatie!$M$2 + F800 * (100 - transformatie!$M$2)) / 100, "")</f>
        <v/>
      </c>
    </row>
    <row r="801" spans="5:7" x14ac:dyDescent="0.2">
      <c r="E801" s="3" t="str">
        <f>VLOOKUP(D801,transformatie!$A$2:$E$102,5)</f>
        <v/>
      </c>
      <c r="G801" s="3" t="str">
        <f>IF(E801 &lt;&gt; "", (E801 * transformatie!$M$2 + F801 * (100 - transformatie!$M$2)) / 100, "")</f>
        <v/>
      </c>
    </row>
    <row r="802" spans="5:7" x14ac:dyDescent="0.2">
      <c r="E802" s="3" t="str">
        <f>VLOOKUP(D802,transformatie!$A$2:$E$102,5)</f>
        <v/>
      </c>
      <c r="G802" s="3" t="str">
        <f>IF(E802 &lt;&gt; "", (E802 * transformatie!$M$2 + F802 * (100 - transformatie!$M$2)) / 100, "")</f>
        <v/>
      </c>
    </row>
    <row r="803" spans="5:7" x14ac:dyDescent="0.2">
      <c r="E803" s="3" t="str">
        <f>VLOOKUP(D803,transformatie!$A$2:$E$102,5)</f>
        <v/>
      </c>
      <c r="G803" s="3" t="str">
        <f>IF(E803 &lt;&gt; "", (E803 * transformatie!$M$2 + F803 * (100 - transformatie!$M$2)) / 100, "")</f>
        <v/>
      </c>
    </row>
    <row r="804" spans="5:7" x14ac:dyDescent="0.2">
      <c r="E804" s="3" t="str">
        <f>VLOOKUP(D804,transformatie!$A$2:$E$102,5)</f>
        <v/>
      </c>
      <c r="G804" s="3" t="str">
        <f>IF(E804 &lt;&gt; "", (E804 * transformatie!$M$2 + F804 * (100 - transformatie!$M$2)) / 100, "")</f>
        <v/>
      </c>
    </row>
    <row r="805" spans="5:7" x14ac:dyDescent="0.2">
      <c r="E805" s="3" t="str">
        <f>VLOOKUP(D805,transformatie!$A$2:$E$102,5)</f>
        <v/>
      </c>
      <c r="G805" s="3" t="str">
        <f>IF(E805 &lt;&gt; "", (E805 * transformatie!$M$2 + F805 * (100 - transformatie!$M$2)) / 100, "")</f>
        <v/>
      </c>
    </row>
    <row r="806" spans="5:7" x14ac:dyDescent="0.2">
      <c r="E806" s="3" t="str">
        <f>VLOOKUP(D806,transformatie!$A$2:$E$102,5)</f>
        <v/>
      </c>
      <c r="G806" s="3" t="str">
        <f>IF(E806 &lt;&gt; "", (E806 * transformatie!$M$2 + F806 * (100 - transformatie!$M$2)) / 100, "")</f>
        <v/>
      </c>
    </row>
    <row r="807" spans="5:7" x14ac:dyDescent="0.2">
      <c r="E807" s="3" t="str">
        <f>VLOOKUP(D807,transformatie!$A$2:$E$102,5)</f>
        <v/>
      </c>
      <c r="G807" s="3" t="str">
        <f>IF(E807 &lt;&gt; "", (E807 * transformatie!$M$2 + F807 * (100 - transformatie!$M$2)) / 100, "")</f>
        <v/>
      </c>
    </row>
    <row r="808" spans="5:7" x14ac:dyDescent="0.2">
      <c r="E808" s="3" t="str">
        <f>VLOOKUP(D808,transformatie!$A$2:$E$102,5)</f>
        <v/>
      </c>
      <c r="G808" s="3" t="str">
        <f>IF(E808 &lt;&gt; "", (E808 * transformatie!$M$2 + F808 * (100 - transformatie!$M$2)) / 100, "")</f>
        <v/>
      </c>
    </row>
    <row r="809" spans="5:7" x14ac:dyDescent="0.2">
      <c r="E809" s="3" t="str">
        <f>VLOOKUP(D809,transformatie!$A$2:$E$102,5)</f>
        <v/>
      </c>
      <c r="G809" s="3" t="str">
        <f>IF(E809 &lt;&gt; "", (E809 * transformatie!$M$2 + F809 * (100 - transformatie!$M$2)) / 100, "")</f>
        <v/>
      </c>
    </row>
    <row r="810" spans="5:7" x14ac:dyDescent="0.2">
      <c r="E810" s="3" t="str">
        <f>VLOOKUP(D810,transformatie!$A$2:$E$102,5)</f>
        <v/>
      </c>
      <c r="G810" s="3" t="str">
        <f>IF(E810 &lt;&gt; "", (E810 * transformatie!$M$2 + F810 * (100 - transformatie!$M$2)) / 100, "")</f>
        <v/>
      </c>
    </row>
    <row r="811" spans="5:7" x14ac:dyDescent="0.2">
      <c r="E811" s="3" t="str">
        <f>VLOOKUP(D811,transformatie!$A$2:$E$102,5)</f>
        <v/>
      </c>
      <c r="G811" s="3" t="str">
        <f>IF(E811 &lt;&gt; "", (E811 * transformatie!$M$2 + F811 * (100 - transformatie!$M$2)) / 100, "")</f>
        <v/>
      </c>
    </row>
    <row r="812" spans="5:7" x14ac:dyDescent="0.2">
      <c r="E812" s="3" t="str">
        <f>VLOOKUP(D812,transformatie!$A$2:$E$102,5)</f>
        <v/>
      </c>
      <c r="G812" s="3" t="str">
        <f>IF(E812 &lt;&gt; "", (E812 * transformatie!$M$2 + F812 * (100 - transformatie!$M$2)) / 100, "")</f>
        <v/>
      </c>
    </row>
    <row r="813" spans="5:7" x14ac:dyDescent="0.2">
      <c r="E813" s="3" t="str">
        <f>VLOOKUP(D813,transformatie!$A$2:$E$102,5)</f>
        <v/>
      </c>
      <c r="G813" s="3" t="str">
        <f>IF(E813 &lt;&gt; "", (E813 * transformatie!$M$2 + F813 * (100 - transformatie!$M$2)) / 100, "")</f>
        <v/>
      </c>
    </row>
    <row r="814" spans="5:7" x14ac:dyDescent="0.2">
      <c r="E814" s="3" t="str">
        <f>VLOOKUP(D814,transformatie!$A$2:$E$102,5)</f>
        <v/>
      </c>
      <c r="G814" s="3" t="str">
        <f>IF(E814 &lt;&gt; "", (E814 * transformatie!$M$2 + F814 * (100 - transformatie!$M$2)) / 100, "")</f>
        <v/>
      </c>
    </row>
    <row r="815" spans="5:7" x14ac:dyDescent="0.2">
      <c r="E815" s="3" t="str">
        <f>VLOOKUP(D815,transformatie!$A$2:$E$102,5)</f>
        <v/>
      </c>
      <c r="G815" s="3" t="str">
        <f>IF(E815 &lt;&gt; "", (E815 * transformatie!$M$2 + F815 * (100 - transformatie!$M$2)) / 100, "")</f>
        <v/>
      </c>
    </row>
    <row r="816" spans="5:7" x14ac:dyDescent="0.2">
      <c r="E816" s="3" t="str">
        <f>VLOOKUP(D816,transformatie!$A$2:$E$102,5)</f>
        <v/>
      </c>
      <c r="G816" s="3" t="str">
        <f>IF(E816 &lt;&gt; "", (E816 * transformatie!$M$2 + F816 * (100 - transformatie!$M$2)) / 100, "")</f>
        <v/>
      </c>
    </row>
    <row r="817" spans="5:7" x14ac:dyDescent="0.2">
      <c r="E817" s="3" t="str">
        <f>VLOOKUP(D817,transformatie!$A$2:$E$102,5)</f>
        <v/>
      </c>
      <c r="G817" s="3" t="str">
        <f>IF(E817 &lt;&gt; "", (E817 * transformatie!$M$2 + F817 * (100 - transformatie!$M$2)) / 100, "")</f>
        <v/>
      </c>
    </row>
    <row r="818" spans="5:7" x14ac:dyDescent="0.2">
      <c r="E818" s="3" t="str">
        <f>VLOOKUP(D818,transformatie!$A$2:$E$102,5)</f>
        <v/>
      </c>
      <c r="G818" s="3" t="str">
        <f>IF(E818 &lt;&gt; "", (E818 * transformatie!$M$2 + F818 * (100 - transformatie!$M$2)) / 100, "")</f>
        <v/>
      </c>
    </row>
    <row r="819" spans="5:7" x14ac:dyDescent="0.2">
      <c r="E819" s="3" t="str">
        <f>VLOOKUP(D819,transformatie!$A$2:$E$102,5)</f>
        <v/>
      </c>
      <c r="G819" s="3" t="str">
        <f>IF(E819 &lt;&gt; "", (E819 * transformatie!$M$2 + F819 * (100 - transformatie!$M$2)) / 100, "")</f>
        <v/>
      </c>
    </row>
    <row r="820" spans="5:7" x14ac:dyDescent="0.2">
      <c r="E820" s="3" t="str">
        <f>VLOOKUP(D820,transformatie!$A$2:$E$102,5)</f>
        <v/>
      </c>
      <c r="G820" s="3" t="str">
        <f>IF(E820 &lt;&gt; "", (E820 * transformatie!$M$2 + F820 * (100 - transformatie!$M$2)) / 100, "")</f>
        <v/>
      </c>
    </row>
    <row r="821" spans="5:7" x14ac:dyDescent="0.2">
      <c r="E821" s="3" t="str">
        <f>VLOOKUP(D821,transformatie!$A$2:$E$102,5)</f>
        <v/>
      </c>
      <c r="G821" s="3" t="str">
        <f>IF(E821 &lt;&gt; "", (E821 * transformatie!$M$2 + F821 * (100 - transformatie!$M$2)) / 100, "")</f>
        <v/>
      </c>
    </row>
    <row r="822" spans="5:7" x14ac:dyDescent="0.2">
      <c r="E822" s="3" t="str">
        <f>VLOOKUP(D822,transformatie!$A$2:$E$102,5)</f>
        <v/>
      </c>
      <c r="G822" s="3" t="str">
        <f>IF(E822 &lt;&gt; "", (E822 * transformatie!$M$2 + F822 * (100 - transformatie!$M$2)) / 100, "")</f>
        <v/>
      </c>
    </row>
    <row r="823" spans="5:7" x14ac:dyDescent="0.2">
      <c r="E823" s="3" t="str">
        <f>VLOOKUP(D823,transformatie!$A$2:$E$102,5)</f>
        <v/>
      </c>
      <c r="G823" s="3" t="str">
        <f>IF(E823 &lt;&gt; "", (E823 * transformatie!$M$2 + F823 * (100 - transformatie!$M$2)) / 100, "")</f>
        <v/>
      </c>
    </row>
    <row r="824" spans="5:7" x14ac:dyDescent="0.2">
      <c r="E824" s="3" t="str">
        <f>VLOOKUP(D824,transformatie!$A$2:$E$102,5)</f>
        <v/>
      </c>
      <c r="G824" s="3" t="str">
        <f>IF(E824 &lt;&gt; "", (E824 * transformatie!$M$2 + F824 * (100 - transformatie!$M$2)) / 100, "")</f>
        <v/>
      </c>
    </row>
    <row r="825" spans="5:7" x14ac:dyDescent="0.2">
      <c r="E825" s="3" t="str">
        <f>VLOOKUP(D825,transformatie!$A$2:$E$102,5)</f>
        <v/>
      </c>
      <c r="G825" s="3" t="str">
        <f>IF(E825 &lt;&gt; "", (E825 * transformatie!$M$2 + F825 * (100 - transformatie!$M$2)) / 100, "")</f>
        <v/>
      </c>
    </row>
    <row r="826" spans="5:7" x14ac:dyDescent="0.2">
      <c r="E826" s="3" t="str">
        <f>VLOOKUP(D826,transformatie!$A$2:$E$102,5)</f>
        <v/>
      </c>
      <c r="G826" s="3" t="str">
        <f>IF(E826 &lt;&gt; "", (E826 * transformatie!$M$2 + F826 * (100 - transformatie!$M$2)) / 100, "")</f>
        <v/>
      </c>
    </row>
    <row r="827" spans="5:7" x14ac:dyDescent="0.2">
      <c r="E827" s="3" t="str">
        <f>VLOOKUP(D827,transformatie!$A$2:$E$102,5)</f>
        <v/>
      </c>
      <c r="G827" s="3" t="str">
        <f>IF(E827 &lt;&gt; "", (E827 * transformatie!$M$2 + F827 * (100 - transformatie!$M$2)) / 100, "")</f>
        <v/>
      </c>
    </row>
    <row r="828" spans="5:7" x14ac:dyDescent="0.2">
      <c r="E828" s="3" t="str">
        <f>VLOOKUP(D828,transformatie!$A$2:$E$102,5)</f>
        <v/>
      </c>
      <c r="G828" s="3" t="str">
        <f>IF(E828 &lt;&gt; "", (E828 * transformatie!$M$2 + F828 * (100 - transformatie!$M$2)) / 100, "")</f>
        <v/>
      </c>
    </row>
    <row r="829" spans="5:7" x14ac:dyDescent="0.2">
      <c r="E829" s="3" t="str">
        <f>VLOOKUP(D829,transformatie!$A$2:$E$102,5)</f>
        <v/>
      </c>
      <c r="G829" s="3" t="str">
        <f>IF(E829 &lt;&gt; "", (E829 * transformatie!$M$2 + F829 * (100 - transformatie!$M$2)) / 100, "")</f>
        <v/>
      </c>
    </row>
    <row r="830" spans="5:7" x14ac:dyDescent="0.2">
      <c r="E830" s="3" t="str">
        <f>VLOOKUP(D830,transformatie!$A$2:$E$102,5)</f>
        <v/>
      </c>
      <c r="G830" s="3" t="str">
        <f>IF(E830 &lt;&gt; "", (E830 * transformatie!$M$2 + F830 * (100 - transformatie!$M$2)) / 100, "")</f>
        <v/>
      </c>
    </row>
    <row r="831" spans="5:7" x14ac:dyDescent="0.2">
      <c r="E831" s="3" t="str">
        <f>VLOOKUP(D831,transformatie!$A$2:$E$102,5)</f>
        <v/>
      </c>
      <c r="G831" s="3" t="str">
        <f>IF(E831 &lt;&gt; "", (E831 * transformatie!$M$2 + F831 * (100 - transformatie!$M$2)) / 100, "")</f>
        <v/>
      </c>
    </row>
    <row r="832" spans="5:7" x14ac:dyDescent="0.2">
      <c r="E832" s="3" t="str">
        <f>VLOOKUP(D832,transformatie!$A$2:$E$102,5)</f>
        <v/>
      </c>
      <c r="G832" s="3" t="str">
        <f>IF(E832 &lt;&gt; "", (E832 * transformatie!$M$2 + F832 * (100 - transformatie!$M$2)) / 100, "")</f>
        <v/>
      </c>
    </row>
    <row r="833" spans="5:7" x14ac:dyDescent="0.2">
      <c r="E833" s="3" t="str">
        <f>VLOOKUP(D833,transformatie!$A$2:$E$102,5)</f>
        <v/>
      </c>
      <c r="G833" s="3" t="str">
        <f>IF(E833 &lt;&gt; "", (E833 * transformatie!$M$2 + F833 * (100 - transformatie!$M$2)) / 100, "")</f>
        <v/>
      </c>
    </row>
    <row r="834" spans="5:7" x14ac:dyDescent="0.2">
      <c r="E834" s="3" t="str">
        <f>VLOOKUP(D834,transformatie!$A$2:$E$102,5)</f>
        <v/>
      </c>
      <c r="G834" s="3" t="str">
        <f>IF(E834 &lt;&gt; "", (E834 * transformatie!$M$2 + F834 * (100 - transformatie!$M$2)) / 100, "")</f>
        <v/>
      </c>
    </row>
    <row r="835" spans="5:7" x14ac:dyDescent="0.2">
      <c r="E835" s="3" t="str">
        <f>VLOOKUP(D835,transformatie!$A$2:$E$102,5)</f>
        <v/>
      </c>
      <c r="G835" s="3" t="str">
        <f>IF(E835 &lt;&gt; "", (E835 * transformatie!$M$2 + F835 * (100 - transformatie!$M$2)) / 100, "")</f>
        <v/>
      </c>
    </row>
    <row r="836" spans="5:7" x14ac:dyDescent="0.2">
      <c r="E836" s="3" t="str">
        <f>VLOOKUP(D836,transformatie!$A$2:$E$102,5)</f>
        <v/>
      </c>
      <c r="G836" s="3" t="str">
        <f>IF(E836 &lt;&gt; "", (E836 * transformatie!$M$2 + F836 * (100 - transformatie!$M$2)) / 100, "")</f>
        <v/>
      </c>
    </row>
    <row r="837" spans="5:7" x14ac:dyDescent="0.2">
      <c r="E837" s="3" t="str">
        <f>VLOOKUP(D837,transformatie!$A$2:$E$102,5)</f>
        <v/>
      </c>
      <c r="G837" s="3" t="str">
        <f>IF(E837 &lt;&gt; "", (E837 * transformatie!$M$2 + F837 * (100 - transformatie!$M$2)) / 100, "")</f>
        <v/>
      </c>
    </row>
    <row r="838" spans="5:7" x14ac:dyDescent="0.2">
      <c r="E838" s="3" t="str">
        <f>VLOOKUP(D838,transformatie!$A$2:$E$102,5)</f>
        <v/>
      </c>
      <c r="G838" s="3" t="str">
        <f>IF(E838 &lt;&gt; "", (E838 * transformatie!$M$2 + F838 * (100 - transformatie!$M$2)) / 100, "")</f>
        <v/>
      </c>
    </row>
    <row r="839" spans="5:7" x14ac:dyDescent="0.2">
      <c r="E839" s="3" t="str">
        <f>VLOOKUP(D839,transformatie!$A$2:$E$102,5)</f>
        <v/>
      </c>
      <c r="G839" s="3" t="str">
        <f>IF(E839 &lt;&gt; "", (E839 * transformatie!$M$2 + F839 * (100 - transformatie!$M$2)) / 100, "")</f>
        <v/>
      </c>
    </row>
    <row r="840" spans="5:7" x14ac:dyDescent="0.2">
      <c r="E840" s="3" t="str">
        <f>VLOOKUP(D840,transformatie!$A$2:$E$102,5)</f>
        <v/>
      </c>
      <c r="G840" s="3" t="str">
        <f>IF(E840 &lt;&gt; "", (E840 * transformatie!$M$2 + F840 * (100 - transformatie!$M$2)) / 100, "")</f>
        <v/>
      </c>
    </row>
    <row r="841" spans="5:7" x14ac:dyDescent="0.2">
      <c r="E841" s="3" t="str">
        <f>VLOOKUP(D841,transformatie!$A$2:$E$102,5)</f>
        <v/>
      </c>
      <c r="G841" s="3" t="str">
        <f>IF(E841 &lt;&gt; "", (E841 * transformatie!$M$2 + F841 * (100 - transformatie!$M$2)) / 100, "")</f>
        <v/>
      </c>
    </row>
    <row r="842" spans="5:7" x14ac:dyDescent="0.2">
      <c r="E842" s="3" t="str">
        <f>VLOOKUP(D842,transformatie!$A$2:$E$102,5)</f>
        <v/>
      </c>
      <c r="G842" s="3" t="str">
        <f>IF(E842 &lt;&gt; "", (E842 * transformatie!$M$2 + F842 * (100 - transformatie!$M$2)) / 100, "")</f>
        <v/>
      </c>
    </row>
    <row r="843" spans="5:7" x14ac:dyDescent="0.2">
      <c r="E843" s="3" t="str">
        <f>VLOOKUP(D843,transformatie!$A$2:$E$102,5)</f>
        <v/>
      </c>
      <c r="G843" s="3" t="str">
        <f>IF(E843 &lt;&gt; "", (E843 * transformatie!$M$2 + F843 * (100 - transformatie!$M$2)) / 100, "")</f>
        <v/>
      </c>
    </row>
    <row r="844" spans="5:7" x14ac:dyDescent="0.2">
      <c r="E844" s="3" t="str">
        <f>VLOOKUP(D844,transformatie!$A$2:$E$102,5)</f>
        <v/>
      </c>
      <c r="G844" s="3" t="str">
        <f>IF(E844 &lt;&gt; "", (E844 * transformatie!$M$2 + F844 * (100 - transformatie!$M$2)) / 100, "")</f>
        <v/>
      </c>
    </row>
    <row r="845" spans="5:7" x14ac:dyDescent="0.2">
      <c r="E845" s="3" t="str">
        <f>VLOOKUP(D845,transformatie!$A$2:$E$102,5)</f>
        <v/>
      </c>
      <c r="G845" s="3" t="str">
        <f>IF(E845 &lt;&gt; "", (E845 * transformatie!$M$2 + F845 * (100 - transformatie!$M$2)) / 100, "")</f>
        <v/>
      </c>
    </row>
    <row r="846" spans="5:7" x14ac:dyDescent="0.2">
      <c r="E846" s="3" t="str">
        <f>VLOOKUP(D846,transformatie!$A$2:$E$102,5)</f>
        <v/>
      </c>
      <c r="G846" s="3" t="str">
        <f>IF(E846 &lt;&gt; "", (E846 * transformatie!$M$2 + F846 * (100 - transformatie!$M$2)) / 100, "")</f>
        <v/>
      </c>
    </row>
    <row r="847" spans="5:7" x14ac:dyDescent="0.2">
      <c r="E847" s="3" t="str">
        <f>VLOOKUP(D847,transformatie!$A$2:$E$102,5)</f>
        <v/>
      </c>
      <c r="G847" s="3" t="str">
        <f>IF(E847 &lt;&gt; "", (E847 * transformatie!$M$2 + F847 * (100 - transformatie!$M$2)) / 100, "")</f>
        <v/>
      </c>
    </row>
    <row r="848" spans="5:7" x14ac:dyDescent="0.2">
      <c r="E848" s="3" t="str">
        <f>VLOOKUP(D848,transformatie!$A$2:$E$102,5)</f>
        <v/>
      </c>
      <c r="G848" s="3" t="str">
        <f>IF(E848 &lt;&gt; "", (E848 * transformatie!$M$2 + F848 * (100 - transformatie!$M$2)) / 100, "")</f>
        <v/>
      </c>
    </row>
    <row r="849" spans="5:7" x14ac:dyDescent="0.2">
      <c r="E849" s="3" t="str">
        <f>VLOOKUP(D849,transformatie!$A$2:$E$102,5)</f>
        <v/>
      </c>
      <c r="G849" s="3" t="str">
        <f>IF(E849 &lt;&gt; "", (E849 * transformatie!$M$2 + F849 * (100 - transformatie!$M$2)) / 100, "")</f>
        <v/>
      </c>
    </row>
    <row r="850" spans="5:7" x14ac:dyDescent="0.2">
      <c r="E850" s="3" t="str">
        <f>VLOOKUP(D850,transformatie!$A$2:$E$102,5)</f>
        <v/>
      </c>
      <c r="G850" s="3" t="str">
        <f>IF(E850 &lt;&gt; "", (E850 * transformatie!$M$2 + F850 * (100 - transformatie!$M$2)) / 100, "")</f>
        <v/>
      </c>
    </row>
    <row r="851" spans="5:7" x14ac:dyDescent="0.2">
      <c r="E851" s="3" t="str">
        <f>VLOOKUP(D851,transformatie!$A$2:$E$102,5)</f>
        <v/>
      </c>
      <c r="G851" s="3" t="str">
        <f>IF(E851 &lt;&gt; "", (E851 * transformatie!$M$2 + F851 * (100 - transformatie!$M$2)) / 100, "")</f>
        <v/>
      </c>
    </row>
    <row r="852" spans="5:7" x14ac:dyDescent="0.2">
      <c r="E852" s="3" t="str">
        <f>VLOOKUP(D852,transformatie!$A$2:$E$102,5)</f>
        <v/>
      </c>
      <c r="G852" s="3" t="str">
        <f>IF(E852 &lt;&gt; "", (E852 * transformatie!$M$2 + F852 * (100 - transformatie!$M$2)) / 100, "")</f>
        <v/>
      </c>
    </row>
    <row r="853" spans="5:7" x14ac:dyDescent="0.2">
      <c r="E853" s="3" t="str">
        <f>VLOOKUP(D853,transformatie!$A$2:$E$102,5)</f>
        <v/>
      </c>
      <c r="G853" s="3" t="str">
        <f>IF(E853 &lt;&gt; "", (E853 * transformatie!$M$2 + F853 * (100 - transformatie!$M$2)) / 100, "")</f>
        <v/>
      </c>
    </row>
    <row r="854" spans="5:7" x14ac:dyDescent="0.2">
      <c r="E854" s="3" t="str">
        <f>VLOOKUP(D854,transformatie!$A$2:$E$102,5)</f>
        <v/>
      </c>
      <c r="G854" s="3" t="str">
        <f>IF(E854 &lt;&gt; "", (E854 * transformatie!$M$2 + F854 * (100 - transformatie!$M$2)) / 100, "")</f>
        <v/>
      </c>
    </row>
    <row r="855" spans="5:7" x14ac:dyDescent="0.2">
      <c r="E855" s="3" t="str">
        <f>VLOOKUP(D855,transformatie!$A$2:$E$102,5)</f>
        <v/>
      </c>
      <c r="G855" s="3" t="str">
        <f>IF(E855 &lt;&gt; "", (E855 * transformatie!$M$2 + F855 * (100 - transformatie!$M$2)) / 100, "")</f>
        <v/>
      </c>
    </row>
    <row r="856" spans="5:7" x14ac:dyDescent="0.2">
      <c r="E856" s="3" t="str">
        <f>VLOOKUP(D856,transformatie!$A$2:$E$102,5)</f>
        <v/>
      </c>
      <c r="G856" s="3" t="str">
        <f>IF(E856 &lt;&gt; "", (E856 * transformatie!$M$2 + F856 * (100 - transformatie!$M$2)) / 100, "")</f>
        <v/>
      </c>
    </row>
    <row r="857" spans="5:7" x14ac:dyDescent="0.2">
      <c r="E857" s="3" t="str">
        <f>VLOOKUP(D857,transformatie!$A$2:$E$102,5)</f>
        <v/>
      </c>
      <c r="G857" s="3" t="str">
        <f>IF(E857 &lt;&gt; "", (E857 * transformatie!$M$2 + F857 * (100 - transformatie!$M$2)) / 100, "")</f>
        <v/>
      </c>
    </row>
    <row r="858" spans="5:7" x14ac:dyDescent="0.2">
      <c r="E858" s="3" t="str">
        <f>VLOOKUP(D858,transformatie!$A$2:$E$102,5)</f>
        <v/>
      </c>
      <c r="G858" s="3" t="str">
        <f>IF(E858 &lt;&gt; "", (E858 * transformatie!$M$2 + F858 * (100 - transformatie!$M$2)) / 100, "")</f>
        <v/>
      </c>
    </row>
    <row r="859" spans="5:7" x14ac:dyDescent="0.2">
      <c r="E859" s="3" t="str">
        <f>VLOOKUP(D859,transformatie!$A$2:$E$102,5)</f>
        <v/>
      </c>
      <c r="G859" s="3" t="str">
        <f>IF(E859 &lt;&gt; "", (E859 * transformatie!$M$2 + F859 * (100 - transformatie!$M$2)) / 100, "")</f>
        <v/>
      </c>
    </row>
    <row r="860" spans="5:7" x14ac:dyDescent="0.2">
      <c r="E860" s="3" t="str">
        <f>VLOOKUP(D860,transformatie!$A$2:$E$102,5)</f>
        <v/>
      </c>
      <c r="G860" s="3" t="str">
        <f>IF(E860 &lt;&gt; "", (E860 * transformatie!$M$2 + F860 * (100 - transformatie!$M$2)) / 100, "")</f>
        <v/>
      </c>
    </row>
    <row r="861" spans="5:7" x14ac:dyDescent="0.2">
      <c r="E861" s="3" t="str">
        <f>VLOOKUP(D861,transformatie!$A$2:$E$102,5)</f>
        <v/>
      </c>
      <c r="G861" s="3" t="str">
        <f>IF(E861 &lt;&gt; "", (E861 * transformatie!$M$2 + F861 * (100 - transformatie!$M$2)) / 100, "")</f>
        <v/>
      </c>
    </row>
    <row r="862" spans="5:7" x14ac:dyDescent="0.2">
      <c r="E862" s="3" t="str">
        <f>VLOOKUP(D862,transformatie!$A$2:$E$102,5)</f>
        <v/>
      </c>
      <c r="G862" s="3" t="str">
        <f>IF(E862 &lt;&gt; "", (E862 * transformatie!$M$2 + F862 * (100 - transformatie!$M$2)) / 100, "")</f>
        <v/>
      </c>
    </row>
    <row r="863" spans="5:7" x14ac:dyDescent="0.2">
      <c r="E863" s="3" t="str">
        <f>VLOOKUP(D863,transformatie!$A$2:$E$102,5)</f>
        <v/>
      </c>
      <c r="G863" s="3" t="str">
        <f>IF(E863 &lt;&gt; "", (E863 * transformatie!$M$2 + F863 * (100 - transformatie!$M$2)) / 100, "")</f>
        <v/>
      </c>
    </row>
    <row r="864" spans="5:7" x14ac:dyDescent="0.2">
      <c r="E864" s="3" t="str">
        <f>VLOOKUP(D864,transformatie!$A$2:$E$102,5)</f>
        <v/>
      </c>
      <c r="G864" s="3" t="str">
        <f>IF(E864 &lt;&gt; "", (E864 * transformatie!$M$2 + F864 * (100 - transformatie!$M$2)) / 100, "")</f>
        <v/>
      </c>
    </row>
    <row r="865" spans="5:7" x14ac:dyDescent="0.2">
      <c r="E865" s="3" t="str">
        <f>VLOOKUP(D865,transformatie!$A$2:$E$102,5)</f>
        <v/>
      </c>
      <c r="G865" s="3" t="str">
        <f>IF(E865 &lt;&gt; "", (E865 * transformatie!$M$2 + F865 * (100 - transformatie!$M$2)) / 100, "")</f>
        <v/>
      </c>
    </row>
    <row r="866" spans="5:7" x14ac:dyDescent="0.2">
      <c r="E866" s="3" t="str">
        <f>VLOOKUP(D866,transformatie!$A$2:$E$102,5)</f>
        <v/>
      </c>
      <c r="G866" s="3" t="str">
        <f>IF(E866 &lt;&gt; "", (E866 * transformatie!$M$2 + F866 * (100 - transformatie!$M$2)) / 100, "")</f>
        <v/>
      </c>
    </row>
    <row r="867" spans="5:7" x14ac:dyDescent="0.2">
      <c r="E867" s="3" t="str">
        <f>VLOOKUP(D867,transformatie!$A$2:$E$102,5)</f>
        <v/>
      </c>
      <c r="G867" s="3" t="str">
        <f>IF(E867 &lt;&gt; "", (E867 * transformatie!$M$2 + F867 * (100 - transformatie!$M$2)) / 100, "")</f>
        <v/>
      </c>
    </row>
    <row r="868" spans="5:7" x14ac:dyDescent="0.2">
      <c r="E868" s="3" t="str">
        <f>VLOOKUP(D868,transformatie!$A$2:$E$102,5)</f>
        <v/>
      </c>
      <c r="G868" s="3" t="str">
        <f>IF(E868 &lt;&gt; "", (E868 * transformatie!$M$2 + F868 * (100 - transformatie!$M$2)) / 100, "")</f>
        <v/>
      </c>
    </row>
    <row r="869" spans="5:7" x14ac:dyDescent="0.2">
      <c r="E869" s="3" t="str">
        <f>VLOOKUP(D869,transformatie!$A$2:$E$102,5)</f>
        <v/>
      </c>
      <c r="G869" s="3" t="str">
        <f>IF(E869 &lt;&gt; "", (E869 * transformatie!$M$2 + F869 * (100 - transformatie!$M$2)) / 100, "")</f>
        <v/>
      </c>
    </row>
    <row r="870" spans="5:7" x14ac:dyDescent="0.2">
      <c r="E870" s="3" t="str">
        <f>VLOOKUP(D870,transformatie!$A$2:$E$102,5)</f>
        <v/>
      </c>
      <c r="G870" s="3" t="str">
        <f>IF(E870 &lt;&gt; "", (E870 * transformatie!$M$2 + F870 * (100 - transformatie!$M$2)) / 100, "")</f>
        <v/>
      </c>
    </row>
    <row r="871" spans="5:7" x14ac:dyDescent="0.2">
      <c r="E871" s="3" t="str">
        <f>VLOOKUP(D871,transformatie!$A$2:$E$102,5)</f>
        <v/>
      </c>
      <c r="G871" s="3" t="str">
        <f>IF(E871 &lt;&gt; "", (E871 * transformatie!$M$2 + F871 * (100 - transformatie!$M$2)) / 100, "")</f>
        <v/>
      </c>
    </row>
    <row r="872" spans="5:7" x14ac:dyDescent="0.2">
      <c r="E872" s="3" t="str">
        <f>VLOOKUP(D872,transformatie!$A$2:$E$102,5)</f>
        <v/>
      </c>
      <c r="G872" s="3" t="str">
        <f>IF(E872 &lt;&gt; "", (E872 * transformatie!$M$2 + F872 * (100 - transformatie!$M$2)) / 100, "")</f>
        <v/>
      </c>
    </row>
    <row r="873" spans="5:7" x14ac:dyDescent="0.2">
      <c r="E873" s="3" t="str">
        <f>VLOOKUP(D873,transformatie!$A$2:$E$102,5)</f>
        <v/>
      </c>
      <c r="G873" s="3" t="str">
        <f>IF(E873 &lt;&gt; "", (E873 * transformatie!$M$2 + F873 * (100 - transformatie!$M$2)) / 100, "")</f>
        <v/>
      </c>
    </row>
    <row r="874" spans="5:7" x14ac:dyDescent="0.2">
      <c r="E874" s="3" t="str">
        <f>VLOOKUP(D874,transformatie!$A$2:$E$102,5)</f>
        <v/>
      </c>
      <c r="G874" s="3" t="str">
        <f>IF(E874 &lt;&gt; "", (E874 * transformatie!$M$2 + F874 * (100 - transformatie!$M$2)) / 100, "")</f>
        <v/>
      </c>
    </row>
    <row r="875" spans="5:7" x14ac:dyDescent="0.2">
      <c r="E875" s="3" t="str">
        <f>VLOOKUP(D875,transformatie!$A$2:$E$102,5)</f>
        <v/>
      </c>
      <c r="G875" s="3" t="str">
        <f>IF(E875 &lt;&gt; "", (E875 * transformatie!$M$2 + F875 * (100 - transformatie!$M$2)) / 100, "")</f>
        <v/>
      </c>
    </row>
    <row r="876" spans="5:7" x14ac:dyDescent="0.2">
      <c r="E876" s="3" t="str">
        <f>VLOOKUP(D876,transformatie!$A$2:$E$102,5)</f>
        <v/>
      </c>
      <c r="G876" s="3" t="str">
        <f>IF(E876 &lt;&gt; "", (E876 * transformatie!$M$2 + F876 * (100 - transformatie!$M$2)) / 100, "")</f>
        <v/>
      </c>
    </row>
    <row r="877" spans="5:7" x14ac:dyDescent="0.2">
      <c r="E877" s="3" t="str">
        <f>VLOOKUP(D877,transformatie!$A$2:$E$102,5)</f>
        <v/>
      </c>
      <c r="G877" s="3" t="str">
        <f>IF(E877 &lt;&gt; "", (E877 * transformatie!$M$2 + F877 * (100 - transformatie!$M$2)) / 100, "")</f>
        <v/>
      </c>
    </row>
    <row r="878" spans="5:7" x14ac:dyDescent="0.2">
      <c r="E878" s="3" t="str">
        <f>VLOOKUP(D878,transformatie!$A$2:$E$102,5)</f>
        <v/>
      </c>
      <c r="G878" s="3" t="str">
        <f>IF(E878 &lt;&gt; "", (E878 * transformatie!$M$2 + F878 * (100 - transformatie!$M$2)) / 100, "")</f>
        <v/>
      </c>
    </row>
    <row r="879" spans="5:7" x14ac:dyDescent="0.2">
      <c r="E879" s="3" t="str">
        <f>VLOOKUP(D879,transformatie!$A$2:$E$102,5)</f>
        <v/>
      </c>
      <c r="G879" s="3" t="str">
        <f>IF(E879 &lt;&gt; "", (E879 * transformatie!$M$2 + F879 * (100 - transformatie!$M$2)) / 100, "")</f>
        <v/>
      </c>
    </row>
    <row r="880" spans="5:7" x14ac:dyDescent="0.2">
      <c r="E880" s="3" t="str">
        <f>VLOOKUP(D880,transformatie!$A$2:$E$102,5)</f>
        <v/>
      </c>
      <c r="G880" s="3" t="str">
        <f>IF(E880 &lt;&gt; "", (E880 * transformatie!$M$2 + F880 * (100 - transformatie!$M$2)) / 100, "")</f>
        <v/>
      </c>
    </row>
    <row r="881" spans="5:7" x14ac:dyDescent="0.2">
      <c r="E881" s="3" t="str">
        <f>VLOOKUP(D881,transformatie!$A$2:$E$102,5)</f>
        <v/>
      </c>
      <c r="G881" s="3" t="str">
        <f>IF(E881 &lt;&gt; "", (E881 * transformatie!$M$2 + F881 * (100 - transformatie!$M$2)) / 100, "")</f>
        <v/>
      </c>
    </row>
    <row r="882" spans="5:7" x14ac:dyDescent="0.2">
      <c r="E882" s="3" t="str">
        <f>VLOOKUP(D882,transformatie!$A$2:$E$102,5)</f>
        <v/>
      </c>
      <c r="G882" s="3" t="str">
        <f>IF(E882 &lt;&gt; "", (E882 * transformatie!$M$2 + F882 * (100 - transformatie!$M$2)) / 100, "")</f>
        <v/>
      </c>
    </row>
    <row r="883" spans="5:7" x14ac:dyDescent="0.2">
      <c r="E883" s="3" t="str">
        <f>VLOOKUP(D883,transformatie!$A$2:$E$102,5)</f>
        <v/>
      </c>
      <c r="G883" s="3" t="str">
        <f>IF(E883 &lt;&gt; "", (E883 * transformatie!$M$2 + F883 * (100 - transformatie!$M$2)) / 100, "")</f>
        <v/>
      </c>
    </row>
    <row r="884" spans="5:7" x14ac:dyDescent="0.2">
      <c r="E884" s="3" t="str">
        <f>VLOOKUP(D884,transformatie!$A$2:$E$102,5)</f>
        <v/>
      </c>
      <c r="G884" s="3" t="str">
        <f>IF(E884 &lt;&gt; "", (E884 * transformatie!$M$2 + F884 * (100 - transformatie!$M$2)) / 100, "")</f>
        <v/>
      </c>
    </row>
    <row r="885" spans="5:7" x14ac:dyDescent="0.2">
      <c r="E885" s="3" t="str">
        <f>VLOOKUP(D885,transformatie!$A$2:$E$102,5)</f>
        <v/>
      </c>
      <c r="G885" s="3" t="str">
        <f>IF(E885 &lt;&gt; "", (E885 * transformatie!$M$2 + F885 * (100 - transformatie!$M$2)) / 100, "")</f>
        <v/>
      </c>
    </row>
    <row r="886" spans="5:7" x14ac:dyDescent="0.2">
      <c r="E886" s="3" t="str">
        <f>VLOOKUP(D886,transformatie!$A$2:$E$102,5)</f>
        <v/>
      </c>
      <c r="G886" s="3" t="str">
        <f>IF(E886 &lt;&gt; "", (E886 * transformatie!$M$2 + F886 * (100 - transformatie!$M$2)) / 100, "")</f>
        <v/>
      </c>
    </row>
    <row r="887" spans="5:7" x14ac:dyDescent="0.2">
      <c r="E887" s="3" t="str">
        <f>VLOOKUP(D887,transformatie!$A$2:$E$102,5)</f>
        <v/>
      </c>
      <c r="G887" s="3" t="str">
        <f>IF(E887 &lt;&gt; "", (E887 * transformatie!$M$2 + F887 * (100 - transformatie!$M$2)) / 100, "")</f>
        <v/>
      </c>
    </row>
    <row r="888" spans="5:7" x14ac:dyDescent="0.2">
      <c r="E888" s="3" t="str">
        <f>VLOOKUP(D888,transformatie!$A$2:$E$102,5)</f>
        <v/>
      </c>
      <c r="G888" s="3" t="str">
        <f>IF(E888 &lt;&gt; "", (E888 * transformatie!$M$2 + F888 * (100 - transformatie!$M$2)) / 100, "")</f>
        <v/>
      </c>
    </row>
    <row r="889" spans="5:7" x14ac:dyDescent="0.2">
      <c r="E889" s="3" t="str">
        <f>VLOOKUP(D889,transformatie!$A$2:$E$102,5)</f>
        <v/>
      </c>
      <c r="G889" s="3" t="str">
        <f>IF(E889 &lt;&gt; "", (E889 * transformatie!$M$2 + F889 * (100 - transformatie!$M$2)) / 100, "")</f>
        <v/>
      </c>
    </row>
    <row r="890" spans="5:7" x14ac:dyDescent="0.2">
      <c r="E890" s="3" t="str">
        <f>VLOOKUP(D890,transformatie!$A$2:$E$102,5)</f>
        <v/>
      </c>
      <c r="G890" s="3" t="str">
        <f>IF(E890 &lt;&gt; "", (E890 * transformatie!$M$2 + F890 * (100 - transformatie!$M$2)) / 100, "")</f>
        <v/>
      </c>
    </row>
    <row r="891" spans="5:7" x14ac:dyDescent="0.2">
      <c r="E891" s="3" t="str">
        <f>VLOOKUP(D891,transformatie!$A$2:$E$102,5)</f>
        <v/>
      </c>
      <c r="G891" s="3" t="str">
        <f>IF(E891 &lt;&gt; "", (E891 * transformatie!$M$2 + F891 * (100 - transformatie!$M$2)) / 100, "")</f>
        <v/>
      </c>
    </row>
    <row r="892" spans="5:7" x14ac:dyDescent="0.2">
      <c r="E892" s="3" t="str">
        <f>VLOOKUP(D892,transformatie!$A$2:$E$102,5)</f>
        <v/>
      </c>
      <c r="G892" s="3" t="str">
        <f>IF(E892 &lt;&gt; "", (E892 * transformatie!$M$2 + F892 * (100 - transformatie!$M$2)) / 100, "")</f>
        <v/>
      </c>
    </row>
    <row r="893" spans="5:7" x14ac:dyDescent="0.2">
      <c r="E893" s="3" t="str">
        <f>VLOOKUP(D893,transformatie!$A$2:$E$102,5)</f>
        <v/>
      </c>
      <c r="G893" s="3" t="str">
        <f>IF(E893 &lt;&gt; "", (E893 * transformatie!$M$2 + F893 * (100 - transformatie!$M$2)) / 100, "")</f>
        <v/>
      </c>
    </row>
    <row r="894" spans="5:7" x14ac:dyDescent="0.2">
      <c r="E894" s="3" t="str">
        <f>VLOOKUP(D894,transformatie!$A$2:$E$102,5)</f>
        <v/>
      </c>
      <c r="G894" s="3" t="str">
        <f>IF(E894 &lt;&gt; "", (E894 * transformatie!$M$2 + F894 * (100 - transformatie!$M$2)) / 100, "")</f>
        <v/>
      </c>
    </row>
    <row r="895" spans="5:7" x14ac:dyDescent="0.2">
      <c r="E895" s="3" t="str">
        <f>VLOOKUP(D895,transformatie!$A$2:$E$102,5)</f>
        <v/>
      </c>
      <c r="G895" s="3" t="str">
        <f>IF(E895 &lt;&gt; "", (E895 * transformatie!$M$2 + F895 * (100 - transformatie!$M$2)) / 100, "")</f>
        <v/>
      </c>
    </row>
    <row r="896" spans="5:7" x14ac:dyDescent="0.2">
      <c r="E896" s="3" t="str">
        <f>VLOOKUP(D896,transformatie!$A$2:$E$102,5)</f>
        <v/>
      </c>
      <c r="G896" s="3" t="str">
        <f>IF(E896 &lt;&gt; "", (E896 * transformatie!$M$2 + F896 * (100 - transformatie!$M$2)) / 100, "")</f>
        <v/>
      </c>
    </row>
    <row r="897" spans="5:7" x14ac:dyDescent="0.2">
      <c r="E897" s="3" t="str">
        <f>VLOOKUP(D897,transformatie!$A$2:$E$102,5)</f>
        <v/>
      </c>
      <c r="G897" s="3" t="str">
        <f>IF(E897 &lt;&gt; "", (E897 * transformatie!$M$2 + F897 * (100 - transformatie!$M$2)) / 100, "")</f>
        <v/>
      </c>
    </row>
    <row r="898" spans="5:7" x14ac:dyDescent="0.2">
      <c r="E898" s="3" t="str">
        <f>VLOOKUP(D898,transformatie!$A$2:$E$102,5)</f>
        <v/>
      </c>
      <c r="G898" s="3" t="str">
        <f>IF(E898 &lt;&gt; "", (E898 * transformatie!$M$2 + F898 * (100 - transformatie!$M$2)) / 100, "")</f>
        <v/>
      </c>
    </row>
    <row r="899" spans="5:7" x14ac:dyDescent="0.2">
      <c r="E899" s="3" t="str">
        <f>VLOOKUP(D899,transformatie!$A$2:$E$102,5)</f>
        <v/>
      </c>
      <c r="G899" s="3" t="str">
        <f>IF(E899 &lt;&gt; "", (E899 * transformatie!$M$2 + F899 * (100 - transformatie!$M$2)) / 100, "")</f>
        <v/>
      </c>
    </row>
    <row r="900" spans="5:7" x14ac:dyDescent="0.2">
      <c r="E900" s="3" t="str">
        <f>VLOOKUP(D900,transformatie!$A$2:$E$102,5)</f>
        <v/>
      </c>
      <c r="G900" s="3" t="str">
        <f>IF(E900 &lt;&gt; "", (E900 * transformatie!$M$2 + F900 * (100 - transformatie!$M$2)) / 100, "")</f>
        <v/>
      </c>
    </row>
    <row r="901" spans="5:7" x14ac:dyDescent="0.2">
      <c r="E901" s="3" t="str">
        <f>VLOOKUP(D901,transformatie!$A$2:$E$102,5)</f>
        <v/>
      </c>
      <c r="G901" s="3" t="str">
        <f>IF(E901 &lt;&gt; "", (E901 * transformatie!$M$2 + F901 * (100 - transformatie!$M$2)) / 100, "")</f>
        <v/>
      </c>
    </row>
    <row r="902" spans="5:7" x14ac:dyDescent="0.2">
      <c r="E902" s="3" t="str">
        <f>VLOOKUP(D902,transformatie!$A$2:$E$102,5)</f>
        <v/>
      </c>
      <c r="G902" s="3" t="str">
        <f>IF(E902 &lt;&gt; "", (E902 * transformatie!$M$2 + F902 * (100 - transformatie!$M$2)) / 100, "")</f>
        <v/>
      </c>
    </row>
    <row r="903" spans="5:7" x14ac:dyDescent="0.2">
      <c r="E903" s="3" t="str">
        <f>VLOOKUP(D903,transformatie!$A$2:$E$102,5)</f>
        <v/>
      </c>
      <c r="G903" s="3" t="str">
        <f>IF(E903 &lt;&gt; "", (E903 * transformatie!$M$2 + F903 * (100 - transformatie!$M$2)) / 100, "")</f>
        <v/>
      </c>
    </row>
    <row r="904" spans="5:7" x14ac:dyDescent="0.2">
      <c r="E904" s="3" t="str">
        <f>VLOOKUP(D904,transformatie!$A$2:$E$102,5)</f>
        <v/>
      </c>
      <c r="G904" s="3" t="str">
        <f>IF(E904 &lt;&gt; "", (E904 * transformatie!$M$2 + F904 * (100 - transformatie!$M$2)) / 100, "")</f>
        <v/>
      </c>
    </row>
    <row r="905" spans="5:7" x14ac:dyDescent="0.2">
      <c r="E905" s="3" t="str">
        <f>VLOOKUP(D905,transformatie!$A$2:$E$102,5)</f>
        <v/>
      </c>
      <c r="G905" s="3" t="str">
        <f>IF(E905 &lt;&gt; "", (E905 * transformatie!$M$2 + F905 * (100 - transformatie!$M$2)) / 100, "")</f>
        <v/>
      </c>
    </row>
    <row r="906" spans="5:7" x14ac:dyDescent="0.2">
      <c r="E906" s="3" t="str">
        <f>VLOOKUP(D906,transformatie!$A$2:$E$102,5)</f>
        <v/>
      </c>
      <c r="G906" s="3" t="str">
        <f>IF(E906 &lt;&gt; "", (E906 * transformatie!$M$2 + F906 * (100 - transformatie!$M$2)) / 100, "")</f>
        <v/>
      </c>
    </row>
    <row r="907" spans="5:7" x14ac:dyDescent="0.2">
      <c r="E907" s="3" t="str">
        <f>VLOOKUP(D907,transformatie!$A$2:$E$102,5)</f>
        <v/>
      </c>
      <c r="G907" s="3" t="str">
        <f>IF(E907 &lt;&gt; "", (E907 * transformatie!$M$2 + F907 * (100 - transformatie!$M$2)) / 100, "")</f>
        <v/>
      </c>
    </row>
    <row r="908" spans="5:7" x14ac:dyDescent="0.2">
      <c r="E908" s="3" t="str">
        <f>VLOOKUP(D908,transformatie!$A$2:$E$102,5)</f>
        <v/>
      </c>
      <c r="G908" s="3" t="str">
        <f>IF(E908 &lt;&gt; "", (E908 * transformatie!$M$2 + F908 * (100 - transformatie!$M$2)) / 100, "")</f>
        <v/>
      </c>
    </row>
    <row r="909" spans="5:7" x14ac:dyDescent="0.2">
      <c r="E909" s="3" t="str">
        <f>VLOOKUP(D909,transformatie!$A$2:$E$102,5)</f>
        <v/>
      </c>
      <c r="G909" s="3" t="str">
        <f>IF(E909 &lt;&gt; "", (E909 * transformatie!$M$2 + F909 * (100 - transformatie!$M$2)) / 100, "")</f>
        <v/>
      </c>
    </row>
    <row r="910" spans="5:7" x14ac:dyDescent="0.2">
      <c r="E910" s="3" t="str">
        <f>VLOOKUP(D910,transformatie!$A$2:$E$102,5)</f>
        <v/>
      </c>
      <c r="G910" s="3" t="str">
        <f>IF(E910 &lt;&gt; "", (E910 * transformatie!$M$2 + F910 * (100 - transformatie!$M$2)) / 100, "")</f>
        <v/>
      </c>
    </row>
    <row r="911" spans="5:7" x14ac:dyDescent="0.2">
      <c r="E911" s="3" t="str">
        <f>VLOOKUP(D911,transformatie!$A$2:$E$102,5)</f>
        <v/>
      </c>
      <c r="G911" s="3" t="str">
        <f>IF(E911 &lt;&gt; "", (E911 * transformatie!$M$2 + F911 * (100 - transformatie!$M$2)) / 100, "")</f>
        <v/>
      </c>
    </row>
    <row r="912" spans="5:7" x14ac:dyDescent="0.2">
      <c r="E912" s="3" t="str">
        <f>VLOOKUP(D912,transformatie!$A$2:$E$102,5)</f>
        <v/>
      </c>
      <c r="G912" s="3" t="str">
        <f>IF(E912 &lt;&gt; "", (E912 * transformatie!$M$2 + F912 * (100 - transformatie!$M$2)) / 100, "")</f>
        <v/>
      </c>
    </row>
    <row r="913" spans="5:7" x14ac:dyDescent="0.2">
      <c r="E913" s="3" t="str">
        <f>VLOOKUP(D913,transformatie!$A$2:$E$102,5)</f>
        <v/>
      </c>
      <c r="G913" s="3" t="str">
        <f>IF(E913 &lt;&gt; "", (E913 * transformatie!$M$2 + F913 * (100 - transformatie!$M$2)) / 100, "")</f>
        <v/>
      </c>
    </row>
    <row r="914" spans="5:7" x14ac:dyDescent="0.2">
      <c r="E914" s="3" t="str">
        <f>VLOOKUP(D914,transformatie!$A$2:$E$102,5)</f>
        <v/>
      </c>
      <c r="G914" s="3" t="str">
        <f>IF(E914 &lt;&gt; "", (E914 * transformatie!$M$2 + F914 * (100 - transformatie!$M$2)) / 100, "")</f>
        <v/>
      </c>
    </row>
    <row r="915" spans="5:7" x14ac:dyDescent="0.2">
      <c r="E915" s="3" t="str">
        <f>VLOOKUP(D915,transformatie!$A$2:$E$102,5)</f>
        <v/>
      </c>
      <c r="G915" s="3" t="str">
        <f>IF(E915 &lt;&gt; "", (E915 * transformatie!$M$2 + F915 * (100 - transformatie!$M$2)) / 100, "")</f>
        <v/>
      </c>
    </row>
    <row r="916" spans="5:7" x14ac:dyDescent="0.2">
      <c r="E916" s="3" t="str">
        <f>VLOOKUP(D916,transformatie!$A$2:$E$102,5)</f>
        <v/>
      </c>
      <c r="G916" s="3" t="str">
        <f>IF(E916 &lt;&gt; "", (E916 * transformatie!$M$2 + F916 * (100 - transformatie!$M$2)) / 100, "")</f>
        <v/>
      </c>
    </row>
    <row r="917" spans="5:7" x14ac:dyDescent="0.2">
      <c r="E917" s="3" t="str">
        <f>VLOOKUP(D917,transformatie!$A$2:$E$102,5)</f>
        <v/>
      </c>
      <c r="G917" s="3" t="str">
        <f>IF(E917 &lt;&gt; "", (E917 * transformatie!$M$2 + F917 * (100 - transformatie!$M$2)) / 100, "")</f>
        <v/>
      </c>
    </row>
    <row r="918" spans="5:7" x14ac:dyDescent="0.2">
      <c r="E918" s="3" t="str">
        <f>VLOOKUP(D918,transformatie!$A$2:$E$102,5)</f>
        <v/>
      </c>
      <c r="G918" s="3" t="str">
        <f>IF(E918 &lt;&gt; "", (E918 * transformatie!$M$2 + F918 * (100 - transformatie!$M$2)) / 100, "")</f>
        <v/>
      </c>
    </row>
    <row r="919" spans="5:7" x14ac:dyDescent="0.2">
      <c r="E919" s="3" t="str">
        <f>VLOOKUP(D919,transformatie!$A$2:$E$102,5)</f>
        <v/>
      </c>
      <c r="G919" s="3" t="str">
        <f>IF(E919 &lt;&gt; "", (E919 * transformatie!$M$2 + F919 * (100 - transformatie!$M$2)) / 100, "")</f>
        <v/>
      </c>
    </row>
    <row r="920" spans="5:7" x14ac:dyDescent="0.2">
      <c r="E920" s="3" t="str">
        <f>VLOOKUP(D920,transformatie!$A$2:$E$102,5)</f>
        <v/>
      </c>
      <c r="G920" s="3" t="str">
        <f>IF(E920 &lt;&gt; "", (E920 * transformatie!$M$2 + F920 * (100 - transformatie!$M$2)) / 100, "")</f>
        <v/>
      </c>
    </row>
    <row r="921" spans="5:7" x14ac:dyDescent="0.2">
      <c r="E921" s="3" t="str">
        <f>VLOOKUP(D921,transformatie!$A$2:$E$102,5)</f>
        <v/>
      </c>
      <c r="G921" s="3" t="str">
        <f>IF(E921 &lt;&gt; "", (E921 * transformatie!$M$2 + F921 * (100 - transformatie!$M$2)) / 100, "")</f>
        <v/>
      </c>
    </row>
    <row r="922" spans="5:7" x14ac:dyDescent="0.2">
      <c r="E922" s="3" t="str">
        <f>VLOOKUP(D922,transformatie!$A$2:$E$102,5)</f>
        <v/>
      </c>
      <c r="G922" s="3" t="str">
        <f>IF(E922 &lt;&gt; "", (E922 * transformatie!$M$2 + F922 * (100 - transformatie!$M$2)) / 100, "")</f>
        <v/>
      </c>
    </row>
    <row r="923" spans="5:7" x14ac:dyDescent="0.2">
      <c r="E923" s="3" t="str">
        <f>VLOOKUP(D923,transformatie!$A$2:$E$102,5)</f>
        <v/>
      </c>
      <c r="G923" s="3" t="str">
        <f>IF(E923 &lt;&gt; "", (E923 * transformatie!$M$2 + F923 * (100 - transformatie!$M$2)) / 100, "")</f>
        <v/>
      </c>
    </row>
    <row r="924" spans="5:7" x14ac:dyDescent="0.2">
      <c r="E924" s="3" t="str">
        <f>VLOOKUP(D924,transformatie!$A$2:$E$102,5)</f>
        <v/>
      </c>
      <c r="G924" s="3" t="str">
        <f>IF(E924 &lt;&gt; "", (E924 * transformatie!$M$2 + F924 * (100 - transformatie!$M$2)) / 100, "")</f>
        <v/>
      </c>
    </row>
    <row r="925" spans="5:7" x14ac:dyDescent="0.2">
      <c r="E925" s="3" t="str">
        <f>VLOOKUP(D925,transformatie!$A$2:$E$102,5)</f>
        <v/>
      </c>
      <c r="G925" s="3" t="str">
        <f>IF(E925 &lt;&gt; "", (E925 * transformatie!$M$2 + F925 * (100 - transformatie!$M$2)) / 100, "")</f>
        <v/>
      </c>
    </row>
    <row r="926" spans="5:7" x14ac:dyDescent="0.2">
      <c r="E926" s="3" t="str">
        <f>VLOOKUP(D926,transformatie!$A$2:$E$102,5)</f>
        <v/>
      </c>
      <c r="G926" s="3" t="str">
        <f>IF(E926 &lt;&gt; "", (E926 * transformatie!$M$2 + F926 * (100 - transformatie!$M$2)) / 100, "")</f>
        <v/>
      </c>
    </row>
    <row r="927" spans="5:7" x14ac:dyDescent="0.2">
      <c r="E927" s="3" t="str">
        <f>VLOOKUP(D927,transformatie!$A$2:$E$102,5)</f>
        <v/>
      </c>
      <c r="G927" s="3" t="str">
        <f>IF(E927 &lt;&gt; "", (E927 * transformatie!$M$2 + F927 * (100 - transformatie!$M$2)) / 100, "")</f>
        <v/>
      </c>
    </row>
    <row r="928" spans="5:7" x14ac:dyDescent="0.2">
      <c r="E928" s="3" t="str">
        <f>VLOOKUP(D928,transformatie!$A$2:$E$102,5)</f>
        <v/>
      </c>
      <c r="G928" s="3" t="str">
        <f>IF(E928 &lt;&gt; "", (E928 * transformatie!$M$2 + F928 * (100 - transformatie!$M$2)) / 100, "")</f>
        <v/>
      </c>
    </row>
    <row r="929" spans="5:7" x14ac:dyDescent="0.2">
      <c r="E929" s="3" t="str">
        <f>VLOOKUP(D929,transformatie!$A$2:$E$102,5)</f>
        <v/>
      </c>
      <c r="G929" s="3" t="str">
        <f>IF(E929 &lt;&gt; "", (E929 * transformatie!$M$2 + F929 * (100 - transformatie!$M$2)) / 100, "")</f>
        <v/>
      </c>
    </row>
    <row r="930" spans="5:7" x14ac:dyDescent="0.2">
      <c r="E930" s="3" t="str">
        <f>VLOOKUP(D930,transformatie!$A$2:$E$102,5)</f>
        <v/>
      </c>
      <c r="G930" s="3" t="str">
        <f>IF(E930 &lt;&gt; "", (E930 * transformatie!$M$2 + F930 * (100 - transformatie!$M$2)) / 100, "")</f>
        <v/>
      </c>
    </row>
    <row r="931" spans="5:7" x14ac:dyDescent="0.2">
      <c r="E931" s="3" t="str">
        <f>VLOOKUP(D931,transformatie!$A$2:$E$102,5)</f>
        <v/>
      </c>
      <c r="G931" s="3" t="str">
        <f>IF(E931 &lt;&gt; "", (E931 * transformatie!$M$2 + F931 * (100 - transformatie!$M$2)) / 100, "")</f>
        <v/>
      </c>
    </row>
    <row r="932" spans="5:7" x14ac:dyDescent="0.2">
      <c r="E932" s="3" t="str">
        <f>VLOOKUP(D932,transformatie!$A$2:$E$102,5)</f>
        <v/>
      </c>
      <c r="G932" s="3" t="str">
        <f>IF(E932 &lt;&gt; "", (E932 * transformatie!$M$2 + F932 * (100 - transformatie!$M$2)) / 100, "")</f>
        <v/>
      </c>
    </row>
    <row r="933" spans="5:7" x14ac:dyDescent="0.2">
      <c r="E933" s="3" t="str">
        <f>VLOOKUP(D933,transformatie!$A$2:$E$102,5)</f>
        <v/>
      </c>
      <c r="G933" s="3" t="str">
        <f>IF(E933 &lt;&gt; "", (E933 * transformatie!$M$2 + F933 * (100 - transformatie!$M$2)) / 100, "")</f>
        <v/>
      </c>
    </row>
    <row r="934" spans="5:7" x14ac:dyDescent="0.2">
      <c r="E934" s="3" t="str">
        <f>VLOOKUP(D934,transformatie!$A$2:$E$102,5)</f>
        <v/>
      </c>
      <c r="G934" s="3" t="str">
        <f>IF(E934 &lt;&gt; "", (E934 * transformatie!$M$2 + F934 * (100 - transformatie!$M$2)) / 100, "")</f>
        <v/>
      </c>
    </row>
    <row r="935" spans="5:7" x14ac:dyDescent="0.2">
      <c r="E935" s="3" t="str">
        <f>VLOOKUP(D935,transformatie!$A$2:$E$102,5)</f>
        <v/>
      </c>
      <c r="G935" s="3" t="str">
        <f>IF(E935 &lt;&gt; "", (E935 * transformatie!$M$2 + F935 * (100 - transformatie!$M$2)) / 100, "")</f>
        <v/>
      </c>
    </row>
    <row r="936" spans="5:7" x14ac:dyDescent="0.2">
      <c r="E936" s="3" t="str">
        <f>VLOOKUP(D936,transformatie!$A$2:$E$102,5)</f>
        <v/>
      </c>
      <c r="G936" s="3" t="str">
        <f>IF(E936 &lt;&gt; "", (E936 * transformatie!$M$2 + F936 * (100 - transformatie!$M$2)) / 100, "")</f>
        <v/>
      </c>
    </row>
    <row r="937" spans="5:7" x14ac:dyDescent="0.2">
      <c r="E937" s="3" t="str">
        <f>VLOOKUP(D937,transformatie!$A$2:$E$102,5)</f>
        <v/>
      </c>
      <c r="G937" s="3" t="str">
        <f>IF(E937 &lt;&gt; "", (E937 * transformatie!$M$2 + F937 * (100 - transformatie!$M$2)) / 100, "")</f>
        <v/>
      </c>
    </row>
    <row r="938" spans="5:7" x14ac:dyDescent="0.2">
      <c r="E938" s="3" t="str">
        <f>VLOOKUP(D938,transformatie!$A$2:$E$102,5)</f>
        <v/>
      </c>
      <c r="G938" s="3" t="str">
        <f>IF(E938 &lt;&gt; "", (E938 * transformatie!$M$2 + F938 * (100 - transformatie!$M$2)) / 100, "")</f>
        <v/>
      </c>
    </row>
    <row r="939" spans="5:7" x14ac:dyDescent="0.2">
      <c r="E939" s="3" t="str">
        <f>VLOOKUP(D939,transformatie!$A$2:$E$102,5)</f>
        <v/>
      </c>
      <c r="G939" s="3" t="str">
        <f>IF(E939 &lt;&gt; "", (E939 * transformatie!$M$2 + F939 * (100 - transformatie!$M$2)) / 100, "")</f>
        <v/>
      </c>
    </row>
    <row r="940" spans="5:7" x14ac:dyDescent="0.2">
      <c r="E940" s="3" t="str">
        <f>VLOOKUP(D940,transformatie!$A$2:$E$102,5)</f>
        <v/>
      </c>
      <c r="G940" s="3" t="str">
        <f>IF(E940 &lt;&gt; "", (E940 * transformatie!$M$2 + F940 * (100 - transformatie!$M$2)) / 100, "")</f>
        <v/>
      </c>
    </row>
    <row r="941" spans="5:7" x14ac:dyDescent="0.2">
      <c r="E941" s="3" t="str">
        <f>VLOOKUP(D941,transformatie!$A$2:$E$102,5)</f>
        <v/>
      </c>
      <c r="G941" s="3" t="str">
        <f>IF(E941 &lt;&gt; "", (E941 * transformatie!$M$2 + F941 * (100 - transformatie!$M$2)) / 100, "")</f>
        <v/>
      </c>
    </row>
    <row r="942" spans="5:7" x14ac:dyDescent="0.2">
      <c r="E942" s="3" t="str">
        <f>VLOOKUP(D942,transformatie!$A$2:$E$102,5)</f>
        <v/>
      </c>
      <c r="G942" s="3" t="str">
        <f>IF(E942 &lt;&gt; "", (E942 * transformatie!$M$2 + F942 * (100 - transformatie!$M$2)) / 100, "")</f>
        <v/>
      </c>
    </row>
    <row r="943" spans="5:7" x14ac:dyDescent="0.2">
      <c r="E943" s="3" t="str">
        <f>VLOOKUP(D943,transformatie!$A$2:$E$102,5)</f>
        <v/>
      </c>
      <c r="G943" s="3" t="str">
        <f>IF(E943 &lt;&gt; "", (E943 * transformatie!$M$2 + F943 * (100 - transformatie!$M$2)) / 100, "")</f>
        <v/>
      </c>
    </row>
    <row r="944" spans="5:7" x14ac:dyDescent="0.2">
      <c r="E944" s="3" t="str">
        <f>VLOOKUP(D944,transformatie!$A$2:$E$102,5)</f>
        <v/>
      </c>
      <c r="G944" s="3" t="str">
        <f>IF(E944 &lt;&gt; "", (E944 * transformatie!$M$2 + F944 * (100 - transformatie!$M$2)) / 100, "")</f>
        <v/>
      </c>
    </row>
    <row r="945" spans="5:7" x14ac:dyDescent="0.2">
      <c r="E945" s="3" t="str">
        <f>VLOOKUP(D945,transformatie!$A$2:$E$102,5)</f>
        <v/>
      </c>
      <c r="G945" s="3" t="str">
        <f>IF(E945 &lt;&gt; "", (E945 * transformatie!$M$2 + F945 * (100 - transformatie!$M$2)) / 100, "")</f>
        <v/>
      </c>
    </row>
    <row r="946" spans="5:7" x14ac:dyDescent="0.2">
      <c r="E946" s="3" t="str">
        <f>VLOOKUP(D946,transformatie!$A$2:$E$102,5)</f>
        <v/>
      </c>
      <c r="G946" s="3" t="str">
        <f>IF(E946 &lt;&gt; "", (E946 * transformatie!$M$2 + F946 * (100 - transformatie!$M$2)) / 100, "")</f>
        <v/>
      </c>
    </row>
    <row r="947" spans="5:7" x14ac:dyDescent="0.2">
      <c r="E947" s="3" t="str">
        <f>VLOOKUP(D947,transformatie!$A$2:$E$102,5)</f>
        <v/>
      </c>
      <c r="G947" s="3" t="str">
        <f>IF(E947 &lt;&gt; "", (E947 * transformatie!$M$2 + F947 * (100 - transformatie!$M$2)) / 100, "")</f>
        <v/>
      </c>
    </row>
    <row r="948" spans="5:7" x14ac:dyDescent="0.2">
      <c r="E948" s="3" t="str">
        <f>VLOOKUP(D948,transformatie!$A$2:$E$102,5)</f>
        <v/>
      </c>
      <c r="G948" s="3" t="str">
        <f>IF(E948 &lt;&gt; "", (E948 * transformatie!$M$2 + F948 * (100 - transformatie!$M$2)) / 100, "")</f>
        <v/>
      </c>
    </row>
    <row r="949" spans="5:7" x14ac:dyDescent="0.2">
      <c r="E949" s="3" t="str">
        <f>VLOOKUP(D949,transformatie!$A$2:$E$102,5)</f>
        <v/>
      </c>
      <c r="G949" s="3" t="str">
        <f>IF(E949 &lt;&gt; "", (E949 * transformatie!$M$2 + F949 * (100 - transformatie!$M$2)) / 100, "")</f>
        <v/>
      </c>
    </row>
    <row r="950" spans="5:7" x14ac:dyDescent="0.2">
      <c r="E950" s="3" t="str">
        <f>VLOOKUP(D950,transformatie!$A$2:$E$102,5)</f>
        <v/>
      </c>
      <c r="G950" s="3" t="str">
        <f>IF(E950 &lt;&gt; "", (E950 * transformatie!$M$2 + F950 * (100 - transformatie!$M$2)) / 100, "")</f>
        <v/>
      </c>
    </row>
    <row r="951" spans="5:7" x14ac:dyDescent="0.2">
      <c r="E951" s="3" t="str">
        <f>VLOOKUP(D951,transformatie!$A$2:$E$102,5)</f>
        <v/>
      </c>
      <c r="G951" s="3" t="str">
        <f>IF(E951 &lt;&gt; "", (E951 * transformatie!$M$2 + F951 * (100 - transformatie!$M$2)) / 100, "")</f>
        <v/>
      </c>
    </row>
    <row r="952" spans="5:7" x14ac:dyDescent="0.2">
      <c r="E952" s="3" t="str">
        <f>VLOOKUP(D952,transformatie!$A$2:$E$102,5)</f>
        <v/>
      </c>
      <c r="G952" s="3" t="str">
        <f>IF(E952 &lt;&gt; "", (E952 * transformatie!$M$2 + F952 * (100 - transformatie!$M$2)) / 100, "")</f>
        <v/>
      </c>
    </row>
    <row r="953" spans="5:7" x14ac:dyDescent="0.2">
      <c r="E953" s="3" t="str">
        <f>VLOOKUP(D953,transformatie!$A$2:$E$102,5)</f>
        <v/>
      </c>
      <c r="G953" s="3" t="str">
        <f>IF(E953 &lt;&gt; "", (E953 * transformatie!$M$2 + F953 * (100 - transformatie!$M$2)) / 100, "")</f>
        <v/>
      </c>
    </row>
    <row r="954" spans="5:7" x14ac:dyDescent="0.2">
      <c r="E954" s="3" t="str">
        <f>VLOOKUP(D954,transformatie!$A$2:$E$102,5)</f>
        <v/>
      </c>
      <c r="G954" s="3" t="str">
        <f>IF(E954 &lt;&gt; "", (E954 * transformatie!$M$2 + F954 * (100 - transformatie!$M$2)) / 100, "")</f>
        <v/>
      </c>
    </row>
    <row r="955" spans="5:7" x14ac:dyDescent="0.2">
      <c r="E955" s="3" t="str">
        <f>VLOOKUP(D955,transformatie!$A$2:$E$102,5)</f>
        <v/>
      </c>
      <c r="G955" s="3" t="str">
        <f>IF(E955 &lt;&gt; "", (E955 * transformatie!$M$2 + F955 * (100 - transformatie!$M$2)) / 100, "")</f>
        <v/>
      </c>
    </row>
    <row r="956" spans="5:7" x14ac:dyDescent="0.2">
      <c r="E956" s="3" t="str">
        <f>VLOOKUP(D956,transformatie!$A$2:$E$102,5)</f>
        <v/>
      </c>
      <c r="G956" s="3" t="str">
        <f>IF(E956 &lt;&gt; "", (E956 * transformatie!$M$2 + F956 * (100 - transformatie!$M$2)) / 100, "")</f>
        <v/>
      </c>
    </row>
    <row r="957" spans="5:7" x14ac:dyDescent="0.2">
      <c r="E957" s="3" t="str">
        <f>VLOOKUP(D957,transformatie!$A$2:$E$102,5)</f>
        <v/>
      </c>
      <c r="G957" s="3" t="str">
        <f>IF(E957 &lt;&gt; "", (E957 * transformatie!$M$2 + F957 * (100 - transformatie!$M$2)) / 100, "")</f>
        <v/>
      </c>
    </row>
    <row r="958" spans="5:7" x14ac:dyDescent="0.2">
      <c r="E958" s="3" t="str">
        <f>VLOOKUP(D958,transformatie!$A$2:$E$102,5)</f>
        <v/>
      </c>
      <c r="G958" s="3" t="str">
        <f>IF(E958 &lt;&gt; "", (E958 * transformatie!$M$2 + F958 * (100 - transformatie!$M$2)) / 100, "")</f>
        <v/>
      </c>
    </row>
    <row r="959" spans="5:7" x14ac:dyDescent="0.2">
      <c r="E959" s="3" t="str">
        <f>VLOOKUP(D959,transformatie!$A$2:$E$102,5)</f>
        <v/>
      </c>
      <c r="G959" s="3" t="str">
        <f>IF(E959 &lt;&gt; "", (E959 * transformatie!$M$2 + F959 * (100 - transformatie!$M$2)) / 100, "")</f>
        <v/>
      </c>
    </row>
    <row r="960" spans="5:7" x14ac:dyDescent="0.2">
      <c r="E960" s="3" t="str">
        <f>VLOOKUP(D960,transformatie!$A$2:$E$102,5)</f>
        <v/>
      </c>
      <c r="G960" s="3" t="str">
        <f>IF(E960 &lt;&gt; "", (E960 * transformatie!$M$2 + F960 * (100 - transformatie!$M$2)) / 100, "")</f>
        <v/>
      </c>
    </row>
    <row r="961" spans="5:7" x14ac:dyDescent="0.2">
      <c r="E961" s="3" t="str">
        <f>VLOOKUP(D961,transformatie!$A$2:$E$102,5)</f>
        <v/>
      </c>
      <c r="G961" s="3" t="str">
        <f>IF(E961 &lt;&gt; "", (E961 * transformatie!$M$2 + F961 * (100 - transformatie!$M$2)) / 100, "")</f>
        <v/>
      </c>
    </row>
    <row r="962" spans="5:7" x14ac:dyDescent="0.2">
      <c r="E962" s="3" t="str">
        <f>VLOOKUP(D962,transformatie!$A$2:$E$102,5)</f>
        <v/>
      </c>
      <c r="G962" s="3" t="str">
        <f>IF(E962 &lt;&gt; "", (E962 * transformatie!$M$2 + F962 * (100 - transformatie!$M$2)) / 100, "")</f>
        <v/>
      </c>
    </row>
    <row r="963" spans="5:7" x14ac:dyDescent="0.2">
      <c r="E963" s="3" t="str">
        <f>VLOOKUP(D963,transformatie!$A$2:$E$102,5)</f>
        <v/>
      </c>
      <c r="G963" s="3" t="str">
        <f>IF(E963 &lt;&gt; "", (E963 * transformatie!$M$2 + F963 * (100 - transformatie!$M$2)) / 100, "")</f>
        <v/>
      </c>
    </row>
    <row r="964" spans="5:7" x14ac:dyDescent="0.2">
      <c r="E964" s="3" t="str">
        <f>VLOOKUP(D964,transformatie!$A$2:$E$102,5)</f>
        <v/>
      </c>
      <c r="G964" s="3" t="str">
        <f>IF(E964 &lt;&gt; "", (E964 * transformatie!$M$2 + F964 * (100 - transformatie!$M$2)) / 100, "")</f>
        <v/>
      </c>
    </row>
    <row r="965" spans="5:7" x14ac:dyDescent="0.2">
      <c r="E965" s="3" t="str">
        <f>VLOOKUP(D965,transformatie!$A$2:$E$102,5)</f>
        <v/>
      </c>
      <c r="G965" s="3" t="str">
        <f>IF(E965 &lt;&gt; "", (E965 * transformatie!$M$2 + F965 * (100 - transformatie!$M$2)) / 100, "")</f>
        <v/>
      </c>
    </row>
    <row r="966" spans="5:7" x14ac:dyDescent="0.2">
      <c r="E966" s="3" t="str">
        <f>VLOOKUP(D966,transformatie!$A$2:$E$102,5)</f>
        <v/>
      </c>
      <c r="G966" s="3" t="str">
        <f>IF(E966 &lt;&gt; "", (E966 * transformatie!$M$2 + F966 * (100 - transformatie!$M$2)) / 100, "")</f>
        <v/>
      </c>
    </row>
    <row r="967" spans="5:7" x14ac:dyDescent="0.2">
      <c r="E967" s="3" t="str">
        <f>VLOOKUP(D967,transformatie!$A$2:$E$102,5)</f>
        <v/>
      </c>
      <c r="G967" s="3" t="str">
        <f>IF(E967 &lt;&gt; "", (E967 * transformatie!$M$2 + F967 * (100 - transformatie!$M$2)) / 100, "")</f>
        <v/>
      </c>
    </row>
    <row r="968" spans="5:7" x14ac:dyDescent="0.2">
      <c r="E968" s="3" t="str">
        <f>VLOOKUP(D968,transformatie!$A$2:$E$102,5)</f>
        <v/>
      </c>
      <c r="G968" s="3" t="str">
        <f>IF(E968 &lt;&gt; "", (E968 * transformatie!$M$2 + F968 * (100 - transformatie!$M$2)) / 100, "")</f>
        <v/>
      </c>
    </row>
    <row r="969" spans="5:7" x14ac:dyDescent="0.2">
      <c r="E969" s="3" t="str">
        <f>VLOOKUP(D969,transformatie!$A$2:$E$102,5)</f>
        <v/>
      </c>
      <c r="G969" s="3" t="str">
        <f>IF(E969 &lt;&gt; "", (E969 * transformatie!$M$2 + F969 * (100 - transformatie!$M$2)) / 100, "")</f>
        <v/>
      </c>
    </row>
    <row r="970" spans="5:7" x14ac:dyDescent="0.2">
      <c r="E970" s="3" t="str">
        <f>VLOOKUP(D970,transformatie!$A$2:$E$102,5)</f>
        <v/>
      </c>
      <c r="G970" s="3" t="str">
        <f>IF(E970 &lt;&gt; "", (E970 * transformatie!$M$2 + F970 * (100 - transformatie!$M$2)) / 100, "")</f>
        <v/>
      </c>
    </row>
    <row r="971" spans="5:7" x14ac:dyDescent="0.2">
      <c r="E971" s="3" t="str">
        <f>VLOOKUP(D971,transformatie!$A$2:$E$102,5)</f>
        <v/>
      </c>
      <c r="G971" s="3" t="str">
        <f>IF(E971 &lt;&gt; "", (E971 * transformatie!$M$2 + F971 * (100 - transformatie!$M$2)) / 100, "")</f>
        <v/>
      </c>
    </row>
    <row r="972" spans="5:7" x14ac:dyDescent="0.2">
      <c r="E972" s="3" t="str">
        <f>VLOOKUP(D972,transformatie!$A$2:$E$102,5)</f>
        <v/>
      </c>
      <c r="G972" s="3" t="str">
        <f>IF(E972 &lt;&gt; "", (E972 * transformatie!$M$2 + F972 * (100 - transformatie!$M$2)) / 100, "")</f>
        <v/>
      </c>
    </row>
    <row r="973" spans="5:7" x14ac:dyDescent="0.2">
      <c r="E973" s="3" t="str">
        <f>VLOOKUP(D973,transformatie!$A$2:$E$102,5)</f>
        <v/>
      </c>
      <c r="G973" s="3" t="str">
        <f>IF(E973 &lt;&gt; "", (E973 * transformatie!$M$2 + F973 * (100 - transformatie!$M$2)) / 100, "")</f>
        <v/>
      </c>
    </row>
    <row r="974" spans="5:7" x14ac:dyDescent="0.2">
      <c r="E974" s="3" t="str">
        <f>VLOOKUP(D974,transformatie!$A$2:$E$102,5)</f>
        <v/>
      </c>
      <c r="G974" s="3" t="str">
        <f>IF(E974 &lt;&gt; "", (E974 * transformatie!$M$2 + F974 * (100 - transformatie!$M$2)) / 100, "")</f>
        <v/>
      </c>
    </row>
    <row r="975" spans="5:7" x14ac:dyDescent="0.2">
      <c r="E975" s="3" t="str">
        <f>VLOOKUP(D975,transformatie!$A$2:$E$102,5)</f>
        <v/>
      </c>
      <c r="G975" s="3" t="str">
        <f>IF(E975 &lt;&gt; "", (E975 * transformatie!$M$2 + F975 * (100 - transformatie!$M$2)) / 100, "")</f>
        <v/>
      </c>
    </row>
    <row r="976" spans="5:7" x14ac:dyDescent="0.2">
      <c r="E976" s="3" t="str">
        <f>VLOOKUP(D976,transformatie!$A$2:$E$102,5)</f>
        <v/>
      </c>
      <c r="G976" s="3" t="str">
        <f>IF(E976 &lt;&gt; "", (E976 * transformatie!$M$2 + F976 * (100 - transformatie!$M$2)) / 100, "")</f>
        <v/>
      </c>
    </row>
    <row r="977" spans="5:7" x14ac:dyDescent="0.2">
      <c r="E977" s="3" t="str">
        <f>VLOOKUP(D977,transformatie!$A$2:$E$102,5)</f>
        <v/>
      </c>
      <c r="G977" s="3" t="str">
        <f>IF(E977 &lt;&gt; "", (E977 * transformatie!$M$2 + F977 * (100 - transformatie!$M$2)) / 100, "")</f>
        <v/>
      </c>
    </row>
    <row r="978" spans="5:7" x14ac:dyDescent="0.2">
      <c r="E978" s="3" t="str">
        <f>VLOOKUP(D978,transformatie!$A$2:$E$102,5)</f>
        <v/>
      </c>
      <c r="G978" s="3" t="str">
        <f>IF(E978 &lt;&gt; "", (E978 * transformatie!$M$2 + F978 * (100 - transformatie!$M$2)) / 100, "")</f>
        <v/>
      </c>
    </row>
    <row r="979" spans="5:7" x14ac:dyDescent="0.2">
      <c r="E979" s="3" t="str">
        <f>VLOOKUP(D979,transformatie!$A$2:$E$102,5)</f>
        <v/>
      </c>
      <c r="G979" s="3" t="str">
        <f>IF(E979 &lt;&gt; "", (E979 * transformatie!$M$2 + F979 * (100 - transformatie!$M$2)) / 100, "")</f>
        <v/>
      </c>
    </row>
    <row r="980" spans="5:7" x14ac:dyDescent="0.2">
      <c r="E980" s="3" t="str">
        <f>VLOOKUP(D980,transformatie!$A$2:$E$102,5)</f>
        <v/>
      </c>
      <c r="G980" s="3" t="str">
        <f>IF(E980 &lt;&gt; "", (E980 * transformatie!$M$2 + F980 * (100 - transformatie!$M$2)) / 100, "")</f>
        <v/>
      </c>
    </row>
    <row r="981" spans="5:7" x14ac:dyDescent="0.2">
      <c r="E981" s="3" t="str">
        <f>VLOOKUP(D981,transformatie!$A$2:$E$102,5)</f>
        <v/>
      </c>
      <c r="G981" s="3" t="str">
        <f>IF(E981 &lt;&gt; "", (E981 * transformatie!$M$2 + F981 * (100 - transformatie!$M$2)) / 100, "")</f>
        <v/>
      </c>
    </row>
    <row r="982" spans="5:7" x14ac:dyDescent="0.2">
      <c r="E982" s="3" t="str">
        <f>VLOOKUP(D982,transformatie!$A$2:$E$102,5)</f>
        <v/>
      </c>
      <c r="G982" s="3" t="str">
        <f>IF(E982 &lt;&gt; "", (E982 * transformatie!$M$2 + F982 * (100 - transformatie!$M$2)) / 100, "")</f>
        <v/>
      </c>
    </row>
    <row r="983" spans="5:7" x14ac:dyDescent="0.2">
      <c r="E983" s="3" t="str">
        <f>VLOOKUP(D983,transformatie!$A$2:$E$102,5)</f>
        <v/>
      </c>
      <c r="G983" s="3" t="str">
        <f>IF(E983 &lt;&gt; "", (E983 * transformatie!$M$2 + F983 * (100 - transformatie!$M$2)) / 100, "")</f>
        <v/>
      </c>
    </row>
    <row r="984" spans="5:7" x14ac:dyDescent="0.2">
      <c r="E984" s="3" t="str">
        <f>VLOOKUP(D984,transformatie!$A$2:$E$102,5)</f>
        <v/>
      </c>
      <c r="G984" s="3" t="str">
        <f>IF(E984 &lt;&gt; "", (E984 * transformatie!$M$2 + F984 * (100 - transformatie!$M$2)) / 100, "")</f>
        <v/>
      </c>
    </row>
    <row r="985" spans="5:7" x14ac:dyDescent="0.2">
      <c r="E985" s="3" t="str">
        <f>VLOOKUP(D985,transformatie!$A$2:$E$102,5)</f>
        <v/>
      </c>
      <c r="G985" s="3" t="str">
        <f>IF(E985 &lt;&gt; "", (E985 * transformatie!$M$2 + F985 * (100 - transformatie!$M$2)) / 100, "")</f>
        <v/>
      </c>
    </row>
    <row r="986" spans="5:7" x14ac:dyDescent="0.2">
      <c r="E986" s="3" t="str">
        <f>VLOOKUP(D986,transformatie!$A$2:$E$102,5)</f>
        <v/>
      </c>
      <c r="G986" s="3" t="str">
        <f>IF(E986 &lt;&gt; "", (E986 * transformatie!$M$2 + F986 * (100 - transformatie!$M$2)) / 100, "")</f>
        <v/>
      </c>
    </row>
    <row r="987" spans="5:7" x14ac:dyDescent="0.2">
      <c r="E987" s="3" t="str">
        <f>VLOOKUP(D987,transformatie!$A$2:$E$102,5)</f>
        <v/>
      </c>
      <c r="G987" s="3" t="str">
        <f>IF(E987 &lt;&gt; "", (E987 * transformatie!$M$2 + F987 * (100 - transformatie!$M$2)) / 100, "")</f>
        <v/>
      </c>
    </row>
    <row r="988" spans="5:7" x14ac:dyDescent="0.2">
      <c r="E988" s="3" t="str">
        <f>VLOOKUP(D988,transformatie!$A$2:$E$102,5)</f>
        <v/>
      </c>
      <c r="G988" s="3" t="str">
        <f>IF(E988 &lt;&gt; "", (E988 * transformatie!$M$2 + F988 * (100 - transformatie!$M$2)) / 100, "")</f>
        <v/>
      </c>
    </row>
    <row r="989" spans="5:7" x14ac:dyDescent="0.2">
      <c r="E989" s="3" t="str">
        <f>VLOOKUP(D989,transformatie!$A$2:$E$102,5)</f>
        <v/>
      </c>
      <c r="G989" s="3" t="str">
        <f>IF(E989 &lt;&gt; "", (E989 * transformatie!$M$2 + F989 * (100 - transformatie!$M$2)) / 100, "")</f>
        <v/>
      </c>
    </row>
    <row r="990" spans="5:7" x14ac:dyDescent="0.2">
      <c r="E990" s="3" t="str">
        <f>VLOOKUP(D990,transformatie!$A$2:$E$102,5)</f>
        <v/>
      </c>
      <c r="G990" s="3" t="str">
        <f>IF(E990 &lt;&gt; "", (E990 * transformatie!$M$2 + F990 * (100 - transformatie!$M$2)) / 100, "")</f>
        <v/>
      </c>
    </row>
    <row r="991" spans="5:7" x14ac:dyDescent="0.2">
      <c r="E991" s="3" t="str">
        <f>VLOOKUP(D991,transformatie!$A$2:$E$102,5)</f>
        <v/>
      </c>
      <c r="G991" s="3" t="str">
        <f>IF(E991 &lt;&gt; "", (E991 * transformatie!$M$2 + F991 * (100 - transformatie!$M$2)) / 100, "")</f>
        <v/>
      </c>
    </row>
    <row r="992" spans="5:7" x14ac:dyDescent="0.2">
      <c r="E992" s="3" t="str">
        <f>VLOOKUP(D992,transformatie!$A$2:$E$102,5)</f>
        <v/>
      </c>
      <c r="G992" s="3" t="str">
        <f>IF(E992 &lt;&gt; "", (E992 * transformatie!$M$2 + F992 * (100 - transformatie!$M$2)) / 100, "")</f>
        <v/>
      </c>
    </row>
    <row r="993" spans="5:7" x14ac:dyDescent="0.2">
      <c r="E993" s="3" t="str">
        <f>VLOOKUP(D993,transformatie!$A$2:$E$102,5)</f>
        <v/>
      </c>
      <c r="G993" s="3" t="str">
        <f>IF(E993 &lt;&gt; "", (E993 * transformatie!$M$2 + F993 * (100 - transformatie!$M$2)) / 100, "")</f>
        <v/>
      </c>
    </row>
    <row r="994" spans="5:7" x14ac:dyDescent="0.2">
      <c r="E994" s="3" t="str">
        <f>VLOOKUP(D994,transformatie!$A$2:$E$102,5)</f>
        <v/>
      </c>
      <c r="G994" s="3" t="str">
        <f>IF(E994 &lt;&gt; "", (E994 * transformatie!$M$2 + F994 * (100 - transformatie!$M$2)) / 100, "")</f>
        <v/>
      </c>
    </row>
    <row r="995" spans="5:7" x14ac:dyDescent="0.2">
      <c r="E995" s="3" t="str">
        <f>VLOOKUP(D995,transformatie!$A$2:$E$102,5)</f>
        <v/>
      </c>
      <c r="G995" s="3" t="str">
        <f>IF(E995 &lt;&gt; "", (E995 * transformatie!$M$2 + F995 * (100 - transformatie!$M$2)) / 100, "")</f>
        <v/>
      </c>
    </row>
    <row r="996" spans="5:7" x14ac:dyDescent="0.2">
      <c r="E996" s="3" t="str">
        <f>VLOOKUP(D996,transformatie!$A$2:$E$102,5)</f>
        <v/>
      </c>
      <c r="G996" s="3" t="str">
        <f>IF(E996 &lt;&gt; "", (E996 * transformatie!$M$2 + F996 * (100 - transformatie!$M$2)) / 100, "")</f>
        <v/>
      </c>
    </row>
    <row r="997" spans="5:7" x14ac:dyDescent="0.2">
      <c r="E997" s="3" t="str">
        <f>VLOOKUP(D997,transformatie!$A$2:$E$102,5)</f>
        <v/>
      </c>
      <c r="G997" s="3" t="str">
        <f>IF(E997 &lt;&gt; "", (E997 * transformatie!$M$2 + F997 * (100 - transformatie!$M$2)) / 100, "")</f>
        <v/>
      </c>
    </row>
    <row r="998" spans="5:7" x14ac:dyDescent="0.2">
      <c r="E998" s="3" t="str">
        <f>VLOOKUP(D998,transformatie!$A$2:$E$102,5)</f>
        <v/>
      </c>
      <c r="G998" s="3" t="str">
        <f>IF(E998 &lt;&gt; "", (E998 * transformatie!$M$2 + F998 * (100 - transformatie!$M$2)) / 100, "")</f>
        <v/>
      </c>
    </row>
    <row r="999" spans="5:7" x14ac:dyDescent="0.2">
      <c r="E999" s="3" t="str">
        <f>VLOOKUP(D999,transformatie!$A$2:$E$102,5)</f>
        <v/>
      </c>
      <c r="G999" s="3" t="str">
        <f>IF(E999 &lt;&gt; "", (E999 * transformatie!$M$2 + F999 * (100 - transformatie!$M$2)) / 100, "")</f>
        <v/>
      </c>
    </row>
    <row r="1000" spans="5:7" x14ac:dyDescent="0.2">
      <c r="E1000" s="3" t="str">
        <f>VLOOKUP(D1000,transformatie!$A$2:$E$102,5)</f>
        <v/>
      </c>
      <c r="G1000" s="3" t="str">
        <f>IF(E1000 &lt;&gt; "", (E1000 * transformatie!$M$2 + F1000 * (100 - transformatie!$M$2)) / 100, "")</f>
        <v/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30"/>
  <sheetViews>
    <sheetView workbookViewId="0">
      <selection activeCell="A2" sqref="A2"/>
    </sheetView>
  </sheetViews>
  <sheetFormatPr defaultRowHeight="12.75" x14ac:dyDescent="0.2"/>
  <cols>
    <col min="2" max="2" width="9.140625" style="4"/>
    <col min="3" max="3" width="9.42578125" style="4" bestFit="1" customWidth="1"/>
    <col min="4" max="4" width="9.140625" style="11"/>
    <col min="6" max="6" width="9.140625" style="18"/>
    <col min="8" max="8" width="18.5703125" customWidth="1"/>
    <col min="19" max="20" width="9.140625" style="4"/>
  </cols>
  <sheetData>
    <row r="1" spans="1:20" s="9" customFormat="1" ht="69.75" x14ac:dyDescent="0.2">
      <c r="A1" s="6" t="s">
        <v>2</v>
      </c>
      <c r="B1" s="7" t="s">
        <v>3</v>
      </c>
      <c r="C1" s="7" t="s">
        <v>4</v>
      </c>
      <c r="D1" s="8" t="s">
        <v>5</v>
      </c>
      <c r="E1" s="6" t="s">
        <v>6</v>
      </c>
      <c r="F1" s="17" t="s">
        <v>16</v>
      </c>
      <c r="G1" s="6" t="s">
        <v>17</v>
      </c>
      <c r="H1" s="6"/>
      <c r="I1" s="10" t="s">
        <v>7</v>
      </c>
      <c r="J1" s="10" t="s">
        <v>8</v>
      </c>
      <c r="K1" s="10" t="s">
        <v>9</v>
      </c>
      <c r="L1" s="10" t="s">
        <v>10</v>
      </c>
      <c r="M1" s="10" t="s">
        <v>19</v>
      </c>
      <c r="S1" s="7" t="s">
        <v>27</v>
      </c>
      <c r="T1" s="7" t="s">
        <v>28</v>
      </c>
    </row>
    <row r="2" spans="1:20" x14ac:dyDescent="0.2">
      <c r="A2">
        <v>0</v>
      </c>
      <c r="B2" s="4" t="e">
        <f>IF(($I$2-A2)/($I$2-$J$2) &lt;= (10-$L$8)/(10-$K$2),10-($I$2-A2)/($I$2-$J$2)*(10-$K$2),$L$8)</f>
        <v>#DIV/0!</v>
      </c>
      <c r="C2" s="4" t="e">
        <f>IF(OR(B2 &lt; 5, B2 &gt; 6), ROUND(B2 * 2,0)/2, ROUND(B2,0))</f>
        <v>#DIV/0!</v>
      </c>
      <c r="D2"/>
      <c r="E2" t="str">
        <f>IF(D2 &lt;&gt; "", D2, IF($J$2 = "", "", IF($L$2 = "VU-afronding", C2, IF($L$2 = "hele punten", ROUND(B2,0), IF($L$2 = "halve punten", ROUND(B2 * 2,0)/2, ROUND(B2 * 10,0)/10)))))</f>
        <v/>
      </c>
      <c r="F2" s="18" t="str">
        <f>IF($L$4 &gt; 0, G2 / $L$4 * 100, "")</f>
        <v/>
      </c>
      <c r="G2">
        <f>COUNTIF(cijfers!D:D, A2)</f>
        <v>0</v>
      </c>
      <c r="H2" t="str">
        <f t="shared" ref="H2:H65" si="0">REPT("*",G2)</f>
        <v/>
      </c>
      <c r="I2" s="12"/>
      <c r="J2" s="12"/>
      <c r="K2" s="13">
        <v>5.5</v>
      </c>
      <c r="L2" s="16" t="s">
        <v>11</v>
      </c>
      <c r="M2" s="12">
        <v>100</v>
      </c>
      <c r="N2" t="s">
        <v>11</v>
      </c>
      <c r="S2" s="4" t="e">
        <f>IF(($I$2-A2)/($I$2-$J$2) &lt;= 10/(10-$K$2),10-($I$2-A2)/($I$2-$J$2)*(10-$K$2),0)</f>
        <v>#DIV/0!</v>
      </c>
      <c r="T2" s="4" t="e">
        <f>IF(($I$2-A2)/($I$2-$J$2) &lt;= 9/(10-$K$2),10-($I$2-A2)/($I$2-$J$2)*(10-$K$2),1)</f>
        <v>#DIV/0!</v>
      </c>
    </row>
    <row r="3" spans="1:20" x14ac:dyDescent="0.2">
      <c r="A3">
        <v>1</v>
      </c>
      <c r="B3" s="4" t="e">
        <f t="shared" ref="B3:B66" si="1">IF(($I$2-A3)/($I$2-$J$2) &lt;= (10-$L$8)/(10-$K$2),10-($I$2-A3)/($I$2-$J$2)*(10-$K$2),$L$8)</f>
        <v>#DIV/0!</v>
      </c>
      <c r="C3" s="4" t="e">
        <f t="shared" ref="C3:C33" si="2">IF(OR(B3 &lt; 5, B3 &gt; 6), ROUND(B3 * 2,0)/2, ROUND(B3,0))</f>
        <v>#DIV/0!</v>
      </c>
      <c r="D3"/>
      <c r="E3" t="str">
        <f t="shared" ref="E3:E66" si="3">IF(D3 &lt;&gt; "", D3, IF($J$2 = "", "", IF($L$2 = "VU-afronding", C3, IF($L$2 = "hele punten", ROUND(B3,0), IF($L$2 = "halve punten", ROUND(B3 * 2,0)/2, ROUND(B3 * 10,0)/10)))))</f>
        <v/>
      </c>
      <c r="F3" s="18" t="e">
        <f>IF($L$4 &gt; 0, G3 / $L$4 * 100, "")+F2</f>
        <v>#VALUE!</v>
      </c>
      <c r="G3">
        <f>COUNTIF(cijfers!D:D, A3)</f>
        <v>0</v>
      </c>
      <c r="H3" t="str">
        <f t="shared" si="0"/>
        <v/>
      </c>
      <c r="N3" t="s">
        <v>12</v>
      </c>
      <c r="S3" s="4" t="e">
        <f t="shared" ref="S3:S66" si="4">IF(($I$2-A3)/($I$2-$J$2) &lt;= 10/(10-$K$2),10-($I$2-A3)/($I$2-$J$2)*(10-$K$2),0)</f>
        <v>#DIV/0!</v>
      </c>
      <c r="T3" s="4" t="e">
        <f t="shared" ref="T3:T66" si="5">IF(($I$2-A3)/($I$2-$J$2) &lt;= 9/(10-$K$2),10-($I$2-A3)/($I$2-$J$2)*(10-$K$2),1)</f>
        <v>#DIV/0!</v>
      </c>
    </row>
    <row r="4" spans="1:20" x14ac:dyDescent="0.2">
      <c r="A4">
        <v>2</v>
      </c>
      <c r="B4" s="4" t="e">
        <f t="shared" si="1"/>
        <v>#DIV/0!</v>
      </c>
      <c r="C4" s="4" t="e">
        <f t="shared" si="2"/>
        <v>#DIV/0!</v>
      </c>
      <c r="D4"/>
      <c r="E4" t="str">
        <f t="shared" si="3"/>
        <v/>
      </c>
      <c r="F4" s="18" t="e">
        <f t="shared" ref="F4:F67" si="6">IF($L$4 &gt; 0, G4 / $L$4 * 100, "")+F3</f>
        <v>#VALUE!</v>
      </c>
      <c r="G4">
        <f>COUNTIF(cijfers!D:D, A4)</f>
        <v>0</v>
      </c>
      <c r="H4" t="str">
        <f t="shared" si="0"/>
        <v/>
      </c>
      <c r="I4" s="1" t="s">
        <v>24</v>
      </c>
      <c r="L4">
        <f>COUNT(cijfers!D:D)</f>
        <v>0</v>
      </c>
      <c r="N4" t="s">
        <v>13</v>
      </c>
      <c r="S4" s="4" t="e">
        <f t="shared" si="4"/>
        <v>#DIV/0!</v>
      </c>
      <c r="T4" s="4" t="e">
        <f t="shared" si="5"/>
        <v>#DIV/0!</v>
      </c>
    </row>
    <row r="5" spans="1:20" x14ac:dyDescent="0.2">
      <c r="A5">
        <v>3</v>
      </c>
      <c r="B5" s="4" t="e">
        <f t="shared" si="1"/>
        <v>#DIV/0!</v>
      </c>
      <c r="C5" s="4" t="e">
        <f t="shared" si="2"/>
        <v>#DIV/0!</v>
      </c>
      <c r="D5"/>
      <c r="E5" t="str">
        <f t="shared" si="3"/>
        <v/>
      </c>
      <c r="F5" s="18" t="e">
        <f t="shared" si="6"/>
        <v>#VALUE!</v>
      </c>
      <c r="G5">
        <f>COUNTIF(cijfers!D:D, A5)</f>
        <v>0</v>
      </c>
      <c r="H5" t="str">
        <f t="shared" si="0"/>
        <v/>
      </c>
      <c r="I5" s="1" t="s">
        <v>25</v>
      </c>
      <c r="L5">
        <f>COUNTIF(cijfers!E:E, "&gt;= "&amp;5.5)</f>
        <v>0</v>
      </c>
      <c r="N5" t="s">
        <v>14</v>
      </c>
      <c r="S5" s="4" t="e">
        <f t="shared" si="4"/>
        <v>#DIV/0!</v>
      </c>
      <c r="T5" s="4" t="e">
        <f t="shared" si="5"/>
        <v>#DIV/0!</v>
      </c>
    </row>
    <row r="6" spans="1:20" x14ac:dyDescent="0.2">
      <c r="A6">
        <v>4</v>
      </c>
      <c r="B6" s="4" t="e">
        <f t="shared" si="1"/>
        <v>#DIV/0!</v>
      </c>
      <c r="C6" s="4" t="e">
        <f t="shared" si="2"/>
        <v>#DIV/0!</v>
      </c>
      <c r="D6"/>
      <c r="E6" t="str">
        <f t="shared" si="3"/>
        <v/>
      </c>
      <c r="F6" s="18" t="e">
        <f t="shared" si="6"/>
        <v>#VALUE!</v>
      </c>
      <c r="G6">
        <f>COUNTIF(cijfers!D:D, A6)</f>
        <v>0</v>
      </c>
      <c r="H6" t="str">
        <f t="shared" si="0"/>
        <v/>
      </c>
      <c r="I6" s="1" t="s">
        <v>26</v>
      </c>
      <c r="L6" s="15" t="str">
        <f>IF(L4 &gt; 0, ROUND(L5 / L4 * 100, 0), "")</f>
        <v/>
      </c>
      <c r="N6" t="s">
        <v>15</v>
      </c>
      <c r="S6" s="4" t="e">
        <f t="shared" si="4"/>
        <v>#DIV/0!</v>
      </c>
      <c r="T6" s="4" t="e">
        <f t="shared" si="5"/>
        <v>#DIV/0!</v>
      </c>
    </row>
    <row r="7" spans="1:20" x14ac:dyDescent="0.2">
      <c r="A7">
        <v>5</v>
      </c>
      <c r="B7" s="4" t="e">
        <f t="shared" si="1"/>
        <v>#DIV/0!</v>
      </c>
      <c r="C7" s="4" t="e">
        <f t="shared" si="2"/>
        <v>#DIV/0!</v>
      </c>
      <c r="D7"/>
      <c r="E7" t="str">
        <f t="shared" si="3"/>
        <v/>
      </c>
      <c r="F7" s="18" t="e">
        <f t="shared" si="6"/>
        <v>#VALUE!</v>
      </c>
      <c r="G7">
        <f>COUNTIF(cijfers!D:D, A7)</f>
        <v>0</v>
      </c>
      <c r="H7" t="str">
        <f t="shared" si="0"/>
        <v/>
      </c>
      <c r="I7" s="1" t="s">
        <v>22</v>
      </c>
      <c r="S7" s="4" t="e">
        <f t="shared" si="4"/>
        <v>#DIV/0!</v>
      </c>
      <c r="T7" s="4" t="e">
        <f t="shared" si="5"/>
        <v>#DIV/0!</v>
      </c>
    </row>
    <row r="8" spans="1:20" x14ac:dyDescent="0.2">
      <c r="A8">
        <v>6</v>
      </c>
      <c r="B8" s="4" t="e">
        <f t="shared" si="1"/>
        <v>#DIV/0!</v>
      </c>
      <c r="C8" s="4" t="e">
        <f t="shared" si="2"/>
        <v>#DIV/0!</v>
      </c>
      <c r="D8"/>
      <c r="E8" t="str">
        <f t="shared" si="3"/>
        <v/>
      </c>
      <c r="F8" s="18" t="e">
        <f t="shared" si="6"/>
        <v>#VALUE!</v>
      </c>
      <c r="G8">
        <f>COUNTIF(cijfers!D:D, A8)</f>
        <v>0</v>
      </c>
      <c r="H8" t="str">
        <f t="shared" si="0"/>
        <v/>
      </c>
      <c r="I8" s="1" t="s">
        <v>23</v>
      </c>
      <c r="L8">
        <v>1</v>
      </c>
      <c r="S8" s="4" t="e">
        <f t="shared" si="4"/>
        <v>#DIV/0!</v>
      </c>
      <c r="T8" s="4" t="e">
        <f t="shared" si="5"/>
        <v>#DIV/0!</v>
      </c>
    </row>
    <row r="9" spans="1:20" x14ac:dyDescent="0.2">
      <c r="A9">
        <v>7</v>
      </c>
      <c r="B9" s="4" t="e">
        <f t="shared" si="1"/>
        <v>#DIV/0!</v>
      </c>
      <c r="C9" s="4" t="e">
        <f t="shared" si="2"/>
        <v>#DIV/0!</v>
      </c>
      <c r="D9"/>
      <c r="E9" t="str">
        <f t="shared" si="3"/>
        <v/>
      </c>
      <c r="F9" s="18" t="e">
        <f t="shared" si="6"/>
        <v>#VALUE!</v>
      </c>
      <c r="G9">
        <f>COUNTIF(cijfers!D:D, A9)</f>
        <v>0</v>
      </c>
      <c r="H9" t="str">
        <f t="shared" si="0"/>
        <v/>
      </c>
      <c r="S9" s="4" t="e">
        <f t="shared" si="4"/>
        <v>#DIV/0!</v>
      </c>
      <c r="T9" s="4" t="e">
        <f t="shared" si="5"/>
        <v>#DIV/0!</v>
      </c>
    </row>
    <row r="10" spans="1:20" x14ac:dyDescent="0.2">
      <c r="A10">
        <v>8</v>
      </c>
      <c r="B10" s="4" t="e">
        <f t="shared" si="1"/>
        <v>#DIV/0!</v>
      </c>
      <c r="C10" s="4" t="e">
        <f t="shared" si="2"/>
        <v>#DIV/0!</v>
      </c>
      <c r="D10"/>
      <c r="E10" t="str">
        <f t="shared" si="3"/>
        <v/>
      </c>
      <c r="F10" s="18" t="e">
        <f t="shared" si="6"/>
        <v>#VALUE!</v>
      </c>
      <c r="G10">
        <f>COUNTIF(cijfers!D:D, A10)</f>
        <v>0</v>
      </c>
      <c r="H10" t="str">
        <f t="shared" si="0"/>
        <v/>
      </c>
      <c r="S10" s="4" t="e">
        <f t="shared" si="4"/>
        <v>#DIV/0!</v>
      </c>
      <c r="T10" s="4" t="e">
        <f t="shared" si="5"/>
        <v>#DIV/0!</v>
      </c>
    </row>
    <row r="11" spans="1:20" x14ac:dyDescent="0.2">
      <c r="A11">
        <v>9</v>
      </c>
      <c r="B11" s="4" t="e">
        <f t="shared" si="1"/>
        <v>#DIV/0!</v>
      </c>
      <c r="C11" s="4" t="e">
        <f t="shared" si="2"/>
        <v>#DIV/0!</v>
      </c>
      <c r="D11"/>
      <c r="E11" t="str">
        <f t="shared" si="3"/>
        <v/>
      </c>
      <c r="F11" s="18" t="e">
        <f t="shared" si="6"/>
        <v>#VALUE!</v>
      </c>
      <c r="G11">
        <f>COUNTIF(cijfers!D:D, A11)</f>
        <v>0</v>
      </c>
      <c r="H11" t="str">
        <f t="shared" si="0"/>
        <v/>
      </c>
      <c r="S11" s="4" t="e">
        <f t="shared" si="4"/>
        <v>#DIV/0!</v>
      </c>
      <c r="T11" s="4" t="e">
        <f t="shared" si="5"/>
        <v>#DIV/0!</v>
      </c>
    </row>
    <row r="12" spans="1:20" x14ac:dyDescent="0.2">
      <c r="A12">
        <v>10</v>
      </c>
      <c r="B12" s="4" t="e">
        <f t="shared" si="1"/>
        <v>#DIV/0!</v>
      </c>
      <c r="C12" s="4" t="e">
        <f t="shared" si="2"/>
        <v>#DIV/0!</v>
      </c>
      <c r="D12"/>
      <c r="E12" t="str">
        <f t="shared" si="3"/>
        <v/>
      </c>
      <c r="F12" s="18" t="e">
        <f t="shared" si="6"/>
        <v>#VALUE!</v>
      </c>
      <c r="G12">
        <f>COUNTIF(cijfers!D:D, A12)</f>
        <v>0</v>
      </c>
      <c r="H12" t="str">
        <f t="shared" si="0"/>
        <v/>
      </c>
      <c r="S12" s="4" t="e">
        <f t="shared" si="4"/>
        <v>#DIV/0!</v>
      </c>
      <c r="T12" s="4" t="e">
        <f t="shared" si="5"/>
        <v>#DIV/0!</v>
      </c>
    </row>
    <row r="13" spans="1:20" x14ac:dyDescent="0.2">
      <c r="A13">
        <v>11</v>
      </c>
      <c r="B13" s="4" t="e">
        <f t="shared" si="1"/>
        <v>#DIV/0!</v>
      </c>
      <c r="C13" s="4" t="e">
        <f t="shared" si="2"/>
        <v>#DIV/0!</v>
      </c>
      <c r="D13"/>
      <c r="E13" t="str">
        <f t="shared" si="3"/>
        <v/>
      </c>
      <c r="F13" s="18" t="e">
        <f t="shared" si="6"/>
        <v>#VALUE!</v>
      </c>
      <c r="G13">
        <f>COUNTIF(cijfers!D:D, A13)</f>
        <v>0</v>
      </c>
      <c r="H13" t="str">
        <f t="shared" si="0"/>
        <v/>
      </c>
      <c r="S13" s="4" t="e">
        <f t="shared" si="4"/>
        <v>#DIV/0!</v>
      </c>
      <c r="T13" s="4" t="e">
        <f t="shared" si="5"/>
        <v>#DIV/0!</v>
      </c>
    </row>
    <row r="14" spans="1:20" x14ac:dyDescent="0.2">
      <c r="A14">
        <v>12</v>
      </c>
      <c r="B14" s="4" t="e">
        <f t="shared" si="1"/>
        <v>#DIV/0!</v>
      </c>
      <c r="C14" s="4" t="e">
        <f t="shared" si="2"/>
        <v>#DIV/0!</v>
      </c>
      <c r="D14"/>
      <c r="E14" t="str">
        <f t="shared" si="3"/>
        <v/>
      </c>
      <c r="F14" s="18" t="e">
        <f t="shared" si="6"/>
        <v>#VALUE!</v>
      </c>
      <c r="G14">
        <f>COUNTIF(cijfers!D:D, A14)</f>
        <v>0</v>
      </c>
      <c r="H14" t="str">
        <f t="shared" si="0"/>
        <v/>
      </c>
      <c r="S14" s="4" t="e">
        <f t="shared" si="4"/>
        <v>#DIV/0!</v>
      </c>
      <c r="T14" s="4" t="e">
        <f t="shared" si="5"/>
        <v>#DIV/0!</v>
      </c>
    </row>
    <row r="15" spans="1:20" x14ac:dyDescent="0.2">
      <c r="A15">
        <v>13</v>
      </c>
      <c r="B15" s="4" t="e">
        <f t="shared" si="1"/>
        <v>#DIV/0!</v>
      </c>
      <c r="C15" s="4" t="e">
        <f t="shared" si="2"/>
        <v>#DIV/0!</v>
      </c>
      <c r="D15"/>
      <c r="E15" t="str">
        <f t="shared" si="3"/>
        <v/>
      </c>
      <c r="F15" s="18" t="e">
        <f t="shared" si="6"/>
        <v>#VALUE!</v>
      </c>
      <c r="G15">
        <f>COUNTIF(cijfers!D:D, A15)</f>
        <v>0</v>
      </c>
      <c r="H15" t="str">
        <f t="shared" si="0"/>
        <v/>
      </c>
      <c r="S15" s="4" t="e">
        <f t="shared" si="4"/>
        <v>#DIV/0!</v>
      </c>
      <c r="T15" s="4" t="e">
        <f t="shared" si="5"/>
        <v>#DIV/0!</v>
      </c>
    </row>
    <row r="16" spans="1:20" x14ac:dyDescent="0.2">
      <c r="A16">
        <v>14</v>
      </c>
      <c r="B16" s="4" t="e">
        <f t="shared" si="1"/>
        <v>#DIV/0!</v>
      </c>
      <c r="C16" s="4" t="e">
        <f t="shared" si="2"/>
        <v>#DIV/0!</v>
      </c>
      <c r="D16"/>
      <c r="E16" t="str">
        <f t="shared" si="3"/>
        <v/>
      </c>
      <c r="F16" s="18" t="e">
        <f t="shared" si="6"/>
        <v>#VALUE!</v>
      </c>
      <c r="G16">
        <f>COUNTIF(cijfers!D:D, A16)</f>
        <v>0</v>
      </c>
      <c r="H16" t="str">
        <f t="shared" si="0"/>
        <v/>
      </c>
      <c r="S16" s="4" t="e">
        <f t="shared" si="4"/>
        <v>#DIV/0!</v>
      </c>
      <c r="T16" s="4" t="e">
        <f t="shared" si="5"/>
        <v>#DIV/0!</v>
      </c>
    </row>
    <row r="17" spans="1:20" x14ac:dyDescent="0.2">
      <c r="A17">
        <v>15</v>
      </c>
      <c r="B17" s="4" t="e">
        <f t="shared" si="1"/>
        <v>#DIV/0!</v>
      </c>
      <c r="C17" s="4" t="e">
        <f t="shared" si="2"/>
        <v>#DIV/0!</v>
      </c>
      <c r="D17"/>
      <c r="E17" t="str">
        <f t="shared" si="3"/>
        <v/>
      </c>
      <c r="F17" s="18" t="e">
        <f t="shared" si="6"/>
        <v>#VALUE!</v>
      </c>
      <c r="G17">
        <f>COUNTIF(cijfers!D:D, A17)</f>
        <v>0</v>
      </c>
      <c r="H17" t="str">
        <f t="shared" si="0"/>
        <v/>
      </c>
      <c r="S17" s="4" t="e">
        <f t="shared" si="4"/>
        <v>#DIV/0!</v>
      </c>
      <c r="T17" s="4" t="e">
        <f t="shared" si="5"/>
        <v>#DIV/0!</v>
      </c>
    </row>
    <row r="18" spans="1:20" x14ac:dyDescent="0.2">
      <c r="A18">
        <v>16</v>
      </c>
      <c r="B18" s="4" t="e">
        <f t="shared" si="1"/>
        <v>#DIV/0!</v>
      </c>
      <c r="C18" s="4" t="e">
        <f t="shared" si="2"/>
        <v>#DIV/0!</v>
      </c>
      <c r="D18"/>
      <c r="E18" t="str">
        <f t="shared" si="3"/>
        <v/>
      </c>
      <c r="F18" s="18" t="e">
        <f t="shared" si="6"/>
        <v>#VALUE!</v>
      </c>
      <c r="G18">
        <f>COUNTIF(cijfers!D:D, A18)</f>
        <v>0</v>
      </c>
      <c r="H18" t="str">
        <f t="shared" si="0"/>
        <v/>
      </c>
      <c r="S18" s="4" t="e">
        <f t="shared" si="4"/>
        <v>#DIV/0!</v>
      </c>
      <c r="T18" s="4" t="e">
        <f t="shared" si="5"/>
        <v>#DIV/0!</v>
      </c>
    </row>
    <row r="19" spans="1:20" x14ac:dyDescent="0.2">
      <c r="A19">
        <v>17</v>
      </c>
      <c r="B19" s="4" t="e">
        <f t="shared" si="1"/>
        <v>#DIV/0!</v>
      </c>
      <c r="C19" s="4" t="e">
        <f t="shared" si="2"/>
        <v>#DIV/0!</v>
      </c>
      <c r="D19"/>
      <c r="E19" t="str">
        <f t="shared" si="3"/>
        <v/>
      </c>
      <c r="F19" s="18" t="e">
        <f t="shared" si="6"/>
        <v>#VALUE!</v>
      </c>
      <c r="G19">
        <f>COUNTIF(cijfers!D:D, A19)</f>
        <v>0</v>
      </c>
      <c r="H19" t="str">
        <f t="shared" si="0"/>
        <v/>
      </c>
      <c r="S19" s="4" t="e">
        <f t="shared" si="4"/>
        <v>#DIV/0!</v>
      </c>
      <c r="T19" s="4" t="e">
        <f t="shared" si="5"/>
        <v>#DIV/0!</v>
      </c>
    </row>
    <row r="20" spans="1:20" x14ac:dyDescent="0.2">
      <c r="A20">
        <v>18</v>
      </c>
      <c r="B20" s="4" t="e">
        <f t="shared" si="1"/>
        <v>#DIV/0!</v>
      </c>
      <c r="C20" s="4" t="e">
        <f t="shared" si="2"/>
        <v>#DIV/0!</v>
      </c>
      <c r="D20"/>
      <c r="E20" t="str">
        <f t="shared" si="3"/>
        <v/>
      </c>
      <c r="F20" s="18" t="e">
        <f t="shared" si="6"/>
        <v>#VALUE!</v>
      </c>
      <c r="G20">
        <f>COUNTIF(cijfers!D:D, A20)</f>
        <v>0</v>
      </c>
      <c r="H20" t="str">
        <f t="shared" si="0"/>
        <v/>
      </c>
      <c r="S20" s="4" t="e">
        <f t="shared" si="4"/>
        <v>#DIV/0!</v>
      </c>
      <c r="T20" s="4" t="e">
        <f t="shared" si="5"/>
        <v>#DIV/0!</v>
      </c>
    </row>
    <row r="21" spans="1:20" x14ac:dyDescent="0.2">
      <c r="A21">
        <v>19</v>
      </c>
      <c r="B21" s="4" t="e">
        <f t="shared" si="1"/>
        <v>#DIV/0!</v>
      </c>
      <c r="C21" s="4" t="e">
        <f t="shared" si="2"/>
        <v>#DIV/0!</v>
      </c>
      <c r="D21"/>
      <c r="E21" t="str">
        <f t="shared" si="3"/>
        <v/>
      </c>
      <c r="F21" s="18" t="e">
        <f t="shared" si="6"/>
        <v>#VALUE!</v>
      </c>
      <c r="G21">
        <f>COUNTIF(cijfers!D:D, A21)</f>
        <v>0</v>
      </c>
      <c r="H21" t="str">
        <f t="shared" si="0"/>
        <v/>
      </c>
      <c r="S21" s="4" t="e">
        <f t="shared" si="4"/>
        <v>#DIV/0!</v>
      </c>
      <c r="T21" s="4" t="e">
        <f t="shared" si="5"/>
        <v>#DIV/0!</v>
      </c>
    </row>
    <row r="22" spans="1:20" x14ac:dyDescent="0.2">
      <c r="A22">
        <v>20</v>
      </c>
      <c r="B22" s="4" t="e">
        <f t="shared" si="1"/>
        <v>#DIV/0!</v>
      </c>
      <c r="C22" s="4" t="e">
        <f t="shared" si="2"/>
        <v>#DIV/0!</v>
      </c>
      <c r="D22"/>
      <c r="E22" t="str">
        <f t="shared" si="3"/>
        <v/>
      </c>
      <c r="F22" s="18" t="e">
        <f t="shared" si="6"/>
        <v>#VALUE!</v>
      </c>
      <c r="G22">
        <f>COUNTIF(cijfers!D:D, A22)</f>
        <v>0</v>
      </c>
      <c r="H22" t="str">
        <f t="shared" si="0"/>
        <v/>
      </c>
      <c r="S22" s="4" t="e">
        <f t="shared" si="4"/>
        <v>#DIV/0!</v>
      </c>
      <c r="T22" s="4" t="e">
        <f t="shared" si="5"/>
        <v>#DIV/0!</v>
      </c>
    </row>
    <row r="23" spans="1:20" x14ac:dyDescent="0.2">
      <c r="A23">
        <v>21</v>
      </c>
      <c r="B23" s="4" t="e">
        <f t="shared" si="1"/>
        <v>#DIV/0!</v>
      </c>
      <c r="C23" s="4" t="e">
        <f t="shared" si="2"/>
        <v>#DIV/0!</v>
      </c>
      <c r="D23"/>
      <c r="E23" t="str">
        <f t="shared" si="3"/>
        <v/>
      </c>
      <c r="F23" s="18" t="e">
        <f t="shared" si="6"/>
        <v>#VALUE!</v>
      </c>
      <c r="G23">
        <f>COUNTIF(cijfers!D:D, A23)</f>
        <v>0</v>
      </c>
      <c r="H23" t="str">
        <f t="shared" si="0"/>
        <v/>
      </c>
      <c r="S23" s="4" t="e">
        <f t="shared" si="4"/>
        <v>#DIV/0!</v>
      </c>
      <c r="T23" s="4" t="e">
        <f t="shared" si="5"/>
        <v>#DIV/0!</v>
      </c>
    </row>
    <row r="24" spans="1:20" x14ac:dyDescent="0.2">
      <c r="A24">
        <v>22</v>
      </c>
      <c r="B24" s="4" t="e">
        <f t="shared" si="1"/>
        <v>#DIV/0!</v>
      </c>
      <c r="C24" s="4" t="e">
        <f t="shared" si="2"/>
        <v>#DIV/0!</v>
      </c>
      <c r="D24"/>
      <c r="E24" t="str">
        <f t="shared" si="3"/>
        <v/>
      </c>
      <c r="F24" s="18" t="e">
        <f t="shared" si="6"/>
        <v>#VALUE!</v>
      </c>
      <c r="G24">
        <f>COUNTIF(cijfers!D:D, A24)</f>
        <v>0</v>
      </c>
      <c r="H24" t="str">
        <f t="shared" si="0"/>
        <v/>
      </c>
      <c r="S24" s="4" t="e">
        <f t="shared" si="4"/>
        <v>#DIV/0!</v>
      </c>
      <c r="T24" s="4" t="e">
        <f t="shared" si="5"/>
        <v>#DIV/0!</v>
      </c>
    </row>
    <row r="25" spans="1:20" x14ac:dyDescent="0.2">
      <c r="A25">
        <v>23</v>
      </c>
      <c r="B25" s="4" t="e">
        <f t="shared" si="1"/>
        <v>#DIV/0!</v>
      </c>
      <c r="C25" s="4" t="e">
        <f t="shared" si="2"/>
        <v>#DIV/0!</v>
      </c>
      <c r="D25"/>
      <c r="E25" t="str">
        <f t="shared" si="3"/>
        <v/>
      </c>
      <c r="F25" s="18" t="e">
        <f t="shared" si="6"/>
        <v>#VALUE!</v>
      </c>
      <c r="G25">
        <f>COUNTIF(cijfers!D:D, A25)</f>
        <v>0</v>
      </c>
      <c r="H25" t="str">
        <f t="shared" si="0"/>
        <v/>
      </c>
      <c r="S25" s="4" t="e">
        <f t="shared" si="4"/>
        <v>#DIV/0!</v>
      </c>
      <c r="T25" s="4" t="e">
        <f t="shared" si="5"/>
        <v>#DIV/0!</v>
      </c>
    </row>
    <row r="26" spans="1:20" x14ac:dyDescent="0.2">
      <c r="A26">
        <v>24</v>
      </c>
      <c r="B26" s="4" t="e">
        <f t="shared" si="1"/>
        <v>#DIV/0!</v>
      </c>
      <c r="C26" s="4" t="e">
        <f t="shared" si="2"/>
        <v>#DIV/0!</v>
      </c>
      <c r="D26"/>
      <c r="E26" t="str">
        <f t="shared" si="3"/>
        <v/>
      </c>
      <c r="F26" s="18" t="e">
        <f t="shared" si="6"/>
        <v>#VALUE!</v>
      </c>
      <c r="G26">
        <f>COUNTIF(cijfers!D:D, A26)</f>
        <v>0</v>
      </c>
      <c r="H26" t="str">
        <f>REPT("*",G26)</f>
        <v/>
      </c>
      <c r="S26" s="4" t="e">
        <f t="shared" si="4"/>
        <v>#DIV/0!</v>
      </c>
      <c r="T26" s="4" t="e">
        <f t="shared" si="5"/>
        <v>#DIV/0!</v>
      </c>
    </row>
    <row r="27" spans="1:20" x14ac:dyDescent="0.2">
      <c r="A27">
        <v>25</v>
      </c>
      <c r="B27" s="4" t="e">
        <f t="shared" si="1"/>
        <v>#DIV/0!</v>
      </c>
      <c r="C27" s="4" t="e">
        <f t="shared" si="2"/>
        <v>#DIV/0!</v>
      </c>
      <c r="D27"/>
      <c r="E27" t="str">
        <f t="shared" si="3"/>
        <v/>
      </c>
      <c r="F27" s="18" t="e">
        <f t="shared" si="6"/>
        <v>#VALUE!</v>
      </c>
      <c r="G27">
        <f>COUNTIF(cijfers!D:D, A27)</f>
        <v>0</v>
      </c>
      <c r="H27" t="str">
        <f t="shared" si="0"/>
        <v/>
      </c>
      <c r="S27" s="4" t="e">
        <f t="shared" si="4"/>
        <v>#DIV/0!</v>
      </c>
      <c r="T27" s="4" t="e">
        <f t="shared" si="5"/>
        <v>#DIV/0!</v>
      </c>
    </row>
    <row r="28" spans="1:20" x14ac:dyDescent="0.2">
      <c r="A28">
        <v>26</v>
      </c>
      <c r="B28" s="4" t="e">
        <f t="shared" si="1"/>
        <v>#DIV/0!</v>
      </c>
      <c r="C28" s="4" t="e">
        <f t="shared" si="2"/>
        <v>#DIV/0!</v>
      </c>
      <c r="D28"/>
      <c r="E28" t="str">
        <f t="shared" si="3"/>
        <v/>
      </c>
      <c r="F28" s="18" t="e">
        <f t="shared" si="6"/>
        <v>#VALUE!</v>
      </c>
      <c r="G28">
        <f>COUNTIF(cijfers!D:D, A28)</f>
        <v>0</v>
      </c>
      <c r="H28" t="str">
        <f t="shared" si="0"/>
        <v/>
      </c>
      <c r="S28" s="4" t="e">
        <f t="shared" si="4"/>
        <v>#DIV/0!</v>
      </c>
      <c r="T28" s="4" t="e">
        <f t="shared" si="5"/>
        <v>#DIV/0!</v>
      </c>
    </row>
    <row r="29" spans="1:20" x14ac:dyDescent="0.2">
      <c r="A29">
        <v>27</v>
      </c>
      <c r="B29" s="4" t="e">
        <f t="shared" si="1"/>
        <v>#DIV/0!</v>
      </c>
      <c r="C29" s="4" t="e">
        <f t="shared" si="2"/>
        <v>#DIV/0!</v>
      </c>
      <c r="D29"/>
      <c r="E29" t="str">
        <f t="shared" si="3"/>
        <v/>
      </c>
      <c r="F29" s="18" t="e">
        <f t="shared" si="6"/>
        <v>#VALUE!</v>
      </c>
      <c r="G29">
        <f>COUNTIF(cijfers!D:D, A29)</f>
        <v>0</v>
      </c>
      <c r="H29" t="str">
        <f t="shared" si="0"/>
        <v/>
      </c>
      <c r="S29" s="4" t="e">
        <f t="shared" si="4"/>
        <v>#DIV/0!</v>
      </c>
      <c r="T29" s="4" t="e">
        <f t="shared" si="5"/>
        <v>#DIV/0!</v>
      </c>
    </row>
    <row r="30" spans="1:20" x14ac:dyDescent="0.2">
      <c r="A30">
        <v>28</v>
      </c>
      <c r="B30" s="4" t="e">
        <f t="shared" si="1"/>
        <v>#DIV/0!</v>
      </c>
      <c r="C30" s="4" t="e">
        <f t="shared" si="2"/>
        <v>#DIV/0!</v>
      </c>
      <c r="D30"/>
      <c r="E30" t="str">
        <f t="shared" si="3"/>
        <v/>
      </c>
      <c r="F30" s="18" t="e">
        <f t="shared" si="6"/>
        <v>#VALUE!</v>
      </c>
      <c r="G30">
        <f>COUNTIF(cijfers!D:D, A30)</f>
        <v>0</v>
      </c>
      <c r="H30" t="str">
        <f t="shared" si="0"/>
        <v/>
      </c>
      <c r="S30" s="4" t="e">
        <f t="shared" si="4"/>
        <v>#DIV/0!</v>
      </c>
      <c r="T30" s="4" t="e">
        <f t="shared" si="5"/>
        <v>#DIV/0!</v>
      </c>
    </row>
    <row r="31" spans="1:20" x14ac:dyDescent="0.2">
      <c r="A31">
        <v>29</v>
      </c>
      <c r="B31" s="4" t="e">
        <f t="shared" si="1"/>
        <v>#DIV/0!</v>
      </c>
      <c r="C31" s="4" t="e">
        <f t="shared" si="2"/>
        <v>#DIV/0!</v>
      </c>
      <c r="D31"/>
      <c r="E31" t="str">
        <f t="shared" si="3"/>
        <v/>
      </c>
      <c r="F31" s="18" t="e">
        <f t="shared" si="6"/>
        <v>#VALUE!</v>
      </c>
      <c r="G31">
        <f>COUNTIF(cijfers!D:D, A31)</f>
        <v>0</v>
      </c>
      <c r="H31" t="str">
        <f t="shared" si="0"/>
        <v/>
      </c>
      <c r="S31" s="4" t="e">
        <f t="shared" si="4"/>
        <v>#DIV/0!</v>
      </c>
      <c r="T31" s="4" t="e">
        <f t="shared" si="5"/>
        <v>#DIV/0!</v>
      </c>
    </row>
    <row r="32" spans="1:20" x14ac:dyDescent="0.2">
      <c r="A32">
        <v>30</v>
      </c>
      <c r="B32" s="4" t="e">
        <f t="shared" si="1"/>
        <v>#DIV/0!</v>
      </c>
      <c r="C32" s="4" t="e">
        <f t="shared" si="2"/>
        <v>#DIV/0!</v>
      </c>
      <c r="D32"/>
      <c r="E32" t="str">
        <f t="shared" si="3"/>
        <v/>
      </c>
      <c r="F32" s="18" t="e">
        <f t="shared" si="6"/>
        <v>#VALUE!</v>
      </c>
      <c r="G32">
        <f>COUNTIF(cijfers!D:D, A32)</f>
        <v>0</v>
      </c>
      <c r="H32" t="str">
        <f t="shared" si="0"/>
        <v/>
      </c>
      <c r="S32" s="4" t="e">
        <f t="shared" si="4"/>
        <v>#DIV/0!</v>
      </c>
      <c r="T32" s="4" t="e">
        <f t="shared" si="5"/>
        <v>#DIV/0!</v>
      </c>
    </row>
    <row r="33" spans="1:20" x14ac:dyDescent="0.2">
      <c r="A33">
        <v>31</v>
      </c>
      <c r="B33" s="4" t="e">
        <f t="shared" si="1"/>
        <v>#DIV/0!</v>
      </c>
      <c r="C33" s="4" t="e">
        <f t="shared" si="2"/>
        <v>#DIV/0!</v>
      </c>
      <c r="D33"/>
      <c r="E33" t="str">
        <f t="shared" si="3"/>
        <v/>
      </c>
      <c r="F33" s="18" t="e">
        <f t="shared" si="6"/>
        <v>#VALUE!</v>
      </c>
      <c r="G33">
        <f>COUNTIF(cijfers!D:D, A33)</f>
        <v>0</v>
      </c>
      <c r="H33" t="str">
        <f t="shared" si="0"/>
        <v/>
      </c>
      <c r="S33" s="4" t="e">
        <f t="shared" si="4"/>
        <v>#DIV/0!</v>
      </c>
      <c r="T33" s="4" t="e">
        <f t="shared" si="5"/>
        <v>#DIV/0!</v>
      </c>
    </row>
    <row r="34" spans="1:20" x14ac:dyDescent="0.2">
      <c r="A34">
        <v>32</v>
      </c>
      <c r="B34" s="4" t="e">
        <f t="shared" si="1"/>
        <v>#DIV/0!</v>
      </c>
      <c r="C34" s="4" t="e">
        <f t="shared" ref="C34:C65" si="7">IF(OR(B34 &lt; 5, B34 &gt; 6), ROUND(B34 * 2,0)/2, ROUND(B34,0))</f>
        <v>#DIV/0!</v>
      </c>
      <c r="D34"/>
      <c r="E34" t="str">
        <f t="shared" si="3"/>
        <v/>
      </c>
      <c r="F34" s="18" t="e">
        <f t="shared" si="6"/>
        <v>#VALUE!</v>
      </c>
      <c r="G34">
        <f>COUNTIF(cijfers!D:D, A34)</f>
        <v>0</v>
      </c>
      <c r="H34" t="str">
        <f t="shared" si="0"/>
        <v/>
      </c>
      <c r="S34" s="4" t="e">
        <f t="shared" si="4"/>
        <v>#DIV/0!</v>
      </c>
      <c r="T34" s="4" t="e">
        <f t="shared" si="5"/>
        <v>#DIV/0!</v>
      </c>
    </row>
    <row r="35" spans="1:20" x14ac:dyDescent="0.2">
      <c r="A35">
        <v>33</v>
      </c>
      <c r="B35" s="4" t="e">
        <f t="shared" si="1"/>
        <v>#DIV/0!</v>
      </c>
      <c r="C35" s="4" t="e">
        <f t="shared" si="7"/>
        <v>#DIV/0!</v>
      </c>
      <c r="D35"/>
      <c r="E35" t="str">
        <f t="shared" si="3"/>
        <v/>
      </c>
      <c r="F35" s="18" t="e">
        <f t="shared" si="6"/>
        <v>#VALUE!</v>
      </c>
      <c r="G35">
        <f>COUNTIF(cijfers!D:D, A35)</f>
        <v>0</v>
      </c>
      <c r="H35" t="str">
        <f t="shared" si="0"/>
        <v/>
      </c>
      <c r="S35" s="4" t="e">
        <f t="shared" si="4"/>
        <v>#DIV/0!</v>
      </c>
      <c r="T35" s="4" t="e">
        <f t="shared" si="5"/>
        <v>#DIV/0!</v>
      </c>
    </row>
    <row r="36" spans="1:20" x14ac:dyDescent="0.2">
      <c r="A36">
        <v>34</v>
      </c>
      <c r="B36" s="4" t="e">
        <f t="shared" si="1"/>
        <v>#DIV/0!</v>
      </c>
      <c r="C36" s="4" t="e">
        <f t="shared" si="7"/>
        <v>#DIV/0!</v>
      </c>
      <c r="D36"/>
      <c r="E36" t="str">
        <f t="shared" si="3"/>
        <v/>
      </c>
      <c r="F36" s="18" t="e">
        <f t="shared" si="6"/>
        <v>#VALUE!</v>
      </c>
      <c r="G36">
        <f>COUNTIF(cijfers!D:D, A36)</f>
        <v>0</v>
      </c>
      <c r="H36" t="str">
        <f t="shared" si="0"/>
        <v/>
      </c>
      <c r="S36" s="4" t="e">
        <f t="shared" si="4"/>
        <v>#DIV/0!</v>
      </c>
      <c r="T36" s="4" t="e">
        <f t="shared" si="5"/>
        <v>#DIV/0!</v>
      </c>
    </row>
    <row r="37" spans="1:20" x14ac:dyDescent="0.2">
      <c r="A37">
        <v>35</v>
      </c>
      <c r="B37" s="4" t="e">
        <f t="shared" si="1"/>
        <v>#DIV/0!</v>
      </c>
      <c r="C37" s="4" t="e">
        <f t="shared" si="7"/>
        <v>#DIV/0!</v>
      </c>
      <c r="D37"/>
      <c r="E37" t="str">
        <f t="shared" si="3"/>
        <v/>
      </c>
      <c r="F37" s="18" t="e">
        <f t="shared" si="6"/>
        <v>#VALUE!</v>
      </c>
      <c r="G37">
        <f>COUNTIF(cijfers!D:D, A37)</f>
        <v>0</v>
      </c>
      <c r="H37" t="str">
        <f t="shared" si="0"/>
        <v/>
      </c>
      <c r="S37" s="4" t="e">
        <f t="shared" si="4"/>
        <v>#DIV/0!</v>
      </c>
      <c r="T37" s="4" t="e">
        <f t="shared" si="5"/>
        <v>#DIV/0!</v>
      </c>
    </row>
    <row r="38" spans="1:20" x14ac:dyDescent="0.2">
      <c r="A38">
        <v>36</v>
      </c>
      <c r="B38" s="4" t="e">
        <f t="shared" si="1"/>
        <v>#DIV/0!</v>
      </c>
      <c r="C38" s="4" t="e">
        <f t="shared" si="7"/>
        <v>#DIV/0!</v>
      </c>
      <c r="D38"/>
      <c r="E38" t="str">
        <f t="shared" si="3"/>
        <v/>
      </c>
      <c r="F38" s="18" t="e">
        <f t="shared" si="6"/>
        <v>#VALUE!</v>
      </c>
      <c r="G38">
        <f>COUNTIF(cijfers!D:D, A38)</f>
        <v>0</v>
      </c>
      <c r="H38" t="str">
        <f t="shared" si="0"/>
        <v/>
      </c>
      <c r="S38" s="4" t="e">
        <f t="shared" si="4"/>
        <v>#DIV/0!</v>
      </c>
      <c r="T38" s="4" t="e">
        <f t="shared" si="5"/>
        <v>#DIV/0!</v>
      </c>
    </row>
    <row r="39" spans="1:20" x14ac:dyDescent="0.2">
      <c r="A39">
        <v>37</v>
      </c>
      <c r="B39" s="4" t="e">
        <f t="shared" si="1"/>
        <v>#DIV/0!</v>
      </c>
      <c r="C39" s="4" t="e">
        <f t="shared" si="7"/>
        <v>#DIV/0!</v>
      </c>
      <c r="D39"/>
      <c r="E39" t="str">
        <f t="shared" si="3"/>
        <v/>
      </c>
      <c r="F39" s="18" t="e">
        <f t="shared" si="6"/>
        <v>#VALUE!</v>
      </c>
      <c r="G39">
        <f>COUNTIF(cijfers!D:D, A39)</f>
        <v>0</v>
      </c>
      <c r="H39" t="str">
        <f t="shared" si="0"/>
        <v/>
      </c>
      <c r="S39" s="4" t="e">
        <f t="shared" si="4"/>
        <v>#DIV/0!</v>
      </c>
      <c r="T39" s="4" t="e">
        <f t="shared" si="5"/>
        <v>#DIV/0!</v>
      </c>
    </row>
    <row r="40" spans="1:20" x14ac:dyDescent="0.2">
      <c r="A40">
        <v>38</v>
      </c>
      <c r="B40" s="4" t="e">
        <f t="shared" si="1"/>
        <v>#DIV/0!</v>
      </c>
      <c r="C40" s="4" t="e">
        <f t="shared" si="7"/>
        <v>#DIV/0!</v>
      </c>
      <c r="D40"/>
      <c r="E40" t="str">
        <f t="shared" si="3"/>
        <v/>
      </c>
      <c r="F40" s="18" t="e">
        <f t="shared" si="6"/>
        <v>#VALUE!</v>
      </c>
      <c r="G40">
        <f>COUNTIF(cijfers!D:D, A40)</f>
        <v>0</v>
      </c>
      <c r="H40" t="str">
        <f t="shared" si="0"/>
        <v/>
      </c>
      <c r="S40" s="4" t="e">
        <f t="shared" si="4"/>
        <v>#DIV/0!</v>
      </c>
      <c r="T40" s="4" t="e">
        <f t="shared" si="5"/>
        <v>#DIV/0!</v>
      </c>
    </row>
    <row r="41" spans="1:20" x14ac:dyDescent="0.2">
      <c r="A41">
        <v>39</v>
      </c>
      <c r="B41" s="4" t="e">
        <f t="shared" si="1"/>
        <v>#DIV/0!</v>
      </c>
      <c r="C41" s="4" t="e">
        <f t="shared" si="7"/>
        <v>#DIV/0!</v>
      </c>
      <c r="D41"/>
      <c r="E41" t="str">
        <f t="shared" si="3"/>
        <v/>
      </c>
      <c r="F41" s="18" t="e">
        <f t="shared" si="6"/>
        <v>#VALUE!</v>
      </c>
      <c r="G41">
        <f>COUNTIF(cijfers!D:D, A41)</f>
        <v>0</v>
      </c>
      <c r="H41" t="str">
        <f t="shared" si="0"/>
        <v/>
      </c>
      <c r="S41" s="4" t="e">
        <f t="shared" si="4"/>
        <v>#DIV/0!</v>
      </c>
      <c r="T41" s="4" t="e">
        <f t="shared" si="5"/>
        <v>#DIV/0!</v>
      </c>
    </row>
    <row r="42" spans="1:20" x14ac:dyDescent="0.2">
      <c r="A42">
        <v>40</v>
      </c>
      <c r="B42" s="4" t="e">
        <f t="shared" si="1"/>
        <v>#DIV/0!</v>
      </c>
      <c r="C42" s="4" t="e">
        <f t="shared" si="7"/>
        <v>#DIV/0!</v>
      </c>
      <c r="D42"/>
      <c r="E42" t="str">
        <f t="shared" si="3"/>
        <v/>
      </c>
      <c r="F42" s="18" t="e">
        <f t="shared" si="6"/>
        <v>#VALUE!</v>
      </c>
      <c r="G42">
        <f>COUNTIF(cijfers!D:D, A42)</f>
        <v>0</v>
      </c>
      <c r="H42" t="str">
        <f t="shared" si="0"/>
        <v/>
      </c>
      <c r="S42" s="4" t="e">
        <f t="shared" si="4"/>
        <v>#DIV/0!</v>
      </c>
      <c r="T42" s="4" t="e">
        <f t="shared" si="5"/>
        <v>#DIV/0!</v>
      </c>
    </row>
    <row r="43" spans="1:20" x14ac:dyDescent="0.2">
      <c r="A43">
        <v>41</v>
      </c>
      <c r="B43" s="4" t="e">
        <f t="shared" si="1"/>
        <v>#DIV/0!</v>
      </c>
      <c r="C43" s="4" t="e">
        <f t="shared" si="7"/>
        <v>#DIV/0!</v>
      </c>
      <c r="D43"/>
      <c r="E43" t="str">
        <f t="shared" si="3"/>
        <v/>
      </c>
      <c r="F43" s="18" t="e">
        <f t="shared" si="6"/>
        <v>#VALUE!</v>
      </c>
      <c r="G43">
        <f>COUNTIF(cijfers!D:D, A43)</f>
        <v>0</v>
      </c>
      <c r="H43" t="str">
        <f t="shared" si="0"/>
        <v/>
      </c>
      <c r="S43" s="4" t="e">
        <f t="shared" si="4"/>
        <v>#DIV/0!</v>
      </c>
      <c r="T43" s="4" t="e">
        <f t="shared" si="5"/>
        <v>#DIV/0!</v>
      </c>
    </row>
    <row r="44" spans="1:20" x14ac:dyDescent="0.2">
      <c r="A44">
        <v>42</v>
      </c>
      <c r="B44" s="4" t="e">
        <f t="shared" si="1"/>
        <v>#DIV/0!</v>
      </c>
      <c r="C44" s="4" t="e">
        <f t="shared" si="7"/>
        <v>#DIV/0!</v>
      </c>
      <c r="D44"/>
      <c r="E44" t="str">
        <f t="shared" si="3"/>
        <v/>
      </c>
      <c r="F44" s="18" t="e">
        <f t="shared" si="6"/>
        <v>#VALUE!</v>
      </c>
      <c r="G44">
        <f>COUNTIF(cijfers!D:D, A44)</f>
        <v>0</v>
      </c>
      <c r="H44" t="str">
        <f t="shared" si="0"/>
        <v/>
      </c>
      <c r="S44" s="4" t="e">
        <f t="shared" si="4"/>
        <v>#DIV/0!</v>
      </c>
      <c r="T44" s="4" t="e">
        <f t="shared" si="5"/>
        <v>#DIV/0!</v>
      </c>
    </row>
    <row r="45" spans="1:20" x14ac:dyDescent="0.2">
      <c r="A45">
        <v>43</v>
      </c>
      <c r="B45" s="4" t="e">
        <f t="shared" si="1"/>
        <v>#DIV/0!</v>
      </c>
      <c r="C45" s="4" t="e">
        <f t="shared" si="7"/>
        <v>#DIV/0!</v>
      </c>
      <c r="D45"/>
      <c r="E45" t="str">
        <f t="shared" si="3"/>
        <v/>
      </c>
      <c r="F45" s="18" t="e">
        <f t="shared" si="6"/>
        <v>#VALUE!</v>
      </c>
      <c r="G45">
        <f>COUNTIF(cijfers!D:D, A45)</f>
        <v>0</v>
      </c>
      <c r="H45" t="str">
        <f t="shared" si="0"/>
        <v/>
      </c>
      <c r="S45" s="4" t="e">
        <f t="shared" si="4"/>
        <v>#DIV/0!</v>
      </c>
      <c r="T45" s="4" t="e">
        <f t="shared" si="5"/>
        <v>#DIV/0!</v>
      </c>
    </row>
    <row r="46" spans="1:20" x14ac:dyDescent="0.2">
      <c r="A46">
        <v>44</v>
      </c>
      <c r="B46" s="4" t="e">
        <f t="shared" si="1"/>
        <v>#DIV/0!</v>
      </c>
      <c r="C46" s="4" t="e">
        <f t="shared" si="7"/>
        <v>#DIV/0!</v>
      </c>
      <c r="D46"/>
      <c r="E46" t="str">
        <f t="shared" si="3"/>
        <v/>
      </c>
      <c r="F46" s="18" t="e">
        <f t="shared" si="6"/>
        <v>#VALUE!</v>
      </c>
      <c r="G46">
        <f>COUNTIF(cijfers!D:D, A46)</f>
        <v>0</v>
      </c>
      <c r="H46" t="str">
        <f t="shared" si="0"/>
        <v/>
      </c>
      <c r="S46" s="4" t="e">
        <f t="shared" si="4"/>
        <v>#DIV/0!</v>
      </c>
      <c r="T46" s="4" t="e">
        <f t="shared" si="5"/>
        <v>#DIV/0!</v>
      </c>
    </row>
    <row r="47" spans="1:20" x14ac:dyDescent="0.2">
      <c r="A47">
        <v>45</v>
      </c>
      <c r="B47" s="4" t="e">
        <f t="shared" si="1"/>
        <v>#DIV/0!</v>
      </c>
      <c r="C47" s="4" t="e">
        <f t="shared" si="7"/>
        <v>#DIV/0!</v>
      </c>
      <c r="D47"/>
      <c r="E47" t="str">
        <f t="shared" si="3"/>
        <v/>
      </c>
      <c r="F47" s="18" t="e">
        <f t="shared" si="6"/>
        <v>#VALUE!</v>
      </c>
      <c r="G47">
        <f>COUNTIF(cijfers!D:D, A47)</f>
        <v>0</v>
      </c>
      <c r="H47" t="str">
        <f t="shared" si="0"/>
        <v/>
      </c>
      <c r="S47" s="4" t="e">
        <f t="shared" si="4"/>
        <v>#DIV/0!</v>
      </c>
      <c r="T47" s="4" t="e">
        <f t="shared" si="5"/>
        <v>#DIV/0!</v>
      </c>
    </row>
    <row r="48" spans="1:20" x14ac:dyDescent="0.2">
      <c r="A48">
        <v>46</v>
      </c>
      <c r="B48" s="4" t="e">
        <f t="shared" si="1"/>
        <v>#DIV/0!</v>
      </c>
      <c r="C48" s="4" t="e">
        <f t="shared" si="7"/>
        <v>#DIV/0!</v>
      </c>
      <c r="D48"/>
      <c r="E48" t="str">
        <f t="shared" si="3"/>
        <v/>
      </c>
      <c r="F48" s="18" t="e">
        <f t="shared" si="6"/>
        <v>#VALUE!</v>
      </c>
      <c r="G48">
        <f>COUNTIF(cijfers!D:D, A48)</f>
        <v>0</v>
      </c>
      <c r="H48" t="str">
        <f t="shared" si="0"/>
        <v/>
      </c>
      <c r="S48" s="4" t="e">
        <f t="shared" si="4"/>
        <v>#DIV/0!</v>
      </c>
      <c r="T48" s="4" t="e">
        <f t="shared" si="5"/>
        <v>#DIV/0!</v>
      </c>
    </row>
    <row r="49" spans="1:20" x14ac:dyDescent="0.2">
      <c r="A49">
        <v>47</v>
      </c>
      <c r="B49" s="4" t="e">
        <f t="shared" si="1"/>
        <v>#DIV/0!</v>
      </c>
      <c r="C49" s="4" t="e">
        <f t="shared" si="7"/>
        <v>#DIV/0!</v>
      </c>
      <c r="D49"/>
      <c r="E49" t="str">
        <f t="shared" si="3"/>
        <v/>
      </c>
      <c r="F49" s="18" t="e">
        <f t="shared" si="6"/>
        <v>#VALUE!</v>
      </c>
      <c r="G49">
        <f>COUNTIF(cijfers!D:D, A49)</f>
        <v>0</v>
      </c>
      <c r="H49" t="str">
        <f t="shared" si="0"/>
        <v/>
      </c>
      <c r="S49" s="4" t="e">
        <f t="shared" si="4"/>
        <v>#DIV/0!</v>
      </c>
      <c r="T49" s="4" t="e">
        <f t="shared" si="5"/>
        <v>#DIV/0!</v>
      </c>
    </row>
    <row r="50" spans="1:20" x14ac:dyDescent="0.2">
      <c r="A50">
        <v>48</v>
      </c>
      <c r="B50" s="4" t="e">
        <f t="shared" si="1"/>
        <v>#DIV/0!</v>
      </c>
      <c r="C50" s="4" t="e">
        <f t="shared" si="7"/>
        <v>#DIV/0!</v>
      </c>
      <c r="D50"/>
      <c r="E50" t="str">
        <f t="shared" si="3"/>
        <v/>
      </c>
      <c r="F50" s="18" t="e">
        <f t="shared" si="6"/>
        <v>#VALUE!</v>
      </c>
      <c r="G50">
        <f>COUNTIF(cijfers!D:D, A50)</f>
        <v>0</v>
      </c>
      <c r="H50" t="str">
        <f t="shared" si="0"/>
        <v/>
      </c>
      <c r="S50" s="4" t="e">
        <f t="shared" si="4"/>
        <v>#DIV/0!</v>
      </c>
      <c r="T50" s="4" t="e">
        <f t="shared" si="5"/>
        <v>#DIV/0!</v>
      </c>
    </row>
    <row r="51" spans="1:20" x14ac:dyDescent="0.2">
      <c r="A51">
        <v>49</v>
      </c>
      <c r="B51" s="4" t="e">
        <f t="shared" si="1"/>
        <v>#DIV/0!</v>
      </c>
      <c r="C51" s="4" t="e">
        <f t="shared" si="7"/>
        <v>#DIV/0!</v>
      </c>
      <c r="D51"/>
      <c r="E51" t="str">
        <f t="shared" si="3"/>
        <v/>
      </c>
      <c r="F51" s="18" t="e">
        <f t="shared" si="6"/>
        <v>#VALUE!</v>
      </c>
      <c r="G51">
        <f>COUNTIF(cijfers!D:D, A51)</f>
        <v>0</v>
      </c>
      <c r="H51" t="str">
        <f t="shared" si="0"/>
        <v/>
      </c>
      <c r="S51" s="4" t="e">
        <f t="shared" si="4"/>
        <v>#DIV/0!</v>
      </c>
      <c r="T51" s="4" t="e">
        <f t="shared" si="5"/>
        <v>#DIV/0!</v>
      </c>
    </row>
    <row r="52" spans="1:20" x14ac:dyDescent="0.2">
      <c r="A52">
        <v>50</v>
      </c>
      <c r="B52" s="4" t="e">
        <f t="shared" si="1"/>
        <v>#DIV/0!</v>
      </c>
      <c r="C52" s="4" t="e">
        <f t="shared" si="7"/>
        <v>#DIV/0!</v>
      </c>
      <c r="D52"/>
      <c r="E52" t="str">
        <f t="shared" si="3"/>
        <v/>
      </c>
      <c r="F52" s="18" t="e">
        <f t="shared" si="6"/>
        <v>#VALUE!</v>
      </c>
      <c r="G52">
        <f>COUNTIF(cijfers!D:D, A52)</f>
        <v>0</v>
      </c>
      <c r="H52" t="str">
        <f t="shared" si="0"/>
        <v/>
      </c>
      <c r="S52" s="4" t="e">
        <f t="shared" si="4"/>
        <v>#DIV/0!</v>
      </c>
      <c r="T52" s="4" t="e">
        <f t="shared" si="5"/>
        <v>#DIV/0!</v>
      </c>
    </row>
    <row r="53" spans="1:20" x14ac:dyDescent="0.2">
      <c r="A53">
        <v>51</v>
      </c>
      <c r="B53" s="4" t="e">
        <f t="shared" si="1"/>
        <v>#DIV/0!</v>
      </c>
      <c r="C53" s="4" t="e">
        <f t="shared" si="7"/>
        <v>#DIV/0!</v>
      </c>
      <c r="D53"/>
      <c r="E53" t="str">
        <f t="shared" si="3"/>
        <v/>
      </c>
      <c r="F53" s="18" t="e">
        <f t="shared" si="6"/>
        <v>#VALUE!</v>
      </c>
      <c r="G53">
        <f>COUNTIF(cijfers!D:D, A53)</f>
        <v>0</v>
      </c>
      <c r="H53" t="str">
        <f t="shared" si="0"/>
        <v/>
      </c>
      <c r="S53" s="4" t="e">
        <f t="shared" si="4"/>
        <v>#DIV/0!</v>
      </c>
      <c r="T53" s="4" t="e">
        <f t="shared" si="5"/>
        <v>#DIV/0!</v>
      </c>
    </row>
    <row r="54" spans="1:20" x14ac:dyDescent="0.2">
      <c r="A54">
        <v>52</v>
      </c>
      <c r="B54" s="4" t="e">
        <f t="shared" si="1"/>
        <v>#DIV/0!</v>
      </c>
      <c r="C54" s="4" t="e">
        <f t="shared" si="7"/>
        <v>#DIV/0!</v>
      </c>
      <c r="D54"/>
      <c r="E54" t="str">
        <f t="shared" si="3"/>
        <v/>
      </c>
      <c r="F54" s="18" t="e">
        <f t="shared" si="6"/>
        <v>#VALUE!</v>
      </c>
      <c r="G54">
        <f>COUNTIF(cijfers!D:D, A54)</f>
        <v>0</v>
      </c>
      <c r="H54" t="str">
        <f t="shared" si="0"/>
        <v/>
      </c>
      <c r="S54" s="4" t="e">
        <f t="shared" si="4"/>
        <v>#DIV/0!</v>
      </c>
      <c r="T54" s="4" t="e">
        <f t="shared" si="5"/>
        <v>#DIV/0!</v>
      </c>
    </row>
    <row r="55" spans="1:20" x14ac:dyDescent="0.2">
      <c r="A55">
        <v>53</v>
      </c>
      <c r="B55" s="4" t="e">
        <f t="shared" si="1"/>
        <v>#DIV/0!</v>
      </c>
      <c r="C55" s="4" t="e">
        <f t="shared" si="7"/>
        <v>#DIV/0!</v>
      </c>
      <c r="D55"/>
      <c r="E55" t="str">
        <f t="shared" si="3"/>
        <v/>
      </c>
      <c r="F55" s="18" t="e">
        <f t="shared" si="6"/>
        <v>#VALUE!</v>
      </c>
      <c r="G55">
        <f>COUNTIF(cijfers!D:D, A55)</f>
        <v>0</v>
      </c>
      <c r="H55" t="str">
        <f t="shared" si="0"/>
        <v/>
      </c>
      <c r="S55" s="4" t="e">
        <f t="shared" si="4"/>
        <v>#DIV/0!</v>
      </c>
      <c r="T55" s="4" t="e">
        <f t="shared" si="5"/>
        <v>#DIV/0!</v>
      </c>
    </row>
    <row r="56" spans="1:20" x14ac:dyDescent="0.2">
      <c r="A56">
        <v>54</v>
      </c>
      <c r="B56" s="4" t="e">
        <f t="shared" si="1"/>
        <v>#DIV/0!</v>
      </c>
      <c r="C56" s="4" t="e">
        <f t="shared" si="7"/>
        <v>#DIV/0!</v>
      </c>
      <c r="D56"/>
      <c r="E56" t="str">
        <f t="shared" si="3"/>
        <v/>
      </c>
      <c r="F56" s="18" t="e">
        <f t="shared" si="6"/>
        <v>#VALUE!</v>
      </c>
      <c r="G56">
        <f>COUNTIF(cijfers!D:D, A56)</f>
        <v>0</v>
      </c>
      <c r="H56" t="str">
        <f t="shared" si="0"/>
        <v/>
      </c>
      <c r="S56" s="4" t="e">
        <f t="shared" si="4"/>
        <v>#DIV/0!</v>
      </c>
      <c r="T56" s="4" t="e">
        <f t="shared" si="5"/>
        <v>#DIV/0!</v>
      </c>
    </row>
    <row r="57" spans="1:20" x14ac:dyDescent="0.2">
      <c r="A57">
        <v>55</v>
      </c>
      <c r="B57" s="4" t="e">
        <f t="shared" si="1"/>
        <v>#DIV/0!</v>
      </c>
      <c r="C57" s="4" t="e">
        <f t="shared" si="7"/>
        <v>#DIV/0!</v>
      </c>
      <c r="D57"/>
      <c r="E57" t="str">
        <f t="shared" si="3"/>
        <v/>
      </c>
      <c r="F57" s="18" t="e">
        <f t="shared" si="6"/>
        <v>#VALUE!</v>
      </c>
      <c r="G57">
        <f>COUNTIF(cijfers!D:D, A57)</f>
        <v>0</v>
      </c>
      <c r="H57" t="str">
        <f t="shared" si="0"/>
        <v/>
      </c>
      <c r="S57" s="4" t="e">
        <f t="shared" si="4"/>
        <v>#DIV/0!</v>
      </c>
      <c r="T57" s="4" t="e">
        <f t="shared" si="5"/>
        <v>#DIV/0!</v>
      </c>
    </row>
    <row r="58" spans="1:20" x14ac:dyDescent="0.2">
      <c r="A58">
        <v>56</v>
      </c>
      <c r="B58" s="4" t="e">
        <f t="shared" si="1"/>
        <v>#DIV/0!</v>
      </c>
      <c r="C58" s="4" t="e">
        <f t="shared" si="7"/>
        <v>#DIV/0!</v>
      </c>
      <c r="D58"/>
      <c r="E58" t="str">
        <f t="shared" si="3"/>
        <v/>
      </c>
      <c r="F58" s="18" t="e">
        <f t="shared" si="6"/>
        <v>#VALUE!</v>
      </c>
      <c r="G58">
        <f>COUNTIF(cijfers!D:D, A58)</f>
        <v>0</v>
      </c>
      <c r="H58" t="str">
        <f t="shared" si="0"/>
        <v/>
      </c>
      <c r="S58" s="4" t="e">
        <f t="shared" si="4"/>
        <v>#DIV/0!</v>
      </c>
      <c r="T58" s="4" t="e">
        <f t="shared" si="5"/>
        <v>#DIV/0!</v>
      </c>
    </row>
    <row r="59" spans="1:20" x14ac:dyDescent="0.2">
      <c r="A59">
        <v>57</v>
      </c>
      <c r="B59" s="4" t="e">
        <f t="shared" si="1"/>
        <v>#DIV/0!</v>
      </c>
      <c r="C59" s="4" t="e">
        <f t="shared" si="7"/>
        <v>#DIV/0!</v>
      </c>
      <c r="D59"/>
      <c r="E59" t="str">
        <f t="shared" si="3"/>
        <v/>
      </c>
      <c r="F59" s="18" t="e">
        <f t="shared" si="6"/>
        <v>#VALUE!</v>
      </c>
      <c r="G59">
        <f>COUNTIF(cijfers!D:D, A59)</f>
        <v>0</v>
      </c>
      <c r="H59" t="str">
        <f t="shared" si="0"/>
        <v/>
      </c>
      <c r="S59" s="4" t="e">
        <f t="shared" si="4"/>
        <v>#DIV/0!</v>
      </c>
      <c r="T59" s="4" t="e">
        <f t="shared" si="5"/>
        <v>#DIV/0!</v>
      </c>
    </row>
    <row r="60" spans="1:20" x14ac:dyDescent="0.2">
      <c r="A60">
        <v>58</v>
      </c>
      <c r="B60" s="4" t="e">
        <f t="shared" si="1"/>
        <v>#DIV/0!</v>
      </c>
      <c r="C60" s="4" t="e">
        <f t="shared" si="7"/>
        <v>#DIV/0!</v>
      </c>
      <c r="D60"/>
      <c r="E60" t="str">
        <f t="shared" si="3"/>
        <v/>
      </c>
      <c r="F60" s="18" t="e">
        <f t="shared" si="6"/>
        <v>#VALUE!</v>
      </c>
      <c r="G60">
        <f>COUNTIF(cijfers!D:D, A60)</f>
        <v>0</v>
      </c>
      <c r="H60" t="str">
        <f t="shared" si="0"/>
        <v/>
      </c>
      <c r="S60" s="4" t="e">
        <f t="shared" si="4"/>
        <v>#DIV/0!</v>
      </c>
      <c r="T60" s="4" t="e">
        <f t="shared" si="5"/>
        <v>#DIV/0!</v>
      </c>
    </row>
    <row r="61" spans="1:20" x14ac:dyDescent="0.2">
      <c r="A61">
        <v>59</v>
      </c>
      <c r="B61" s="4" t="e">
        <f t="shared" si="1"/>
        <v>#DIV/0!</v>
      </c>
      <c r="C61" s="4" t="e">
        <f t="shared" si="7"/>
        <v>#DIV/0!</v>
      </c>
      <c r="D61"/>
      <c r="E61" t="str">
        <f t="shared" si="3"/>
        <v/>
      </c>
      <c r="F61" s="18" t="e">
        <f t="shared" si="6"/>
        <v>#VALUE!</v>
      </c>
      <c r="G61">
        <f>COUNTIF(cijfers!D:D, A61)</f>
        <v>0</v>
      </c>
      <c r="H61" t="str">
        <f t="shared" si="0"/>
        <v/>
      </c>
      <c r="S61" s="4" t="e">
        <f t="shared" si="4"/>
        <v>#DIV/0!</v>
      </c>
      <c r="T61" s="4" t="e">
        <f t="shared" si="5"/>
        <v>#DIV/0!</v>
      </c>
    </row>
    <row r="62" spans="1:20" x14ac:dyDescent="0.2">
      <c r="A62">
        <v>60</v>
      </c>
      <c r="B62" s="4" t="e">
        <f t="shared" si="1"/>
        <v>#DIV/0!</v>
      </c>
      <c r="C62" s="4" t="e">
        <f t="shared" si="7"/>
        <v>#DIV/0!</v>
      </c>
      <c r="D62"/>
      <c r="E62" t="str">
        <f t="shared" si="3"/>
        <v/>
      </c>
      <c r="F62" s="18" t="e">
        <f t="shared" si="6"/>
        <v>#VALUE!</v>
      </c>
      <c r="G62">
        <f>COUNTIF(cijfers!D:D, A62)</f>
        <v>0</v>
      </c>
      <c r="H62" t="str">
        <f t="shared" si="0"/>
        <v/>
      </c>
      <c r="S62" s="4" t="e">
        <f t="shared" si="4"/>
        <v>#DIV/0!</v>
      </c>
      <c r="T62" s="4" t="e">
        <f t="shared" si="5"/>
        <v>#DIV/0!</v>
      </c>
    </row>
    <row r="63" spans="1:20" x14ac:dyDescent="0.2">
      <c r="A63">
        <v>61</v>
      </c>
      <c r="B63" s="4" t="e">
        <f t="shared" si="1"/>
        <v>#DIV/0!</v>
      </c>
      <c r="C63" s="4" t="e">
        <f t="shared" si="7"/>
        <v>#DIV/0!</v>
      </c>
      <c r="D63"/>
      <c r="E63" t="str">
        <f t="shared" si="3"/>
        <v/>
      </c>
      <c r="F63" s="18" t="e">
        <f t="shared" si="6"/>
        <v>#VALUE!</v>
      </c>
      <c r="G63">
        <f>COUNTIF(cijfers!D:D, A63)</f>
        <v>0</v>
      </c>
      <c r="H63" t="str">
        <f t="shared" si="0"/>
        <v/>
      </c>
      <c r="S63" s="4" t="e">
        <f t="shared" si="4"/>
        <v>#DIV/0!</v>
      </c>
      <c r="T63" s="4" t="e">
        <f t="shared" si="5"/>
        <v>#DIV/0!</v>
      </c>
    </row>
    <row r="64" spans="1:20" x14ac:dyDescent="0.2">
      <c r="A64">
        <v>62</v>
      </c>
      <c r="B64" s="4" t="e">
        <f t="shared" si="1"/>
        <v>#DIV/0!</v>
      </c>
      <c r="C64" s="4" t="e">
        <f t="shared" si="7"/>
        <v>#DIV/0!</v>
      </c>
      <c r="D64"/>
      <c r="E64" t="str">
        <f t="shared" si="3"/>
        <v/>
      </c>
      <c r="F64" s="18" t="e">
        <f t="shared" si="6"/>
        <v>#VALUE!</v>
      </c>
      <c r="G64">
        <f>COUNTIF(cijfers!D:D, A64)</f>
        <v>0</v>
      </c>
      <c r="H64" t="str">
        <f t="shared" si="0"/>
        <v/>
      </c>
      <c r="S64" s="4" t="e">
        <f t="shared" si="4"/>
        <v>#DIV/0!</v>
      </c>
      <c r="T64" s="4" t="e">
        <f t="shared" si="5"/>
        <v>#DIV/0!</v>
      </c>
    </row>
    <row r="65" spans="1:20" x14ac:dyDescent="0.2">
      <c r="A65">
        <v>63</v>
      </c>
      <c r="B65" s="4" t="e">
        <f t="shared" si="1"/>
        <v>#DIV/0!</v>
      </c>
      <c r="C65" s="4" t="e">
        <f t="shared" si="7"/>
        <v>#DIV/0!</v>
      </c>
      <c r="D65"/>
      <c r="E65" t="str">
        <f t="shared" si="3"/>
        <v/>
      </c>
      <c r="F65" s="18" t="e">
        <f t="shared" si="6"/>
        <v>#VALUE!</v>
      </c>
      <c r="G65">
        <f>COUNTIF(cijfers!D:D, A65)</f>
        <v>0</v>
      </c>
      <c r="H65" t="str">
        <f t="shared" si="0"/>
        <v/>
      </c>
      <c r="S65" s="4" t="e">
        <f t="shared" si="4"/>
        <v>#DIV/0!</v>
      </c>
      <c r="T65" s="4" t="e">
        <f t="shared" si="5"/>
        <v>#DIV/0!</v>
      </c>
    </row>
    <row r="66" spans="1:20" x14ac:dyDescent="0.2">
      <c r="A66">
        <v>64</v>
      </c>
      <c r="B66" s="4" t="e">
        <f t="shared" si="1"/>
        <v>#DIV/0!</v>
      </c>
      <c r="C66" s="4" t="e">
        <f t="shared" ref="C66:C97" si="8">IF(OR(B66 &lt; 5, B66 &gt; 6), ROUND(B66 * 2,0)/2, ROUND(B66,0))</f>
        <v>#DIV/0!</v>
      </c>
      <c r="D66"/>
      <c r="E66" t="str">
        <f t="shared" si="3"/>
        <v/>
      </c>
      <c r="F66" s="18" t="e">
        <f t="shared" si="6"/>
        <v>#VALUE!</v>
      </c>
      <c r="G66">
        <f>COUNTIF(cijfers!D:D, A66)</f>
        <v>0</v>
      </c>
      <c r="H66" t="str">
        <f t="shared" ref="H66:H102" si="9">REPT("*",G66)</f>
        <v/>
      </c>
      <c r="S66" s="4" t="e">
        <f t="shared" si="4"/>
        <v>#DIV/0!</v>
      </c>
      <c r="T66" s="4" t="e">
        <f t="shared" si="5"/>
        <v>#DIV/0!</v>
      </c>
    </row>
    <row r="67" spans="1:20" x14ac:dyDescent="0.2">
      <c r="A67">
        <v>65</v>
      </c>
      <c r="B67" s="4" t="e">
        <f t="shared" ref="B67:B102" si="10">IF(($I$2-A67)/($I$2-$J$2) &lt;= (10-$L$8)/(10-$K$2),10-($I$2-A67)/($I$2-$J$2)*(10-$K$2),$L$8)</f>
        <v>#DIV/0!</v>
      </c>
      <c r="C67" s="4" t="e">
        <f t="shared" si="8"/>
        <v>#DIV/0!</v>
      </c>
      <c r="D67"/>
      <c r="E67" t="str">
        <f t="shared" ref="E67:E102" si="11">IF(D67 &lt;&gt; "", D67, IF($J$2 = "", "", IF($L$2 = "VU-afronding", C67, IF($L$2 = "hele punten", ROUND(B67,0), IF($L$2 = "halve punten", ROUND(B67 * 2,0)/2, ROUND(B67 * 10,0)/10)))))</f>
        <v/>
      </c>
      <c r="F67" s="18" t="e">
        <f t="shared" si="6"/>
        <v>#VALUE!</v>
      </c>
      <c r="G67">
        <f>COUNTIF(cijfers!D:D, A67)</f>
        <v>0</v>
      </c>
      <c r="H67" t="str">
        <f t="shared" si="9"/>
        <v/>
      </c>
      <c r="S67" s="4" t="e">
        <f t="shared" ref="S67:S102" si="12">IF(($I$2-A67)/($I$2-$J$2) &lt;= 10/(10-$K$2),10-($I$2-A67)/($I$2-$J$2)*(10-$K$2),0)</f>
        <v>#DIV/0!</v>
      </c>
      <c r="T67" s="4" t="e">
        <f t="shared" ref="T67:T102" si="13">IF(($I$2-A67)/($I$2-$J$2) &lt;= 9/(10-$K$2),10-($I$2-A67)/($I$2-$J$2)*(10-$K$2),1)</f>
        <v>#DIV/0!</v>
      </c>
    </row>
    <row r="68" spans="1:20" x14ac:dyDescent="0.2">
      <c r="A68">
        <v>66</v>
      </c>
      <c r="B68" s="4" t="e">
        <f t="shared" si="10"/>
        <v>#DIV/0!</v>
      </c>
      <c r="C68" s="4" t="e">
        <f t="shared" si="8"/>
        <v>#DIV/0!</v>
      </c>
      <c r="D68"/>
      <c r="E68" t="str">
        <f t="shared" si="11"/>
        <v/>
      </c>
      <c r="F68" s="18" t="e">
        <f t="shared" ref="F68:F130" si="14">IF($L$4 &gt; 0, G68 / $L$4 * 100, "")+F67</f>
        <v>#VALUE!</v>
      </c>
      <c r="G68">
        <f>COUNTIF(cijfers!D:D, A68)</f>
        <v>0</v>
      </c>
      <c r="H68" t="str">
        <f t="shared" si="9"/>
        <v/>
      </c>
      <c r="S68" s="4" t="e">
        <f t="shared" si="12"/>
        <v>#DIV/0!</v>
      </c>
      <c r="T68" s="4" t="e">
        <f t="shared" si="13"/>
        <v>#DIV/0!</v>
      </c>
    </row>
    <row r="69" spans="1:20" x14ac:dyDescent="0.2">
      <c r="A69">
        <v>67</v>
      </c>
      <c r="B69" s="4" t="e">
        <f t="shared" si="10"/>
        <v>#DIV/0!</v>
      </c>
      <c r="C69" s="4" t="e">
        <f t="shared" si="8"/>
        <v>#DIV/0!</v>
      </c>
      <c r="D69"/>
      <c r="E69" t="str">
        <f t="shared" si="11"/>
        <v/>
      </c>
      <c r="F69" s="18" t="e">
        <f t="shared" si="14"/>
        <v>#VALUE!</v>
      </c>
      <c r="G69">
        <f>COUNTIF(cijfers!D:D, A69)</f>
        <v>0</v>
      </c>
      <c r="H69" t="str">
        <f t="shared" si="9"/>
        <v/>
      </c>
      <c r="S69" s="4" t="e">
        <f t="shared" si="12"/>
        <v>#DIV/0!</v>
      </c>
      <c r="T69" s="4" t="e">
        <f t="shared" si="13"/>
        <v>#DIV/0!</v>
      </c>
    </row>
    <row r="70" spans="1:20" x14ac:dyDescent="0.2">
      <c r="A70">
        <v>68</v>
      </c>
      <c r="B70" s="4" t="e">
        <f t="shared" si="10"/>
        <v>#DIV/0!</v>
      </c>
      <c r="C70" s="4" t="e">
        <f t="shared" si="8"/>
        <v>#DIV/0!</v>
      </c>
      <c r="D70"/>
      <c r="E70" t="str">
        <f t="shared" si="11"/>
        <v/>
      </c>
      <c r="F70" s="18" t="e">
        <f t="shared" si="14"/>
        <v>#VALUE!</v>
      </c>
      <c r="G70">
        <f>COUNTIF(cijfers!D:D, A70)</f>
        <v>0</v>
      </c>
      <c r="H70" t="str">
        <f t="shared" si="9"/>
        <v/>
      </c>
      <c r="S70" s="4" t="e">
        <f t="shared" si="12"/>
        <v>#DIV/0!</v>
      </c>
      <c r="T70" s="4" t="e">
        <f t="shared" si="13"/>
        <v>#DIV/0!</v>
      </c>
    </row>
    <row r="71" spans="1:20" x14ac:dyDescent="0.2">
      <c r="A71">
        <v>69</v>
      </c>
      <c r="B71" s="4" t="e">
        <f t="shared" si="10"/>
        <v>#DIV/0!</v>
      </c>
      <c r="C71" s="4" t="e">
        <f t="shared" si="8"/>
        <v>#DIV/0!</v>
      </c>
      <c r="D71"/>
      <c r="E71" t="str">
        <f t="shared" si="11"/>
        <v/>
      </c>
      <c r="F71" s="18" t="e">
        <f t="shared" si="14"/>
        <v>#VALUE!</v>
      </c>
      <c r="G71">
        <f>COUNTIF(cijfers!D:D, A71)</f>
        <v>0</v>
      </c>
      <c r="H71" t="str">
        <f t="shared" si="9"/>
        <v/>
      </c>
      <c r="S71" s="4" t="e">
        <f t="shared" si="12"/>
        <v>#DIV/0!</v>
      </c>
      <c r="T71" s="4" t="e">
        <f t="shared" si="13"/>
        <v>#DIV/0!</v>
      </c>
    </row>
    <row r="72" spans="1:20" x14ac:dyDescent="0.2">
      <c r="A72">
        <v>70</v>
      </c>
      <c r="B72" s="4" t="e">
        <f t="shared" si="10"/>
        <v>#DIV/0!</v>
      </c>
      <c r="C72" s="4" t="e">
        <f t="shared" si="8"/>
        <v>#DIV/0!</v>
      </c>
      <c r="D72"/>
      <c r="E72" t="str">
        <f t="shared" si="11"/>
        <v/>
      </c>
      <c r="F72" s="18" t="e">
        <f t="shared" si="14"/>
        <v>#VALUE!</v>
      </c>
      <c r="G72">
        <f>COUNTIF(cijfers!D:D, A72)</f>
        <v>0</v>
      </c>
      <c r="H72" t="str">
        <f t="shared" si="9"/>
        <v/>
      </c>
      <c r="S72" s="4" t="e">
        <f t="shared" si="12"/>
        <v>#DIV/0!</v>
      </c>
      <c r="T72" s="4" t="e">
        <f t="shared" si="13"/>
        <v>#DIV/0!</v>
      </c>
    </row>
    <row r="73" spans="1:20" x14ac:dyDescent="0.2">
      <c r="A73">
        <v>71</v>
      </c>
      <c r="B73" s="4" t="e">
        <f t="shared" si="10"/>
        <v>#DIV/0!</v>
      </c>
      <c r="C73" s="4" t="e">
        <f t="shared" si="8"/>
        <v>#DIV/0!</v>
      </c>
      <c r="D73"/>
      <c r="E73" t="str">
        <f t="shared" si="11"/>
        <v/>
      </c>
      <c r="F73" s="18" t="e">
        <f t="shared" si="14"/>
        <v>#VALUE!</v>
      </c>
      <c r="G73">
        <f>COUNTIF(cijfers!D:D, A73)</f>
        <v>0</v>
      </c>
      <c r="H73" t="str">
        <f t="shared" si="9"/>
        <v/>
      </c>
      <c r="S73" s="4" t="e">
        <f t="shared" si="12"/>
        <v>#DIV/0!</v>
      </c>
      <c r="T73" s="4" t="e">
        <f t="shared" si="13"/>
        <v>#DIV/0!</v>
      </c>
    </row>
    <row r="74" spans="1:20" x14ac:dyDescent="0.2">
      <c r="A74">
        <v>72</v>
      </c>
      <c r="B74" s="4" t="e">
        <f t="shared" si="10"/>
        <v>#DIV/0!</v>
      </c>
      <c r="C74" s="4" t="e">
        <f t="shared" si="8"/>
        <v>#DIV/0!</v>
      </c>
      <c r="D74"/>
      <c r="E74" t="str">
        <f t="shared" si="11"/>
        <v/>
      </c>
      <c r="F74" s="18" t="e">
        <f t="shared" si="14"/>
        <v>#VALUE!</v>
      </c>
      <c r="G74">
        <f>COUNTIF(cijfers!D:D, A74)</f>
        <v>0</v>
      </c>
      <c r="H74" t="str">
        <f t="shared" si="9"/>
        <v/>
      </c>
      <c r="S74" s="4" t="e">
        <f t="shared" si="12"/>
        <v>#DIV/0!</v>
      </c>
      <c r="T74" s="4" t="e">
        <f t="shared" si="13"/>
        <v>#DIV/0!</v>
      </c>
    </row>
    <row r="75" spans="1:20" x14ac:dyDescent="0.2">
      <c r="A75">
        <v>73</v>
      </c>
      <c r="B75" s="4" t="e">
        <f t="shared" si="10"/>
        <v>#DIV/0!</v>
      </c>
      <c r="C75" s="4" t="e">
        <f t="shared" si="8"/>
        <v>#DIV/0!</v>
      </c>
      <c r="D75"/>
      <c r="E75" t="str">
        <f t="shared" si="11"/>
        <v/>
      </c>
      <c r="F75" s="18" t="e">
        <f t="shared" si="14"/>
        <v>#VALUE!</v>
      </c>
      <c r="G75">
        <f>COUNTIF(cijfers!D:D, A75)</f>
        <v>0</v>
      </c>
      <c r="H75" t="str">
        <f t="shared" si="9"/>
        <v/>
      </c>
      <c r="S75" s="4" t="e">
        <f t="shared" si="12"/>
        <v>#DIV/0!</v>
      </c>
      <c r="T75" s="4" t="e">
        <f t="shared" si="13"/>
        <v>#DIV/0!</v>
      </c>
    </row>
    <row r="76" spans="1:20" x14ac:dyDescent="0.2">
      <c r="A76">
        <v>74</v>
      </c>
      <c r="B76" s="4" t="e">
        <f t="shared" si="10"/>
        <v>#DIV/0!</v>
      </c>
      <c r="C76" s="4" t="e">
        <f t="shared" si="8"/>
        <v>#DIV/0!</v>
      </c>
      <c r="D76"/>
      <c r="E76" t="str">
        <f t="shared" si="11"/>
        <v/>
      </c>
      <c r="F76" s="18" t="e">
        <f t="shared" si="14"/>
        <v>#VALUE!</v>
      </c>
      <c r="G76">
        <f>COUNTIF(cijfers!D:D, A76)</f>
        <v>0</v>
      </c>
      <c r="H76" t="str">
        <f t="shared" si="9"/>
        <v/>
      </c>
      <c r="S76" s="4" t="e">
        <f t="shared" si="12"/>
        <v>#DIV/0!</v>
      </c>
      <c r="T76" s="4" t="e">
        <f t="shared" si="13"/>
        <v>#DIV/0!</v>
      </c>
    </row>
    <row r="77" spans="1:20" x14ac:dyDescent="0.2">
      <c r="A77">
        <v>75</v>
      </c>
      <c r="B77" s="4" t="e">
        <f t="shared" si="10"/>
        <v>#DIV/0!</v>
      </c>
      <c r="C77" s="4" t="e">
        <f t="shared" si="8"/>
        <v>#DIV/0!</v>
      </c>
      <c r="D77"/>
      <c r="E77" t="str">
        <f t="shared" si="11"/>
        <v/>
      </c>
      <c r="F77" s="18" t="e">
        <f t="shared" si="14"/>
        <v>#VALUE!</v>
      </c>
      <c r="G77">
        <f>COUNTIF(cijfers!D:D, A77)</f>
        <v>0</v>
      </c>
      <c r="H77" t="str">
        <f t="shared" si="9"/>
        <v/>
      </c>
      <c r="S77" s="4" t="e">
        <f t="shared" si="12"/>
        <v>#DIV/0!</v>
      </c>
      <c r="T77" s="4" t="e">
        <f t="shared" si="13"/>
        <v>#DIV/0!</v>
      </c>
    </row>
    <row r="78" spans="1:20" x14ac:dyDescent="0.2">
      <c r="A78">
        <v>76</v>
      </c>
      <c r="B78" s="4" t="e">
        <f t="shared" si="10"/>
        <v>#DIV/0!</v>
      </c>
      <c r="C78" s="4" t="e">
        <f t="shared" si="8"/>
        <v>#DIV/0!</v>
      </c>
      <c r="D78"/>
      <c r="E78" t="str">
        <f t="shared" si="11"/>
        <v/>
      </c>
      <c r="F78" s="18" t="e">
        <f t="shared" si="14"/>
        <v>#VALUE!</v>
      </c>
      <c r="G78">
        <f>COUNTIF(cijfers!D:D, A78)</f>
        <v>0</v>
      </c>
      <c r="H78" t="str">
        <f t="shared" si="9"/>
        <v/>
      </c>
      <c r="S78" s="4" t="e">
        <f t="shared" si="12"/>
        <v>#DIV/0!</v>
      </c>
      <c r="T78" s="4" t="e">
        <f t="shared" si="13"/>
        <v>#DIV/0!</v>
      </c>
    </row>
    <row r="79" spans="1:20" x14ac:dyDescent="0.2">
      <c r="A79">
        <v>77</v>
      </c>
      <c r="B79" s="4" t="e">
        <f t="shared" si="10"/>
        <v>#DIV/0!</v>
      </c>
      <c r="C79" s="4" t="e">
        <f t="shared" si="8"/>
        <v>#DIV/0!</v>
      </c>
      <c r="D79"/>
      <c r="E79" t="str">
        <f t="shared" si="11"/>
        <v/>
      </c>
      <c r="F79" s="18" t="e">
        <f t="shared" si="14"/>
        <v>#VALUE!</v>
      </c>
      <c r="G79">
        <f>COUNTIF(cijfers!D:D, A79)</f>
        <v>0</v>
      </c>
      <c r="H79" t="str">
        <f t="shared" si="9"/>
        <v/>
      </c>
      <c r="S79" s="4" t="e">
        <f t="shared" si="12"/>
        <v>#DIV/0!</v>
      </c>
      <c r="T79" s="4" t="e">
        <f t="shared" si="13"/>
        <v>#DIV/0!</v>
      </c>
    </row>
    <row r="80" spans="1:20" x14ac:dyDescent="0.2">
      <c r="A80">
        <v>78</v>
      </c>
      <c r="B80" s="4" t="e">
        <f t="shared" si="10"/>
        <v>#DIV/0!</v>
      </c>
      <c r="C80" s="4" t="e">
        <f t="shared" si="8"/>
        <v>#DIV/0!</v>
      </c>
      <c r="D80"/>
      <c r="E80" t="str">
        <f t="shared" si="11"/>
        <v/>
      </c>
      <c r="F80" s="18" t="e">
        <f t="shared" si="14"/>
        <v>#VALUE!</v>
      </c>
      <c r="G80">
        <f>COUNTIF(cijfers!D:D, A80)</f>
        <v>0</v>
      </c>
      <c r="H80" t="str">
        <f t="shared" si="9"/>
        <v/>
      </c>
      <c r="S80" s="4" t="e">
        <f t="shared" si="12"/>
        <v>#DIV/0!</v>
      </c>
      <c r="T80" s="4" t="e">
        <f t="shared" si="13"/>
        <v>#DIV/0!</v>
      </c>
    </row>
    <row r="81" spans="1:20" x14ac:dyDescent="0.2">
      <c r="A81">
        <v>79</v>
      </c>
      <c r="B81" s="4" t="e">
        <f t="shared" si="10"/>
        <v>#DIV/0!</v>
      </c>
      <c r="C81" s="4" t="e">
        <f t="shared" si="8"/>
        <v>#DIV/0!</v>
      </c>
      <c r="D81"/>
      <c r="E81" t="str">
        <f t="shared" si="11"/>
        <v/>
      </c>
      <c r="F81" s="18" t="e">
        <f t="shared" si="14"/>
        <v>#VALUE!</v>
      </c>
      <c r="G81">
        <f>COUNTIF(cijfers!D:D, A81)</f>
        <v>0</v>
      </c>
      <c r="H81" t="str">
        <f t="shared" si="9"/>
        <v/>
      </c>
      <c r="S81" s="4" t="e">
        <f t="shared" si="12"/>
        <v>#DIV/0!</v>
      </c>
      <c r="T81" s="4" t="e">
        <f t="shared" si="13"/>
        <v>#DIV/0!</v>
      </c>
    </row>
    <row r="82" spans="1:20" x14ac:dyDescent="0.2">
      <c r="A82">
        <v>80</v>
      </c>
      <c r="B82" s="4" t="e">
        <f t="shared" si="10"/>
        <v>#DIV/0!</v>
      </c>
      <c r="C82" s="4" t="e">
        <f t="shared" si="8"/>
        <v>#DIV/0!</v>
      </c>
      <c r="D82"/>
      <c r="E82" t="str">
        <f t="shared" si="11"/>
        <v/>
      </c>
      <c r="F82" s="18" t="e">
        <f t="shared" si="14"/>
        <v>#VALUE!</v>
      </c>
      <c r="G82">
        <f>COUNTIF(cijfers!D:D, A82)</f>
        <v>0</v>
      </c>
      <c r="H82" t="str">
        <f t="shared" si="9"/>
        <v/>
      </c>
      <c r="S82" s="4" t="e">
        <f t="shared" si="12"/>
        <v>#DIV/0!</v>
      </c>
      <c r="T82" s="4" t="e">
        <f t="shared" si="13"/>
        <v>#DIV/0!</v>
      </c>
    </row>
    <row r="83" spans="1:20" x14ac:dyDescent="0.2">
      <c r="A83">
        <v>81</v>
      </c>
      <c r="B83" s="4" t="e">
        <f t="shared" si="10"/>
        <v>#DIV/0!</v>
      </c>
      <c r="C83" s="4" t="e">
        <f t="shared" si="8"/>
        <v>#DIV/0!</v>
      </c>
      <c r="D83"/>
      <c r="E83" t="str">
        <f t="shared" si="11"/>
        <v/>
      </c>
      <c r="F83" s="18" t="e">
        <f t="shared" si="14"/>
        <v>#VALUE!</v>
      </c>
      <c r="G83">
        <f>COUNTIF(cijfers!D:D, A83)</f>
        <v>0</v>
      </c>
      <c r="H83" t="str">
        <f t="shared" si="9"/>
        <v/>
      </c>
      <c r="S83" s="4" t="e">
        <f t="shared" si="12"/>
        <v>#DIV/0!</v>
      </c>
      <c r="T83" s="4" t="e">
        <f t="shared" si="13"/>
        <v>#DIV/0!</v>
      </c>
    </row>
    <row r="84" spans="1:20" x14ac:dyDescent="0.2">
      <c r="A84">
        <v>82</v>
      </c>
      <c r="B84" s="4" t="e">
        <f t="shared" si="10"/>
        <v>#DIV/0!</v>
      </c>
      <c r="C84" s="4" t="e">
        <f t="shared" si="8"/>
        <v>#DIV/0!</v>
      </c>
      <c r="D84"/>
      <c r="E84" t="str">
        <f t="shared" si="11"/>
        <v/>
      </c>
      <c r="F84" s="18" t="e">
        <f t="shared" si="14"/>
        <v>#VALUE!</v>
      </c>
      <c r="G84">
        <f>COUNTIF(cijfers!D:D, A84)</f>
        <v>0</v>
      </c>
      <c r="H84" t="str">
        <f t="shared" si="9"/>
        <v/>
      </c>
      <c r="S84" s="4" t="e">
        <f t="shared" si="12"/>
        <v>#DIV/0!</v>
      </c>
      <c r="T84" s="4" t="e">
        <f t="shared" si="13"/>
        <v>#DIV/0!</v>
      </c>
    </row>
    <row r="85" spans="1:20" x14ac:dyDescent="0.2">
      <c r="A85">
        <v>83</v>
      </c>
      <c r="B85" s="4" t="e">
        <f t="shared" si="10"/>
        <v>#DIV/0!</v>
      </c>
      <c r="C85" s="4" t="e">
        <f t="shared" si="8"/>
        <v>#DIV/0!</v>
      </c>
      <c r="D85"/>
      <c r="E85" t="str">
        <f t="shared" si="11"/>
        <v/>
      </c>
      <c r="F85" s="18" t="e">
        <f t="shared" si="14"/>
        <v>#VALUE!</v>
      </c>
      <c r="G85">
        <f>COUNTIF(cijfers!D:D, A85)</f>
        <v>0</v>
      </c>
      <c r="H85" t="str">
        <f t="shared" si="9"/>
        <v/>
      </c>
      <c r="S85" s="4" t="e">
        <f t="shared" si="12"/>
        <v>#DIV/0!</v>
      </c>
      <c r="T85" s="4" t="e">
        <f t="shared" si="13"/>
        <v>#DIV/0!</v>
      </c>
    </row>
    <row r="86" spans="1:20" x14ac:dyDescent="0.2">
      <c r="A86">
        <v>84</v>
      </c>
      <c r="B86" s="4" t="e">
        <f t="shared" si="10"/>
        <v>#DIV/0!</v>
      </c>
      <c r="C86" s="4" t="e">
        <f t="shared" si="8"/>
        <v>#DIV/0!</v>
      </c>
      <c r="D86"/>
      <c r="E86" t="str">
        <f t="shared" si="11"/>
        <v/>
      </c>
      <c r="F86" s="18" t="e">
        <f t="shared" si="14"/>
        <v>#VALUE!</v>
      </c>
      <c r="G86">
        <f>COUNTIF(cijfers!D:D, A86)</f>
        <v>0</v>
      </c>
      <c r="H86" t="str">
        <f t="shared" si="9"/>
        <v/>
      </c>
      <c r="S86" s="4" t="e">
        <f t="shared" si="12"/>
        <v>#DIV/0!</v>
      </c>
      <c r="T86" s="4" t="e">
        <f t="shared" si="13"/>
        <v>#DIV/0!</v>
      </c>
    </row>
    <row r="87" spans="1:20" x14ac:dyDescent="0.2">
      <c r="A87">
        <v>85</v>
      </c>
      <c r="B87" s="4" t="e">
        <f t="shared" si="10"/>
        <v>#DIV/0!</v>
      </c>
      <c r="C87" s="4" t="e">
        <f t="shared" si="8"/>
        <v>#DIV/0!</v>
      </c>
      <c r="D87"/>
      <c r="E87" t="str">
        <f t="shared" si="11"/>
        <v/>
      </c>
      <c r="F87" s="18" t="e">
        <f t="shared" si="14"/>
        <v>#VALUE!</v>
      </c>
      <c r="G87">
        <f>COUNTIF(cijfers!D:D, A87)</f>
        <v>0</v>
      </c>
      <c r="H87" t="str">
        <f t="shared" si="9"/>
        <v/>
      </c>
      <c r="S87" s="4" t="e">
        <f t="shared" si="12"/>
        <v>#DIV/0!</v>
      </c>
      <c r="T87" s="4" t="e">
        <f t="shared" si="13"/>
        <v>#DIV/0!</v>
      </c>
    </row>
    <row r="88" spans="1:20" x14ac:dyDescent="0.2">
      <c r="A88">
        <v>86</v>
      </c>
      <c r="B88" s="4" t="e">
        <f t="shared" si="10"/>
        <v>#DIV/0!</v>
      </c>
      <c r="C88" s="4" t="e">
        <f t="shared" si="8"/>
        <v>#DIV/0!</v>
      </c>
      <c r="D88"/>
      <c r="E88" t="str">
        <f t="shared" si="11"/>
        <v/>
      </c>
      <c r="F88" s="18" t="e">
        <f t="shared" si="14"/>
        <v>#VALUE!</v>
      </c>
      <c r="G88">
        <f>COUNTIF(cijfers!D:D, A88)</f>
        <v>0</v>
      </c>
      <c r="H88" t="str">
        <f t="shared" si="9"/>
        <v/>
      </c>
      <c r="S88" s="4" t="e">
        <f t="shared" si="12"/>
        <v>#DIV/0!</v>
      </c>
      <c r="T88" s="4" t="e">
        <f t="shared" si="13"/>
        <v>#DIV/0!</v>
      </c>
    </row>
    <row r="89" spans="1:20" x14ac:dyDescent="0.2">
      <c r="A89">
        <v>87</v>
      </c>
      <c r="B89" s="4" t="e">
        <f t="shared" si="10"/>
        <v>#DIV/0!</v>
      </c>
      <c r="C89" s="4" t="e">
        <f t="shared" si="8"/>
        <v>#DIV/0!</v>
      </c>
      <c r="D89"/>
      <c r="E89" t="str">
        <f t="shared" si="11"/>
        <v/>
      </c>
      <c r="F89" s="18" t="e">
        <f t="shared" si="14"/>
        <v>#VALUE!</v>
      </c>
      <c r="G89">
        <f>COUNTIF(cijfers!D:D, A89)</f>
        <v>0</v>
      </c>
      <c r="H89" t="str">
        <f t="shared" si="9"/>
        <v/>
      </c>
      <c r="S89" s="4" t="e">
        <f t="shared" si="12"/>
        <v>#DIV/0!</v>
      </c>
      <c r="T89" s="4" t="e">
        <f t="shared" si="13"/>
        <v>#DIV/0!</v>
      </c>
    </row>
    <row r="90" spans="1:20" x14ac:dyDescent="0.2">
      <c r="A90">
        <v>88</v>
      </c>
      <c r="B90" s="4" t="e">
        <f t="shared" si="10"/>
        <v>#DIV/0!</v>
      </c>
      <c r="C90" s="4" t="e">
        <f t="shared" si="8"/>
        <v>#DIV/0!</v>
      </c>
      <c r="D90"/>
      <c r="E90" t="str">
        <f t="shared" si="11"/>
        <v/>
      </c>
      <c r="F90" s="18" t="e">
        <f t="shared" si="14"/>
        <v>#VALUE!</v>
      </c>
      <c r="G90">
        <f>COUNTIF(cijfers!D:D, A90)</f>
        <v>0</v>
      </c>
      <c r="H90" t="str">
        <f t="shared" si="9"/>
        <v/>
      </c>
      <c r="S90" s="4" t="e">
        <f t="shared" si="12"/>
        <v>#DIV/0!</v>
      </c>
      <c r="T90" s="4" t="e">
        <f t="shared" si="13"/>
        <v>#DIV/0!</v>
      </c>
    </row>
    <row r="91" spans="1:20" x14ac:dyDescent="0.2">
      <c r="A91">
        <v>89</v>
      </c>
      <c r="B91" s="4" t="e">
        <f t="shared" si="10"/>
        <v>#DIV/0!</v>
      </c>
      <c r="C91" s="4" t="e">
        <f t="shared" si="8"/>
        <v>#DIV/0!</v>
      </c>
      <c r="D91"/>
      <c r="E91" t="str">
        <f t="shared" si="11"/>
        <v/>
      </c>
      <c r="F91" s="18" t="e">
        <f t="shared" si="14"/>
        <v>#VALUE!</v>
      </c>
      <c r="G91">
        <f>COUNTIF(cijfers!D:D, A91)</f>
        <v>0</v>
      </c>
      <c r="H91" t="str">
        <f t="shared" si="9"/>
        <v/>
      </c>
      <c r="S91" s="4" t="e">
        <f t="shared" si="12"/>
        <v>#DIV/0!</v>
      </c>
      <c r="T91" s="4" t="e">
        <f t="shared" si="13"/>
        <v>#DIV/0!</v>
      </c>
    </row>
    <row r="92" spans="1:20" x14ac:dyDescent="0.2">
      <c r="A92">
        <v>90</v>
      </c>
      <c r="B92" s="4" t="e">
        <f t="shared" si="10"/>
        <v>#DIV/0!</v>
      </c>
      <c r="C92" s="4" t="e">
        <f t="shared" si="8"/>
        <v>#DIV/0!</v>
      </c>
      <c r="D92"/>
      <c r="E92" t="str">
        <f t="shared" si="11"/>
        <v/>
      </c>
      <c r="F92" s="18" t="e">
        <f t="shared" si="14"/>
        <v>#VALUE!</v>
      </c>
      <c r="G92">
        <f>COUNTIF(cijfers!D:D, A92)</f>
        <v>0</v>
      </c>
      <c r="H92" t="str">
        <f t="shared" si="9"/>
        <v/>
      </c>
      <c r="S92" s="4" t="e">
        <f t="shared" si="12"/>
        <v>#DIV/0!</v>
      </c>
      <c r="T92" s="4" t="e">
        <f t="shared" si="13"/>
        <v>#DIV/0!</v>
      </c>
    </row>
    <row r="93" spans="1:20" x14ac:dyDescent="0.2">
      <c r="A93">
        <v>91</v>
      </c>
      <c r="B93" s="4" t="e">
        <f t="shared" si="10"/>
        <v>#DIV/0!</v>
      </c>
      <c r="C93" s="4" t="e">
        <f t="shared" si="8"/>
        <v>#DIV/0!</v>
      </c>
      <c r="D93"/>
      <c r="E93" t="str">
        <f t="shared" si="11"/>
        <v/>
      </c>
      <c r="F93" s="18" t="e">
        <f t="shared" si="14"/>
        <v>#VALUE!</v>
      </c>
      <c r="G93">
        <f>COUNTIF(cijfers!D:D, A93)</f>
        <v>0</v>
      </c>
      <c r="H93" t="str">
        <f t="shared" si="9"/>
        <v/>
      </c>
      <c r="S93" s="4" t="e">
        <f t="shared" si="12"/>
        <v>#DIV/0!</v>
      </c>
      <c r="T93" s="4" t="e">
        <f t="shared" si="13"/>
        <v>#DIV/0!</v>
      </c>
    </row>
    <row r="94" spans="1:20" x14ac:dyDescent="0.2">
      <c r="A94">
        <v>92</v>
      </c>
      <c r="B94" s="4" t="e">
        <f t="shared" si="10"/>
        <v>#DIV/0!</v>
      </c>
      <c r="C94" s="4" t="e">
        <f t="shared" si="8"/>
        <v>#DIV/0!</v>
      </c>
      <c r="D94"/>
      <c r="E94" t="str">
        <f t="shared" si="11"/>
        <v/>
      </c>
      <c r="F94" s="18" t="e">
        <f t="shared" si="14"/>
        <v>#VALUE!</v>
      </c>
      <c r="G94">
        <f>COUNTIF(cijfers!D:D, A94)</f>
        <v>0</v>
      </c>
      <c r="H94" t="str">
        <f t="shared" si="9"/>
        <v/>
      </c>
      <c r="S94" s="4" t="e">
        <f t="shared" si="12"/>
        <v>#DIV/0!</v>
      </c>
      <c r="T94" s="4" t="e">
        <f t="shared" si="13"/>
        <v>#DIV/0!</v>
      </c>
    </row>
    <row r="95" spans="1:20" x14ac:dyDescent="0.2">
      <c r="A95">
        <v>93</v>
      </c>
      <c r="B95" s="4" t="e">
        <f t="shared" si="10"/>
        <v>#DIV/0!</v>
      </c>
      <c r="C95" s="4" t="e">
        <f t="shared" si="8"/>
        <v>#DIV/0!</v>
      </c>
      <c r="D95"/>
      <c r="E95" t="str">
        <f t="shared" si="11"/>
        <v/>
      </c>
      <c r="F95" s="18" t="e">
        <f t="shared" si="14"/>
        <v>#VALUE!</v>
      </c>
      <c r="G95">
        <f>COUNTIF(cijfers!D:D, A95)</f>
        <v>0</v>
      </c>
      <c r="H95" t="str">
        <f t="shared" si="9"/>
        <v/>
      </c>
      <c r="S95" s="4" t="e">
        <f t="shared" si="12"/>
        <v>#DIV/0!</v>
      </c>
      <c r="T95" s="4" t="e">
        <f t="shared" si="13"/>
        <v>#DIV/0!</v>
      </c>
    </row>
    <row r="96" spans="1:20" x14ac:dyDescent="0.2">
      <c r="A96">
        <v>94</v>
      </c>
      <c r="B96" s="4" t="e">
        <f t="shared" si="10"/>
        <v>#DIV/0!</v>
      </c>
      <c r="C96" s="4" t="e">
        <f t="shared" si="8"/>
        <v>#DIV/0!</v>
      </c>
      <c r="D96"/>
      <c r="E96" t="str">
        <f t="shared" si="11"/>
        <v/>
      </c>
      <c r="F96" s="18" t="e">
        <f t="shared" si="14"/>
        <v>#VALUE!</v>
      </c>
      <c r="G96">
        <f>COUNTIF(cijfers!D:D, A96)</f>
        <v>0</v>
      </c>
      <c r="H96" t="str">
        <f t="shared" si="9"/>
        <v/>
      </c>
      <c r="S96" s="4" t="e">
        <f t="shared" si="12"/>
        <v>#DIV/0!</v>
      </c>
      <c r="T96" s="4" t="e">
        <f t="shared" si="13"/>
        <v>#DIV/0!</v>
      </c>
    </row>
    <row r="97" spans="1:20" x14ac:dyDescent="0.2">
      <c r="A97">
        <v>95</v>
      </c>
      <c r="B97" s="4" t="e">
        <f t="shared" si="10"/>
        <v>#DIV/0!</v>
      </c>
      <c r="C97" s="4" t="e">
        <f t="shared" si="8"/>
        <v>#DIV/0!</v>
      </c>
      <c r="D97"/>
      <c r="E97" t="str">
        <f t="shared" si="11"/>
        <v/>
      </c>
      <c r="F97" s="18" t="e">
        <f t="shared" si="14"/>
        <v>#VALUE!</v>
      </c>
      <c r="G97">
        <f>COUNTIF(cijfers!D:D, A97)</f>
        <v>0</v>
      </c>
      <c r="H97" t="str">
        <f t="shared" si="9"/>
        <v/>
      </c>
      <c r="S97" s="4" t="e">
        <f t="shared" si="12"/>
        <v>#DIV/0!</v>
      </c>
      <c r="T97" s="4" t="e">
        <f t="shared" si="13"/>
        <v>#DIV/0!</v>
      </c>
    </row>
    <row r="98" spans="1:20" x14ac:dyDescent="0.2">
      <c r="A98">
        <v>96</v>
      </c>
      <c r="B98" s="4" t="e">
        <f t="shared" si="10"/>
        <v>#DIV/0!</v>
      </c>
      <c r="C98" s="4" t="e">
        <f>IF(OR(B98 &lt; 5, B98 &gt; 6), ROUND(B98 * 2,0)/2, ROUND(B98,0))</f>
        <v>#DIV/0!</v>
      </c>
      <c r="D98"/>
      <c r="E98" t="str">
        <f t="shared" si="11"/>
        <v/>
      </c>
      <c r="F98" s="18" t="e">
        <f t="shared" si="14"/>
        <v>#VALUE!</v>
      </c>
      <c r="G98">
        <f>COUNTIF(cijfers!D:D, A98)</f>
        <v>0</v>
      </c>
      <c r="H98" t="str">
        <f t="shared" si="9"/>
        <v/>
      </c>
      <c r="S98" s="4" t="e">
        <f t="shared" si="12"/>
        <v>#DIV/0!</v>
      </c>
      <c r="T98" s="4" t="e">
        <f t="shared" si="13"/>
        <v>#DIV/0!</v>
      </c>
    </row>
    <row r="99" spans="1:20" x14ac:dyDescent="0.2">
      <c r="A99">
        <v>97</v>
      </c>
      <c r="B99" s="4" t="e">
        <f t="shared" si="10"/>
        <v>#DIV/0!</v>
      </c>
      <c r="C99" s="4" t="e">
        <f>IF(OR(B99 &lt; 5, B99 &gt; 6), ROUND(B99 * 2,0)/2, ROUND(B99,0))</f>
        <v>#DIV/0!</v>
      </c>
      <c r="D99"/>
      <c r="E99" t="str">
        <f t="shared" si="11"/>
        <v/>
      </c>
      <c r="F99" s="18" t="e">
        <f t="shared" si="14"/>
        <v>#VALUE!</v>
      </c>
      <c r="G99">
        <f>COUNTIF(cijfers!D:D, A99)</f>
        <v>0</v>
      </c>
      <c r="H99" t="str">
        <f t="shared" si="9"/>
        <v/>
      </c>
      <c r="S99" s="4" t="e">
        <f t="shared" si="12"/>
        <v>#DIV/0!</v>
      </c>
      <c r="T99" s="4" t="e">
        <f t="shared" si="13"/>
        <v>#DIV/0!</v>
      </c>
    </row>
    <row r="100" spans="1:20" x14ac:dyDescent="0.2">
      <c r="A100">
        <v>98</v>
      </c>
      <c r="B100" s="4" t="e">
        <f t="shared" si="10"/>
        <v>#DIV/0!</v>
      </c>
      <c r="C100" s="4" t="e">
        <f>IF(OR(B100 &lt; 5, B100 &gt; 6), ROUND(B100 * 2,0)/2, ROUND(B100,0))</f>
        <v>#DIV/0!</v>
      </c>
      <c r="D100"/>
      <c r="E100" t="str">
        <f t="shared" si="11"/>
        <v/>
      </c>
      <c r="F100" s="18" t="e">
        <f t="shared" si="14"/>
        <v>#VALUE!</v>
      </c>
      <c r="G100">
        <f>COUNTIF(cijfers!D:D, A100)</f>
        <v>0</v>
      </c>
      <c r="H100" t="str">
        <f t="shared" si="9"/>
        <v/>
      </c>
      <c r="S100" s="4" t="e">
        <f t="shared" si="12"/>
        <v>#DIV/0!</v>
      </c>
      <c r="T100" s="4" t="e">
        <f t="shared" si="13"/>
        <v>#DIV/0!</v>
      </c>
    </row>
    <row r="101" spans="1:20" x14ac:dyDescent="0.2">
      <c r="A101">
        <v>99</v>
      </c>
      <c r="B101" s="4" t="e">
        <f t="shared" si="10"/>
        <v>#DIV/0!</v>
      </c>
      <c r="C101" s="4" t="e">
        <f>IF(OR(B101 &lt; 5, B101 &gt; 6), ROUND(B101 * 2,0)/2, ROUND(B101,0))</f>
        <v>#DIV/0!</v>
      </c>
      <c r="D101"/>
      <c r="E101" t="str">
        <f t="shared" si="11"/>
        <v/>
      </c>
      <c r="F101" s="18" t="e">
        <f t="shared" si="14"/>
        <v>#VALUE!</v>
      </c>
      <c r="G101">
        <f>COUNTIF(cijfers!D:D, A101)</f>
        <v>0</v>
      </c>
      <c r="H101" t="str">
        <f t="shared" si="9"/>
        <v/>
      </c>
      <c r="S101" s="4" t="e">
        <f t="shared" si="12"/>
        <v>#DIV/0!</v>
      </c>
      <c r="T101" s="4" t="e">
        <f t="shared" si="13"/>
        <v>#DIV/0!</v>
      </c>
    </row>
    <row r="102" spans="1:20" x14ac:dyDescent="0.2">
      <c r="A102">
        <v>100</v>
      </c>
      <c r="B102" s="4" t="e">
        <f t="shared" si="10"/>
        <v>#DIV/0!</v>
      </c>
      <c r="C102" s="4" t="e">
        <f>IF(OR(B102 &lt; 5, B102 &gt; 6), ROUND(B102 * 2,0)/2, ROUND(B102,0))</f>
        <v>#DIV/0!</v>
      </c>
      <c r="D102"/>
      <c r="E102" t="str">
        <f t="shared" si="11"/>
        <v/>
      </c>
      <c r="F102" s="18" t="e">
        <f t="shared" si="14"/>
        <v>#VALUE!</v>
      </c>
      <c r="G102">
        <f>COUNTIF(cijfers!D:D, A102)</f>
        <v>0</v>
      </c>
      <c r="H102" t="str">
        <f t="shared" si="9"/>
        <v/>
      </c>
      <c r="S102" s="4" t="e">
        <f t="shared" si="12"/>
        <v>#DIV/0!</v>
      </c>
      <c r="T102" s="4" t="e">
        <f t="shared" si="13"/>
        <v>#DIV/0!</v>
      </c>
    </row>
    <row r="103" spans="1:20" x14ac:dyDescent="0.2">
      <c r="A103">
        <v>101</v>
      </c>
      <c r="B103" s="4" t="e">
        <f t="shared" ref="B103:B130" si="15">IF(($I$2-A103)/($I$2-$J$2) &lt;= (10-$L$8)/(10-$K$2),10-($I$2-A103)/($I$2-$J$2)*(10-$K$2),$L$8)</f>
        <v>#DIV/0!</v>
      </c>
      <c r="C103" s="4" t="e">
        <f t="shared" ref="C103:C130" si="16">IF(OR(B103 &lt; 5, B103 &gt; 6), ROUND(B103 * 2,0)/2, ROUND(B103,0))</f>
        <v>#DIV/0!</v>
      </c>
      <c r="D103"/>
      <c r="E103" t="str">
        <f t="shared" ref="E103:E130" si="17">IF(D103 &lt;&gt; "", D103, IF($J$2 = "", "", IF($L$2 = "VU-afronding", C103, IF($L$2 = "hele punten", ROUND(B103,0), IF($L$2 = "halve punten", ROUND(B103 * 2,0)/2, ROUND(B103 * 10,0)/10)))))</f>
        <v/>
      </c>
      <c r="F103" s="18" t="e">
        <f t="shared" si="14"/>
        <v>#VALUE!</v>
      </c>
      <c r="G103">
        <f>COUNTIF(cijfers!D:D, A103)</f>
        <v>0</v>
      </c>
    </row>
    <row r="104" spans="1:20" x14ac:dyDescent="0.2">
      <c r="A104">
        <v>102</v>
      </c>
      <c r="B104" s="4" t="e">
        <f t="shared" si="15"/>
        <v>#DIV/0!</v>
      </c>
      <c r="C104" s="4" t="e">
        <f t="shared" si="16"/>
        <v>#DIV/0!</v>
      </c>
      <c r="D104"/>
      <c r="E104" t="str">
        <f t="shared" si="17"/>
        <v/>
      </c>
      <c r="F104" s="18" t="e">
        <f t="shared" si="14"/>
        <v>#VALUE!</v>
      </c>
      <c r="G104">
        <f>COUNTIF(cijfers!D:D, A104)</f>
        <v>0</v>
      </c>
    </row>
    <row r="105" spans="1:20" x14ac:dyDescent="0.2">
      <c r="A105">
        <v>103</v>
      </c>
      <c r="B105" s="4" t="e">
        <f t="shared" si="15"/>
        <v>#DIV/0!</v>
      </c>
      <c r="C105" s="4" t="e">
        <f t="shared" si="16"/>
        <v>#DIV/0!</v>
      </c>
      <c r="D105"/>
      <c r="E105" t="str">
        <f t="shared" si="17"/>
        <v/>
      </c>
      <c r="F105" s="18" t="e">
        <f t="shared" si="14"/>
        <v>#VALUE!</v>
      </c>
      <c r="G105">
        <f>COUNTIF(cijfers!D:D, A105)</f>
        <v>0</v>
      </c>
    </row>
    <row r="106" spans="1:20" x14ac:dyDescent="0.2">
      <c r="A106">
        <v>104</v>
      </c>
      <c r="B106" s="4" t="e">
        <f t="shared" si="15"/>
        <v>#DIV/0!</v>
      </c>
      <c r="C106" s="4" t="e">
        <f t="shared" si="16"/>
        <v>#DIV/0!</v>
      </c>
      <c r="D106"/>
      <c r="E106" t="str">
        <f t="shared" si="17"/>
        <v/>
      </c>
      <c r="F106" s="18" t="e">
        <f t="shared" si="14"/>
        <v>#VALUE!</v>
      </c>
      <c r="G106">
        <f>COUNTIF(cijfers!D:D, A106)</f>
        <v>0</v>
      </c>
    </row>
    <row r="107" spans="1:20" x14ac:dyDescent="0.2">
      <c r="A107">
        <v>105</v>
      </c>
      <c r="B107" s="4" t="e">
        <f t="shared" si="15"/>
        <v>#DIV/0!</v>
      </c>
      <c r="C107" s="4" t="e">
        <f t="shared" si="16"/>
        <v>#DIV/0!</v>
      </c>
      <c r="D107"/>
      <c r="E107" t="str">
        <f t="shared" si="17"/>
        <v/>
      </c>
      <c r="F107" s="18" t="e">
        <f t="shared" si="14"/>
        <v>#VALUE!</v>
      </c>
      <c r="G107">
        <f>COUNTIF(cijfers!D:D, A107)</f>
        <v>0</v>
      </c>
    </row>
    <row r="108" spans="1:20" x14ac:dyDescent="0.2">
      <c r="A108">
        <v>106</v>
      </c>
      <c r="B108" s="4" t="e">
        <f t="shared" si="15"/>
        <v>#DIV/0!</v>
      </c>
      <c r="C108" s="4" t="e">
        <f t="shared" si="16"/>
        <v>#DIV/0!</v>
      </c>
      <c r="D108"/>
      <c r="E108" t="str">
        <f t="shared" si="17"/>
        <v/>
      </c>
      <c r="F108" s="18" t="e">
        <f t="shared" si="14"/>
        <v>#VALUE!</v>
      </c>
      <c r="G108">
        <f>COUNTIF(cijfers!D:D, A108)</f>
        <v>0</v>
      </c>
    </row>
    <row r="109" spans="1:20" x14ac:dyDescent="0.2">
      <c r="A109">
        <v>107</v>
      </c>
      <c r="B109" s="4" t="e">
        <f t="shared" si="15"/>
        <v>#DIV/0!</v>
      </c>
      <c r="C109" s="4" t="e">
        <f t="shared" si="16"/>
        <v>#DIV/0!</v>
      </c>
      <c r="D109"/>
      <c r="E109" t="str">
        <f t="shared" si="17"/>
        <v/>
      </c>
      <c r="F109" s="18" t="e">
        <f t="shared" si="14"/>
        <v>#VALUE!</v>
      </c>
      <c r="G109">
        <f>COUNTIF(cijfers!D:D, A109)</f>
        <v>0</v>
      </c>
    </row>
    <row r="110" spans="1:20" x14ac:dyDescent="0.2">
      <c r="A110">
        <v>108</v>
      </c>
      <c r="B110" s="4" t="e">
        <f t="shared" si="15"/>
        <v>#DIV/0!</v>
      </c>
      <c r="C110" s="4" t="e">
        <f t="shared" si="16"/>
        <v>#DIV/0!</v>
      </c>
      <c r="D110"/>
      <c r="E110" t="str">
        <f t="shared" si="17"/>
        <v/>
      </c>
      <c r="F110" s="18" t="e">
        <f t="shared" si="14"/>
        <v>#VALUE!</v>
      </c>
      <c r="G110">
        <f>COUNTIF(cijfers!D:D, A110)</f>
        <v>0</v>
      </c>
    </row>
    <row r="111" spans="1:20" x14ac:dyDescent="0.2">
      <c r="A111">
        <v>109</v>
      </c>
      <c r="B111" s="4" t="e">
        <f t="shared" si="15"/>
        <v>#DIV/0!</v>
      </c>
      <c r="C111" s="4" t="e">
        <f t="shared" si="16"/>
        <v>#DIV/0!</v>
      </c>
      <c r="D111"/>
      <c r="E111" t="str">
        <f t="shared" si="17"/>
        <v/>
      </c>
      <c r="F111" s="18" t="e">
        <f t="shared" si="14"/>
        <v>#VALUE!</v>
      </c>
      <c r="G111">
        <f>COUNTIF(cijfers!D:D, A111)</f>
        <v>0</v>
      </c>
    </row>
    <row r="112" spans="1:20" x14ac:dyDescent="0.2">
      <c r="A112">
        <v>110</v>
      </c>
      <c r="B112" s="4" t="e">
        <f t="shared" si="15"/>
        <v>#DIV/0!</v>
      </c>
      <c r="C112" s="4" t="e">
        <f t="shared" si="16"/>
        <v>#DIV/0!</v>
      </c>
      <c r="D112"/>
      <c r="E112" t="str">
        <f t="shared" si="17"/>
        <v/>
      </c>
      <c r="F112" s="18" t="e">
        <f t="shared" si="14"/>
        <v>#VALUE!</v>
      </c>
      <c r="G112">
        <f>COUNTIF(cijfers!D:D, A112)</f>
        <v>0</v>
      </c>
    </row>
    <row r="113" spans="1:7" x14ac:dyDescent="0.2">
      <c r="A113">
        <v>111</v>
      </c>
      <c r="B113" s="4" t="e">
        <f t="shared" si="15"/>
        <v>#DIV/0!</v>
      </c>
      <c r="C113" s="4" t="e">
        <f t="shared" si="16"/>
        <v>#DIV/0!</v>
      </c>
      <c r="D113"/>
      <c r="E113" t="str">
        <f t="shared" si="17"/>
        <v/>
      </c>
      <c r="F113" s="18" t="e">
        <f t="shared" si="14"/>
        <v>#VALUE!</v>
      </c>
      <c r="G113">
        <f>COUNTIF(cijfers!D:D, A113)</f>
        <v>0</v>
      </c>
    </row>
    <row r="114" spans="1:7" x14ac:dyDescent="0.2">
      <c r="A114">
        <v>112</v>
      </c>
      <c r="B114" s="4" t="e">
        <f t="shared" si="15"/>
        <v>#DIV/0!</v>
      </c>
      <c r="C114" s="4" t="e">
        <f t="shared" si="16"/>
        <v>#DIV/0!</v>
      </c>
      <c r="D114"/>
      <c r="E114" t="str">
        <f t="shared" si="17"/>
        <v/>
      </c>
      <c r="F114" s="18" t="e">
        <f t="shared" si="14"/>
        <v>#VALUE!</v>
      </c>
      <c r="G114">
        <f>COUNTIF(cijfers!D:D, A114)</f>
        <v>0</v>
      </c>
    </row>
    <row r="115" spans="1:7" x14ac:dyDescent="0.2">
      <c r="A115">
        <v>113</v>
      </c>
      <c r="B115" s="4" t="e">
        <f t="shared" si="15"/>
        <v>#DIV/0!</v>
      </c>
      <c r="C115" s="4" t="e">
        <f t="shared" si="16"/>
        <v>#DIV/0!</v>
      </c>
      <c r="D115"/>
      <c r="E115" t="str">
        <f t="shared" si="17"/>
        <v/>
      </c>
      <c r="F115" s="18" t="e">
        <f t="shared" si="14"/>
        <v>#VALUE!</v>
      </c>
      <c r="G115">
        <f>COUNTIF(cijfers!D:D, A115)</f>
        <v>0</v>
      </c>
    </row>
    <row r="116" spans="1:7" x14ac:dyDescent="0.2">
      <c r="A116">
        <v>114</v>
      </c>
      <c r="B116" s="4" t="e">
        <f t="shared" si="15"/>
        <v>#DIV/0!</v>
      </c>
      <c r="C116" s="4" t="e">
        <f t="shared" si="16"/>
        <v>#DIV/0!</v>
      </c>
      <c r="D116"/>
      <c r="E116" t="str">
        <f t="shared" si="17"/>
        <v/>
      </c>
      <c r="F116" s="18" t="e">
        <f t="shared" si="14"/>
        <v>#VALUE!</v>
      </c>
      <c r="G116">
        <f>COUNTIF(cijfers!D:D, A116)</f>
        <v>0</v>
      </c>
    </row>
    <row r="117" spans="1:7" x14ac:dyDescent="0.2">
      <c r="A117">
        <v>115</v>
      </c>
      <c r="B117" s="4" t="e">
        <f t="shared" si="15"/>
        <v>#DIV/0!</v>
      </c>
      <c r="C117" s="4" t="e">
        <f t="shared" si="16"/>
        <v>#DIV/0!</v>
      </c>
      <c r="D117"/>
      <c r="E117" t="str">
        <f t="shared" si="17"/>
        <v/>
      </c>
      <c r="F117" s="18" t="e">
        <f t="shared" si="14"/>
        <v>#VALUE!</v>
      </c>
      <c r="G117">
        <f>COUNTIF(cijfers!D:D, A117)</f>
        <v>0</v>
      </c>
    </row>
    <row r="118" spans="1:7" x14ac:dyDescent="0.2">
      <c r="A118">
        <v>116</v>
      </c>
      <c r="B118" s="4" t="e">
        <f t="shared" si="15"/>
        <v>#DIV/0!</v>
      </c>
      <c r="C118" s="4" t="e">
        <f t="shared" si="16"/>
        <v>#DIV/0!</v>
      </c>
      <c r="D118"/>
      <c r="E118" t="str">
        <f t="shared" si="17"/>
        <v/>
      </c>
      <c r="F118" s="18" t="e">
        <f t="shared" si="14"/>
        <v>#VALUE!</v>
      </c>
      <c r="G118">
        <f>COUNTIF(cijfers!D:D, A118)</f>
        <v>0</v>
      </c>
    </row>
    <row r="119" spans="1:7" x14ac:dyDescent="0.2">
      <c r="A119">
        <v>117</v>
      </c>
      <c r="B119" s="4" t="e">
        <f t="shared" si="15"/>
        <v>#DIV/0!</v>
      </c>
      <c r="C119" s="4" t="e">
        <f t="shared" si="16"/>
        <v>#DIV/0!</v>
      </c>
      <c r="D119"/>
      <c r="E119" t="str">
        <f t="shared" si="17"/>
        <v/>
      </c>
      <c r="F119" s="18" t="e">
        <f t="shared" si="14"/>
        <v>#VALUE!</v>
      </c>
      <c r="G119">
        <f>COUNTIF(cijfers!D:D, A119)</f>
        <v>0</v>
      </c>
    </row>
    <row r="120" spans="1:7" x14ac:dyDescent="0.2">
      <c r="A120">
        <v>118</v>
      </c>
      <c r="B120" s="4" t="e">
        <f t="shared" si="15"/>
        <v>#DIV/0!</v>
      </c>
      <c r="C120" s="4" t="e">
        <f t="shared" si="16"/>
        <v>#DIV/0!</v>
      </c>
      <c r="D120"/>
      <c r="E120" t="str">
        <f t="shared" si="17"/>
        <v/>
      </c>
      <c r="F120" s="18" t="e">
        <f t="shared" si="14"/>
        <v>#VALUE!</v>
      </c>
      <c r="G120">
        <f>COUNTIF(cijfers!D:D, A120)</f>
        <v>0</v>
      </c>
    </row>
    <row r="121" spans="1:7" x14ac:dyDescent="0.2">
      <c r="A121">
        <v>119</v>
      </c>
      <c r="B121" s="4" t="e">
        <f t="shared" si="15"/>
        <v>#DIV/0!</v>
      </c>
      <c r="C121" s="4" t="e">
        <f t="shared" si="16"/>
        <v>#DIV/0!</v>
      </c>
      <c r="D121"/>
      <c r="E121" t="str">
        <f t="shared" si="17"/>
        <v/>
      </c>
      <c r="F121" s="18" t="e">
        <f t="shared" si="14"/>
        <v>#VALUE!</v>
      </c>
      <c r="G121">
        <f>COUNTIF(cijfers!D:D, A121)</f>
        <v>0</v>
      </c>
    </row>
    <row r="122" spans="1:7" x14ac:dyDescent="0.2">
      <c r="A122">
        <v>120</v>
      </c>
      <c r="B122" s="4" t="e">
        <f t="shared" si="15"/>
        <v>#DIV/0!</v>
      </c>
      <c r="C122" s="4" t="e">
        <f t="shared" si="16"/>
        <v>#DIV/0!</v>
      </c>
      <c r="D122"/>
      <c r="E122" t="str">
        <f t="shared" si="17"/>
        <v/>
      </c>
      <c r="F122" s="18" t="e">
        <f t="shared" si="14"/>
        <v>#VALUE!</v>
      </c>
      <c r="G122">
        <f>COUNTIF(cijfers!D:D, A122)</f>
        <v>0</v>
      </c>
    </row>
    <row r="123" spans="1:7" x14ac:dyDescent="0.2">
      <c r="A123">
        <v>121</v>
      </c>
      <c r="B123" s="4" t="e">
        <f t="shared" si="15"/>
        <v>#DIV/0!</v>
      </c>
      <c r="C123" s="4" t="e">
        <f t="shared" si="16"/>
        <v>#DIV/0!</v>
      </c>
      <c r="D123"/>
      <c r="E123" t="str">
        <f t="shared" si="17"/>
        <v/>
      </c>
      <c r="F123" s="18" t="e">
        <f t="shared" si="14"/>
        <v>#VALUE!</v>
      </c>
      <c r="G123">
        <f>COUNTIF(cijfers!D:D, A123)</f>
        <v>0</v>
      </c>
    </row>
    <row r="124" spans="1:7" x14ac:dyDescent="0.2">
      <c r="A124">
        <v>122</v>
      </c>
      <c r="B124" s="4" t="e">
        <f t="shared" si="15"/>
        <v>#DIV/0!</v>
      </c>
      <c r="C124" s="4" t="e">
        <f t="shared" si="16"/>
        <v>#DIV/0!</v>
      </c>
      <c r="D124"/>
      <c r="E124" t="str">
        <f t="shared" si="17"/>
        <v/>
      </c>
      <c r="F124" s="18" t="e">
        <f t="shared" si="14"/>
        <v>#VALUE!</v>
      </c>
      <c r="G124">
        <f>COUNTIF(cijfers!D:D, A124)</f>
        <v>0</v>
      </c>
    </row>
    <row r="125" spans="1:7" x14ac:dyDescent="0.2">
      <c r="A125">
        <v>123</v>
      </c>
      <c r="B125" s="4" t="e">
        <f t="shared" si="15"/>
        <v>#DIV/0!</v>
      </c>
      <c r="C125" s="4" t="e">
        <f t="shared" si="16"/>
        <v>#DIV/0!</v>
      </c>
      <c r="D125"/>
      <c r="E125" t="str">
        <f t="shared" si="17"/>
        <v/>
      </c>
      <c r="F125" s="18" t="e">
        <f t="shared" si="14"/>
        <v>#VALUE!</v>
      </c>
      <c r="G125">
        <f>COUNTIF(cijfers!D:D, A125)</f>
        <v>0</v>
      </c>
    </row>
    <row r="126" spans="1:7" x14ac:dyDescent="0.2">
      <c r="A126">
        <v>124</v>
      </c>
      <c r="B126" s="4" t="e">
        <f t="shared" si="15"/>
        <v>#DIV/0!</v>
      </c>
      <c r="C126" s="4" t="e">
        <f t="shared" si="16"/>
        <v>#DIV/0!</v>
      </c>
      <c r="D126"/>
      <c r="E126" t="str">
        <f t="shared" si="17"/>
        <v/>
      </c>
      <c r="F126" s="18" t="e">
        <f t="shared" si="14"/>
        <v>#VALUE!</v>
      </c>
      <c r="G126">
        <f>COUNTIF(cijfers!D:D, A126)</f>
        <v>0</v>
      </c>
    </row>
    <row r="127" spans="1:7" x14ac:dyDescent="0.2">
      <c r="A127">
        <v>125</v>
      </c>
      <c r="B127" s="4" t="e">
        <f t="shared" si="15"/>
        <v>#DIV/0!</v>
      </c>
      <c r="C127" s="4" t="e">
        <f t="shared" si="16"/>
        <v>#DIV/0!</v>
      </c>
      <c r="D127"/>
      <c r="E127" t="str">
        <f t="shared" si="17"/>
        <v/>
      </c>
      <c r="F127" s="18" t="e">
        <f t="shared" si="14"/>
        <v>#VALUE!</v>
      </c>
      <c r="G127">
        <f>COUNTIF(cijfers!D:D, A127)</f>
        <v>0</v>
      </c>
    </row>
    <row r="128" spans="1:7" x14ac:dyDescent="0.2">
      <c r="A128">
        <v>126</v>
      </c>
      <c r="B128" s="4" t="e">
        <f t="shared" si="15"/>
        <v>#DIV/0!</v>
      </c>
      <c r="C128" s="4" t="e">
        <f t="shared" si="16"/>
        <v>#DIV/0!</v>
      </c>
      <c r="D128"/>
      <c r="E128" t="str">
        <f t="shared" si="17"/>
        <v/>
      </c>
      <c r="F128" s="18" t="e">
        <f t="shared" si="14"/>
        <v>#VALUE!</v>
      </c>
      <c r="G128">
        <f>COUNTIF(cijfers!D:D, A128)</f>
        <v>0</v>
      </c>
    </row>
    <row r="129" spans="1:7" x14ac:dyDescent="0.2">
      <c r="A129">
        <v>127</v>
      </c>
      <c r="B129" s="4" t="e">
        <f t="shared" si="15"/>
        <v>#DIV/0!</v>
      </c>
      <c r="C129" s="4" t="e">
        <f t="shared" si="16"/>
        <v>#DIV/0!</v>
      </c>
      <c r="D129"/>
      <c r="E129" t="str">
        <f t="shared" si="17"/>
        <v/>
      </c>
      <c r="F129" s="18" t="e">
        <f t="shared" si="14"/>
        <v>#VALUE!</v>
      </c>
      <c r="G129">
        <f>COUNTIF(cijfers!D:D, A129)</f>
        <v>0</v>
      </c>
    </row>
    <row r="130" spans="1:7" x14ac:dyDescent="0.2">
      <c r="A130">
        <v>128</v>
      </c>
      <c r="B130" s="4" t="e">
        <f t="shared" si="15"/>
        <v>#DIV/0!</v>
      </c>
      <c r="C130" s="4" t="e">
        <f t="shared" si="16"/>
        <v>#DIV/0!</v>
      </c>
      <c r="D130"/>
      <c r="E130" t="str">
        <f t="shared" si="17"/>
        <v/>
      </c>
      <c r="F130" s="18" t="e">
        <f t="shared" si="14"/>
        <v>#VALUE!</v>
      </c>
      <c r="G130">
        <f>COUNTIF(cijfers!D:D, A130)</f>
        <v>0</v>
      </c>
    </row>
  </sheetData>
  <phoneticPr fontId="0" type="noConversion"/>
  <conditionalFormatting sqref="A2:A130">
    <cfRule type="expression" dxfId="2" priority="3">
      <formula>$A2&gt;$I$2</formula>
    </cfRule>
  </conditionalFormatting>
  <conditionalFormatting sqref="D2:G130">
    <cfRule type="expression" dxfId="1" priority="2">
      <formula>$A2&gt;$I$2</formula>
    </cfRule>
  </conditionalFormatting>
  <conditionalFormatting sqref="B2:C130">
    <cfRule type="expression" dxfId="0" priority="1">
      <formula>$A2&gt;$I$2</formula>
    </cfRule>
  </conditionalFormatting>
  <dataValidations count="1">
    <dataValidation type="list" showInputMessage="1" showErrorMessage="1" sqref="L2">
      <formula1>$N$2:$N$10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cijfers</vt:lpstr>
      <vt:lpstr>transformatie</vt:lpstr>
    </vt:vector>
  </TitlesOfParts>
  <Company>VU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Christoffel Reumer</dc:creator>
  <cp:lastModifiedBy>Stolwijk, G.E.M.</cp:lastModifiedBy>
  <dcterms:created xsi:type="dcterms:W3CDTF">2005-12-20T18:41:25Z</dcterms:created>
  <dcterms:modified xsi:type="dcterms:W3CDTF">2019-11-07T13:51:07Z</dcterms:modified>
</cp:coreProperties>
</file>