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ivingTeam\UnityProject\Fujita_Project_2023\Assets\Excel Data\2023_11_24\"/>
    </mc:Choice>
  </mc:AlternateContent>
  <xr:revisionPtr revIDLastSave="0" documentId="13_ncr:1_{4E978EDF-2101-4946-B94E-996D44618E2C}" xr6:coauthVersionLast="47" xr6:coauthVersionMax="47" xr10:uidLastSave="{00000000-0000-0000-0000-000000000000}"/>
  <bookViews>
    <workbookView xWindow="-28815" yWindow="45" windowWidth="14400" windowHeight="15630" xr2:uid="{00000000-000D-0000-FFFF-FFFF00000000}"/>
  </bookViews>
  <sheets>
    <sheet name="Sheet1" sheetId="1" r:id="rId1"/>
    <sheet name="V" sheetId="2" r:id="rId2"/>
    <sheet name="x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31" i="2"/>
  <c r="D30" i="2"/>
  <c r="D29" i="2"/>
  <c r="D28" i="2"/>
  <c r="D27" i="2"/>
  <c r="D26" i="2"/>
  <c r="D25" i="2"/>
  <c r="D24" i="2"/>
  <c r="D23" i="2"/>
  <c r="D22" i="2"/>
  <c r="M18" i="1"/>
  <c r="M19" i="1"/>
  <c r="Q28" i="1" s="1"/>
  <c r="M20" i="1"/>
  <c r="M21" i="1"/>
  <c r="M22" i="1"/>
  <c r="M23" i="1"/>
  <c r="M24" i="1"/>
  <c r="M25" i="1"/>
  <c r="M26" i="1"/>
  <c r="M27" i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1" i="2"/>
  <c r="A30" i="2"/>
  <c r="A29" i="2"/>
  <c r="A28" i="2"/>
  <c r="A27" i="2"/>
  <c r="A26" i="2"/>
  <c r="A25" i="2"/>
  <c r="A24" i="2"/>
  <c r="A23" i="2"/>
  <c r="A2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Q14" i="1"/>
  <c r="P14" i="1"/>
  <c r="O14" i="1"/>
  <c r="N14" i="1"/>
  <c r="Q13" i="1"/>
  <c r="P13" i="1"/>
  <c r="O13" i="1"/>
  <c r="N13" i="1"/>
  <c r="P29" i="1"/>
  <c r="O29" i="1"/>
  <c r="N29" i="1"/>
  <c r="P28" i="1"/>
  <c r="O28" i="1"/>
  <c r="N28" i="1"/>
  <c r="C29" i="1"/>
  <c r="D29" i="1"/>
  <c r="E29" i="1"/>
  <c r="F29" i="1"/>
  <c r="G29" i="1"/>
  <c r="H29" i="1"/>
  <c r="I29" i="1"/>
  <c r="J29" i="1"/>
  <c r="K29" i="1"/>
  <c r="L29" i="1"/>
  <c r="B29" i="1"/>
  <c r="C28" i="1"/>
  <c r="D28" i="1"/>
  <c r="E28" i="1"/>
  <c r="F28" i="1"/>
  <c r="G28" i="1"/>
  <c r="H28" i="1"/>
  <c r="I28" i="1"/>
  <c r="J28" i="1"/>
  <c r="K28" i="1"/>
  <c r="L28" i="1"/>
  <c r="B28" i="1"/>
  <c r="L27" i="1"/>
  <c r="L26" i="1"/>
  <c r="L25" i="1"/>
  <c r="L24" i="1"/>
  <c r="L23" i="1"/>
  <c r="L22" i="1"/>
  <c r="L21" i="1"/>
  <c r="L20" i="1"/>
  <c r="L19" i="1"/>
  <c r="L18" i="1"/>
  <c r="I27" i="1"/>
  <c r="I26" i="1"/>
  <c r="I25" i="1"/>
  <c r="I24" i="1"/>
  <c r="I23" i="1"/>
  <c r="I22" i="1"/>
  <c r="I21" i="1"/>
  <c r="I20" i="1"/>
  <c r="I19" i="1"/>
  <c r="I18" i="1"/>
  <c r="F27" i="1"/>
  <c r="F26" i="1"/>
  <c r="F25" i="1"/>
  <c r="F24" i="1"/>
  <c r="F23" i="1"/>
  <c r="F22" i="1"/>
  <c r="F21" i="1"/>
  <c r="F20" i="1"/>
  <c r="F19" i="1"/>
  <c r="F18" i="1"/>
  <c r="C27" i="1"/>
  <c r="C26" i="1"/>
  <c r="C25" i="1"/>
  <c r="C24" i="1"/>
  <c r="C23" i="1"/>
  <c r="C22" i="1"/>
  <c r="C21" i="1"/>
  <c r="C20" i="1"/>
  <c r="C19" i="1"/>
  <c r="C18" i="1"/>
  <c r="M29" i="1" l="1"/>
  <c r="M28" i="1"/>
  <c r="Q29" i="1"/>
  <c r="K27" i="1"/>
  <c r="K26" i="1"/>
  <c r="K25" i="1"/>
  <c r="K24" i="1"/>
  <c r="K23" i="1"/>
  <c r="K22" i="1"/>
  <c r="K21" i="1"/>
  <c r="K20" i="1"/>
  <c r="K19" i="1"/>
  <c r="K18" i="1"/>
  <c r="H27" i="1"/>
  <c r="H26" i="1"/>
  <c r="H25" i="1"/>
  <c r="H24" i="1"/>
  <c r="H23" i="1"/>
  <c r="H22" i="1"/>
  <c r="H21" i="1"/>
  <c r="H20" i="1"/>
  <c r="H19" i="1"/>
  <c r="H18" i="1"/>
  <c r="E27" i="1"/>
  <c r="E26" i="1"/>
  <c r="E25" i="1"/>
  <c r="E24" i="1"/>
  <c r="E23" i="1"/>
  <c r="E22" i="1"/>
  <c r="E21" i="1"/>
  <c r="E20" i="1"/>
  <c r="E19" i="1"/>
  <c r="E18" i="1"/>
  <c r="B27" i="1"/>
  <c r="B26" i="1"/>
  <c r="B25" i="1"/>
  <c r="B24" i="1"/>
  <c r="B23" i="1"/>
  <c r="B22" i="1"/>
  <c r="B21" i="1"/>
  <c r="B20" i="1"/>
  <c r="B19" i="1"/>
  <c r="B18" i="1"/>
  <c r="J27" i="1" l="1"/>
  <c r="J26" i="1"/>
  <c r="J25" i="1"/>
  <c r="J24" i="1"/>
  <c r="J23" i="1"/>
  <c r="J22" i="1"/>
  <c r="J21" i="1"/>
  <c r="J20" i="1"/>
  <c r="J19" i="1"/>
  <c r="J18" i="1"/>
  <c r="G27" i="1"/>
  <c r="G26" i="1"/>
  <c r="G25" i="1"/>
  <c r="G24" i="1"/>
  <c r="G23" i="1"/>
  <c r="G22" i="1"/>
  <c r="G21" i="1"/>
  <c r="G20" i="1"/>
  <c r="G19" i="1"/>
  <c r="G18" i="1"/>
  <c r="D27" i="1"/>
  <c r="D26" i="1"/>
  <c r="D25" i="1"/>
  <c r="D24" i="1"/>
  <c r="D23" i="1"/>
  <c r="D22" i="1"/>
  <c r="D21" i="1"/>
  <c r="D20" i="1"/>
  <c r="D19" i="1"/>
  <c r="D18" i="1"/>
  <c r="M14" i="1"/>
  <c r="G14" i="1"/>
  <c r="J14" i="1"/>
  <c r="G13" i="1"/>
  <c r="J13" i="1"/>
  <c r="M13" i="1"/>
  <c r="M12" i="1"/>
  <c r="M11" i="1"/>
  <c r="M10" i="1"/>
  <c r="M9" i="1"/>
  <c r="M8" i="1"/>
  <c r="D7" i="1"/>
  <c r="D6" i="1"/>
  <c r="D5" i="1"/>
  <c r="D4" i="1"/>
  <c r="D14" i="1" s="1"/>
  <c r="D3" i="1"/>
  <c r="D13" i="1" l="1"/>
  <c r="K3" i="1"/>
  <c r="K4" i="1"/>
  <c r="K5" i="1"/>
  <c r="K6" i="1"/>
  <c r="K7" i="1"/>
  <c r="K8" i="1"/>
  <c r="K9" i="1"/>
  <c r="K10" i="1"/>
  <c r="K11" i="1"/>
  <c r="K12" i="1"/>
  <c r="K16" i="1"/>
  <c r="K17" i="1"/>
  <c r="H3" i="1"/>
  <c r="H4" i="1"/>
  <c r="H5" i="1"/>
  <c r="H6" i="1"/>
  <c r="H7" i="1"/>
  <c r="H8" i="1"/>
  <c r="H9" i="1"/>
  <c r="H10" i="1"/>
  <c r="H11" i="1"/>
  <c r="H12" i="1"/>
  <c r="H16" i="1"/>
  <c r="H17" i="1"/>
  <c r="E3" i="1"/>
  <c r="E4" i="1"/>
  <c r="E5" i="1"/>
  <c r="E6" i="1"/>
  <c r="E7" i="1"/>
  <c r="E8" i="1"/>
  <c r="E9" i="1"/>
  <c r="E10" i="1"/>
  <c r="E11" i="1"/>
  <c r="E12" i="1"/>
  <c r="E16" i="1"/>
  <c r="E17" i="1"/>
  <c r="B3" i="1"/>
  <c r="B4" i="1"/>
  <c r="B5" i="1"/>
  <c r="B6" i="1"/>
  <c r="B7" i="1"/>
  <c r="B8" i="1"/>
  <c r="B9" i="1"/>
  <c r="B10" i="1"/>
  <c r="B11" i="1"/>
  <c r="B12" i="1"/>
  <c r="B16" i="1"/>
  <c r="B17" i="1"/>
  <c r="A1" i="1"/>
  <c r="B1" i="1"/>
  <c r="E1" i="1"/>
  <c r="H1" i="1"/>
  <c r="K1" i="1"/>
  <c r="A3" i="1"/>
  <c r="C3" i="1"/>
  <c r="F3" i="1"/>
  <c r="I3" i="1"/>
  <c r="L3" i="1"/>
  <c r="A4" i="1"/>
  <c r="C4" i="1"/>
  <c r="F4" i="1"/>
  <c r="I4" i="1"/>
  <c r="L4" i="1"/>
  <c r="A5" i="1"/>
  <c r="C5" i="1"/>
  <c r="F5" i="1"/>
  <c r="I5" i="1"/>
  <c r="L5" i="1"/>
  <c r="A6" i="1"/>
  <c r="C6" i="1"/>
  <c r="F6" i="1"/>
  <c r="I6" i="1"/>
  <c r="L6" i="1"/>
  <c r="A7" i="1"/>
  <c r="C7" i="1"/>
  <c r="F7" i="1"/>
  <c r="I7" i="1"/>
  <c r="L7" i="1"/>
  <c r="A8" i="1"/>
  <c r="C8" i="1"/>
  <c r="F8" i="1"/>
  <c r="I8" i="1"/>
  <c r="L8" i="1"/>
  <c r="A9" i="1"/>
  <c r="C9" i="1"/>
  <c r="F9" i="1"/>
  <c r="I9" i="1"/>
  <c r="L9" i="1"/>
  <c r="A10" i="1"/>
  <c r="C10" i="1"/>
  <c r="F10" i="1"/>
  <c r="I10" i="1"/>
  <c r="L10" i="1"/>
  <c r="A11" i="1"/>
  <c r="C11" i="1"/>
  <c r="F11" i="1"/>
  <c r="I11" i="1"/>
  <c r="L11" i="1"/>
  <c r="A12" i="1"/>
  <c r="C12" i="1"/>
  <c r="F12" i="1"/>
  <c r="I12" i="1"/>
  <c r="L12" i="1"/>
  <c r="A13" i="1"/>
  <c r="A14" i="1"/>
  <c r="A16" i="1"/>
  <c r="C16" i="1"/>
  <c r="F16" i="1"/>
  <c r="I16" i="1"/>
  <c r="L16" i="1"/>
  <c r="A17" i="1"/>
  <c r="C17" i="1"/>
  <c r="F17" i="1"/>
  <c r="I17" i="1"/>
  <c r="L17" i="1"/>
  <c r="L13" i="1" l="1"/>
  <c r="L14" i="1"/>
  <c r="C14" i="1"/>
  <c r="C13" i="1"/>
  <c r="B13" i="1"/>
  <c r="B14" i="1"/>
  <c r="H14" i="1"/>
  <c r="H13" i="1"/>
  <c r="I14" i="1"/>
  <c r="I13" i="1"/>
  <c r="E13" i="1"/>
  <c r="E14" i="1"/>
  <c r="K14" i="1"/>
  <c r="K13" i="1"/>
  <c r="F13" i="1"/>
  <c r="F14" i="1"/>
</calcChain>
</file>

<file path=xl/sharedStrings.xml><?xml version="1.0" encoding="utf-8"?>
<sst xmlns="http://schemas.openxmlformats.org/spreadsheetml/2006/main" count="16" uniqueCount="6">
  <si>
    <t>被験者A</t>
    <rPh sb="0" eb="3">
      <t>ヒケンシャ</t>
    </rPh>
    <phoneticPr fontId="2"/>
  </si>
  <si>
    <t>被験者B</t>
    <rPh sb="0" eb="3">
      <t>ヒケンシャ</t>
    </rPh>
    <phoneticPr fontId="2"/>
  </si>
  <si>
    <t>被験者C</t>
    <rPh sb="0" eb="3">
      <t>ヒケンシャ</t>
    </rPh>
    <phoneticPr fontId="2"/>
  </si>
  <si>
    <t>AVGV</t>
    <phoneticPr fontId="2"/>
  </si>
  <si>
    <t>SD</t>
    <phoneticPr fontId="2"/>
  </si>
  <si>
    <t>ALLAVG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</si>
</sst>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1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3">
    <cellStyle name="標準" xfId="0" builtinId="0"/>
    <cellStyle name="標準 2" xfId="1" xr:uid="{FA0AE0A9-430F-447A-8B68-478FBB2D890A}"/>
    <cellStyle name="標準 3" xfId="2" xr:uid="{7BDDAC5B-07FE-4BD4-A50A-C17C4D694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Sheet1!$B$14:$D$14</c:f>
                <c:numCache>
                  <c:formatCode>General</c:formatCode>
                  <c:ptCount val="3"/>
                  <c:pt idx="0">
                    <c:v>9.8966146231930494E-2</c:v>
                  </c:pt>
                  <c:pt idx="1">
                    <c:v>0.25130606459057053</c:v>
                  </c:pt>
                  <c:pt idx="2">
                    <c:v>0.19226539366199025</c:v>
                  </c:pt>
                </c:numCache>
              </c:numRef>
            </c:plus>
            <c:minus>
              <c:numRef>
                <c:f>Sheet1!$B$14:$D$14</c:f>
                <c:numCache>
                  <c:formatCode>General</c:formatCode>
                  <c:ptCount val="3"/>
                  <c:pt idx="0">
                    <c:v>9.8966146231930494E-2</c:v>
                  </c:pt>
                  <c:pt idx="1">
                    <c:v>0.25130606459057053</c:v>
                  </c:pt>
                  <c:pt idx="2">
                    <c:v>0.19226539366199025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0.86643000000000003</c:v>
                </c:pt>
                <c:pt idx="1">
                  <c:v>0.68816999999999995</c:v>
                </c:pt>
                <c:pt idx="2">
                  <c:v>1.5565199999999999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B55-8153-DAB6CE6F0A1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Sheet1!$E$14:$G$14</c:f>
                <c:numCache>
                  <c:formatCode>General</c:formatCode>
                  <c:ptCount val="3"/>
                  <c:pt idx="0">
                    <c:v>0.13173894678491954</c:v>
                  </c:pt>
                  <c:pt idx="1">
                    <c:v>0.17359116596186588</c:v>
                  </c:pt>
                  <c:pt idx="2">
                    <c:v>0.38052191001307673</c:v>
                  </c:pt>
                </c:numCache>
              </c:numRef>
            </c:plus>
            <c:minus>
              <c:numRef>
                <c:f>Sheet1!$E$14:$G$14</c:f>
                <c:numCache>
                  <c:formatCode>General</c:formatCode>
                  <c:ptCount val="3"/>
                  <c:pt idx="0">
                    <c:v>0.13173894678491954</c:v>
                  </c:pt>
                  <c:pt idx="1">
                    <c:v>0.17359116596186588</c:v>
                  </c:pt>
                  <c:pt idx="2">
                    <c:v>0.38052191001307673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Sheet1!$E$13:$G$13</c:f>
              <c:numCache>
                <c:formatCode>General</c:formatCode>
                <c:ptCount val="3"/>
                <c:pt idx="0">
                  <c:v>0.89122999999999997</c:v>
                </c:pt>
                <c:pt idx="1">
                  <c:v>0.81119000000000008</c:v>
                </c:pt>
                <c:pt idx="2">
                  <c:v>1.1432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2-4B55-8153-DAB6CE6F0A1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Sheet1!$H$14:$J$14</c:f>
                <c:numCache>
                  <c:formatCode>General</c:formatCode>
                  <c:ptCount val="3"/>
                  <c:pt idx="0">
                    <c:v>0.1777434792052871</c:v>
                  </c:pt>
                  <c:pt idx="1">
                    <c:v>0.14786042066760141</c:v>
                  </c:pt>
                  <c:pt idx="2">
                    <c:v>0.18198239585190926</c:v>
                  </c:pt>
                </c:numCache>
              </c:numRef>
            </c:plus>
            <c:minus>
              <c:numRef>
                <c:f>Sheet1!$H$14:$J$14</c:f>
                <c:numCache>
                  <c:formatCode>General</c:formatCode>
                  <c:ptCount val="3"/>
                  <c:pt idx="0">
                    <c:v>0.1777434792052871</c:v>
                  </c:pt>
                  <c:pt idx="1">
                    <c:v>0.14786042066760141</c:v>
                  </c:pt>
                  <c:pt idx="2">
                    <c:v>0.18198239585190926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0.95675999999999983</c:v>
                </c:pt>
                <c:pt idx="1">
                  <c:v>0.57210000000000005</c:v>
                </c:pt>
                <c:pt idx="2">
                  <c:v>1.4626399999999999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2-4B55-8153-DAB6CE6F0A1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Sheet1!$K$14:$M$14</c:f>
                <c:numCache>
                  <c:formatCode>General</c:formatCode>
                  <c:ptCount val="3"/>
                  <c:pt idx="0">
                    <c:v>0.12091022454697471</c:v>
                  </c:pt>
                  <c:pt idx="1">
                    <c:v>0.26154536967799658</c:v>
                  </c:pt>
                  <c:pt idx="2">
                    <c:v>0.19216917260580652</c:v>
                  </c:pt>
                </c:numCache>
              </c:numRef>
            </c:plus>
            <c:minus>
              <c:numRef>
                <c:f>Sheet1!$K$14:$M$14</c:f>
                <c:numCache>
                  <c:formatCode>General</c:formatCode>
                  <c:ptCount val="3"/>
                  <c:pt idx="0">
                    <c:v>0.12091022454697471</c:v>
                  </c:pt>
                  <c:pt idx="1">
                    <c:v>0.26154536967799658</c:v>
                  </c:pt>
                  <c:pt idx="2">
                    <c:v>0.19216917260580652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Sheet1!$K$13:$M$13</c:f>
              <c:numCache>
                <c:formatCode>General</c:formatCode>
                <c:ptCount val="3"/>
                <c:pt idx="0">
                  <c:v>0.75004000000000004</c:v>
                </c:pt>
                <c:pt idx="1">
                  <c:v>0.77373999999999998</c:v>
                </c:pt>
                <c:pt idx="2">
                  <c:v>1.3708899999999999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2-4B55-8153-DAB6CE6F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40975"/>
        <c:axId val="1255844415"/>
      </c:barChart>
      <c:catAx>
        <c:axId val="1700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844415"/>
        <c:crosses val="autoZero"/>
        <c:auto val="1"/>
        <c:lblAlgn val="ctr"/>
        <c:lblOffset val="100"/>
        <c:noMultiLvlLbl val="0"/>
      </c:catAx>
      <c:valAx>
        <c:axId val="125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自転車との側方間隔　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Sheet1!$B$29:$D$29</c:f>
                <c:numCache>
                  <c:formatCode>General</c:formatCode>
                  <c:ptCount val="3"/>
                  <c:pt idx="0">
                    <c:v>12.837326379491946</c:v>
                  </c:pt>
                  <c:pt idx="1">
                    <c:v>7.6771144227241734</c:v>
                  </c:pt>
                  <c:pt idx="2">
                    <c:v>10.738269145281327</c:v>
                  </c:pt>
                </c:numCache>
              </c:numRef>
            </c:plus>
            <c:minus>
              <c:numRef>
                <c:f>Sheet1!$B$29:$D$29</c:f>
                <c:numCache>
                  <c:formatCode>General</c:formatCode>
                  <c:ptCount val="3"/>
                  <c:pt idx="0">
                    <c:v>12.837326379491946</c:v>
                  </c:pt>
                  <c:pt idx="1">
                    <c:v>7.6771144227241734</c:v>
                  </c:pt>
                  <c:pt idx="2">
                    <c:v>10.738269145281327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59.830920000000006</c:v>
                </c:pt>
                <c:pt idx="1">
                  <c:v>59.538380000000004</c:v>
                </c:pt>
                <c:pt idx="2">
                  <c:v>60.583949999999994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A51-A2EB-6FC028FFDA9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Sheet1!$E$29:$G$29</c:f>
                <c:numCache>
                  <c:formatCode>General</c:formatCode>
                  <c:ptCount val="3"/>
                  <c:pt idx="0">
                    <c:v>13.056556596882675</c:v>
                  </c:pt>
                  <c:pt idx="1">
                    <c:v>7.3858805716108389</c:v>
                  </c:pt>
                  <c:pt idx="2">
                    <c:v>9.6349156251053802</c:v>
                  </c:pt>
                </c:numCache>
              </c:numRef>
            </c:plus>
            <c:minus>
              <c:numRef>
                <c:f>Sheet1!$E$29:$G$29</c:f>
                <c:numCache>
                  <c:formatCode>General</c:formatCode>
                  <c:ptCount val="3"/>
                  <c:pt idx="0">
                    <c:v>13.056556596882675</c:v>
                  </c:pt>
                  <c:pt idx="1">
                    <c:v>7.3858805716108389</c:v>
                  </c:pt>
                  <c:pt idx="2">
                    <c:v>9.6349156251053802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Sheet1!$E$28:$G$28</c:f>
              <c:numCache>
                <c:formatCode>General</c:formatCode>
                <c:ptCount val="3"/>
                <c:pt idx="0">
                  <c:v>62.546179999999993</c:v>
                </c:pt>
                <c:pt idx="1">
                  <c:v>58.736970000000007</c:v>
                </c:pt>
                <c:pt idx="2">
                  <c:v>68.916390000000007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A51-A2EB-6FC028FFDA9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Sheet1!$H$29:$J$29</c:f>
                <c:numCache>
                  <c:formatCode>General</c:formatCode>
                  <c:ptCount val="3"/>
                  <c:pt idx="0">
                    <c:v>11.014170698264119</c:v>
                  </c:pt>
                  <c:pt idx="1">
                    <c:v>6.3184376431916274</c:v>
                  </c:pt>
                  <c:pt idx="2">
                    <c:v>11.302880295464547</c:v>
                  </c:pt>
                </c:numCache>
              </c:numRef>
            </c:plus>
            <c:minus>
              <c:numRef>
                <c:f>Sheet1!$H$29:$J$29</c:f>
                <c:numCache>
                  <c:formatCode>General</c:formatCode>
                  <c:ptCount val="3"/>
                  <c:pt idx="0">
                    <c:v>11.014170698264119</c:v>
                  </c:pt>
                  <c:pt idx="1">
                    <c:v>6.3184376431916274</c:v>
                  </c:pt>
                  <c:pt idx="2">
                    <c:v>11.302880295464547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Sheet1!$H$28:$J$28</c:f>
              <c:numCache>
                <c:formatCode>General</c:formatCode>
                <c:ptCount val="3"/>
                <c:pt idx="0">
                  <c:v>62.918750000000003</c:v>
                </c:pt>
                <c:pt idx="1">
                  <c:v>60.558509999999998</c:v>
                </c:pt>
                <c:pt idx="2">
                  <c:v>67.421719999999993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A51-A2EB-6FC028FFDA9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Sheet1!$K$29:$M$29</c:f>
                <c:numCache>
                  <c:formatCode>General</c:formatCode>
                  <c:ptCount val="3"/>
                  <c:pt idx="0">
                    <c:v>10.974280178439903</c:v>
                  </c:pt>
                  <c:pt idx="1">
                    <c:v>9.6146324856491994</c:v>
                  </c:pt>
                  <c:pt idx="2">
                    <c:v>6.1595925377901422</c:v>
                  </c:pt>
                </c:numCache>
              </c:numRef>
            </c:plus>
            <c:minus>
              <c:numRef>
                <c:f>Sheet1!$K$29:$M$29</c:f>
                <c:numCache>
                  <c:formatCode>General</c:formatCode>
                  <c:ptCount val="3"/>
                  <c:pt idx="0">
                    <c:v>10.974280178439903</c:v>
                  </c:pt>
                  <c:pt idx="1">
                    <c:v>9.6146324856491994</c:v>
                  </c:pt>
                  <c:pt idx="2">
                    <c:v>6.1595925377901422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Sheet1!$B$2:$D$2</c:f>
              <c:strCache>
                <c:ptCount val="3"/>
                <c:pt idx="0">
                  <c:v>被験者A</c:v>
                </c:pt>
                <c:pt idx="1">
                  <c:v>被験者B</c:v>
                </c:pt>
                <c:pt idx="2">
                  <c:v>被験者C</c:v>
                </c:pt>
              </c:strCache>
            </c:strRef>
          </c:cat>
          <c:val>
            <c:numRef>
              <c:f>Sheet1!$K$28:$M$28</c:f>
              <c:numCache>
                <c:formatCode>General</c:formatCode>
                <c:ptCount val="3"/>
                <c:pt idx="0">
                  <c:v>66.11151000000001</c:v>
                </c:pt>
                <c:pt idx="1">
                  <c:v>60.082929999999998</c:v>
                </c:pt>
                <c:pt idx="2">
                  <c:v>68.173519999999996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0-4A51-A2EB-6FC028FF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40975"/>
        <c:axId val="1255844415"/>
      </c:barChart>
      <c:catAx>
        <c:axId val="1700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844415"/>
        <c:crosses val="autoZero"/>
        <c:auto val="1"/>
        <c:lblAlgn val="ctr"/>
        <c:lblOffset val="100"/>
        <c:noMultiLvlLbl val="0"/>
      </c:catAx>
      <c:valAx>
        <c:axId val="125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平均速度　</a:t>
                </a:r>
                <a:r>
                  <a:rPr lang="en-US" altLang="ja-JP"/>
                  <a:t>km/h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</xdr:colOff>
      <xdr:row>4</xdr:row>
      <xdr:rowOff>97155</xdr:rowOff>
    </xdr:from>
    <xdr:to>
      <xdr:col>23</xdr:col>
      <xdr:colOff>467677</xdr:colOff>
      <xdr:row>15</xdr:row>
      <xdr:rowOff>220980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146C45-4148-41F8-256F-64D5D399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9</xdr:row>
      <xdr:rowOff>219075</xdr:rowOff>
    </xdr:from>
    <xdr:to>
      <xdr:col>23</xdr:col>
      <xdr:colOff>523875</xdr:colOff>
      <xdr:row>21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A4F98D-5886-4B01-939D-E9FB957BC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B.xlsm" TargetMode="External"/><Relationship Id="rId1" Type="http://schemas.openxmlformats.org/officeDocument/2006/relationships/externalLinkPath" Target="&#34987;&#39443;&#32773;B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A.xlsm" TargetMode="External"/><Relationship Id="rId1" Type="http://schemas.openxmlformats.org/officeDocument/2006/relationships/externalLinkPath" Target="&#34987;&#39443;&#32773;A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vingTeam\UnityProject\Fujita_Project_2023\Assets\Excel%20Data\2023_11_24\&#34987;&#39443;&#32773;C.xlsm" TargetMode="External"/><Relationship Id="rId1" Type="http://schemas.openxmlformats.org/officeDocument/2006/relationships/externalLinkPath" Target="&#34987;&#39443;&#32773;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30まとめ"/>
      <sheetName val="20まとめ"/>
      <sheetName val="10まとめ"/>
      <sheetName val="1まとめ"/>
      <sheetName val="1"/>
      <sheetName val="30"/>
      <sheetName val="10"/>
      <sheetName val="20"/>
      <sheetName val="30(1)"/>
      <sheetName val="20(1)"/>
      <sheetName val="1(1)"/>
      <sheetName val="10(1)"/>
    </sheetNames>
    <sheetDataSet>
      <sheetData sheetId="0">
        <row r="1">
          <cell r="B1">
            <v>1</v>
          </cell>
          <cell r="C1">
            <v>10</v>
          </cell>
          <cell r="D1">
            <v>20</v>
          </cell>
          <cell r="E1">
            <v>30</v>
          </cell>
        </row>
        <row r="2">
          <cell r="A2" t="str">
            <v>Dist</v>
          </cell>
          <cell r="B2">
            <v>0.64419999999999999</v>
          </cell>
          <cell r="C2">
            <v>1.1355999999999999</v>
          </cell>
          <cell r="D2">
            <v>0.65659999999999996</v>
          </cell>
          <cell r="E2">
            <v>0.89419999999999999</v>
          </cell>
        </row>
        <row r="3">
          <cell r="B3">
            <v>0.45739999999999997</v>
          </cell>
          <cell r="C3">
            <v>0.74019999999999997</v>
          </cell>
          <cell r="D3">
            <v>0.77529999999999999</v>
          </cell>
          <cell r="E3">
            <v>1.3009999999999999</v>
          </cell>
        </row>
        <row r="4">
          <cell r="B4">
            <v>0.432</v>
          </cell>
          <cell r="C4">
            <v>0.52449999999999997</v>
          </cell>
          <cell r="D4">
            <v>0.43190000000000001</v>
          </cell>
          <cell r="E4">
            <v>0.96140000000000003</v>
          </cell>
        </row>
        <row r="5">
          <cell r="B5">
            <v>0.2802</v>
          </cell>
          <cell r="C5">
            <v>0.77759999999999996</v>
          </cell>
          <cell r="D5">
            <v>0.75319999999999998</v>
          </cell>
          <cell r="E5">
            <v>0.61219999999999997</v>
          </cell>
        </row>
        <row r="6">
          <cell r="B6">
            <v>0.57250000000000001</v>
          </cell>
          <cell r="C6">
            <v>1.0081</v>
          </cell>
          <cell r="D6">
            <v>0.59370000000000001</v>
          </cell>
          <cell r="E6">
            <v>0.78949999999999998</v>
          </cell>
        </row>
        <row r="7">
          <cell r="B7">
            <v>0.82</v>
          </cell>
          <cell r="C7">
            <v>0.68610000000000004</v>
          </cell>
          <cell r="D7">
            <v>0.75680000000000003</v>
          </cell>
          <cell r="E7">
            <v>0.92679999999999996</v>
          </cell>
        </row>
        <row r="8">
          <cell r="B8">
            <v>0.9536</v>
          </cell>
          <cell r="C8">
            <v>0.76490000000000002</v>
          </cell>
          <cell r="D8">
            <v>0.52190000000000003</v>
          </cell>
          <cell r="E8">
            <v>0.35149999999999998</v>
          </cell>
        </row>
        <row r="9">
          <cell r="B9">
            <v>0.98480000000000001</v>
          </cell>
          <cell r="C9">
            <v>0.67459999999999998</v>
          </cell>
          <cell r="D9">
            <v>0.37119999999999997</v>
          </cell>
          <cell r="E9">
            <v>0.54900000000000004</v>
          </cell>
        </row>
        <row r="10">
          <cell r="B10">
            <v>1.0807</v>
          </cell>
          <cell r="C10">
            <v>0.99150000000000005</v>
          </cell>
          <cell r="D10">
            <v>0.4279</v>
          </cell>
          <cell r="E10">
            <v>0.84709999999999996</v>
          </cell>
        </row>
        <row r="11">
          <cell r="B11">
            <v>0.65629999999999999</v>
          </cell>
          <cell r="C11">
            <v>0.80879999999999996</v>
          </cell>
          <cell r="D11">
            <v>0.4325</v>
          </cell>
          <cell r="E11">
            <v>0.50470000000000004</v>
          </cell>
        </row>
        <row r="12">
          <cell r="A12" t="str">
            <v>AVG</v>
          </cell>
        </row>
        <row r="13">
          <cell r="A13" t="str">
            <v>SD</v>
          </cell>
        </row>
        <row r="15">
          <cell r="A15" t="str">
            <v>AVGV</v>
          </cell>
          <cell r="B15">
            <v>52.794909115384556</v>
          </cell>
          <cell r="C15">
            <v>52.156184763705099</v>
          </cell>
          <cell r="D15">
            <v>53.322853628874142</v>
          </cell>
          <cell r="E15">
            <v>53.240726624902145</v>
          </cell>
        </row>
        <row r="16">
          <cell r="A16" t="str">
            <v>SD</v>
          </cell>
          <cell r="B16">
            <v>15.581318756261902</v>
          </cell>
          <cell r="C16">
            <v>16.150525996257493</v>
          </cell>
          <cell r="D16">
            <v>17.336873831927306</v>
          </cell>
          <cell r="E16">
            <v>17.075315517874007</v>
          </cell>
        </row>
      </sheetData>
      <sheetData sheetId="1"/>
      <sheetData sheetId="2"/>
      <sheetData sheetId="3"/>
      <sheetData sheetId="4"/>
      <sheetData sheetId="5">
        <row r="382">
          <cell r="F382">
            <v>49.949199999999998</v>
          </cell>
        </row>
        <row r="586">
          <cell r="F586">
            <v>64.096599999999995</v>
          </cell>
        </row>
        <row r="781">
          <cell r="F781">
            <v>70.650800000000004</v>
          </cell>
        </row>
        <row r="953">
          <cell r="F953">
            <v>69.0852</v>
          </cell>
        </row>
        <row r="1130">
          <cell r="F1130">
            <v>66.221199999999996</v>
          </cell>
        </row>
      </sheetData>
      <sheetData sheetId="6">
        <row r="386">
          <cell r="F386">
            <v>42.870100000000001</v>
          </cell>
        </row>
        <row r="604">
          <cell r="F604">
            <v>70.766900000000007</v>
          </cell>
        </row>
        <row r="782">
          <cell r="F782">
            <v>68.212999999999994</v>
          </cell>
        </row>
        <row r="962">
          <cell r="F962">
            <v>64.547300000000007</v>
          </cell>
        </row>
        <row r="1153">
          <cell r="F1153">
            <v>65.819299999999998</v>
          </cell>
        </row>
      </sheetData>
      <sheetData sheetId="7">
        <row r="397">
          <cell r="F397">
            <v>49.426099999999998</v>
          </cell>
        </row>
        <row r="606">
          <cell r="F606">
            <v>61.619</v>
          </cell>
        </row>
        <row r="814">
          <cell r="F814">
            <v>67.322299999999998</v>
          </cell>
        </row>
        <row r="997">
          <cell r="F997">
            <v>60.209699999999998</v>
          </cell>
        </row>
        <row r="1436">
          <cell r="F1436">
            <v>56.113500000000002</v>
          </cell>
        </row>
      </sheetData>
      <sheetData sheetId="8">
        <row r="436">
          <cell r="F436">
            <v>51.650300000000001</v>
          </cell>
        </row>
        <row r="626">
          <cell r="F626">
            <v>63.137300000000003</v>
          </cell>
        </row>
        <row r="826">
          <cell r="F826">
            <v>68.394599999999997</v>
          </cell>
        </row>
        <row r="1005">
          <cell r="F1005">
            <v>61.5488</v>
          </cell>
        </row>
        <row r="1412">
          <cell r="F1412">
            <v>50.632899999999999</v>
          </cell>
        </row>
      </sheetData>
      <sheetData sheetId="9">
        <row r="396">
          <cell r="F396">
            <v>45.101500000000001</v>
          </cell>
        </row>
        <row r="604">
          <cell r="F604">
            <v>67.766599999999997</v>
          </cell>
        </row>
        <row r="812">
          <cell r="F812">
            <v>61.385399999999997</v>
          </cell>
        </row>
        <row r="1008">
          <cell r="F1008">
            <v>63.999099999999999</v>
          </cell>
        </row>
        <row r="1403">
          <cell r="F1403">
            <v>50.360100000000003</v>
          </cell>
        </row>
      </sheetData>
      <sheetData sheetId="10">
        <row r="215">
          <cell r="F215">
            <v>62.324199999999998</v>
          </cell>
        </row>
        <row r="408">
          <cell r="F408">
            <v>62.0779</v>
          </cell>
        </row>
        <row r="765">
          <cell r="F765">
            <v>52.339700000000001</v>
          </cell>
        </row>
        <row r="945">
          <cell r="F945">
            <v>65.529700000000005</v>
          </cell>
        </row>
        <row r="1139">
          <cell r="F1139">
            <v>67.949700000000007</v>
          </cell>
        </row>
      </sheetData>
      <sheetData sheetId="11">
        <row r="408">
          <cell r="F408">
            <v>50.597099999999998</v>
          </cell>
        </row>
        <row r="603">
          <cell r="F603">
            <v>63.497399999999999</v>
          </cell>
        </row>
        <row r="823">
          <cell r="F823">
            <v>55.7515</v>
          </cell>
        </row>
        <row r="1252">
          <cell r="F1252">
            <v>49.964700000000001</v>
          </cell>
        </row>
        <row r="1472">
          <cell r="F1472">
            <v>55.570099999999996</v>
          </cell>
        </row>
      </sheetData>
      <sheetData sheetId="12">
        <row r="397">
          <cell r="F397">
            <v>42.028199999999998</v>
          </cell>
        </row>
        <row r="625">
          <cell r="F625">
            <v>59.507599999999996</v>
          </cell>
        </row>
        <row r="842">
          <cell r="F842">
            <v>63.148499999999999</v>
          </cell>
        </row>
        <row r="1026">
          <cell r="F1026">
            <v>66.563699999999997</v>
          </cell>
        </row>
        <row r="1211">
          <cell r="F1211">
            <v>61.431100000000001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1まとめ"/>
      <sheetName val="10 まとめ"/>
      <sheetName val="20まとめ"/>
      <sheetName val="30まとめ"/>
      <sheetName val="1"/>
      <sheetName val="10"/>
      <sheetName val="30"/>
      <sheetName val="20"/>
      <sheetName val="20(1)"/>
      <sheetName val="10(1)"/>
      <sheetName val="1(1)"/>
      <sheetName val="30(1)"/>
    </sheetNames>
    <sheetDataSet>
      <sheetData sheetId="0">
        <row r="2">
          <cell r="A2" t="str">
            <v>Dist</v>
          </cell>
          <cell r="B2">
            <v>0.83399999999999996</v>
          </cell>
          <cell r="C2">
            <v>0.70030000000000003</v>
          </cell>
          <cell r="D2">
            <v>1.085</v>
          </cell>
          <cell r="E2">
            <v>0.82130000000000003</v>
          </cell>
        </row>
        <row r="3">
          <cell r="B3">
            <v>0.99990000000000001</v>
          </cell>
          <cell r="C3">
            <v>0.96599999999999997</v>
          </cell>
          <cell r="D3">
            <v>0.93540000000000001</v>
          </cell>
          <cell r="E3">
            <v>0.79690000000000005</v>
          </cell>
        </row>
        <row r="4">
          <cell r="B4">
            <v>0.84919999999999995</v>
          </cell>
          <cell r="C4">
            <v>1.0914999999999999</v>
          </cell>
          <cell r="D4">
            <v>0.64910000000000001</v>
          </cell>
          <cell r="E4">
            <v>0.61480000000000001</v>
          </cell>
        </row>
        <row r="5">
          <cell r="B5">
            <v>0.8407</v>
          </cell>
          <cell r="C5">
            <v>0.84050000000000002</v>
          </cell>
          <cell r="D5">
            <v>1.1751</v>
          </cell>
          <cell r="E5">
            <v>0.83630000000000004</v>
          </cell>
        </row>
        <row r="6">
          <cell r="B6">
            <v>0.75360000000000005</v>
          </cell>
          <cell r="C6">
            <v>1.0067999999999999</v>
          </cell>
          <cell r="D6">
            <v>1.0335000000000001</v>
          </cell>
          <cell r="E6">
            <v>0.59219999999999995</v>
          </cell>
        </row>
        <row r="7">
          <cell r="B7">
            <v>1.0145</v>
          </cell>
          <cell r="C7">
            <v>1.0445</v>
          </cell>
          <cell r="D7">
            <v>1.0130999999999999</v>
          </cell>
          <cell r="E7">
            <v>0.65880000000000005</v>
          </cell>
        </row>
        <row r="8">
          <cell r="B8">
            <v>0.8306</v>
          </cell>
          <cell r="C8">
            <v>0.73009999999999997</v>
          </cell>
          <cell r="D8">
            <v>0.91879999999999995</v>
          </cell>
          <cell r="E8">
            <v>0.90239999999999998</v>
          </cell>
        </row>
        <row r="9">
          <cell r="B9">
            <v>0.68540000000000001</v>
          </cell>
          <cell r="C9">
            <v>0.95430000000000004</v>
          </cell>
          <cell r="D9">
            <v>0.78420000000000001</v>
          </cell>
          <cell r="E9">
            <v>0.95309999999999995</v>
          </cell>
        </row>
        <row r="10">
          <cell r="B10">
            <v>0.95799999999999996</v>
          </cell>
          <cell r="C10">
            <v>0.81359999999999999</v>
          </cell>
          <cell r="D10">
            <v>1.2261</v>
          </cell>
          <cell r="E10">
            <v>0.66959999999999997</v>
          </cell>
        </row>
        <row r="11">
          <cell r="B11">
            <v>0.89839999999999998</v>
          </cell>
          <cell r="C11">
            <v>0.76470000000000005</v>
          </cell>
          <cell r="D11">
            <v>0.74729999999999996</v>
          </cell>
          <cell r="E11">
            <v>0.65500000000000003</v>
          </cell>
        </row>
        <row r="15">
          <cell r="B15">
            <v>51.544956471095801</v>
          </cell>
          <cell r="C15">
            <v>51.061360357737037</v>
          </cell>
          <cell r="D15">
            <v>51.902301749146751</v>
          </cell>
          <cell r="E15">
            <v>55.96504116198922</v>
          </cell>
        </row>
        <row r="16">
          <cell r="B16">
            <v>15.794826774517979</v>
          </cell>
          <cell r="C16">
            <v>15.95293612021689</v>
          </cell>
          <cell r="D16">
            <v>16.233562764891882</v>
          </cell>
          <cell r="E16">
            <v>16.827886521383302</v>
          </cell>
        </row>
      </sheetData>
      <sheetData sheetId="1"/>
      <sheetData sheetId="2"/>
      <sheetData sheetId="3"/>
      <sheetData sheetId="4"/>
      <sheetData sheetId="5">
        <row r="185">
          <cell r="G185">
            <v>64.215800000000002</v>
          </cell>
        </row>
        <row r="566">
          <cell r="G566">
            <v>40.0702</v>
          </cell>
        </row>
        <row r="984">
          <cell r="G984">
            <v>47.117800000000003</v>
          </cell>
        </row>
        <row r="1191">
          <cell r="G1191">
            <v>57.624699999999997</v>
          </cell>
        </row>
        <row r="1563">
          <cell r="G1563">
            <v>38.174500000000002</v>
          </cell>
        </row>
      </sheetData>
      <sheetData sheetId="6">
        <row r="217">
          <cell r="G217">
            <v>64.452600000000004</v>
          </cell>
        </row>
        <row r="595">
          <cell r="G595">
            <v>45.073099999999997</v>
          </cell>
        </row>
        <row r="1059">
          <cell r="G1059">
            <v>49.835599999999999</v>
          </cell>
        </row>
        <row r="1281">
          <cell r="G1281">
            <v>58.162300000000002</v>
          </cell>
        </row>
        <row r="1654">
          <cell r="G1654">
            <v>42.823</v>
          </cell>
        </row>
      </sheetData>
      <sheetData sheetId="7">
        <row r="165">
          <cell r="F165">
            <v>67.536799999999999</v>
          </cell>
        </row>
        <row r="329">
          <cell r="F329">
            <v>67.450699999999998</v>
          </cell>
        </row>
        <row r="661">
          <cell r="F661">
            <v>49.764400000000002</v>
          </cell>
        </row>
        <row r="1114">
          <cell r="F1114">
            <v>44.714399999999998</v>
          </cell>
        </row>
        <row r="1309">
          <cell r="F1309">
            <v>62.981099999999998</v>
          </cell>
        </row>
      </sheetData>
      <sheetData sheetId="8">
        <row r="167">
          <cell r="F167">
            <v>73.4559</v>
          </cell>
        </row>
        <row r="518">
          <cell r="F518">
            <v>50.805900000000001</v>
          </cell>
        </row>
        <row r="706">
          <cell r="F706">
            <v>73.628299999999996</v>
          </cell>
        </row>
        <row r="874">
          <cell r="F874">
            <v>63.103299999999997</v>
          </cell>
        </row>
        <row r="1275">
          <cell r="F1275">
            <v>50.4529</v>
          </cell>
        </row>
      </sheetData>
      <sheetData sheetId="9">
        <row r="410">
          <cell r="F410">
            <v>41.4133</v>
          </cell>
        </row>
        <row r="610">
          <cell r="F610">
            <v>65.077699999999993</v>
          </cell>
        </row>
        <row r="777">
          <cell r="F777">
            <v>64.836500000000001</v>
          </cell>
        </row>
        <row r="931">
          <cell r="F931">
            <v>74.374700000000004</v>
          </cell>
        </row>
        <row r="1071">
          <cell r="F1071">
            <v>72.039000000000001</v>
          </cell>
        </row>
      </sheetData>
      <sheetData sheetId="10">
        <row r="204">
          <cell r="F204">
            <v>59.9467</v>
          </cell>
        </row>
        <row r="364">
          <cell r="F364">
            <v>69.998800000000003</v>
          </cell>
        </row>
        <row r="504">
          <cell r="F504">
            <v>75.975399999999993</v>
          </cell>
        </row>
        <row r="630">
          <cell r="F630">
            <v>80.5715</v>
          </cell>
        </row>
        <row r="752">
          <cell r="F752">
            <v>78.622799999999998</v>
          </cell>
        </row>
      </sheetData>
      <sheetData sheetId="11">
        <row r="174">
          <cell r="F174">
            <v>64.614900000000006</v>
          </cell>
        </row>
        <row r="320">
          <cell r="F320">
            <v>74.070800000000006</v>
          </cell>
        </row>
        <row r="466">
          <cell r="F466">
            <v>69.419899999999998</v>
          </cell>
        </row>
        <row r="613">
          <cell r="F613">
            <v>74.030799999999999</v>
          </cell>
        </row>
        <row r="758">
          <cell r="F758">
            <v>68.969800000000006</v>
          </cell>
        </row>
      </sheetData>
      <sheetData sheetId="12">
        <row r="135">
          <cell r="F135">
            <v>77.270399999999995</v>
          </cell>
        </row>
        <row r="253">
          <cell r="F253">
            <v>83.088800000000006</v>
          </cell>
        </row>
        <row r="385">
          <cell r="F385">
            <v>66.074600000000004</v>
          </cell>
        </row>
        <row r="573">
          <cell r="F573">
            <v>69.933700000000002</v>
          </cell>
        </row>
        <row r="724">
          <cell r="F724">
            <v>72.300200000000004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まとめ"/>
      <sheetName val="1"/>
      <sheetName val="10"/>
      <sheetName val="20"/>
      <sheetName val="30"/>
      <sheetName val="SaveData"/>
      <sheetName val="SaveData1"/>
      <sheetName val="SaveData2"/>
      <sheetName val="SaveData3"/>
      <sheetName val="SaveData4"/>
      <sheetName val="SaveData5"/>
      <sheetName val="SaveData6"/>
      <sheetName val="SaveData7"/>
    </sheetNames>
    <sheetDataSet>
      <sheetData sheetId="0"/>
      <sheetData sheetId="1"/>
      <sheetData sheetId="2"/>
      <sheetData sheetId="3"/>
      <sheetData sheetId="4"/>
      <sheetData sheetId="5">
        <row r="177">
          <cell r="F177">
            <v>73.730500000000006</v>
          </cell>
        </row>
        <row r="320">
          <cell r="F320">
            <v>65.196100000000001</v>
          </cell>
        </row>
        <row r="674">
          <cell r="F674">
            <v>47.239600000000003</v>
          </cell>
        </row>
        <row r="880">
          <cell r="F880">
            <v>61.595999999999997</v>
          </cell>
        </row>
        <row r="1043">
          <cell r="F1043">
            <v>64.503600000000006</v>
          </cell>
        </row>
      </sheetData>
      <sheetData sheetId="6">
        <row r="138">
          <cell r="F138">
            <v>73.993600000000001</v>
          </cell>
          <cell r="T138">
            <v>1.5684</v>
          </cell>
        </row>
        <row r="459">
          <cell r="F459">
            <v>38.301900000000003</v>
          </cell>
          <cell r="T459">
            <v>1.6072</v>
          </cell>
        </row>
        <row r="681">
          <cell r="F681">
            <v>60.350900000000003</v>
          </cell>
          <cell r="T681">
            <v>1.5379</v>
          </cell>
        </row>
        <row r="848">
          <cell r="F848">
            <v>68.141499999999994</v>
          </cell>
          <cell r="T848">
            <v>1.8004</v>
          </cell>
        </row>
        <row r="1004">
          <cell r="F1004">
            <v>64.792199999999994</v>
          </cell>
          <cell r="T1004">
            <v>1.8673</v>
          </cell>
        </row>
      </sheetData>
      <sheetData sheetId="7">
        <row r="118">
          <cell r="F118">
            <v>83.172600000000003</v>
          </cell>
        </row>
        <row r="442">
          <cell r="F442">
            <v>39.557099999999998</v>
          </cell>
        </row>
        <row r="650">
          <cell r="F650">
            <v>66.520600000000002</v>
          </cell>
        </row>
        <row r="801">
          <cell r="F801">
            <v>73.630799999999994</v>
          </cell>
        </row>
        <row r="945">
          <cell r="F945">
            <v>66.292400000000001</v>
          </cell>
        </row>
      </sheetData>
      <sheetData sheetId="8">
        <row r="228">
          <cell r="F228">
            <v>57.048999999999999</v>
          </cell>
        </row>
        <row r="405">
          <cell r="F405">
            <v>70.928399999999996</v>
          </cell>
        </row>
        <row r="541">
          <cell r="F541">
            <v>78.807299999999998</v>
          </cell>
        </row>
        <row r="674">
          <cell r="F674">
            <v>68.587999999999994</v>
          </cell>
        </row>
        <row r="827">
          <cell r="F827">
            <v>68.774900000000002</v>
          </cell>
        </row>
      </sheetData>
      <sheetData sheetId="9">
        <row r="205">
          <cell r="F205">
            <v>63.688200000000002</v>
          </cell>
        </row>
        <row r="379">
          <cell r="F379">
            <v>63.793500000000002</v>
          </cell>
        </row>
        <row r="539">
          <cell r="F539">
            <v>66.974900000000005</v>
          </cell>
        </row>
        <row r="864">
          <cell r="F864">
            <v>42.3399</v>
          </cell>
        </row>
        <row r="1066">
          <cell r="F1066">
            <v>63.462899999999998</v>
          </cell>
        </row>
      </sheetData>
      <sheetData sheetId="10">
        <row r="184">
          <cell r="F184">
            <v>70.139799999999994</v>
          </cell>
          <cell r="T184">
            <v>1.1689000000000001</v>
          </cell>
        </row>
        <row r="339">
          <cell r="F339">
            <v>70.787000000000006</v>
          </cell>
          <cell r="T339">
            <v>1.3606</v>
          </cell>
        </row>
        <row r="486">
          <cell r="F486">
            <v>73.007400000000004</v>
          </cell>
          <cell r="T486">
            <v>1.4153</v>
          </cell>
        </row>
        <row r="640">
          <cell r="F640">
            <v>64.974999999999994</v>
          </cell>
          <cell r="T640">
            <v>1.1195999999999999</v>
          </cell>
        </row>
        <row r="819">
          <cell r="F819">
            <v>58.678400000000003</v>
          </cell>
          <cell r="T819">
            <v>1.4988999999999999</v>
          </cell>
        </row>
      </sheetData>
      <sheetData sheetId="11">
        <row r="157">
          <cell r="F157">
            <v>67.756</v>
          </cell>
        </row>
        <row r="302">
          <cell r="F302">
            <v>72.771799999999999</v>
          </cell>
        </row>
        <row r="435">
          <cell r="F435">
            <v>73.881100000000004</v>
          </cell>
        </row>
        <row r="556">
          <cell r="F556">
            <v>82.572599999999994</v>
          </cell>
        </row>
        <row r="673">
          <cell r="F673">
            <v>79.916600000000003</v>
          </cell>
        </row>
      </sheetData>
      <sheetData sheetId="12">
        <row r="122">
          <cell r="F122">
            <v>78.155299999999997</v>
          </cell>
        </row>
        <row r="256">
          <cell r="F256">
            <v>71.495699999999999</v>
          </cell>
        </row>
        <row r="416">
          <cell r="F416">
            <v>60.014699999999998</v>
          </cell>
        </row>
        <row r="592">
          <cell r="F592">
            <v>64.113399999999999</v>
          </cell>
        </row>
        <row r="745">
          <cell r="F745">
            <v>71.264600000000002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9"/>
  <sheetViews>
    <sheetView tabSelected="1" topLeftCell="B1" workbookViewId="0">
      <selection activeCell="M3" sqref="M3:M12"/>
    </sheetView>
  </sheetViews>
  <sheetFormatPr defaultRowHeight="18.75"/>
  <cols>
    <col min="5" max="5" width="9.125" customWidth="1"/>
  </cols>
  <sheetData>
    <row r="1" spans="1:17">
      <c r="A1">
        <f>[1]Sheet1!A1</f>
        <v>0</v>
      </c>
      <c r="B1" s="4">
        <f>[1]Sheet1!B1</f>
        <v>1</v>
      </c>
      <c r="C1" s="4"/>
      <c r="D1" s="4"/>
      <c r="E1" s="4">
        <f>[1]Sheet1!C1</f>
        <v>10</v>
      </c>
      <c r="F1" s="4"/>
      <c r="G1" s="4"/>
      <c r="H1" s="4">
        <f>[1]Sheet1!D1</f>
        <v>20</v>
      </c>
      <c r="I1" s="4"/>
      <c r="J1" s="4"/>
      <c r="K1" s="4">
        <f>[1]Sheet1!E1</f>
        <v>30</v>
      </c>
      <c r="L1" s="4"/>
      <c r="M1" s="4"/>
    </row>
    <row r="2" spans="1:17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</row>
    <row r="3" spans="1:17">
      <c r="A3" t="str">
        <f>[1]Sheet1!A2</f>
        <v>Dist</v>
      </c>
      <c r="B3">
        <f>[2]Sheet1!B2</f>
        <v>0.83399999999999996</v>
      </c>
      <c r="C3">
        <f>[1]Sheet1!B2</f>
        <v>0.64419999999999999</v>
      </c>
      <c r="D3">
        <f>[3]SaveData1!$T$138</f>
        <v>1.5684</v>
      </c>
      <c r="E3">
        <f>[2]Sheet1!C2</f>
        <v>0.70030000000000003</v>
      </c>
      <c r="F3">
        <f>[1]Sheet1!C2</f>
        <v>1.1355999999999999</v>
      </c>
      <c r="G3" s="1">
        <v>0.55100000000000005</v>
      </c>
      <c r="H3">
        <f>[2]Sheet1!D2</f>
        <v>1.085</v>
      </c>
      <c r="I3">
        <f>[1]Sheet1!D2</f>
        <v>0.65659999999999996</v>
      </c>
      <c r="J3" s="1">
        <v>1.5392999999999999</v>
      </c>
      <c r="K3">
        <f>[2]Sheet1!E2</f>
        <v>0.82130000000000003</v>
      </c>
      <c r="L3">
        <f>[1]Sheet1!E2</f>
        <v>0.89419999999999999</v>
      </c>
      <c r="M3" s="2">
        <v>1.8001</v>
      </c>
    </row>
    <row r="4" spans="1:17">
      <c r="A4">
        <f>[1]Sheet1!A3</f>
        <v>0</v>
      </c>
      <c r="B4">
        <f>[2]Sheet1!B3</f>
        <v>0.99990000000000001</v>
      </c>
      <c r="C4">
        <f>[1]Sheet1!B3</f>
        <v>0.45739999999999997</v>
      </c>
      <c r="D4">
        <f>[3]SaveData1!$T$459</f>
        <v>1.6072</v>
      </c>
      <c r="E4">
        <f>[2]Sheet1!C3</f>
        <v>0.96599999999999997</v>
      </c>
      <c r="F4">
        <f>[1]Sheet1!C3</f>
        <v>0.74019999999999997</v>
      </c>
      <c r="G4" s="1">
        <v>0.70199999999999996</v>
      </c>
      <c r="H4">
        <f>[2]Sheet1!D3</f>
        <v>0.93540000000000001</v>
      </c>
      <c r="I4">
        <f>[1]Sheet1!D3</f>
        <v>0.77529999999999999</v>
      </c>
      <c r="J4" s="1">
        <v>1.3973</v>
      </c>
      <c r="K4">
        <f>[2]Sheet1!E3</f>
        <v>0.79690000000000005</v>
      </c>
      <c r="L4">
        <f>[1]Sheet1!E3</f>
        <v>1.3009999999999999</v>
      </c>
      <c r="M4" s="2">
        <v>1.2907</v>
      </c>
    </row>
    <row r="5" spans="1:17">
      <c r="A5">
        <f>[1]Sheet1!A4</f>
        <v>0</v>
      </c>
      <c r="B5">
        <f>[2]Sheet1!B4</f>
        <v>0.84919999999999995</v>
      </c>
      <c r="C5">
        <f>[1]Sheet1!B4</f>
        <v>0.432</v>
      </c>
      <c r="D5">
        <f>[3]SaveData1!$T$681</f>
        <v>1.5379</v>
      </c>
      <c r="E5">
        <f>[2]Sheet1!C4</f>
        <v>1.0914999999999999</v>
      </c>
      <c r="F5">
        <f>[1]Sheet1!C4</f>
        <v>0.52449999999999997</v>
      </c>
      <c r="G5" s="1">
        <v>0.84870000000000001</v>
      </c>
      <c r="H5">
        <f>[2]Sheet1!D4</f>
        <v>0.64910000000000001</v>
      </c>
      <c r="I5">
        <f>[1]Sheet1!D4</f>
        <v>0.43190000000000001</v>
      </c>
      <c r="J5" s="1">
        <v>1.0243</v>
      </c>
      <c r="K5">
        <f>[2]Sheet1!E4</f>
        <v>0.61480000000000001</v>
      </c>
      <c r="L5">
        <f>[1]Sheet1!E4</f>
        <v>0.96140000000000003</v>
      </c>
      <c r="M5" s="2">
        <v>1.4544999999999999</v>
      </c>
    </row>
    <row r="6" spans="1:17">
      <c r="A6">
        <f>[1]Sheet1!A5</f>
        <v>0</v>
      </c>
      <c r="B6">
        <f>[2]Sheet1!B5</f>
        <v>0.8407</v>
      </c>
      <c r="C6">
        <f>[1]Sheet1!B5</f>
        <v>0.2802</v>
      </c>
      <c r="D6">
        <f>[3]SaveData1!$T$848</f>
        <v>1.8004</v>
      </c>
      <c r="E6">
        <f>[2]Sheet1!C5</f>
        <v>0.84050000000000002</v>
      </c>
      <c r="F6">
        <f>[1]Sheet1!C5</f>
        <v>0.77759999999999996</v>
      </c>
      <c r="G6" s="1">
        <v>1.0537000000000001</v>
      </c>
      <c r="H6">
        <f>[2]Sheet1!D5</f>
        <v>1.1751</v>
      </c>
      <c r="I6">
        <f>[1]Sheet1!D5</f>
        <v>0.75319999999999998</v>
      </c>
      <c r="J6" s="1">
        <v>1.3444</v>
      </c>
      <c r="K6">
        <f>[2]Sheet1!E5</f>
        <v>0.83630000000000004</v>
      </c>
      <c r="L6">
        <f>[1]Sheet1!E5</f>
        <v>0.61219999999999997</v>
      </c>
      <c r="M6" s="2">
        <v>1.4401999999999999</v>
      </c>
    </row>
    <row r="7" spans="1:17">
      <c r="A7">
        <f>[1]Sheet1!A6</f>
        <v>0</v>
      </c>
      <c r="B7">
        <f>[2]Sheet1!B6</f>
        <v>0.75360000000000005</v>
      </c>
      <c r="C7">
        <f>[1]Sheet1!B6</f>
        <v>0.57250000000000001</v>
      </c>
      <c r="D7">
        <f>[3]SaveData1!$T$1004</f>
        <v>1.8673</v>
      </c>
      <c r="E7">
        <f>[2]Sheet1!C6</f>
        <v>1.0067999999999999</v>
      </c>
      <c r="F7">
        <f>[1]Sheet1!C6</f>
        <v>1.0081</v>
      </c>
      <c r="G7" s="1">
        <v>0.90610000000000002</v>
      </c>
      <c r="H7">
        <f>[2]Sheet1!D6</f>
        <v>1.0335000000000001</v>
      </c>
      <c r="I7">
        <f>[1]Sheet1!D6</f>
        <v>0.59370000000000001</v>
      </c>
      <c r="J7" s="1">
        <v>1.7152000000000001</v>
      </c>
      <c r="K7">
        <f>[2]Sheet1!E6</f>
        <v>0.59219999999999995</v>
      </c>
      <c r="L7">
        <f>[1]Sheet1!E6</f>
        <v>0.78949999999999998</v>
      </c>
      <c r="M7" s="2">
        <v>1.1600999999999999</v>
      </c>
    </row>
    <row r="8" spans="1:17">
      <c r="A8">
        <f>[1]Sheet1!A7</f>
        <v>0</v>
      </c>
      <c r="B8">
        <f>[2]Sheet1!B7</f>
        <v>1.0145</v>
      </c>
      <c r="C8">
        <f>[1]Sheet1!B7</f>
        <v>0.82</v>
      </c>
      <c r="D8" s="1">
        <v>1.1511</v>
      </c>
      <c r="E8">
        <f>[2]Sheet1!C7</f>
        <v>1.0445</v>
      </c>
      <c r="F8">
        <f>[1]Sheet1!C7</f>
        <v>0.68610000000000004</v>
      </c>
      <c r="G8" s="1">
        <v>1.3178000000000001</v>
      </c>
      <c r="H8">
        <f>[2]Sheet1!D7</f>
        <v>1.0130999999999999</v>
      </c>
      <c r="I8">
        <f>[1]Sheet1!D7</f>
        <v>0.75680000000000003</v>
      </c>
      <c r="J8" s="1">
        <v>1.3989</v>
      </c>
      <c r="K8">
        <f>[2]Sheet1!E7</f>
        <v>0.65880000000000005</v>
      </c>
      <c r="L8">
        <f>[1]Sheet1!E7</f>
        <v>0.92679999999999996</v>
      </c>
      <c r="M8">
        <f>[3]SaveData5!$T$184</f>
        <v>1.1689000000000001</v>
      </c>
    </row>
    <row r="9" spans="1:17">
      <c r="A9">
        <f>[1]Sheet1!A8</f>
        <v>0</v>
      </c>
      <c r="B9">
        <f>[2]Sheet1!B8</f>
        <v>0.8306</v>
      </c>
      <c r="C9">
        <f>[1]Sheet1!B8</f>
        <v>0.9536</v>
      </c>
      <c r="D9" s="1">
        <v>1.4525999999999999</v>
      </c>
      <c r="E9">
        <f>[2]Sheet1!C8</f>
        <v>0.73009999999999997</v>
      </c>
      <c r="F9">
        <f>[1]Sheet1!C8</f>
        <v>0.76490000000000002</v>
      </c>
      <c r="G9" s="1">
        <v>1.3513999999999999</v>
      </c>
      <c r="H9">
        <f>[2]Sheet1!D8</f>
        <v>0.91879999999999995</v>
      </c>
      <c r="I9">
        <f>[1]Sheet1!D8</f>
        <v>0.52190000000000003</v>
      </c>
      <c r="J9" s="1">
        <v>1.6527000000000001</v>
      </c>
      <c r="K9">
        <f>[2]Sheet1!E8</f>
        <v>0.90239999999999998</v>
      </c>
      <c r="L9">
        <f>[1]Sheet1!E8</f>
        <v>0.35149999999999998</v>
      </c>
      <c r="M9">
        <f>[3]SaveData5!$T$339</f>
        <v>1.3606</v>
      </c>
    </row>
    <row r="10" spans="1:17">
      <c r="A10">
        <f>[1]Sheet1!A9</f>
        <v>0</v>
      </c>
      <c r="B10">
        <f>[2]Sheet1!B9</f>
        <v>0.68540000000000001</v>
      </c>
      <c r="C10">
        <f>[1]Sheet1!B9</f>
        <v>0.98480000000000001</v>
      </c>
      <c r="D10" s="1">
        <v>1.3819999999999999</v>
      </c>
      <c r="E10">
        <f>[2]Sheet1!C9</f>
        <v>0.95430000000000004</v>
      </c>
      <c r="F10">
        <f>[1]Sheet1!C9</f>
        <v>0.67459999999999998</v>
      </c>
      <c r="G10" s="1">
        <v>1.2629999999999999</v>
      </c>
      <c r="H10">
        <f>[2]Sheet1!D9</f>
        <v>0.78420000000000001</v>
      </c>
      <c r="I10">
        <f>[1]Sheet1!D9</f>
        <v>0.37119999999999997</v>
      </c>
      <c r="J10" s="1">
        <v>1.494</v>
      </c>
      <c r="K10">
        <f>[2]Sheet1!E9</f>
        <v>0.95309999999999995</v>
      </c>
      <c r="L10">
        <f>[1]Sheet1!E9</f>
        <v>0.54900000000000004</v>
      </c>
      <c r="M10">
        <f>[3]SaveData5!$T$486</f>
        <v>1.4153</v>
      </c>
    </row>
    <row r="11" spans="1:17">
      <c r="A11">
        <f>[1]Sheet1!A10</f>
        <v>0</v>
      </c>
      <c r="B11">
        <f>[2]Sheet1!B10</f>
        <v>0.95799999999999996</v>
      </c>
      <c r="C11">
        <f>[1]Sheet1!B10</f>
        <v>1.0807</v>
      </c>
      <c r="D11" s="1">
        <v>1.6245000000000001</v>
      </c>
      <c r="E11">
        <f>[2]Sheet1!C10</f>
        <v>0.81359999999999999</v>
      </c>
      <c r="F11">
        <f>[1]Sheet1!C10</f>
        <v>0.99150000000000005</v>
      </c>
      <c r="G11" s="1">
        <v>1.7232000000000001</v>
      </c>
      <c r="H11">
        <f>[2]Sheet1!D10</f>
        <v>1.2261</v>
      </c>
      <c r="I11">
        <f>[1]Sheet1!D10</f>
        <v>0.4279</v>
      </c>
      <c r="J11" s="1">
        <v>1.5097</v>
      </c>
      <c r="K11">
        <f>[2]Sheet1!E10</f>
        <v>0.66959999999999997</v>
      </c>
      <c r="L11">
        <f>[1]Sheet1!E10</f>
        <v>0.84709999999999996</v>
      </c>
      <c r="M11">
        <f>[3]SaveData5!$T$640</f>
        <v>1.1195999999999999</v>
      </c>
    </row>
    <row r="12" spans="1:17">
      <c r="A12">
        <f>[1]Sheet1!A11</f>
        <v>0</v>
      </c>
      <c r="B12">
        <f>[2]Sheet1!B11</f>
        <v>0.89839999999999998</v>
      </c>
      <c r="C12">
        <f>[1]Sheet1!B11</f>
        <v>0.65629999999999999</v>
      </c>
      <c r="D12" s="1">
        <v>1.5738000000000001</v>
      </c>
      <c r="E12">
        <f>[2]Sheet1!C11</f>
        <v>0.76470000000000005</v>
      </c>
      <c r="F12">
        <f>[1]Sheet1!C11</f>
        <v>0.80879999999999996</v>
      </c>
      <c r="G12" s="1">
        <v>1.7151000000000001</v>
      </c>
      <c r="H12">
        <f>[2]Sheet1!D11</f>
        <v>0.74729999999999996</v>
      </c>
      <c r="I12">
        <f>[1]Sheet1!D11</f>
        <v>0.4325</v>
      </c>
      <c r="J12" s="1">
        <v>1.5506</v>
      </c>
      <c r="K12">
        <f>[2]Sheet1!E11</f>
        <v>0.65500000000000003</v>
      </c>
      <c r="L12">
        <f>[1]Sheet1!E11</f>
        <v>0.50470000000000004</v>
      </c>
      <c r="M12">
        <f>[3]SaveData5!$T$819</f>
        <v>1.4988999999999999</v>
      </c>
      <c r="N12" t="s">
        <v>5</v>
      </c>
    </row>
    <row r="13" spans="1:17">
      <c r="A13" t="str">
        <f>[1]Sheet1!A12</f>
        <v>AVG</v>
      </c>
      <c r="B13">
        <f>AVERAGE(B3:B12)</f>
        <v>0.86643000000000003</v>
      </c>
      <c r="C13">
        <f t="shared" ref="C13:M13" si="0">AVERAGE(C3:C12)</f>
        <v>0.68816999999999995</v>
      </c>
      <c r="D13">
        <f t="shared" si="0"/>
        <v>1.5565199999999999</v>
      </c>
      <c r="E13">
        <f t="shared" si="0"/>
        <v>0.89122999999999997</v>
      </c>
      <c r="F13">
        <f t="shared" si="0"/>
        <v>0.81119000000000008</v>
      </c>
      <c r="G13">
        <f t="shared" si="0"/>
        <v>1.1432</v>
      </c>
      <c r="H13">
        <f t="shared" si="0"/>
        <v>0.95675999999999983</v>
      </c>
      <c r="I13">
        <f t="shared" si="0"/>
        <v>0.57210000000000005</v>
      </c>
      <c r="J13">
        <f t="shared" si="0"/>
        <v>1.4626399999999999</v>
      </c>
      <c r="K13">
        <f t="shared" si="0"/>
        <v>0.75004000000000004</v>
      </c>
      <c r="L13">
        <f t="shared" si="0"/>
        <v>0.77373999999999998</v>
      </c>
      <c r="M13">
        <f t="shared" si="0"/>
        <v>1.3708899999999999</v>
      </c>
      <c r="N13">
        <f>AVERAGE(B$3:D$12)</f>
        <v>1.0370400000000002</v>
      </c>
      <c r="O13">
        <f>AVERAGE(E$3:G$12)</f>
        <v>0.94853999999999994</v>
      </c>
      <c r="P13">
        <f>AVERAGE(H$3:J$12)</f>
        <v>0.99716666666666653</v>
      </c>
      <c r="Q13">
        <f>AVERAGE(K$3:M$12)</f>
        <v>0.96489000000000003</v>
      </c>
    </row>
    <row r="14" spans="1:17">
      <c r="A14" t="str">
        <f>[1]Sheet1!A13</f>
        <v>SD</v>
      </c>
      <c r="B14">
        <f>_xlfn.STDEV.P(B3:B12)</f>
        <v>9.8966146231930494E-2</v>
      </c>
      <c r="C14">
        <f t="shared" ref="C14:M14" si="1">_xlfn.STDEV.P(C3:C12)</f>
        <v>0.25130606459057053</v>
      </c>
      <c r="D14">
        <f t="shared" si="1"/>
        <v>0.19226539366199025</v>
      </c>
      <c r="E14">
        <f t="shared" si="1"/>
        <v>0.13173894678491954</v>
      </c>
      <c r="F14">
        <f t="shared" si="1"/>
        <v>0.17359116596186588</v>
      </c>
      <c r="G14">
        <f t="shared" si="1"/>
        <v>0.38052191001307673</v>
      </c>
      <c r="H14">
        <f t="shared" si="1"/>
        <v>0.1777434792052871</v>
      </c>
      <c r="I14">
        <f t="shared" si="1"/>
        <v>0.14786042066760141</v>
      </c>
      <c r="J14">
        <f t="shared" si="1"/>
        <v>0.18198239585190926</v>
      </c>
      <c r="K14">
        <f t="shared" si="1"/>
        <v>0.12091022454697471</v>
      </c>
      <c r="L14">
        <f t="shared" si="1"/>
        <v>0.26154536967799658</v>
      </c>
      <c r="M14">
        <f t="shared" si="1"/>
        <v>0.19216917260580652</v>
      </c>
      <c r="N14">
        <f>_xlfn.STDEV.P(B$3:D$12)</f>
        <v>0.42055223108035711</v>
      </c>
      <c r="O14">
        <f>_xlfn.STDEV.P(E$3:G$12)</f>
        <v>0.29001605771634992</v>
      </c>
      <c r="P14">
        <f>_xlfn.STDEV.P(H$3:J$12)</f>
        <v>0.40230702813757691</v>
      </c>
      <c r="Q14">
        <f>_xlfn.STDEV.P(K$3:M$12)</f>
        <v>0.34999480886626511</v>
      </c>
    </row>
    <row r="16" spans="1:17">
      <c r="A16" t="str">
        <f>[1]Sheet1!A15</f>
        <v>AVGV</v>
      </c>
      <c r="B16">
        <f>[2]Sheet1!B15</f>
        <v>51.544956471095801</v>
      </c>
      <c r="C16">
        <f>[1]Sheet1!B15</f>
        <v>52.794909115384556</v>
      </c>
      <c r="E16">
        <f>[2]Sheet1!C15</f>
        <v>51.061360357737037</v>
      </c>
      <c r="F16">
        <f>[1]Sheet1!C15</f>
        <v>52.156184763705099</v>
      </c>
      <c r="H16">
        <f>[2]Sheet1!D15</f>
        <v>51.902301749146751</v>
      </c>
      <c r="I16">
        <f>[1]Sheet1!D15</f>
        <v>53.322853628874142</v>
      </c>
      <c r="K16">
        <f>[2]Sheet1!E15</f>
        <v>55.96504116198922</v>
      </c>
      <c r="L16">
        <f>[1]Sheet1!E15</f>
        <v>53.240726624902145</v>
      </c>
    </row>
    <row r="17" spans="1:17">
      <c r="A17" t="str">
        <f>[1]Sheet1!A16</f>
        <v>SD</v>
      </c>
      <c r="B17">
        <f>[2]Sheet1!B16</f>
        <v>15.794826774517979</v>
      </c>
      <c r="C17">
        <f>[1]Sheet1!B16</f>
        <v>15.581318756261902</v>
      </c>
      <c r="E17">
        <f>[2]Sheet1!C16</f>
        <v>15.95293612021689</v>
      </c>
      <c r="F17">
        <f>[1]Sheet1!C16</f>
        <v>16.150525996257493</v>
      </c>
      <c r="H17">
        <f>[2]Sheet1!D16</f>
        <v>16.233562764891882</v>
      </c>
      <c r="I17">
        <f>[1]Sheet1!D16</f>
        <v>17.336873831927306</v>
      </c>
      <c r="K17">
        <f>[2]Sheet1!E16</f>
        <v>16.827886521383302</v>
      </c>
      <c r="L17">
        <f>[1]Sheet1!E16</f>
        <v>17.075315517874007</v>
      </c>
    </row>
    <row r="18" spans="1:17">
      <c r="B18" s="3">
        <f>'[2]1'!$G$185</f>
        <v>64.215800000000002</v>
      </c>
      <c r="C18">
        <f>'[1]1'!$F$382</f>
        <v>49.949199999999998</v>
      </c>
      <c r="D18">
        <f>[3]SaveData1!$F$138</f>
        <v>73.993600000000001</v>
      </c>
      <c r="E18" s="3">
        <f>'[2]10'!$G$217</f>
        <v>64.452600000000004</v>
      </c>
      <c r="F18">
        <f>'[1]10'!$F$397</f>
        <v>49.426099999999998</v>
      </c>
      <c r="G18">
        <f>[3]SaveData!$F$177</f>
        <v>73.730500000000006</v>
      </c>
      <c r="H18" s="3">
        <f>'[2]20'!$F$167</f>
        <v>73.4559</v>
      </c>
      <c r="I18">
        <f>'[1]20'!$F$436</f>
        <v>51.650300000000001</v>
      </c>
      <c r="J18">
        <f>[3]SaveData2!$F$118</f>
        <v>83.172600000000003</v>
      </c>
      <c r="K18" s="3">
        <f>'[2]30'!$F$165</f>
        <v>67.536799999999999</v>
      </c>
      <c r="L18">
        <f>'[1]30'!$F$386</f>
        <v>42.870100000000001</v>
      </c>
      <c r="M18">
        <f>[3]SaveData3!$F$228</f>
        <v>57.048999999999999</v>
      </c>
    </row>
    <row r="19" spans="1:17">
      <c r="B19" s="3">
        <f>'[2]1'!$G$566</f>
        <v>40.0702</v>
      </c>
      <c r="C19">
        <f>'[1]1'!$F$586</f>
        <v>64.096599999999995</v>
      </c>
      <c r="D19">
        <f>[3]SaveData1!$F$459</f>
        <v>38.301900000000003</v>
      </c>
      <c r="E19" s="3">
        <f>'[2]10'!$G$595</f>
        <v>45.073099999999997</v>
      </c>
      <c r="F19">
        <f>'[1]10'!$F$606</f>
        <v>61.619</v>
      </c>
      <c r="G19">
        <f>[3]SaveData!$F$320</f>
        <v>65.196100000000001</v>
      </c>
      <c r="H19" s="3">
        <f>'[2]20'!$F$518</f>
        <v>50.805900000000001</v>
      </c>
      <c r="I19">
        <f>'[1]20'!$F$626</f>
        <v>63.137300000000003</v>
      </c>
      <c r="J19">
        <f>[3]SaveData2!$F$442</f>
        <v>39.557099999999998</v>
      </c>
      <c r="K19" s="3">
        <f>'[2]30'!$F$329</f>
        <v>67.450699999999998</v>
      </c>
      <c r="L19">
        <f>'[1]30'!$F$604</f>
        <v>70.766900000000007</v>
      </c>
      <c r="M19">
        <f>[3]SaveData3!$F$405</f>
        <v>70.928399999999996</v>
      </c>
    </row>
    <row r="20" spans="1:17">
      <c r="B20" s="3">
        <f>'[2]1'!$G$984</f>
        <v>47.117800000000003</v>
      </c>
      <c r="C20">
        <f>'[1]1'!$F$781</f>
        <v>70.650800000000004</v>
      </c>
      <c r="D20">
        <f>[3]SaveData1!$F$681</f>
        <v>60.350900000000003</v>
      </c>
      <c r="E20" s="3">
        <f>'[2]10'!$G$1059</f>
        <v>49.835599999999999</v>
      </c>
      <c r="F20">
        <f>'[1]10'!$F$814</f>
        <v>67.322299999999998</v>
      </c>
      <c r="G20">
        <f>[3]SaveData!$F$674</f>
        <v>47.239600000000003</v>
      </c>
      <c r="H20" s="3">
        <f>'[2]20'!$F$706</f>
        <v>73.628299999999996</v>
      </c>
      <c r="I20">
        <f>'[1]20'!$F$826</f>
        <v>68.394599999999997</v>
      </c>
      <c r="J20">
        <f>[3]SaveData2!$F$650</f>
        <v>66.520600000000002</v>
      </c>
      <c r="K20" s="3">
        <f>'[2]30'!$F$661</f>
        <v>49.764400000000002</v>
      </c>
      <c r="L20">
        <f>'[1]30'!$F$782</f>
        <v>68.212999999999994</v>
      </c>
      <c r="M20">
        <f>[3]SaveData3!$F$541</f>
        <v>78.807299999999998</v>
      </c>
    </row>
    <row r="21" spans="1:17">
      <c r="B21" s="3">
        <f>'[2]1'!$G$1191</f>
        <v>57.624699999999997</v>
      </c>
      <c r="C21">
        <f>'[1]1'!$F$953</f>
        <v>69.0852</v>
      </c>
      <c r="D21">
        <f>[3]SaveData1!$F$848</f>
        <v>68.141499999999994</v>
      </c>
      <c r="E21" s="3">
        <f>'[2]10'!$G$1281</f>
        <v>58.162300000000002</v>
      </c>
      <c r="F21">
        <f>'[1]10'!$F$997</f>
        <v>60.209699999999998</v>
      </c>
      <c r="G21">
        <f>[3]SaveData!$F$880</f>
        <v>61.595999999999997</v>
      </c>
      <c r="H21" s="3">
        <f>'[2]20'!$F$874</f>
        <v>63.103299999999997</v>
      </c>
      <c r="I21">
        <f>'[1]20'!$F$1005</f>
        <v>61.5488</v>
      </c>
      <c r="J21">
        <f>[3]SaveData2!$F$801</f>
        <v>73.630799999999994</v>
      </c>
      <c r="K21" s="3">
        <f>'[2]30'!$F$1114</f>
        <v>44.714399999999998</v>
      </c>
      <c r="L21">
        <f>'[1]30'!$F$962</f>
        <v>64.547300000000007</v>
      </c>
      <c r="M21">
        <f>[3]SaveData3!$F$674</f>
        <v>68.587999999999994</v>
      </c>
    </row>
    <row r="22" spans="1:17">
      <c r="B22" s="3">
        <f>'[2]1'!$G$1563</f>
        <v>38.174500000000002</v>
      </c>
      <c r="C22">
        <f>'[1]1'!$F$1130</f>
        <v>66.221199999999996</v>
      </c>
      <c r="D22">
        <f>[3]SaveData1!$F$1004</f>
        <v>64.792199999999994</v>
      </c>
      <c r="E22" s="3">
        <f>'[2]10'!$G$1654</f>
        <v>42.823</v>
      </c>
      <c r="F22">
        <f>'[1]10'!$F$1436</f>
        <v>56.113500000000002</v>
      </c>
      <c r="G22">
        <f>[3]SaveData!$F$1043</f>
        <v>64.503600000000006</v>
      </c>
      <c r="H22" s="3">
        <f>'[2]20'!$F$1275</f>
        <v>50.4529</v>
      </c>
      <c r="I22">
        <f>'[1]20'!$F$1412</f>
        <v>50.632899999999999</v>
      </c>
      <c r="J22">
        <f>[3]SaveData2!$F$945</f>
        <v>66.292400000000001</v>
      </c>
      <c r="K22" s="3">
        <f>'[2]30'!$F$1309</f>
        <v>62.981099999999998</v>
      </c>
      <c r="L22">
        <f>'[1]30'!$F$1153</f>
        <v>65.819299999999998</v>
      </c>
      <c r="M22">
        <f>[3]SaveData3!$F$827</f>
        <v>68.774900000000002</v>
      </c>
    </row>
    <row r="23" spans="1:17">
      <c r="B23" s="3">
        <f>'[2]1(1)'!$F$174</f>
        <v>64.614900000000006</v>
      </c>
      <c r="C23">
        <f>'[1]1(1)'!$F$408</f>
        <v>50.597099999999998</v>
      </c>
      <c r="D23">
        <f>[3]SaveData4!$F$205</f>
        <v>63.688200000000002</v>
      </c>
      <c r="E23" s="3">
        <f>'[2]10(1)'!$F$204</f>
        <v>59.9467</v>
      </c>
      <c r="F23">
        <f>'[1]10(1)'!$F$397</f>
        <v>42.028199999999998</v>
      </c>
      <c r="G23">
        <f>[3]SaveData6!$F$157</f>
        <v>67.756</v>
      </c>
      <c r="H23" s="3">
        <f>'[2]20(1)'!$F$410</f>
        <v>41.4133</v>
      </c>
      <c r="I23">
        <f>'[1]20(1)'!$F$215</f>
        <v>62.324199999999998</v>
      </c>
      <c r="J23">
        <f>[3]SaveData7!$F$122</f>
        <v>78.155299999999997</v>
      </c>
      <c r="K23" s="3">
        <f>'[2]30(1)'!$F$135</f>
        <v>77.270399999999995</v>
      </c>
      <c r="L23">
        <f>'[1]30(1)'!$F$396</f>
        <v>45.101500000000001</v>
      </c>
      <c r="M23">
        <f>[3]SaveData5!$F$184</f>
        <v>70.139799999999994</v>
      </c>
    </row>
    <row r="24" spans="1:17">
      <c r="B24" s="3">
        <f>'[2]1(1)'!$F$320</f>
        <v>74.070800000000006</v>
      </c>
      <c r="C24">
        <f>'[1]1(1)'!$F$603</f>
        <v>63.497399999999999</v>
      </c>
      <c r="D24">
        <f>[3]SaveData4!$F$379</f>
        <v>63.793500000000002</v>
      </c>
      <c r="E24" s="3">
        <f>'[2]10(1)'!$F$364</f>
        <v>69.998800000000003</v>
      </c>
      <c r="F24">
        <f>'[1]10(1)'!$F$625</f>
        <v>59.507599999999996</v>
      </c>
      <c r="G24">
        <f>[3]SaveData6!$F$302</f>
        <v>72.771799999999999</v>
      </c>
      <c r="H24" s="3">
        <f>'[2]20(1)'!$F$610</f>
        <v>65.077699999999993</v>
      </c>
      <c r="I24">
        <f>'[1]20(1)'!$F$408</f>
        <v>62.0779</v>
      </c>
      <c r="J24">
        <f>[3]SaveData7!$F$256</f>
        <v>71.495699999999999</v>
      </c>
      <c r="K24" s="3">
        <f>'[2]30(1)'!$F$253</f>
        <v>83.088800000000006</v>
      </c>
      <c r="L24">
        <f>'[1]30(1)'!$F$604</f>
        <v>67.766599999999997</v>
      </c>
      <c r="M24">
        <f>[3]SaveData5!$F$339</f>
        <v>70.787000000000006</v>
      </c>
    </row>
    <row r="25" spans="1:17">
      <c r="B25" s="3">
        <f>'[2]1(1)'!$F$466</f>
        <v>69.419899999999998</v>
      </c>
      <c r="C25">
        <f>'[1]1(1)'!$F$823</f>
        <v>55.7515</v>
      </c>
      <c r="D25">
        <f>[3]SaveData4!$F$539</f>
        <v>66.974900000000005</v>
      </c>
      <c r="E25" s="3">
        <f>'[2]10(1)'!$F$504</f>
        <v>75.975399999999993</v>
      </c>
      <c r="F25">
        <f>'[1]10(1)'!$F$842</f>
        <v>63.148499999999999</v>
      </c>
      <c r="G25">
        <f>[3]SaveData6!$F$435</f>
        <v>73.881100000000004</v>
      </c>
      <c r="H25" s="3">
        <f>'[2]20(1)'!$F$777</f>
        <v>64.836500000000001</v>
      </c>
      <c r="I25">
        <f>'[1]20(1)'!$F$765</f>
        <v>52.339700000000001</v>
      </c>
      <c r="J25">
        <f>[3]SaveData7!$F$416</f>
        <v>60.014699999999998</v>
      </c>
      <c r="K25" s="3">
        <f>'[2]30(1)'!$F$385</f>
        <v>66.074600000000004</v>
      </c>
      <c r="L25">
        <f>'[1]30(1)'!$F$812</f>
        <v>61.385399999999997</v>
      </c>
      <c r="M25">
        <f>[3]SaveData5!$F$486</f>
        <v>73.007400000000004</v>
      </c>
    </row>
    <row r="26" spans="1:17">
      <c r="B26" s="3">
        <f>'[2]1(1)'!$F$613</f>
        <v>74.030799999999999</v>
      </c>
      <c r="C26">
        <f>'[1]1(1)'!$F$1252</f>
        <v>49.964700000000001</v>
      </c>
      <c r="D26">
        <f>[3]SaveData4!$F$864</f>
        <v>42.3399</v>
      </c>
      <c r="E26" s="3">
        <f>'[2]10(1)'!$F$630</f>
        <v>80.5715</v>
      </c>
      <c r="F26">
        <f>'[1]10(1)'!$F$1026</f>
        <v>66.563699999999997</v>
      </c>
      <c r="G26">
        <f>[3]SaveData6!$F$556</f>
        <v>82.572599999999994</v>
      </c>
      <c r="H26" s="3">
        <f>'[2]20(1)'!$F$931</f>
        <v>74.374700000000004</v>
      </c>
      <c r="I26">
        <f>'[1]20(1)'!$F$945</f>
        <v>65.529700000000005</v>
      </c>
      <c r="J26">
        <f>[3]SaveData7!$F$592</f>
        <v>64.113399999999999</v>
      </c>
      <c r="K26" s="3">
        <f>'[2]30(1)'!$F$573</f>
        <v>69.933700000000002</v>
      </c>
      <c r="L26">
        <f>'[1]30(1)'!$F$1008</f>
        <v>63.999099999999999</v>
      </c>
      <c r="M26">
        <f>[3]SaveData5!$F$640</f>
        <v>64.974999999999994</v>
      </c>
    </row>
    <row r="27" spans="1:17">
      <c r="B27" s="3">
        <f>'[2]1(1)'!$F$758</f>
        <v>68.969800000000006</v>
      </c>
      <c r="C27">
        <f>'[1]1(1)'!$F$1472</f>
        <v>55.570099999999996</v>
      </c>
      <c r="D27">
        <f>[3]SaveData4!$F$1066</f>
        <v>63.462899999999998</v>
      </c>
      <c r="E27" s="3">
        <f>'[2]10(1)'!$F$752</f>
        <v>78.622799999999998</v>
      </c>
      <c r="F27">
        <f>'[1]10(1)'!$F$1211</f>
        <v>61.431100000000001</v>
      </c>
      <c r="G27">
        <f>[3]SaveData6!$F$673</f>
        <v>79.916600000000003</v>
      </c>
      <c r="H27" s="3">
        <f>'[2]20(1)'!$F$1071</f>
        <v>72.039000000000001</v>
      </c>
      <c r="I27">
        <f>'[1]20(1)'!$F$1139</f>
        <v>67.949700000000007</v>
      </c>
      <c r="J27">
        <f>[3]SaveData7!$F$745</f>
        <v>71.264600000000002</v>
      </c>
      <c r="K27" s="3">
        <f>'[2]30(1)'!$F$724</f>
        <v>72.300200000000004</v>
      </c>
      <c r="L27">
        <f>'[1]30(1)'!$F$1403</f>
        <v>50.360100000000003</v>
      </c>
      <c r="M27">
        <f>[3]SaveData5!$F$819</f>
        <v>58.678400000000003</v>
      </c>
      <c r="N27" t="s">
        <v>5</v>
      </c>
    </row>
    <row r="28" spans="1:17">
      <c r="A28" t="s">
        <v>3</v>
      </c>
      <c r="B28">
        <f>AVERAGE(B18:B27)</f>
        <v>59.830920000000006</v>
      </c>
      <c r="C28">
        <f t="shared" ref="C28:M28" si="2">AVERAGE(C18:C27)</f>
        <v>59.538380000000004</v>
      </c>
      <c r="D28">
        <f t="shared" si="2"/>
        <v>60.583949999999994</v>
      </c>
      <c r="E28">
        <f t="shared" si="2"/>
        <v>62.546179999999993</v>
      </c>
      <c r="F28">
        <f t="shared" si="2"/>
        <v>58.736970000000007</v>
      </c>
      <c r="G28">
        <f t="shared" si="2"/>
        <v>68.916390000000007</v>
      </c>
      <c r="H28">
        <f t="shared" si="2"/>
        <v>62.918750000000003</v>
      </c>
      <c r="I28">
        <f t="shared" si="2"/>
        <v>60.558509999999998</v>
      </c>
      <c r="J28">
        <f t="shared" si="2"/>
        <v>67.421719999999993</v>
      </c>
      <c r="K28">
        <f t="shared" si="2"/>
        <v>66.11151000000001</v>
      </c>
      <c r="L28">
        <f t="shared" si="2"/>
        <v>60.082929999999998</v>
      </c>
      <c r="M28">
        <f t="shared" si="2"/>
        <v>68.173519999999996</v>
      </c>
      <c r="N28">
        <f>AVERAGE(B$18:D$27)</f>
        <v>59.984416666666661</v>
      </c>
      <c r="O28">
        <f>AVERAGE(E$18:G$27)</f>
        <v>63.399846666666669</v>
      </c>
      <c r="P28">
        <f>AVERAGE(H$18:J$27)</f>
        <v>63.632993333333324</v>
      </c>
      <c r="Q28">
        <f>AVERAGE(K$18:M$27)</f>
        <v>64.789319999999989</v>
      </c>
    </row>
    <row r="29" spans="1:17">
      <c r="A29" t="s">
        <v>4</v>
      </c>
      <c r="B29">
        <f>_xlfn.STDEV.P(B18:B27)</f>
        <v>12.837326379491946</v>
      </c>
      <c r="C29">
        <f t="shared" ref="C29:M29" si="3">_xlfn.STDEV.P(C18:C27)</f>
        <v>7.6771144227241734</v>
      </c>
      <c r="D29">
        <f t="shared" si="3"/>
        <v>10.738269145281327</v>
      </c>
      <c r="E29">
        <f t="shared" si="3"/>
        <v>13.056556596882675</v>
      </c>
      <c r="F29">
        <f t="shared" si="3"/>
        <v>7.3858805716108389</v>
      </c>
      <c r="G29">
        <f t="shared" si="3"/>
        <v>9.6349156251053802</v>
      </c>
      <c r="H29">
        <f t="shared" si="3"/>
        <v>11.014170698264119</v>
      </c>
      <c r="I29">
        <f t="shared" si="3"/>
        <v>6.3184376431916274</v>
      </c>
      <c r="J29">
        <f t="shared" si="3"/>
        <v>11.302880295464547</v>
      </c>
      <c r="K29">
        <f t="shared" si="3"/>
        <v>10.974280178439903</v>
      </c>
      <c r="L29">
        <f t="shared" si="3"/>
        <v>9.6146324856491994</v>
      </c>
      <c r="M29">
        <f t="shared" si="3"/>
        <v>6.1595925377901422</v>
      </c>
      <c r="N29">
        <f>_xlfn.STDEV.P(B$18:D$27)</f>
        <v>10.639978208345001</v>
      </c>
      <c r="O29">
        <f>_xlfn.STDEV.P(E$18:G$27)</f>
        <v>11.116952775280733</v>
      </c>
      <c r="P29">
        <f>_xlfn.STDEV.P(H$18:J$27)</f>
        <v>10.219373014946758</v>
      </c>
      <c r="Q29">
        <f>_xlfn.STDEV.P(K$18:M$27)</f>
        <v>9.7667406089716167</v>
      </c>
    </row>
  </sheetData>
  <mergeCells count="4">
    <mergeCell ref="B1:D1"/>
    <mergeCell ref="E1:G1"/>
    <mergeCell ref="H1:J1"/>
    <mergeCell ref="K1:M1"/>
  </mergeCells>
  <phoneticPr fontId="2"/>
  <conditionalFormatting sqref="B17 E17 H17 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17 F17:G17 I17:J17 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F2C2-2E6C-4E47-BD33-F68FEB0194B5}">
  <dimension ref="A1:D31"/>
  <sheetViews>
    <sheetView topLeftCell="A10" workbookViewId="0">
      <selection activeCell="A22" sqref="A22"/>
    </sheetView>
  </sheetViews>
  <sheetFormatPr defaultRowHeight="18.75"/>
  <sheetData>
    <row r="1" spans="1:4">
      <c r="A1">
        <v>1</v>
      </c>
      <c r="B1">
        <v>10</v>
      </c>
      <c r="C1">
        <v>20</v>
      </c>
      <c r="D1">
        <v>30</v>
      </c>
    </row>
    <row r="2" spans="1:4">
      <c r="A2" s="3">
        <f>'[2]1'!$G$185</f>
        <v>64.215800000000002</v>
      </c>
      <c r="B2" s="3">
        <f>'[2]10'!$G$217</f>
        <v>64.452600000000004</v>
      </c>
      <c r="C2" s="3">
        <f>'[2]20'!$F$167</f>
        <v>73.4559</v>
      </c>
      <c r="D2" s="3">
        <f>'[2]30'!$F$165</f>
        <v>67.536799999999999</v>
      </c>
    </row>
    <row r="3" spans="1:4">
      <c r="A3" s="3">
        <f>'[2]1'!$G$566</f>
        <v>40.0702</v>
      </c>
      <c r="B3" s="3">
        <f>'[2]10'!$G$595</f>
        <v>45.073099999999997</v>
      </c>
      <c r="C3" s="3">
        <f>'[2]20'!$F$518</f>
        <v>50.805900000000001</v>
      </c>
      <c r="D3" s="3">
        <f>'[2]30'!$F$329</f>
        <v>67.450699999999998</v>
      </c>
    </row>
    <row r="4" spans="1:4">
      <c r="A4" s="3">
        <f>'[2]1'!$G$984</f>
        <v>47.117800000000003</v>
      </c>
      <c r="B4" s="3">
        <f>'[2]10'!$G$1059</f>
        <v>49.835599999999999</v>
      </c>
      <c r="C4" s="3">
        <f>'[2]20'!$F$706</f>
        <v>73.628299999999996</v>
      </c>
      <c r="D4" s="3">
        <f>'[2]30'!$F$661</f>
        <v>49.764400000000002</v>
      </c>
    </row>
    <row r="5" spans="1:4">
      <c r="A5" s="3">
        <f>'[2]1'!$G$1191</f>
        <v>57.624699999999997</v>
      </c>
      <c r="B5" s="3">
        <f>'[2]10'!$G$1281</f>
        <v>58.162300000000002</v>
      </c>
      <c r="C5" s="3">
        <f>'[2]20'!$F$874</f>
        <v>63.103299999999997</v>
      </c>
      <c r="D5" s="3">
        <f>'[2]30'!$F$1114</f>
        <v>44.714399999999998</v>
      </c>
    </row>
    <row r="6" spans="1:4">
      <c r="A6" s="3">
        <f>'[2]1'!$G$1563</f>
        <v>38.174500000000002</v>
      </c>
      <c r="B6" s="3">
        <f>'[2]10'!$G$1654</f>
        <v>42.823</v>
      </c>
      <c r="C6" s="3">
        <f>'[2]20'!$F$1275</f>
        <v>50.4529</v>
      </c>
      <c r="D6" s="3">
        <f>'[2]30'!$F$1309</f>
        <v>62.981099999999998</v>
      </c>
    </row>
    <row r="7" spans="1:4">
      <c r="A7" s="3">
        <f>'[2]1(1)'!$F$174</f>
        <v>64.614900000000006</v>
      </c>
      <c r="B7" s="3">
        <f>'[2]10(1)'!$F$204</f>
        <v>59.9467</v>
      </c>
      <c r="C7" s="3">
        <f>'[2]20(1)'!$F$410</f>
        <v>41.4133</v>
      </c>
      <c r="D7" s="3">
        <f>'[2]30(1)'!$F$135</f>
        <v>77.270399999999995</v>
      </c>
    </row>
    <row r="8" spans="1:4">
      <c r="A8" s="3">
        <f>'[2]1(1)'!$F$320</f>
        <v>74.070800000000006</v>
      </c>
      <c r="B8" s="3">
        <f>'[2]10(1)'!$F$364</f>
        <v>69.998800000000003</v>
      </c>
      <c r="C8" s="3">
        <f>'[2]20(1)'!$F$610</f>
        <v>65.077699999999993</v>
      </c>
      <c r="D8" s="3">
        <f>'[2]30(1)'!$F$253</f>
        <v>83.088800000000006</v>
      </c>
    </row>
    <row r="9" spans="1:4">
      <c r="A9" s="3">
        <f>'[2]1(1)'!$F$466</f>
        <v>69.419899999999998</v>
      </c>
      <c r="B9" s="3">
        <f>'[2]10(1)'!$F$504</f>
        <v>75.975399999999993</v>
      </c>
      <c r="C9" s="3">
        <f>'[2]20(1)'!$F$777</f>
        <v>64.836500000000001</v>
      </c>
      <c r="D9" s="3">
        <f>'[2]30(1)'!$F$385</f>
        <v>66.074600000000004</v>
      </c>
    </row>
    <row r="10" spans="1:4">
      <c r="A10" s="3">
        <f>'[2]1(1)'!$F$613</f>
        <v>74.030799999999999</v>
      </c>
      <c r="B10" s="3">
        <f>'[2]10(1)'!$F$630</f>
        <v>80.5715</v>
      </c>
      <c r="C10" s="3">
        <f>'[2]20(1)'!$F$931</f>
        <v>74.374700000000004</v>
      </c>
      <c r="D10" s="3">
        <f>'[2]30(1)'!$F$573</f>
        <v>69.933700000000002</v>
      </c>
    </row>
    <row r="11" spans="1:4">
      <c r="A11" s="3">
        <f>'[2]1(1)'!$F$758</f>
        <v>68.969800000000006</v>
      </c>
      <c r="B11" s="3">
        <f>'[2]10(1)'!$F$752</f>
        <v>78.622799999999998</v>
      </c>
      <c r="C11" s="3">
        <f>'[2]20(1)'!$F$1071</f>
        <v>72.039000000000001</v>
      </c>
      <c r="D11" s="3">
        <f>'[2]30(1)'!$F$724</f>
        <v>72.300200000000004</v>
      </c>
    </row>
    <row r="12" spans="1:4">
      <c r="A12">
        <f>'[1]1'!$F$382</f>
        <v>49.949199999999998</v>
      </c>
      <c r="B12">
        <f>'[1]10'!$F$397</f>
        <v>49.426099999999998</v>
      </c>
      <c r="C12">
        <f>'[1]20'!$F$436</f>
        <v>51.650300000000001</v>
      </c>
      <c r="D12">
        <f>'[1]30'!$F$386</f>
        <v>42.870100000000001</v>
      </c>
    </row>
    <row r="13" spans="1:4">
      <c r="A13">
        <f>'[1]1'!$F$586</f>
        <v>64.096599999999995</v>
      </c>
      <c r="B13">
        <f>'[1]10'!$F$606</f>
        <v>61.619</v>
      </c>
      <c r="C13">
        <f>'[1]20'!$F$626</f>
        <v>63.137300000000003</v>
      </c>
      <c r="D13">
        <f>'[1]30'!$F$604</f>
        <v>70.766900000000007</v>
      </c>
    </row>
    <row r="14" spans="1:4">
      <c r="A14">
        <f>'[1]1'!$F$781</f>
        <v>70.650800000000004</v>
      </c>
      <c r="B14">
        <f>'[1]10'!$F$814</f>
        <v>67.322299999999998</v>
      </c>
      <c r="C14">
        <f>'[1]20'!$F$826</f>
        <v>68.394599999999997</v>
      </c>
      <c r="D14">
        <f>'[1]30'!$F$782</f>
        <v>68.212999999999994</v>
      </c>
    </row>
    <row r="15" spans="1:4">
      <c r="A15">
        <f>'[1]1'!$F$953</f>
        <v>69.0852</v>
      </c>
      <c r="B15">
        <f>'[1]10'!$F$997</f>
        <v>60.209699999999998</v>
      </c>
      <c r="C15">
        <f>'[1]20'!$F$1005</f>
        <v>61.5488</v>
      </c>
      <c r="D15">
        <f>'[1]30'!$F$962</f>
        <v>64.547300000000007</v>
      </c>
    </row>
    <row r="16" spans="1:4">
      <c r="A16">
        <f>'[1]1'!$F$1130</f>
        <v>66.221199999999996</v>
      </c>
      <c r="B16">
        <f>'[1]10'!$F$1436</f>
        <v>56.113500000000002</v>
      </c>
      <c r="C16">
        <f>'[1]20'!$F$1412</f>
        <v>50.632899999999999</v>
      </c>
      <c r="D16">
        <f>'[1]30'!$F$1153</f>
        <v>65.819299999999998</v>
      </c>
    </row>
    <row r="17" spans="1:4">
      <c r="A17">
        <f>'[1]1(1)'!$F$408</f>
        <v>50.597099999999998</v>
      </c>
      <c r="B17">
        <f>'[1]10(1)'!$F$397</f>
        <v>42.028199999999998</v>
      </c>
      <c r="C17">
        <f>'[1]20(1)'!$F$215</f>
        <v>62.324199999999998</v>
      </c>
      <c r="D17">
        <f>'[1]30(1)'!$F$396</f>
        <v>45.101500000000001</v>
      </c>
    </row>
    <row r="18" spans="1:4">
      <c r="A18">
        <f>'[1]1(1)'!$F$603</f>
        <v>63.497399999999999</v>
      </c>
      <c r="B18">
        <f>'[1]10(1)'!$F$625</f>
        <v>59.507599999999996</v>
      </c>
      <c r="C18">
        <f>'[1]20(1)'!$F$408</f>
        <v>62.0779</v>
      </c>
      <c r="D18">
        <f>'[1]30(1)'!$F$604</f>
        <v>67.766599999999997</v>
      </c>
    </row>
    <row r="19" spans="1:4">
      <c r="A19">
        <f>'[1]1(1)'!$F$823</f>
        <v>55.7515</v>
      </c>
      <c r="B19">
        <f>'[1]10(1)'!$F$842</f>
        <v>63.148499999999999</v>
      </c>
      <c r="C19">
        <f>'[1]20(1)'!$F$765</f>
        <v>52.339700000000001</v>
      </c>
      <c r="D19">
        <f>'[1]30(1)'!$F$812</f>
        <v>61.385399999999997</v>
      </c>
    </row>
    <row r="20" spans="1:4">
      <c r="A20">
        <f>'[1]1(1)'!$F$1252</f>
        <v>49.964700000000001</v>
      </c>
      <c r="B20">
        <f>'[1]10(1)'!$F$1026</f>
        <v>66.563699999999997</v>
      </c>
      <c r="C20">
        <f>'[1]20(1)'!$F$945</f>
        <v>65.529700000000005</v>
      </c>
      <c r="D20">
        <f>'[1]30(1)'!$F$1008</f>
        <v>63.999099999999999</v>
      </c>
    </row>
    <row r="21" spans="1:4">
      <c r="A21">
        <f>'[1]1(1)'!$F$1472</f>
        <v>55.570099999999996</v>
      </c>
      <c r="B21">
        <f>'[1]10(1)'!$F$1211</f>
        <v>61.431100000000001</v>
      </c>
      <c r="C21">
        <f>'[1]20(1)'!$F$1139</f>
        <v>67.949700000000007</v>
      </c>
      <c r="D21">
        <f>'[1]30(1)'!$F$1403</f>
        <v>50.360100000000003</v>
      </c>
    </row>
    <row r="22" spans="1:4">
      <c r="A22">
        <f>[3]SaveData1!$F$138</f>
        <v>73.993600000000001</v>
      </c>
      <c r="B22">
        <f>[3]SaveData!$F$177</f>
        <v>73.730500000000006</v>
      </c>
      <c r="C22">
        <f>[3]SaveData2!$F$118</f>
        <v>83.172600000000003</v>
      </c>
      <c r="D22">
        <f>[3]SaveData3!$F$228</f>
        <v>57.048999999999999</v>
      </c>
    </row>
    <row r="23" spans="1:4">
      <c r="A23">
        <f>[3]SaveData1!$F$459</f>
        <v>38.301900000000003</v>
      </c>
      <c r="B23">
        <f>[3]SaveData!$F$320</f>
        <v>65.196100000000001</v>
      </c>
      <c r="C23">
        <f>[3]SaveData2!$F$442</f>
        <v>39.557099999999998</v>
      </c>
      <c r="D23">
        <f>[3]SaveData3!$F$405</f>
        <v>70.928399999999996</v>
      </c>
    </row>
    <row r="24" spans="1:4">
      <c r="A24">
        <f>[3]SaveData1!$F$681</f>
        <v>60.350900000000003</v>
      </c>
      <c r="B24">
        <f>[3]SaveData!$F$674</f>
        <v>47.239600000000003</v>
      </c>
      <c r="C24">
        <f>[3]SaveData2!$F$650</f>
        <v>66.520600000000002</v>
      </c>
      <c r="D24">
        <f>[3]SaveData3!$F$541</f>
        <v>78.807299999999998</v>
      </c>
    </row>
    <row r="25" spans="1:4">
      <c r="A25">
        <f>[3]SaveData1!$F$848</f>
        <v>68.141499999999994</v>
      </c>
      <c r="B25">
        <f>[3]SaveData!$F$880</f>
        <v>61.595999999999997</v>
      </c>
      <c r="C25">
        <f>[3]SaveData2!$F$801</f>
        <v>73.630799999999994</v>
      </c>
      <c r="D25">
        <f>[3]SaveData3!$F$674</f>
        <v>68.587999999999994</v>
      </c>
    </row>
    <row r="26" spans="1:4">
      <c r="A26">
        <f>[3]SaveData1!$F$1004</f>
        <v>64.792199999999994</v>
      </c>
      <c r="B26">
        <f>[3]SaveData!$F$1043</f>
        <v>64.503600000000006</v>
      </c>
      <c r="C26">
        <f>[3]SaveData2!$F$945</f>
        <v>66.292400000000001</v>
      </c>
      <c r="D26">
        <f>[3]SaveData3!$F$827</f>
        <v>68.774900000000002</v>
      </c>
    </row>
    <row r="27" spans="1:4">
      <c r="A27">
        <f>[3]SaveData4!$F$205</f>
        <v>63.688200000000002</v>
      </c>
      <c r="B27">
        <f>[3]SaveData6!$F$157</f>
        <v>67.756</v>
      </c>
      <c r="C27">
        <f>[3]SaveData7!$F$122</f>
        <v>78.155299999999997</v>
      </c>
      <c r="D27">
        <f>[3]SaveData5!$F$184</f>
        <v>70.139799999999994</v>
      </c>
    </row>
    <row r="28" spans="1:4">
      <c r="A28">
        <f>[3]SaveData4!$F$379</f>
        <v>63.793500000000002</v>
      </c>
      <c r="B28">
        <f>[3]SaveData6!$F$302</f>
        <v>72.771799999999999</v>
      </c>
      <c r="C28">
        <f>[3]SaveData7!$F$256</f>
        <v>71.495699999999999</v>
      </c>
      <c r="D28">
        <f>[3]SaveData5!$F$339</f>
        <v>70.787000000000006</v>
      </c>
    </row>
    <row r="29" spans="1:4">
      <c r="A29">
        <f>[3]SaveData4!$F$539</f>
        <v>66.974900000000005</v>
      </c>
      <c r="B29">
        <f>[3]SaveData6!$F$435</f>
        <v>73.881100000000004</v>
      </c>
      <c r="C29">
        <f>[3]SaveData7!$F$416</f>
        <v>60.014699999999998</v>
      </c>
      <c r="D29">
        <f>[3]SaveData5!$F$486</f>
        <v>73.007400000000004</v>
      </c>
    </row>
    <row r="30" spans="1:4">
      <c r="A30">
        <f>[3]SaveData4!$F$864</f>
        <v>42.3399</v>
      </c>
      <c r="B30">
        <f>[3]SaveData6!$F$556</f>
        <v>82.572599999999994</v>
      </c>
      <c r="C30">
        <f>[3]SaveData7!$F$592</f>
        <v>64.113399999999999</v>
      </c>
      <c r="D30">
        <f>[3]SaveData5!$F$640</f>
        <v>64.974999999999994</v>
      </c>
    </row>
    <row r="31" spans="1:4">
      <c r="A31">
        <f>[3]SaveData4!$F$1066</f>
        <v>63.462899999999998</v>
      </c>
      <c r="B31">
        <f>[3]SaveData6!$F$673</f>
        <v>79.916600000000003</v>
      </c>
      <c r="C31">
        <f>[3]SaveData7!$F$745</f>
        <v>71.264600000000002</v>
      </c>
      <c r="D31">
        <f>[3]SaveData5!$F$819</f>
        <v>58.678400000000003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B9C1-F5AF-46E8-BBD8-B8DBD1D2994C}">
  <dimension ref="A1:D31"/>
  <sheetViews>
    <sheetView workbookViewId="0"/>
  </sheetViews>
  <sheetFormatPr defaultRowHeight="18.75"/>
  <sheetData>
    <row r="1" spans="1:4">
      <c r="A1">
        <v>1</v>
      </c>
      <c r="B1">
        <v>10</v>
      </c>
      <c r="C1">
        <v>20</v>
      </c>
      <c r="D1">
        <v>30</v>
      </c>
    </row>
    <row r="2" spans="1:4">
      <c r="A2">
        <v>0.83399999999999996</v>
      </c>
      <c r="B2">
        <v>0.70030000000000003</v>
      </c>
      <c r="C2">
        <v>1.085</v>
      </c>
      <c r="D2">
        <v>0.82130000000000003</v>
      </c>
    </row>
    <row r="3" spans="1:4">
      <c r="A3">
        <v>0.99990000000000001</v>
      </c>
      <c r="B3">
        <v>0.96599999999999997</v>
      </c>
      <c r="C3">
        <v>0.93540000000000001</v>
      </c>
      <c r="D3">
        <v>0.79690000000000005</v>
      </c>
    </row>
    <row r="4" spans="1:4">
      <c r="A4">
        <v>0.84919999999999995</v>
      </c>
      <c r="B4">
        <v>1.0914999999999999</v>
      </c>
      <c r="C4">
        <v>0.64910000000000001</v>
      </c>
      <c r="D4">
        <v>0.61480000000000001</v>
      </c>
    </row>
    <row r="5" spans="1:4">
      <c r="A5">
        <v>0.8407</v>
      </c>
      <c r="B5">
        <v>0.84050000000000002</v>
      </c>
      <c r="C5">
        <v>1.1751</v>
      </c>
      <c r="D5">
        <v>0.83630000000000004</v>
      </c>
    </row>
    <row r="6" spans="1:4">
      <c r="A6">
        <v>0.75360000000000005</v>
      </c>
      <c r="B6">
        <v>1.0067999999999999</v>
      </c>
      <c r="C6">
        <v>1.0335000000000001</v>
      </c>
      <c r="D6">
        <v>0.59219999999999995</v>
      </c>
    </row>
    <row r="7" spans="1:4">
      <c r="A7">
        <v>1.0145</v>
      </c>
      <c r="B7">
        <v>1.0445</v>
      </c>
      <c r="C7">
        <v>1.0130999999999999</v>
      </c>
      <c r="D7">
        <v>0.65880000000000005</v>
      </c>
    </row>
    <row r="8" spans="1:4">
      <c r="A8">
        <v>0.8306</v>
      </c>
      <c r="B8">
        <v>0.73009999999999997</v>
      </c>
      <c r="C8">
        <v>0.91879999999999995</v>
      </c>
      <c r="D8">
        <v>0.90239999999999998</v>
      </c>
    </row>
    <row r="9" spans="1:4">
      <c r="A9">
        <v>0.68540000000000001</v>
      </c>
      <c r="B9">
        <v>0.95430000000000004</v>
      </c>
      <c r="C9">
        <v>0.78420000000000001</v>
      </c>
      <c r="D9">
        <v>0.95309999999999995</v>
      </c>
    </row>
    <row r="10" spans="1:4">
      <c r="A10">
        <v>0.95799999999999996</v>
      </c>
      <c r="B10">
        <v>0.81359999999999999</v>
      </c>
      <c r="C10">
        <v>1.2261</v>
      </c>
      <c r="D10">
        <v>0.66959999999999997</v>
      </c>
    </row>
    <row r="11" spans="1:4">
      <c r="A11">
        <v>0.89839999999999998</v>
      </c>
      <c r="B11">
        <v>0.76470000000000005</v>
      </c>
      <c r="C11">
        <v>0.74729999999999996</v>
      </c>
      <c r="D11">
        <v>0.65500000000000003</v>
      </c>
    </row>
    <row r="12" spans="1:4">
      <c r="A12">
        <v>0.64419999999999999</v>
      </c>
      <c r="B12">
        <v>1.1355999999999999</v>
      </c>
      <c r="C12">
        <v>0.65659999999999996</v>
      </c>
      <c r="D12">
        <v>0.89419999999999999</v>
      </c>
    </row>
    <row r="13" spans="1:4">
      <c r="A13">
        <v>0.45739999999999997</v>
      </c>
      <c r="B13">
        <v>0.74019999999999997</v>
      </c>
      <c r="C13">
        <v>0.77529999999999999</v>
      </c>
      <c r="D13">
        <v>1.3009999999999999</v>
      </c>
    </row>
    <row r="14" spans="1:4">
      <c r="A14">
        <v>0.432</v>
      </c>
      <c r="B14">
        <v>0.52449999999999997</v>
      </c>
      <c r="C14">
        <v>0.43190000000000001</v>
      </c>
      <c r="D14">
        <v>0.96140000000000003</v>
      </c>
    </row>
    <row r="15" spans="1:4">
      <c r="A15">
        <v>0.2802</v>
      </c>
      <c r="B15">
        <v>0.77759999999999996</v>
      </c>
      <c r="C15">
        <v>0.75319999999999998</v>
      </c>
      <c r="D15">
        <v>0.61219999999999997</v>
      </c>
    </row>
    <row r="16" spans="1:4">
      <c r="A16">
        <v>0.57250000000000001</v>
      </c>
      <c r="B16">
        <v>1.0081</v>
      </c>
      <c r="C16">
        <v>0.59370000000000001</v>
      </c>
      <c r="D16">
        <v>0.78949999999999998</v>
      </c>
    </row>
    <row r="17" spans="1:4">
      <c r="A17">
        <v>0.82</v>
      </c>
      <c r="B17">
        <v>0.68610000000000004</v>
      </c>
      <c r="C17">
        <v>0.75680000000000003</v>
      </c>
      <c r="D17">
        <v>0.92679999999999996</v>
      </c>
    </row>
    <row r="18" spans="1:4">
      <c r="A18">
        <v>0.9536</v>
      </c>
      <c r="B18">
        <v>0.76490000000000002</v>
      </c>
      <c r="C18">
        <v>0.52190000000000003</v>
      </c>
      <c r="D18">
        <v>0.35149999999999998</v>
      </c>
    </row>
    <row r="19" spans="1:4">
      <c r="A19">
        <v>0.98480000000000001</v>
      </c>
      <c r="B19">
        <v>0.67459999999999998</v>
      </c>
      <c r="C19">
        <v>0.37119999999999997</v>
      </c>
      <c r="D19">
        <v>0.54900000000000004</v>
      </c>
    </row>
    <row r="20" spans="1:4">
      <c r="A20">
        <v>1.0807</v>
      </c>
      <c r="B20">
        <v>0.99150000000000005</v>
      </c>
      <c r="C20">
        <v>0.4279</v>
      </c>
      <c r="D20">
        <v>0.84709999999999996</v>
      </c>
    </row>
    <row r="21" spans="1:4">
      <c r="A21">
        <v>0.65629999999999999</v>
      </c>
      <c r="B21">
        <v>0.80879999999999996</v>
      </c>
      <c r="C21">
        <v>0.4325</v>
      </c>
      <c r="D21">
        <v>0.50470000000000004</v>
      </c>
    </row>
    <row r="22" spans="1:4">
      <c r="A22">
        <v>1.5684</v>
      </c>
      <c r="B22">
        <v>0.55100000000000005</v>
      </c>
      <c r="C22">
        <v>1.5392999999999999</v>
      </c>
      <c r="D22" s="2">
        <v>1.8001</v>
      </c>
    </row>
    <row r="23" spans="1:4">
      <c r="A23">
        <v>1.6072</v>
      </c>
      <c r="B23">
        <v>0.70199999999999996</v>
      </c>
      <c r="C23">
        <v>1.3973</v>
      </c>
      <c r="D23" s="2">
        <v>1.2907</v>
      </c>
    </row>
    <row r="24" spans="1:4">
      <c r="A24">
        <v>1.5379</v>
      </c>
      <c r="B24">
        <v>0.84870000000000001</v>
      </c>
      <c r="C24">
        <v>1.0243</v>
      </c>
      <c r="D24" s="2">
        <v>1.4544999999999999</v>
      </c>
    </row>
    <row r="25" spans="1:4">
      <c r="A25">
        <v>1.8004</v>
      </c>
      <c r="B25">
        <v>1.0537000000000001</v>
      </c>
      <c r="C25">
        <v>1.3444</v>
      </c>
      <c r="D25" s="2">
        <v>1.4401999999999999</v>
      </c>
    </row>
    <row r="26" spans="1:4">
      <c r="A26">
        <v>1.8673</v>
      </c>
      <c r="B26">
        <v>0.90610000000000002</v>
      </c>
      <c r="C26">
        <v>1.7152000000000001</v>
      </c>
      <c r="D26" s="2">
        <v>1.1600999999999999</v>
      </c>
    </row>
    <row r="27" spans="1:4">
      <c r="A27">
        <v>1.1511</v>
      </c>
      <c r="B27">
        <v>1.3178000000000001</v>
      </c>
      <c r="C27">
        <v>1.3989</v>
      </c>
      <c r="D27">
        <f>[3]SaveData5!$T$184</f>
        <v>1.1689000000000001</v>
      </c>
    </row>
    <row r="28" spans="1:4">
      <c r="A28">
        <v>1.4525999999999999</v>
      </c>
      <c r="B28">
        <v>1.3513999999999999</v>
      </c>
      <c r="C28">
        <v>1.6527000000000001</v>
      </c>
      <c r="D28">
        <f>[3]SaveData5!$T$339</f>
        <v>1.3606</v>
      </c>
    </row>
    <row r="29" spans="1:4">
      <c r="A29">
        <v>1.3819999999999999</v>
      </c>
      <c r="B29">
        <v>1.2629999999999999</v>
      </c>
      <c r="C29">
        <v>1.494</v>
      </c>
      <c r="D29">
        <f>[3]SaveData5!$T$486</f>
        <v>1.4153</v>
      </c>
    </row>
    <row r="30" spans="1:4">
      <c r="A30">
        <v>1.6245000000000001</v>
      </c>
      <c r="B30">
        <v>1.7232000000000001</v>
      </c>
      <c r="C30">
        <v>1.5097</v>
      </c>
      <c r="D30">
        <f>[3]SaveData5!$T$640</f>
        <v>1.1195999999999999</v>
      </c>
    </row>
    <row r="31" spans="1:4">
      <c r="A31">
        <v>1.5738000000000001</v>
      </c>
      <c r="B31">
        <v>1.7151000000000001</v>
      </c>
      <c r="C31">
        <v>1.5506</v>
      </c>
      <c r="D31">
        <f>[3]SaveData5!$T$819</f>
        <v>1.4988999999999999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V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DrivingTeam</dc:creator>
  <cp:lastModifiedBy>Team Driving</cp:lastModifiedBy>
  <dcterms:created xsi:type="dcterms:W3CDTF">2015-06-05T18:19:34Z</dcterms:created>
  <dcterms:modified xsi:type="dcterms:W3CDTF">2024-01-23T04:58:46Z</dcterms:modified>
</cp:coreProperties>
</file>