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Estoqu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1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2" borderId="1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de Vendas por Produto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'Estoque'!F1</f>
            </strRef>
          </tx>
          <spPr>
            <a:ln>
              <a:prstDash val="solid"/>
            </a:ln>
          </spPr>
          <cat>
            <numRef>
              <f>'Estoque'!$A$2:$A$53</f>
            </numRef>
          </cat>
          <val>
            <numRef>
              <f>'Estoque'!$F$2:$F$53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Lucro por Produto</a:t>
            </a:r>
          </a:p>
        </rich>
      </tx>
    </title>
    <plotArea>
      <lineChart>
        <grouping val="standard"/>
        <ser>
          <idx val="0"/>
          <order val="0"/>
          <tx>
            <strRef>
              <f>'Estoque'!G1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'Estoque'!$A$2:$A$53</f>
            </numRef>
          </cat>
          <val>
            <numRef>
              <f>'Estoque'!$G$2:$G$53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Participação no Lucro por Produto</a:t>
            </a:r>
          </a:p>
        </rich>
      </tx>
    </title>
    <plotArea>
      <pieChart>
        <varyColors val="1"/>
        <ser>
          <idx val="0"/>
          <order val="0"/>
          <tx>
            <strRef>
              <f>'Estoque'!G1</f>
            </strRef>
          </tx>
          <spPr>
            <a:ln>
              <a:prstDash val="solid"/>
            </a:ln>
          </spPr>
          <cat>
            <numRef>
              <f>'Estoque'!$A$2:$A$53</f>
            </numRef>
          </cat>
          <val>
            <numRef>
              <f>'Estoque'!$G$2:$G$53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3"/>
  <sheetViews>
    <sheetView tabSelected="1" workbookViewId="0">
      <selection activeCell="G10" sqref="G10"/>
    </sheetView>
  </sheetViews>
  <sheetFormatPr baseColWidth="8" defaultRowHeight="14.4"/>
  <cols>
    <col width="22.6640625" bestFit="1" customWidth="1" min="1" max="1"/>
    <col width="10.44140625" bestFit="1" customWidth="1" min="2" max="2"/>
    <col width="8.44140625" customWidth="1" min="3" max="3"/>
    <col width="13.5546875" bestFit="1" customWidth="1" min="4" max="4"/>
    <col width="11" bestFit="1" customWidth="1" min="5" max="5"/>
    <col width="12" bestFit="1" customWidth="1" min="6" max="6"/>
  </cols>
  <sheetData>
    <row r="1">
      <c r="A1" s="4" t="inlineStr">
        <is>
          <t>Produto</t>
        </is>
      </c>
      <c r="B1" s="4" t="inlineStr">
        <is>
          <t>Quantidade</t>
        </is>
      </c>
      <c r="C1" s="4" t="inlineStr">
        <is>
          <t>Preco</t>
        </is>
      </c>
      <c r="D1" s="4" t="inlineStr">
        <is>
          <t>Preço de venda</t>
        </is>
      </c>
      <c r="E1" s="4" t="inlineStr">
        <is>
          <t>Total</t>
        </is>
      </c>
      <c r="F1" s="4" t="inlineStr">
        <is>
          <t>Lucro</t>
        </is>
      </c>
    </row>
    <row r="2">
      <c r="A2" s="2" t="inlineStr">
        <is>
          <t>Mega Wiget 2000</t>
        </is>
      </c>
      <c r="B2" s="3" t="n">
        <v>233.68</v>
      </c>
      <c r="C2" s="3" t="n">
        <v>498</v>
      </c>
      <c r="D2" s="3">
        <f>C2 * 1.3</f>
        <v/>
      </c>
      <c r="E2" s="3">
        <f>D2 * B2</f>
        <v/>
      </c>
      <c r="F2" s="3">
        <f>E2 - C2 * B2</f>
        <v/>
      </c>
    </row>
    <row r="3">
      <c r="A3" s="2" t="inlineStr">
        <is>
          <t>Mega Device X</t>
        </is>
      </c>
      <c r="B3" s="3" t="n">
        <v>251.99</v>
      </c>
      <c r="C3" s="3" t="n">
        <v>596</v>
      </c>
      <c r="D3" s="3">
        <f>C3 * 1.3</f>
        <v/>
      </c>
      <c r="E3" s="3">
        <f>D3 * B3</f>
        <v/>
      </c>
      <c r="F3" s="3">
        <f>E3 - C3 * B3</f>
        <v/>
      </c>
    </row>
    <row r="4">
      <c r="A4" s="2" t="inlineStr">
        <is>
          <t>Ultra Wiget Prime</t>
        </is>
      </c>
      <c r="B4" s="3" t="n">
        <v>132.5</v>
      </c>
      <c r="C4" s="3" t="n">
        <v>50</v>
      </c>
      <c r="D4" s="3">
        <f>C4 * 1.3</f>
        <v/>
      </c>
      <c r="E4" s="3">
        <f>D4 * B4</f>
        <v/>
      </c>
      <c r="F4" s="3">
        <f>E4 - C4 * B4</f>
        <v/>
      </c>
    </row>
    <row r="5">
      <c r="A5" s="2" t="inlineStr">
        <is>
          <t>Power Gadget Elite</t>
        </is>
      </c>
      <c r="B5" s="3" t="n">
        <v>123.7</v>
      </c>
      <c r="C5" s="3" t="n">
        <v>745</v>
      </c>
      <c r="D5" s="3">
        <f>C5 * 1.3</f>
        <v/>
      </c>
      <c r="E5" s="3">
        <f>D5 * B5</f>
        <v/>
      </c>
      <c r="F5" s="3">
        <f>E5 - C5 * B5</f>
        <v/>
      </c>
    </row>
    <row r="6">
      <c r="A6" s="2" t="inlineStr">
        <is>
          <t>Mega Device X</t>
        </is>
      </c>
      <c r="B6" s="3" t="n">
        <v>18.72</v>
      </c>
      <c r="C6" s="3" t="n">
        <v>276</v>
      </c>
      <c r="D6" s="3">
        <f>C6 * 1.3</f>
        <v/>
      </c>
      <c r="E6" s="3">
        <f>D6 * B6</f>
        <v/>
      </c>
      <c r="F6" s="3">
        <f>E6 - C6 * B6</f>
        <v/>
      </c>
    </row>
    <row r="7">
      <c r="A7" s="2" t="inlineStr">
        <is>
          <t>Mega Wiget Plus</t>
        </is>
      </c>
      <c r="B7" s="3" t="n">
        <v>158.34</v>
      </c>
      <c r="C7" s="3" t="n">
        <v>680</v>
      </c>
      <c r="D7" s="3">
        <f>C7 * 1.3</f>
        <v/>
      </c>
      <c r="E7" s="3">
        <f>D7 * B7</f>
        <v/>
      </c>
      <c r="F7" s="3">
        <f>E7 - C7 * B7</f>
        <v/>
      </c>
    </row>
    <row r="8">
      <c r="A8" s="2" t="inlineStr">
        <is>
          <t>Mega Wiget Pro</t>
        </is>
      </c>
      <c r="B8" s="3" t="n">
        <v>454.37</v>
      </c>
      <c r="C8" s="3" t="n">
        <v>388</v>
      </c>
      <c r="D8" s="3">
        <f>C8 * 1.3</f>
        <v/>
      </c>
      <c r="E8" s="3">
        <f>D8 * B8</f>
        <v/>
      </c>
      <c r="F8" s="3">
        <f>E8 - C8 * B8</f>
        <v/>
      </c>
    </row>
    <row r="9">
      <c r="A9" s="2" t="inlineStr">
        <is>
          <t>Max Gadget Pro</t>
        </is>
      </c>
      <c r="B9" s="3" t="n">
        <v>90.78</v>
      </c>
      <c r="C9" s="3" t="n">
        <v>454</v>
      </c>
      <c r="D9" s="3">
        <f>C9 * 1.3</f>
        <v/>
      </c>
      <c r="E9" s="3">
        <f>D9 * B9</f>
        <v/>
      </c>
      <c r="F9" s="3">
        <f>E9 - C9 * B9</f>
        <v/>
      </c>
    </row>
    <row r="10">
      <c r="A10" s="2" t="inlineStr">
        <is>
          <t>Max Device X</t>
        </is>
      </c>
      <c r="B10" s="3" t="n">
        <v>488.76</v>
      </c>
      <c r="C10" s="3" t="n">
        <v>211</v>
      </c>
      <c r="D10" s="3">
        <f>C10 * 1.3</f>
        <v/>
      </c>
      <c r="E10" s="3">
        <f>D10 * B10</f>
        <v/>
      </c>
      <c r="F10" s="3">
        <f>E10 - C10 * B10</f>
        <v/>
      </c>
    </row>
    <row r="11">
      <c r="A11" s="2" t="inlineStr">
        <is>
          <t>Max Gadget X</t>
        </is>
      </c>
      <c r="B11" s="3" t="n">
        <v>50.09</v>
      </c>
      <c r="C11" s="3" t="n">
        <v>653</v>
      </c>
      <c r="D11" s="3">
        <f>C11 * 1.3</f>
        <v/>
      </c>
      <c r="E11" s="3">
        <f>D11 * B11</f>
        <v/>
      </c>
      <c r="F11" s="3">
        <f>E11 - C11 * B11</f>
        <v/>
      </c>
    </row>
    <row r="12">
      <c r="A12" s="2" t="inlineStr">
        <is>
          <t>Mega Device Elite</t>
        </is>
      </c>
      <c r="B12" s="3" t="n">
        <v>320.28</v>
      </c>
      <c r="C12" s="3" t="n">
        <v>282</v>
      </c>
      <c r="D12" s="3">
        <f>C12 * 1.3</f>
        <v/>
      </c>
      <c r="E12" s="3">
        <f>D12 * B12</f>
        <v/>
      </c>
      <c r="F12" s="3">
        <f>E12 - C12 * B12</f>
        <v/>
      </c>
    </row>
    <row r="13">
      <c r="A13" s="2" t="inlineStr">
        <is>
          <t>Max Device Plus</t>
        </is>
      </c>
      <c r="B13" s="3" t="n">
        <v>489.34</v>
      </c>
      <c r="C13" s="3" t="n">
        <v>643</v>
      </c>
      <c r="D13" s="3">
        <f>C13 * 1.3</f>
        <v/>
      </c>
      <c r="E13" s="3">
        <f>D13 * B13</f>
        <v/>
      </c>
      <c r="F13" s="3">
        <f>E13 - C13 * B13</f>
        <v/>
      </c>
    </row>
    <row r="14">
      <c r="A14" s="2" t="inlineStr">
        <is>
          <t>Power Device Pro</t>
        </is>
      </c>
      <c r="B14" s="3" t="n">
        <v>174.7</v>
      </c>
      <c r="C14" s="3" t="n">
        <v>299</v>
      </c>
      <c r="D14" s="3">
        <f>C14 * 1.3</f>
        <v/>
      </c>
      <c r="E14" s="3">
        <f>D14 * B14</f>
        <v/>
      </c>
      <c r="F14" s="3">
        <f>E14 - C14 * B14</f>
        <v/>
      </c>
    </row>
    <row r="15">
      <c r="A15" s="2" t="inlineStr">
        <is>
          <t>Ultra Device Elite</t>
        </is>
      </c>
      <c r="B15" s="3" t="n">
        <v>226.61</v>
      </c>
      <c r="C15" s="3" t="n">
        <v>950</v>
      </c>
      <c r="D15" s="3">
        <f>C15 * 1.3</f>
        <v/>
      </c>
      <c r="E15" s="3">
        <f>D15 * B15</f>
        <v/>
      </c>
      <c r="F15" s="3">
        <f>E15 - C15 * B15</f>
        <v/>
      </c>
    </row>
    <row r="16">
      <c r="A16" s="2" t="inlineStr">
        <is>
          <t>Ultra Component Prime</t>
        </is>
      </c>
      <c r="B16" s="3" t="n">
        <v>153.14</v>
      </c>
      <c r="C16" s="3" t="n">
        <v>379</v>
      </c>
      <c r="D16" s="3">
        <f>C16 * 1.3</f>
        <v/>
      </c>
      <c r="E16" s="3">
        <f>D16 * B16</f>
        <v/>
      </c>
      <c r="F16" s="3">
        <f>E16 - C16 * B16</f>
        <v/>
      </c>
    </row>
    <row r="17">
      <c r="A17" s="2" t="inlineStr">
        <is>
          <t>Power Component Elite</t>
        </is>
      </c>
      <c r="B17" s="3" t="n">
        <v>171.8</v>
      </c>
      <c r="C17" s="3" t="n">
        <v>582</v>
      </c>
      <c r="D17" s="3">
        <f>C17 * 1.3</f>
        <v/>
      </c>
      <c r="E17" s="3">
        <f>D17 * B17</f>
        <v/>
      </c>
      <c r="F17" s="3">
        <f>E17 - C17 * B17</f>
        <v/>
      </c>
    </row>
    <row r="18">
      <c r="A18" s="2" t="inlineStr">
        <is>
          <t>Gigante Component Prime</t>
        </is>
      </c>
      <c r="B18" s="3" t="n">
        <v>421.71</v>
      </c>
      <c r="C18" s="3" t="n">
        <v>379</v>
      </c>
      <c r="D18" s="3">
        <f>C18 * 1.3</f>
        <v/>
      </c>
      <c r="E18" s="3">
        <f>D18 * B18</f>
        <v/>
      </c>
      <c r="F18" s="3">
        <f>E18 - C18 * B18</f>
        <v/>
      </c>
    </row>
    <row r="19">
      <c r="A19" s="2" t="inlineStr">
        <is>
          <t>Ultra Wiget Pro</t>
        </is>
      </c>
      <c r="B19" s="3" t="n">
        <v>132.66</v>
      </c>
      <c r="C19" s="3" t="n">
        <v>225</v>
      </c>
      <c r="D19" s="3">
        <f>C19 * 1.3</f>
        <v/>
      </c>
      <c r="E19" s="3">
        <f>D19 * B19</f>
        <v/>
      </c>
      <c r="F19" s="3">
        <f>E19 - C19 * B19</f>
        <v/>
      </c>
    </row>
    <row r="20">
      <c r="A20" s="2" t="inlineStr">
        <is>
          <t>Super Tool Plus</t>
        </is>
      </c>
      <c r="B20" s="3" t="n">
        <v>151.29</v>
      </c>
      <c r="C20" s="3" t="n">
        <v>348</v>
      </c>
      <c r="D20" s="3">
        <f>C20 * 1.3</f>
        <v/>
      </c>
      <c r="E20" s="3">
        <f>D20 * B20</f>
        <v/>
      </c>
      <c r="F20" s="3">
        <f>E20 - C20 * B20</f>
        <v/>
      </c>
    </row>
    <row r="21">
      <c r="A21" s="2" t="inlineStr">
        <is>
          <t>Mega Wiget Pro</t>
        </is>
      </c>
      <c r="B21" s="3" t="n">
        <v>339.2</v>
      </c>
      <c r="C21" s="3" t="n">
        <v>176</v>
      </c>
      <c r="D21" s="3">
        <f>C21 * 1.3</f>
        <v/>
      </c>
      <c r="E21" s="3">
        <f>D21 * B21</f>
        <v/>
      </c>
      <c r="F21" s="3">
        <f>E21 - C21 * B21</f>
        <v/>
      </c>
    </row>
    <row r="22">
      <c r="A22" s="2" t="inlineStr">
        <is>
          <t>Power Component X</t>
        </is>
      </c>
      <c r="B22" s="3" t="n">
        <v>147.61</v>
      </c>
      <c r="C22" s="3" t="n">
        <v>18</v>
      </c>
      <c r="D22" s="3">
        <f>C22 * 1.3</f>
        <v/>
      </c>
      <c r="E22" s="3">
        <f>D22 * B22</f>
        <v/>
      </c>
      <c r="F22" s="3">
        <f>E22 - C22 * B22</f>
        <v/>
      </c>
    </row>
    <row r="23">
      <c r="A23" s="2" t="inlineStr">
        <is>
          <t>Mega Gadget Plus</t>
        </is>
      </c>
      <c r="B23" s="3" t="n">
        <v>175.36</v>
      </c>
      <c r="C23" s="3" t="n">
        <v>162</v>
      </c>
      <c r="D23" s="3">
        <f>C23 * 1.3</f>
        <v/>
      </c>
      <c r="E23" s="3">
        <f>D23 * B23</f>
        <v/>
      </c>
      <c r="F23" s="3">
        <f>E23 - C23 * B23</f>
        <v/>
      </c>
    </row>
    <row r="24">
      <c r="A24" s="2" t="inlineStr">
        <is>
          <t>Super Wiget Pro</t>
        </is>
      </c>
      <c r="B24" s="3" t="n">
        <v>152.04</v>
      </c>
      <c r="C24" s="3" t="n">
        <v>969</v>
      </c>
      <c r="D24" s="3">
        <f>C24 * 1.3</f>
        <v/>
      </c>
      <c r="E24" s="3">
        <f>D24 * B24</f>
        <v/>
      </c>
      <c r="F24" s="3">
        <f>E24 - C24 * B24</f>
        <v/>
      </c>
    </row>
    <row r="25">
      <c r="A25" s="2" t="inlineStr">
        <is>
          <t>Gigante Device Plus</t>
        </is>
      </c>
      <c r="B25" s="3" t="n">
        <v>188.95</v>
      </c>
      <c r="C25" s="3" t="n">
        <v>267</v>
      </c>
      <c r="D25" s="3">
        <f>C25 * 1.3</f>
        <v/>
      </c>
      <c r="E25" s="3">
        <f>D25 * B25</f>
        <v/>
      </c>
      <c r="F25" s="3">
        <f>E25 - C25 * B25</f>
        <v/>
      </c>
    </row>
    <row r="26">
      <c r="A26" s="2" t="inlineStr">
        <is>
          <t>Power Device Prime</t>
        </is>
      </c>
      <c r="B26" s="3" t="n">
        <v>410.48</v>
      </c>
      <c r="C26" s="3" t="n">
        <v>87</v>
      </c>
      <c r="D26" s="3">
        <f>C26 * 1.3</f>
        <v/>
      </c>
      <c r="E26" s="3">
        <f>D26 * B26</f>
        <v/>
      </c>
      <c r="F26" s="3">
        <f>E26 - C26 * B26</f>
        <v/>
      </c>
    </row>
    <row r="27">
      <c r="A27" s="2" t="inlineStr">
        <is>
          <t>Power Component Prime</t>
        </is>
      </c>
      <c r="B27" s="3" t="n">
        <v>77.26000000000001</v>
      </c>
      <c r="C27" s="3" t="n">
        <v>535</v>
      </c>
      <c r="D27" s="3">
        <f>C27 * 1.3</f>
        <v/>
      </c>
      <c r="E27" s="3">
        <f>D27 * B27</f>
        <v/>
      </c>
      <c r="F27" s="3">
        <f>E27 - C27 * B27</f>
        <v/>
      </c>
    </row>
    <row r="28">
      <c r="A28" s="2" t="inlineStr">
        <is>
          <t>Power Device Plus</t>
        </is>
      </c>
      <c r="B28" s="3" t="n">
        <v>72.95</v>
      </c>
      <c r="C28" s="3" t="n">
        <v>259</v>
      </c>
      <c r="D28" s="3">
        <f>C28 * 1.3</f>
        <v/>
      </c>
      <c r="E28" s="3">
        <f>D28 * B28</f>
        <v/>
      </c>
      <c r="F28" s="3">
        <f>E28 - C28 * B28</f>
        <v/>
      </c>
    </row>
    <row r="29">
      <c r="A29" s="2" t="inlineStr">
        <is>
          <t>Gigante Wiget Elite</t>
        </is>
      </c>
      <c r="B29" s="3" t="n">
        <v>125.92</v>
      </c>
      <c r="C29" s="3" t="n">
        <v>133</v>
      </c>
      <c r="D29" s="3">
        <f>C29 * 1.3</f>
        <v/>
      </c>
      <c r="E29" s="3">
        <f>D29 * B29</f>
        <v/>
      </c>
      <c r="F29" s="3">
        <f>E29 - C29 * B29</f>
        <v/>
      </c>
    </row>
    <row r="30">
      <c r="A30" s="2" t="inlineStr">
        <is>
          <t>Power Gadget Pro</t>
        </is>
      </c>
      <c r="B30" s="3" t="n">
        <v>93.01000000000001</v>
      </c>
      <c r="C30" s="3" t="n">
        <v>856</v>
      </c>
      <c r="D30" s="3">
        <f>C30 * 1.3</f>
        <v/>
      </c>
      <c r="E30" s="3">
        <f>D30 * B30</f>
        <v/>
      </c>
      <c r="F30" s="3">
        <f>E30 - C30 * B30</f>
        <v/>
      </c>
    </row>
    <row r="31">
      <c r="A31" s="2" t="inlineStr">
        <is>
          <t>Super Gadget Plus</t>
        </is>
      </c>
      <c r="B31" s="3" t="n">
        <v>268.14</v>
      </c>
      <c r="C31" s="3" t="n">
        <v>958</v>
      </c>
      <c r="D31" s="3">
        <f>C31 * 1.3</f>
        <v/>
      </c>
      <c r="E31" s="3">
        <f>D31 * B31</f>
        <v/>
      </c>
      <c r="F31" s="3">
        <f>E31 - C31 * B31</f>
        <v/>
      </c>
    </row>
    <row r="32">
      <c r="A32" s="2" t="inlineStr">
        <is>
          <t>Max Device Elite</t>
        </is>
      </c>
      <c r="B32" s="3" t="n">
        <v>63.13</v>
      </c>
      <c r="C32" s="3" t="n">
        <v>320</v>
      </c>
      <c r="D32" s="3">
        <f>C32 * 1.3</f>
        <v/>
      </c>
      <c r="E32" s="3">
        <f>D32 * B32</f>
        <v/>
      </c>
      <c r="F32" s="3">
        <f>E32 - C32 * B32</f>
        <v/>
      </c>
    </row>
    <row r="33">
      <c r="A33" s="2" t="inlineStr">
        <is>
          <t>Ultra Gadget Elite</t>
        </is>
      </c>
      <c r="B33" s="3" t="n">
        <v>396.22</v>
      </c>
      <c r="C33" s="3" t="n">
        <v>465</v>
      </c>
      <c r="D33" s="3">
        <f>C33 * 1.3</f>
        <v/>
      </c>
      <c r="E33" s="3">
        <f>D33 * B33</f>
        <v/>
      </c>
      <c r="F33" s="3">
        <f>E33 - C33 * B33</f>
        <v/>
      </c>
    </row>
    <row r="34">
      <c r="A34" s="2" t="inlineStr">
        <is>
          <t>Super Wiget Pro</t>
        </is>
      </c>
      <c r="B34" s="3" t="n">
        <v>281.9</v>
      </c>
      <c r="C34" s="3" t="n">
        <v>997</v>
      </c>
      <c r="D34" s="3">
        <f>C34 * 1.3</f>
        <v/>
      </c>
      <c r="E34" s="3">
        <f>D34 * B34</f>
        <v/>
      </c>
      <c r="F34" s="3">
        <f>E34 - C34 * B34</f>
        <v/>
      </c>
    </row>
    <row r="35">
      <c r="A35" s="2" t="inlineStr">
        <is>
          <t>Power Gadget 2000</t>
        </is>
      </c>
      <c r="B35" s="3" t="n">
        <v>382.63</v>
      </c>
      <c r="C35" s="3" t="n">
        <v>350</v>
      </c>
      <c r="D35" s="3">
        <f>C35 * 1.3</f>
        <v/>
      </c>
      <c r="E35" s="3">
        <f>D35 * B35</f>
        <v/>
      </c>
      <c r="F35" s="3">
        <f>E35 - C35 * B35</f>
        <v/>
      </c>
    </row>
    <row r="36">
      <c r="A36" s="2" t="inlineStr">
        <is>
          <t>Max Component Elite</t>
        </is>
      </c>
      <c r="B36" s="3" t="n">
        <v>397.91</v>
      </c>
      <c r="C36" s="3" t="n">
        <v>434</v>
      </c>
      <c r="D36" s="3">
        <f>C36 * 1.3</f>
        <v/>
      </c>
      <c r="E36" s="3">
        <f>D36 * B36</f>
        <v/>
      </c>
      <c r="F36" s="3">
        <f>E36 - C36 * B36</f>
        <v/>
      </c>
    </row>
    <row r="37">
      <c r="A37" s="2" t="inlineStr">
        <is>
          <t>Gigante Gadget X</t>
        </is>
      </c>
      <c r="B37" s="3" t="n">
        <v>55.79</v>
      </c>
      <c r="C37" s="3" t="n">
        <v>633</v>
      </c>
      <c r="D37" s="3">
        <f>C37 * 1.3</f>
        <v/>
      </c>
      <c r="E37" s="3">
        <f>D37 * B37</f>
        <v/>
      </c>
      <c r="F37" s="3">
        <f>E37 - C37 * B37</f>
        <v/>
      </c>
    </row>
    <row r="38">
      <c r="A38" s="2" t="inlineStr">
        <is>
          <t>Ultra Component Plus</t>
        </is>
      </c>
      <c r="B38" s="3" t="n">
        <v>356.57</v>
      </c>
      <c r="C38" s="3" t="n">
        <v>171</v>
      </c>
      <c r="D38" s="3">
        <f>C38 * 1.3</f>
        <v/>
      </c>
      <c r="E38" s="3">
        <f>D38 * B38</f>
        <v/>
      </c>
      <c r="F38" s="3">
        <f>E38 - C38 * B38</f>
        <v/>
      </c>
    </row>
    <row r="39">
      <c r="A39" s="2" t="inlineStr">
        <is>
          <t>Mega Device X</t>
        </is>
      </c>
      <c r="B39" s="3" t="n">
        <v>135.57</v>
      </c>
      <c r="C39" s="3" t="n">
        <v>477</v>
      </c>
      <c r="D39" s="3">
        <f>C39 * 1.3</f>
        <v/>
      </c>
      <c r="E39" s="3">
        <f>D39 * B39</f>
        <v/>
      </c>
      <c r="F39" s="3">
        <f>E39 - C39 * B39</f>
        <v/>
      </c>
    </row>
    <row r="40">
      <c r="A40" s="2" t="inlineStr">
        <is>
          <t>Max Device 2000</t>
        </is>
      </c>
      <c r="B40" s="3" t="n">
        <v>128.54</v>
      </c>
      <c r="C40" s="3" t="n">
        <v>362</v>
      </c>
      <c r="D40" s="3">
        <f>C40 * 1.3</f>
        <v/>
      </c>
      <c r="E40" s="3">
        <f>D40 * B40</f>
        <v/>
      </c>
      <c r="F40" s="3">
        <f>E40 - C40 * B40</f>
        <v/>
      </c>
    </row>
    <row r="41">
      <c r="A41" s="2" t="inlineStr">
        <is>
          <t>Ultra Component Pro</t>
        </is>
      </c>
      <c r="B41" s="3" t="n">
        <v>472.63</v>
      </c>
      <c r="C41" s="3" t="n">
        <v>40</v>
      </c>
      <c r="D41" s="3">
        <f>C41 * 1.3</f>
        <v/>
      </c>
      <c r="E41" s="3">
        <f>D41 * B41</f>
        <v/>
      </c>
      <c r="F41" s="3">
        <f>E41 - C41 * B41</f>
        <v/>
      </c>
    </row>
    <row r="42">
      <c r="A42" s="2" t="inlineStr">
        <is>
          <t>Max Component Plus</t>
        </is>
      </c>
      <c r="B42" s="3" t="n">
        <v>93.65000000000001</v>
      </c>
      <c r="C42" s="3" t="n">
        <v>147</v>
      </c>
      <c r="D42" s="3">
        <f>C42 * 1.3</f>
        <v/>
      </c>
      <c r="E42" s="3">
        <f>D42 * B42</f>
        <v/>
      </c>
      <c r="F42" s="3">
        <f>E42 - C42 * B42</f>
        <v/>
      </c>
    </row>
    <row r="43">
      <c r="A43" s="2" t="inlineStr">
        <is>
          <t>Mega Gadget Plus</t>
        </is>
      </c>
      <c r="B43" s="3" t="n">
        <v>240.45</v>
      </c>
      <c r="C43" s="3" t="n">
        <v>816</v>
      </c>
      <c r="D43" s="3">
        <f>C43 * 1.3</f>
        <v/>
      </c>
      <c r="E43" s="3">
        <f>D43 * B43</f>
        <v/>
      </c>
      <c r="F43" s="3">
        <f>E43 - C43 * B43</f>
        <v/>
      </c>
    </row>
    <row r="44">
      <c r="A44" s="2" t="inlineStr">
        <is>
          <t>Gigante Component Pro</t>
        </is>
      </c>
      <c r="B44" s="3" t="n">
        <v>87.75</v>
      </c>
      <c r="C44" s="3" t="n">
        <v>574</v>
      </c>
      <c r="D44" s="3">
        <f>C44 * 1.3</f>
        <v/>
      </c>
      <c r="E44" s="3">
        <f>D44 * B44</f>
        <v/>
      </c>
      <c r="F44" s="3">
        <f>E44 - C44 * B44</f>
        <v/>
      </c>
    </row>
    <row r="45">
      <c r="A45" s="2" t="inlineStr">
        <is>
          <t>Mega Device Plus</t>
        </is>
      </c>
      <c r="B45" s="3" t="n">
        <v>417.68</v>
      </c>
      <c r="C45" s="3" t="n">
        <v>117</v>
      </c>
      <c r="D45" s="3">
        <f>C45 * 1.3</f>
        <v/>
      </c>
      <c r="E45" s="3">
        <f>D45 * B45</f>
        <v/>
      </c>
      <c r="F45" s="3">
        <f>E45 - C45 * B45</f>
        <v/>
      </c>
    </row>
    <row r="46">
      <c r="A46" s="2" t="inlineStr">
        <is>
          <t>Max Wiget Pro</t>
        </is>
      </c>
      <c r="B46" s="3" t="n">
        <v>211.89</v>
      </c>
      <c r="C46" s="3" t="n">
        <v>992</v>
      </c>
      <c r="D46" s="3">
        <f>C46 * 1.3</f>
        <v/>
      </c>
      <c r="E46" s="3">
        <f>D46 * B46</f>
        <v/>
      </c>
      <c r="F46" s="3">
        <f>E46 - C46 * B46</f>
        <v/>
      </c>
    </row>
    <row r="47">
      <c r="A47" s="2" t="inlineStr">
        <is>
          <t>Max Tool X</t>
        </is>
      </c>
      <c r="B47" s="3" t="n">
        <v>364.5</v>
      </c>
      <c r="C47" s="3" t="n">
        <v>804</v>
      </c>
      <c r="D47" s="3">
        <f>C47 * 1.3</f>
        <v/>
      </c>
      <c r="E47" s="3">
        <f>D47 * B47</f>
        <v/>
      </c>
      <c r="F47" s="3">
        <f>E47 - C47 * B47</f>
        <v/>
      </c>
    </row>
    <row r="48">
      <c r="A48" s="2" t="inlineStr">
        <is>
          <t>Max Gadget Plus</t>
        </is>
      </c>
      <c r="B48" s="3" t="n">
        <v>408.76</v>
      </c>
      <c r="C48" s="3" t="n">
        <v>616</v>
      </c>
      <c r="D48" s="3">
        <f>C48 * 1.3</f>
        <v/>
      </c>
      <c r="E48" s="3">
        <f>D48 * B48</f>
        <v/>
      </c>
      <c r="F48" s="3">
        <f>E48 - C48 * B48</f>
        <v/>
      </c>
    </row>
    <row r="49">
      <c r="A49" s="2" t="inlineStr">
        <is>
          <t>Max Component Prime</t>
        </is>
      </c>
      <c r="B49" s="3" t="n">
        <v>411.22</v>
      </c>
      <c r="C49" s="3" t="n">
        <v>243</v>
      </c>
      <c r="D49" s="3">
        <f>C49 * 1.3</f>
        <v/>
      </c>
      <c r="E49" s="3">
        <f>D49 * B49</f>
        <v/>
      </c>
      <c r="F49" s="3">
        <f>E49 - C49 * B49</f>
        <v/>
      </c>
    </row>
    <row r="50">
      <c r="A50" s="2" t="inlineStr">
        <is>
          <t>Mega Device Pro</t>
        </is>
      </c>
      <c r="B50" s="3" t="n">
        <v>116.38</v>
      </c>
      <c r="C50" s="3" t="n">
        <v>914</v>
      </c>
      <c r="D50" s="3">
        <f>C50 * 1.3</f>
        <v/>
      </c>
      <c r="E50" s="3">
        <f>D50 * B50</f>
        <v/>
      </c>
      <c r="F50" s="3">
        <f>E50 - C50 * B50</f>
        <v/>
      </c>
    </row>
    <row r="51">
      <c r="A51" s="2" t="inlineStr">
        <is>
          <t>Max Component Pro</t>
        </is>
      </c>
      <c r="B51" s="3" t="n">
        <v>215.61</v>
      </c>
      <c r="C51" s="3" t="n">
        <v>622</v>
      </c>
      <c r="D51" s="3">
        <f>C51 * 1.3</f>
        <v/>
      </c>
      <c r="E51" s="3">
        <f>D51 * B51</f>
        <v/>
      </c>
      <c r="F51" s="3">
        <f>E51 - C51 * B51</f>
        <v/>
      </c>
    </row>
    <row r="53">
      <c r="A53" s="4" t="inlineStr">
        <is>
          <t>Totais Gerais</t>
        </is>
      </c>
      <c r="B53" s="5" t="n"/>
      <c r="C53" s="4">
        <f>SUM(C2:C51)</f>
        <v/>
      </c>
      <c r="D53" s="4" t="n"/>
      <c r="E53" s="4" t="n"/>
      <c r="F53" s="4">
        <f>SUM(F2:F51)</f>
        <v/>
      </c>
    </row>
  </sheetData>
  <mergeCells count="1">
    <mergeCell ref="A53:B53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2025-06-18T12:53:57Z</dcterms:created>
  <dcterms:modified xsi:type="dcterms:W3CDTF">2025-06-18T14:06:44Z</dcterms:modified>
  <cp:lastModifiedBy>julio cesar</cp:lastModifiedBy>
</cp:coreProperties>
</file>