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filterPrivacy="1" codeName="ThisWorkbook" defaultThemeVersion="166925"/>
  <xr:revisionPtr revIDLastSave="0" documentId="8_{45708FA6-351E-43A4-9209-91CDC54BF9FE}" xr6:coauthVersionLast="47" xr6:coauthVersionMax="47" xr10:uidLastSave="{00000000-0000-0000-0000-000000000000}"/>
  <bookViews>
    <workbookView xWindow="-90" yWindow="-90" windowWidth="19380" windowHeight="10380" tabRatio="927" activeTab="2" xr2:uid="{00000000-000D-0000-FFFF-FFFF00000000}"/>
  </bookViews>
  <sheets>
    <sheet name="Inicio" sheetId="2" r:id="rId1"/>
    <sheet name="Conceptos básicos" sheetId="19" r:id="rId2"/>
    <sheet name="Introducción a las funciones" sheetId="16" r:id="rId3"/>
    <sheet name="PROMEDIO" sheetId="1" r:id="rId4"/>
    <sheet name="MIN y MAX" sheetId="11" r:id="rId5"/>
    <sheet name="Fecha y hora" sheetId="10" r:id="rId6"/>
    <sheet name="Unir texto y números" sheetId="15" r:id="rId7"/>
    <sheet name="Instrucciones SI" sheetId="13" r:id="rId8"/>
    <sheet name="BUSCARV" sheetId="9" r:id="rId9"/>
    <sheet name="Funciones condicionales" sheetId="7" r:id="rId10"/>
    <sheet name="Asistente para funciones" sheetId="20" r:id="rId11"/>
    <sheet name="Errores de fórmula" sheetId="21" r:id="rId12"/>
    <sheet name="Obtener más información" sheetId="17" r:id="rId13"/>
  </sheets>
  <definedNames>
    <definedName name="_xlnm._FilterDatabase" localSheetId="1" hidden="1">'Conceptos básicos'!$P$9:$Q$10</definedName>
    <definedName name="_xlnm._FilterDatabase" localSheetId="9" hidden="1">'Funciones condicionales'!$F$2:$H$14</definedName>
    <definedName name="_xlnm.Extract" localSheetId="9">'Funciones condicionales'!$AB$2</definedName>
    <definedName name="Carnicería" localSheetId="2">'Introducción a las funciones'!$F$2:$G$6</definedName>
    <definedName name="Elementos" localSheetId="2">'Introducción a las funciones'!$C$9:$D$14</definedName>
    <definedName name="Envío">1.25</definedName>
    <definedName name="ExtraCredit" localSheetId="2">'Introducción a las funciones'!$F$9:$G$14</definedName>
    <definedName name="Fruta" localSheetId="2">'Introducción a las funciones'!$C$2:$D$6</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tbl_FruitType5[Limones]</definedName>
    <definedName name="lst_Fruit">tbl_Fruit[Fruta]</definedName>
    <definedName name="lst_FruitType">tbl_FruitType[Manzanas]</definedName>
    <definedName name="Manzanas">tbl_FruitType[Manzanas]</definedName>
    <definedName name="MoreFruit" localSheetId="2">'Introducción a las funciones'!$C$34:$D$39</definedName>
    <definedName name="MoreItems" localSheetId="2">'Introducción a las funciones'!$C$44:$D$48</definedName>
    <definedName name="Naranjas">tbl_FruitType4[Naranjas]</definedName>
    <definedName name="Plátanos">tbl_FruitType6[Plátanos]</definedName>
    <definedName name="SUMExtraCredit" localSheetId="2">'Introducción a las funciones'!$F$9:$G$14</definedName>
    <definedName name="Total" localSheetId="2">'Introducción a las funciones'!$D$50:$D$51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5" l="1"/>
  <c r="D36" i="10"/>
  <c r="D42" i="10"/>
  <c r="D28" i="10"/>
  <c r="D6" i="10"/>
  <c r="F6" i="10" s="1"/>
  <c r="D15" i="11"/>
  <c r="G7" i="11"/>
  <c r="D7" i="11"/>
  <c r="G15" i="1"/>
  <c r="D15" i="1"/>
  <c r="G7" i="1"/>
  <c r="D7" i="1"/>
  <c r="D51" i="16"/>
  <c r="G15" i="16"/>
  <c r="D15" i="16"/>
  <c r="G7" i="16"/>
  <c r="F7" i="19"/>
  <c r="F6" i="19"/>
  <c r="F5" i="19"/>
  <c r="F4" i="19"/>
  <c r="F3" i="19"/>
  <c r="D11" i="10" l="1"/>
  <c r="D43" i="9"/>
  <c r="A25" i="7" l="1"/>
  <c r="A21" i="7"/>
  <c r="D12" i="13" l="1"/>
  <c r="F29" i="13"/>
  <c r="F28" i="13"/>
  <c r="E106" i="7" l="1"/>
  <c r="A38" i="7" l="1"/>
  <c r="D10" i="20"/>
  <c r="G51" i="16"/>
  <c r="D7" i="16"/>
  <c r="G7" i="19"/>
  <c r="D8" i="10"/>
  <c r="D9" i="21"/>
  <c r="J43" i="19"/>
  <c r="F35" i="13"/>
  <c r="G6" i="19"/>
  <c r="G5" i="19"/>
  <c r="G4" i="19"/>
  <c r="G3" i="19"/>
  <c r="G43" i="9"/>
  <c r="F3" i="15"/>
  <c r="H64" i="7"/>
  <c r="D64" i="7"/>
  <c r="D123" i="7"/>
  <c r="G15" i="11"/>
  <c r="D39" i="16"/>
  <c r="D29" i="15"/>
  <c r="C37" i="15" s="1"/>
  <c r="D28" i="15"/>
  <c r="C36" i="15" s="1"/>
  <c r="E31" i="13"/>
  <c r="D36" i="21"/>
  <c r="C33" i="15" l="1"/>
  <c r="C32" i="15"/>
  <c r="F31" i="13"/>
  <c r="F33" i="13" s="1"/>
  <c r="F37" i="13" s="1"/>
</calcChain>
</file>

<file path=xl/sharedStrings.xml><?xml version="1.0" encoding="utf-8"?>
<sst xmlns="http://schemas.openxmlformats.org/spreadsheetml/2006/main" count="623" uniqueCount="304">
  <si>
    <t>Introducción a las fórmulas</t>
  </si>
  <si>
    <t>En unos pocos pasos, podrá empezar a crear fórmulas y funciones de Excel, la aplicación de hoja de cálculo más eficaz del mundo.</t>
  </si>
  <si>
    <t>Vuelva al principio presionando CTRL+INICIO. Para empezar el recorrido, presione CTRL+AVANZAR PÁGINA.</t>
  </si>
  <si>
    <t>Conceptos básicos: realizar operaciones matemáticas con Excel</t>
  </si>
  <si>
    <t xml:space="preserve">Puede sumar, restar, multiplicar y dividir en Excel sin tener que usar las funciones integradas. Solo tiene que usar algunos operadores básicos: +, -, *, /. Todas las fórmulas empiezan con un signo igual (=).
</t>
  </si>
  <si>
    <t xml:space="preserve">Para sumar, seleccione la celda F3, escriba =C3+C4 y, después, presione ENTRAR. 
</t>
  </si>
  <si>
    <t xml:space="preserve">Para restar, seleccione la celda F4, escriba =C3-C4 y, después, presione ENTRAR. </t>
  </si>
  <si>
    <t xml:space="preserve">Para multiplicar, seleccione la celda F5, escriba =C3*C4 y, después, presione ENTRAR.
</t>
  </si>
  <si>
    <t xml:space="preserve">Para dividir, seleccione la celda F6, escriba =C3/C4 y, después, presione ENTRAR.
</t>
  </si>
  <si>
    <t>Mire esto: cambie los números en las celdas C3 y C4 y vea cómo los resultados de las fórmulas cambian automáticamente.</t>
  </si>
  <si>
    <t>Vaya hacia abajo para obtener más detalles.</t>
  </si>
  <si>
    <t>Siguiente paso</t>
  </si>
  <si>
    <t>Más información sobre las fórmulas, celdas e intervalos</t>
  </si>
  <si>
    <t xml:space="preserve">Excel se compone de celdas individuales que se agrupan en filas y columnas. Las filas están numeradas y las columnas tienen letras. Hay más de 1 millón de filas y 16000 columnas, y se pueden incluir fórmulas en cualquiera de ellas. 
</t>
  </si>
  <si>
    <t xml:space="preserve">Las fórmulas pueden contener referencias a celdas, referencias a intervalos de celdas, operadores y constantes. Estos son algunos ejemplos de fórmulas:
=A1+B1
=10+20
=SUMA(A1:A10)
</t>
  </si>
  <si>
    <t xml:space="preserve">Observará que, en el tercer ejemplo anterior, usamos la función SUMA. Una función es un comando predefinido que toma valores, los calcula de alguna forma y devuelve un resultado. Por ejemplo, la función SUMA toma las referencias de celda o intervalos que especifique y los suma. En este ejemplo toma las celdas A1 a A10 y las suma. Excel tiene más de 400 funciones que puede explorar en la pestaña Fórmulas.
</t>
  </si>
  <si>
    <t xml:space="preserve">Las fórmulas con funciones empiezan con un signo igual, seguido del nombre de la función con los argumentos (los valores que usa una función para calcular) entre paréntesis. 
</t>
  </si>
  <si>
    <t xml:space="preserve">Para confirmar una fórmula, presione ENTRAR. Cuando lo haga la fórmula se calculará y el resultado se mostrará en la celda. Para ver la propia fórmula, puede ver la barra de fórmulas debajo de la cinta de opciones, o presionar F2 para entrar en el Modo de edición, donde verá la fórmula en la celda. Presione ENTRAR de nuevo para finalizar la fórmula y calcular el resultado.
</t>
  </si>
  <si>
    <t>Información sobre algunas fórmulas</t>
  </si>
  <si>
    <t>=SUM(A1:A10) es una fórmula, donde SUMA es el nombre de función, los paréntesis de apertura y cierre contienen los argumentos de la fórmula y A1:A10 es el intervalo de celdas de la función.</t>
  </si>
  <si>
    <t xml:space="preserve">INFORMACIÓN ÚTIL: 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
Por ejemplo: Seleccione la celda amarilla con 12 a continuación. Verá que usamos la función SUMA con un intervalo de celdas. No escriba "4" o "8" directamente en la fórmula. 
</t>
  </si>
  <si>
    <t>Anterior</t>
  </si>
  <si>
    <t>Siguiente</t>
  </si>
  <si>
    <t>Más información en la Web</t>
  </si>
  <si>
    <t>Usar Excel como una calculadora</t>
  </si>
  <si>
    <t>Información general sobre fórmulas en Excel</t>
  </si>
  <si>
    <t xml:space="preserve">Funciones de Excel (por categoría) </t>
  </si>
  <si>
    <t>Funciones de Excel (orden alfabético) </t>
  </si>
  <si>
    <t>Aprendizaje gratuito de Excel en línea</t>
  </si>
  <si>
    <t>Números para usar:</t>
  </si>
  <si>
    <t>Operación:</t>
  </si>
  <si>
    <t xml:space="preserve">Suma (+) </t>
  </si>
  <si>
    <t xml:space="preserve">Resta (-) </t>
  </si>
  <si>
    <t xml:space="preserve">Multiplicación (*) </t>
  </si>
  <si>
    <t xml:space="preserve">División (/) </t>
  </si>
  <si>
    <t xml:space="preserve">Potencia (^) </t>
  </si>
  <si>
    <t>Fórmulas:</t>
  </si>
  <si>
    <t>Respuestas:</t>
  </si>
  <si>
    <t>Valores</t>
  </si>
  <si>
    <t>Introducción a las funciones</t>
  </si>
  <si>
    <t>Las funciones le permiten hacer varias tareas, como realizar operaciones matemáticas, buscar valores o incluso calcular fechas y horas. Probemos varias formas de sumar valores con la función SUMA.</t>
  </si>
  <si>
    <t xml:space="preserve">En la columna de Cantidad de Fruta (celda D7), escriba =SUMA(D3:D6), o escriba =SUMA (, después seleccione el intervalo con el mouse y presione ENTRAR. Esto sumará los valores de las celdas D3, D4, D5 y D6. La respuesta debería ser 170.
</t>
  </si>
  <si>
    <t xml:space="preserve">Ahora vamos a probar Autosuma. Seleccione la celda en la columna de Carne (celda G7) y vaya a Fórmulas &gt; Autosuma &gt; seleccione SUMA. Verá que Excel escribe automáticamente la fórmula. Presione ENTRAR para confirmar. La característica Autosuma tiene todas las funciones más comunes.
</t>
  </si>
  <si>
    <t>Este es un método abreviado de teclado muy útil. Seleccione la celda D15, después presione Alt = y luego ENTRAR. SUMA se introducirá automáticamente.</t>
  </si>
  <si>
    <t>CRÉDITO ADICIONAL
Pruebe la función CONTAR con cualquiera de los métodos que ya probó. La función CONTAR cuenta el número de celdas de un rango que contienen números.</t>
  </si>
  <si>
    <t>Más información sobre funciones</t>
  </si>
  <si>
    <t>Vaya a la pestaña Fórmulas y examine la Biblioteca de funciones, donde se muestran las funciones por categorías, como Texto, Fecha y hora, etc. Insertar función le permitirá buscar funciones por nombre y abrir a un asistente de funciones que puede ayudarle a crear la fórmula. 
Cuando empiece a escribir un nombre de función después de presionar =, Excel abrirá IntelliSense, que mostrará todas las funciones empezando con las letras que escriba. Cuando encuentre la que desee, presione la tecla Tab y Excel completará automáticamente el nombre de la función y escribirá el paréntesis de apertura. También mostrará los argumentos necesarios y opcionales. 
Ahora vamos a ver la anatomía de algunas funciones. La función SUMA está estructurada así:</t>
  </si>
  <si>
    <t xml:space="preserve">Si la función SUMA pudiese hablar, diría que devuelve la suma de todos los valores de las celdas D35 a D38 y toda la columna H. SUMA es el nombre de la función, D35:D38 es el primer argumento de intervalo, que casi siempre es obligatorio, y H:H es el segundo argumento de intervalo, separados por comas. Ahora, vamos a probar una que no necesita argumentos.
</t>
  </si>
  <si>
    <t>La función HOY devuelve la fecha actual. Cuando Excel vuelva a calcular se actualizará automáticamente.</t>
  </si>
  <si>
    <t xml:space="preserve">MIRE ESTO
Seleccione estas celdas. Después, en la esquina inferior derecha de la ventana de Excel, busque SUMAR: 170 en la barra de la parte inferior. Esa es la Barra de estado y es otra manera de encontrar rápidamente un total y otros detalles sobre una celda o intervalo seleccionado. </t>
  </si>
  <si>
    <t xml:space="preserve">DETALLE IMPORTANTE
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F51. De esta forma, se ve fácilmente y no se oculta dentro de una fórmula. </t>
  </si>
  <si>
    <t>Todo sobre la función SUMA</t>
  </si>
  <si>
    <t>Usar Autosuma para sumar números</t>
  </si>
  <si>
    <t>Todo sobre la función CONTAR</t>
  </si>
  <si>
    <t>Volver al principio</t>
  </si>
  <si>
    <t>Fruta</t>
  </si>
  <si>
    <t>Manzanas</t>
  </si>
  <si>
    <t>Naranjas</t>
  </si>
  <si>
    <t>Plátanos</t>
  </si>
  <si>
    <t>Limones</t>
  </si>
  <si>
    <t xml:space="preserve">SUMA &gt; </t>
  </si>
  <si>
    <t>Elemento</t>
  </si>
  <si>
    <t>Pan</t>
  </si>
  <si>
    <t>Donuts</t>
  </si>
  <si>
    <t>Galletas</t>
  </si>
  <si>
    <t>Pasteles</t>
  </si>
  <si>
    <t>Tartas</t>
  </si>
  <si>
    <t>Automóviles</t>
  </si>
  <si>
    <t>Camiones</t>
  </si>
  <si>
    <t>Bicicletas</t>
  </si>
  <si>
    <t>Patines</t>
  </si>
  <si>
    <t>Importe</t>
  </si>
  <si>
    <t>Total:</t>
  </si>
  <si>
    <t>Carnicería</t>
  </si>
  <si>
    <t>Ternera</t>
  </si>
  <si>
    <t>Pollo</t>
  </si>
  <si>
    <t>Cerdo</t>
  </si>
  <si>
    <t>Pescado</t>
  </si>
  <si>
    <t>CONTAR &gt;</t>
  </si>
  <si>
    <t>Valor adicional</t>
  </si>
  <si>
    <t>Nuevo total</t>
  </si>
  <si>
    <t>Función PROMEDIO</t>
  </si>
  <si>
    <r>
      <t xml:space="preserve">Use la función </t>
    </r>
    <r>
      <rPr>
        <b/>
        <sz val="11"/>
        <color theme="0"/>
        <rFont val="Calibri"/>
        <family val="2"/>
      </rPr>
      <t>PROMEDIO</t>
    </r>
    <r>
      <rPr>
        <sz val="11"/>
        <color theme="0"/>
        <rFont val="Calibri"/>
        <family val="2"/>
      </rPr>
      <t xml:space="preserve"> para obtener el promedio de números en un intervalo de celdas.</t>
    </r>
  </si>
  <si>
    <r>
      <t xml:space="preserve">Seleccione la celda D7 y después use el </t>
    </r>
    <r>
      <rPr>
        <b/>
        <sz val="11"/>
        <color theme="0"/>
        <rFont val="Calibri"/>
        <family val="2"/>
      </rPr>
      <t>Autosuma</t>
    </r>
    <r>
      <rPr>
        <sz val="11"/>
        <color theme="0"/>
        <rFont val="Calibri"/>
        <family val="2"/>
      </rPr>
      <t xml:space="preserve"> para agregar una función </t>
    </r>
    <r>
      <rPr>
        <b/>
        <sz val="11"/>
        <color theme="0"/>
        <rFont val="Calibri"/>
        <family val="2"/>
      </rPr>
      <t>PROMEDIO</t>
    </r>
    <r>
      <rPr>
        <sz val="11"/>
        <color theme="0"/>
        <rFont val="Calibri"/>
        <family val="2"/>
      </rPr>
      <t>.</t>
    </r>
  </si>
  <si>
    <t xml:space="preserve">MIRE ESTO
Seleccione cualquier intervalo de números y después mire la barra de estado para obtener un promedio instantáneo.
</t>
  </si>
  <si>
    <t>Activar a la hoja anterior</t>
  </si>
  <si>
    <t>Ir a la siguiente hoja</t>
  </si>
  <si>
    <t xml:space="preserve">CRÉDITO ADICIONAL
Pruebe a usar MEDIANA o MODO aquí. 
MEDIANA le proporciona el valor central de un conjunto de datos, mientras que 
MODO le proporciona la opción que se produce con más frecuencia.
</t>
  </si>
  <si>
    <t>Vínculos para obtener más información en la Web</t>
  </si>
  <si>
    <t>Seleccione esta opción para obtener información en la Web sobre la función PROMEDIO</t>
  </si>
  <si>
    <t>Seleccione esta opción para obtener información en la Web sobre la función MEDIANA</t>
  </si>
  <si>
    <t>Seleccione esta opción para obtener información en la Web sobre la función MODO</t>
  </si>
  <si>
    <t>Seleccione esta opción para obtener información en la Web sobre el aprendizaje gratuito de Excel.</t>
  </si>
  <si>
    <t>PROMEDIO &gt;</t>
  </si>
  <si>
    <t>Si la función SUMA en la celda D42 pudiera hablar, diría: Sume los valores en las celdas D38, D39, D40 y D41.</t>
  </si>
  <si>
    <t>Todo sobre la función SUMAR.SI</t>
  </si>
  <si>
    <t>Funciones MIN y MAX</t>
  </si>
  <si>
    <r>
      <t xml:space="preserve">Use la función </t>
    </r>
    <r>
      <rPr>
        <b/>
        <sz val="10"/>
        <color theme="0"/>
        <rFont val="Calibri"/>
        <family val="2"/>
        <scheme val="minor"/>
      </rPr>
      <t>MIN</t>
    </r>
    <r>
      <rPr>
        <sz val="10"/>
        <color theme="0"/>
        <rFont val="Calibri"/>
        <family val="2"/>
        <scheme val="minor"/>
      </rPr>
      <t xml:space="preserve"> para obtener el número mínimo de un rango de celdas.</t>
    </r>
  </si>
  <si>
    <r>
      <t xml:space="preserve">Use la función </t>
    </r>
    <r>
      <rPr>
        <b/>
        <sz val="10"/>
        <color theme="0"/>
        <rFont val="Calibri"/>
        <family val="2"/>
        <scheme val="minor"/>
      </rPr>
      <t>MAX</t>
    </r>
    <r>
      <rPr>
        <sz val="10"/>
        <color theme="0"/>
        <rFont val="Calibri"/>
        <family val="2"/>
        <scheme val="minor"/>
      </rPr>
      <t xml:space="preserve"> para obtener el número máximo de un rango de celdas.</t>
    </r>
  </si>
  <si>
    <t xml:space="preserve">Seleccione la celda D7 y después use el Asistente de Autosuma para agregar una función MIN.
</t>
  </si>
  <si>
    <t xml:space="preserve">En la celda D15, puede usar el Asistente de Autosuma o escribir para introducir una función MIN o MAX. 
</t>
  </si>
  <si>
    <t xml:space="preserve">Más información en la Web
</t>
  </si>
  <si>
    <t>Todo sobre la función MIN</t>
  </si>
  <si>
    <t>Todo sobre la función MAX</t>
  </si>
  <si>
    <t>MIN &gt;</t>
  </si>
  <si>
    <t>MIN o MAX &gt;</t>
  </si>
  <si>
    <t>MAX &gt;</t>
  </si>
  <si>
    <t>Funciones de fecha</t>
  </si>
  <si>
    <t>Excel puede proporcionarle la fecha actual, según la configuración regional de su equipo. También puede agregar y restar fechas.</t>
  </si>
  <si>
    <t xml:space="preserve">Consulte la función HOY, que proporciona la fecha de hoy. Estas son funciones dinámicas o volátiles, por lo que, al abrir el libro mañana, tendrá la fecha de mañana. En la celda D6, escriba =HOY(). 
</t>
  </si>
  <si>
    <t xml:space="preserve">Agregar fechas: supongamos que desea saber en qué fecha vence una factura, o cuándo tiene que devolver un libro de la biblioteca. Puede agregar días a una fecha para obtener la información. En la celda D10, escriba un número de días aleatorio. En la celda D11, hemos agregado =D6+D10 para calcular la fecha de vencimiento a partir de la fecha actual.
</t>
  </si>
  <si>
    <t>Funciones de hora</t>
  </si>
  <si>
    <t xml:space="preserve">Excel puede proporcionarle la hora actual, según la configuración regional de su equipo. También puede agregar y restar horas. Por ejemplo, es posible que deba realizar un seguimiento de cuántas horas trabajó un empleado cada semana, y calcular su paga y las horas extra.
</t>
  </si>
  <si>
    <t xml:space="preserve">En la celda D28, escriba =AHORA(), lo que le dará la hora actual y se actualizará cada vez que Excel calcule. Si necesita cambiar el formato de la hora, puede presionar Ctrl+1 &gt; Número &gt; Hora &gt; y seleccionar el formato que desee.
</t>
  </si>
  <si>
    <t xml:space="preserve">Sumar horas entre intervalos de tiempo: en la celda D36 hemos escrito =((D35-D32)-(D34-D33))*24, que calcula la hora de inicio y finalización de la jornada de una persona y después resta el tiempo que utilizó para comer. El *24 al final de la fórmula convierte la parte fraccionaria del día que Excel ve en horas. Sin embargo, debe dar formato a la celda como número. Para ello, vaya a Inicio &gt; Formato &gt; Celdas (Ctrl+1) &gt; Número &gt; Número &gt; 2 decimales.
</t>
  </si>
  <si>
    <t>Si esta fórmula pudiese hablar, diría "Tome la hora de salida y réstela de la hora de entrada, después reste las horas del almuerzo y multiplique el resultado por 24 para convertir las fracciones de Excel en horas", o =((Hora de entrada - Hora de salida)-(Vuelta del almuerzo - Salida para el almuerzo))*24.</t>
  </si>
  <si>
    <t>Todo sobre la función HOY</t>
  </si>
  <si>
    <t>Todo sobre la función AHORA</t>
  </si>
  <si>
    <t>Todo sobre la función FECHA</t>
  </si>
  <si>
    <t>Fecha de hoy:</t>
  </si>
  <si>
    <t>Su cumpleaños:</t>
  </si>
  <si>
    <t>Días hasta su cumpleaños:</t>
  </si>
  <si>
    <t>Días del período de gracia:</t>
  </si>
  <si>
    <t>La factura vence el:</t>
  </si>
  <si>
    <t>Hora actual:</t>
  </si>
  <si>
    <t>Horas diarias trabajadas</t>
  </si>
  <si>
    <t>Hora de entrada:</t>
  </si>
  <si>
    <t>Fin del almuerzo:</t>
  </si>
  <si>
    <t>Inicio del almuerzo:</t>
  </si>
  <si>
    <t>Hora de salida:</t>
  </si>
  <si>
    <t>Total de horas:</t>
  </si>
  <si>
    <t>Fecha y hora estáticas</t>
  </si>
  <si>
    <t>Fecha:</t>
  </si>
  <si>
    <t>Hora:</t>
  </si>
  <si>
    <t>Unir texto en celdas diferentes</t>
  </si>
  <si>
    <t xml:space="preserve">Hay muchas ocasiones usando Excel en las que querrá combinar texto en celdas diferentes. Un ejemplo muy común es que puede tener nombres y apellidos, y desea combinarlos como nombre, apellidos o nombre completo. Afortunadamente, Excel nos permite hacerlo con el signo Y comercial (&amp;) que puede escribir con Mayús+6.
</t>
  </si>
  <si>
    <t xml:space="preserve">En la celda E3, escriba =D3&amp;C3 para unir el nombre y los apellidos. 
</t>
  </si>
  <si>
    <t xml:space="preserve">Para crear el nombre completo, se deberán unir el nombre y los apellidos, pero usar un espacio sin una coma. En F3, escriba =C3&amp;" "&amp;D3.
</t>
  </si>
  <si>
    <t>Usar texto y números juntos</t>
  </si>
  <si>
    <t>Ahora, usaremos el &amp; para unir texto y números, no solo texto y texto
Mire las celdas C28:D29. ¿Puede ver que la fecha y la hora están en celdas independientes? Puede combinarlos con el símbolo &amp;, como se muestra en las celdas C32:C33, pero no queda bien, ¿verdad?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TEXTO y un código de formato.</t>
  </si>
  <si>
    <t>VALE LA PENA EXPLORAR
Si no sabe qué código de formato usar, puede presionar Ctrl+1 &gt; Número para dar formato a la celda que desee. Después seleccione la opción Personalizado. Puede copiar el código de formato que se muestra a la fórmula.</t>
  </si>
  <si>
    <t>Todo sobre la función TEXTO</t>
  </si>
  <si>
    <t>Combinar texto y números</t>
  </si>
  <si>
    <t>Nombre</t>
  </si>
  <si>
    <t>Marina</t>
  </si>
  <si>
    <t>Carlos</t>
  </si>
  <si>
    <t>Ene</t>
  </si>
  <si>
    <t>María</t>
  </si>
  <si>
    <t>Esteban</t>
  </si>
  <si>
    <t>Óscar</t>
  </si>
  <si>
    <t>Íker</t>
  </si>
  <si>
    <t>Irene</t>
  </si>
  <si>
    <t>Usar texto y números</t>
  </si>
  <si>
    <t>Unir texto y números</t>
  </si>
  <si>
    <t>Dar formato a texto y números</t>
  </si>
  <si>
    <t>Apellidos</t>
  </si>
  <si>
    <t>Rodríguez</t>
  </si>
  <si>
    <t>Espinosa</t>
  </si>
  <si>
    <t>Palacios</t>
  </si>
  <si>
    <t>Gómez</t>
  </si>
  <si>
    <t>Torres</t>
  </si>
  <si>
    <t>Valentín</t>
  </si>
  <si>
    <t>Valladares</t>
  </si>
  <si>
    <t>Robledo</t>
  </si>
  <si>
    <t>Apellidos, nombre</t>
  </si>
  <si>
    <t>Nombre completo</t>
  </si>
  <si>
    <t>Instrucciones SI</t>
  </si>
  <si>
    <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t>
  </si>
  <si>
    <t xml:space="preserve">Copie desde la celda D9 hasta la D10. Aquí la respuesta debería ser FALSO porque una naranja no es una manzana.
</t>
  </si>
  <si>
    <t>Vaya hacia abajo para obtener más detalles</t>
  </si>
  <si>
    <t>Instrucción SI con otra función</t>
  </si>
  <si>
    <t xml:space="preserve">Las instrucciones SI pueden forzar cálculos adicionales que se deben realizar si se cumple una condición. Aquí vamos a evaluar una celda para ver si deben aplicarse impuestos sobre las ventas y calcular si la condición es verdadera.
</t>
  </si>
  <si>
    <t>INFORMACIÓN ÚTIL
Al crear una fórmula, Excel colocará automáticamente bordes de colores alrededor de los intervalos a los que hace referencia la fórmula y los intervalos correspondientes en la fórmula serán del mismo color. Puede ver esto si selecciona la celda F33 y presiona F2 para modificar la fórmula.</t>
  </si>
  <si>
    <t xml:space="preserve">SUGERENCIA DEL EXPERTO
Los rangos con nombre permiten definir términos o valores en un solo lugar y después volver a usarlos en todo un libro. Puede ver todos los rangos con nombre de este libro haciendo clic en Fórmulas &gt; Administrador de nombres. Haga clic aquí para obtener más información.
</t>
  </si>
  <si>
    <t>Todo sobre la función SI</t>
  </si>
  <si>
    <t>Todo sobre la función SI.CONJUNTO</t>
  </si>
  <si>
    <t>Instrucciones SI avanzadas</t>
  </si>
  <si>
    <t>Manzana</t>
  </si>
  <si>
    <t>Naranja</t>
  </si>
  <si>
    <t>Widget</t>
  </si>
  <si>
    <t>Doohickey</t>
  </si>
  <si>
    <t>Cantidad</t>
  </si>
  <si>
    <t>Subtotal</t>
  </si>
  <si>
    <t>¿Impuesto sobre las ventas?</t>
  </si>
  <si>
    <t>Total</t>
  </si>
  <si>
    <t>Coste</t>
  </si>
  <si>
    <t>Sí</t>
  </si>
  <si>
    <t>BUSCARV</t>
  </si>
  <si>
    <t xml:space="preserve">BUSCARV es una de las funciones más utilizadas en Excel (y también una de nuestras favoritas). BUSCARV le permite buscar un valor en una columna a la izquierda, después devuelve información en otra columna a la derecha si encuentra a una coincidencia. BUSCARV dice:
</t>
  </si>
  <si>
    <t>¿Qué desea buscar?</t>
  </si>
  <si>
    <t>Si lo encuentra, ¿a cuántas columnas a la derecha desea que aparezca un valor?</t>
  </si>
  <si>
    <t>¿Dónde desea buscarlo?</t>
  </si>
  <si>
    <t>¿Desea a una coincidencia exacta o una aproximada?</t>
  </si>
  <si>
    <t>EXPERIMENTO
Intente seleccionar diferentes elementos de las listas desplegables. Verá que las celdas de resultado se actualizan al instante con los nuevos valores.</t>
  </si>
  <si>
    <t>DETALLE IMPORTANTE
SI.ERROR es lo que se denomina un controlador de errores global, lo que significa que suprimirá cualquier error que pueda producir la fórmula. Esto puede provocar problemas si Excel le da una notificación de que la fórmula contiene un error legítimo que debe solucionarse.
Una regla general es no agregar controladores de errores en las fórmulas hasta que sepa con total seguridad que funcionan correctamente.</t>
  </si>
  <si>
    <t>Todo sobre la función BUSCARV</t>
  </si>
  <si>
    <t>Todo sobre las funciones INDICE Y COINCIDIR</t>
  </si>
  <si>
    <t>Todo sobre la función SI.ERROR</t>
  </si>
  <si>
    <t>Use tablas dinámicas para analizar datos de una hoja de cálculo</t>
  </si>
  <si>
    <t>Pastelería</t>
  </si>
  <si>
    <t>Funciones condicionales: SUMAR.SI</t>
  </si>
  <si>
    <t>Las funciones condicionales le permiten sumar, obtener el promedio, contar u obtener el mínimo o el máximo de un intervalo según una condición determinada o los criterios que especifique. Como, por ejemplo, ¿de todas las frutas en la lista, cuántas son manzanas? O bien, ¿cuántas naranjas son del tipo Florida?</t>
  </si>
  <si>
    <t>¿Qué intervalo desea ver?</t>
  </si>
  <si>
    <t>¿Qué valor (texto o número) desea buscar?</t>
  </si>
  <si>
    <t>¿Para cada coincidencia, en qué intervalo desea sumar?</t>
  </si>
  <si>
    <t>¿Qué intervalo desea sumar?</t>
  </si>
  <si>
    <t>Este es el primer intervalo para buscar coincidencias</t>
  </si>
  <si>
    <t>Estos son los criterios de la primera coincidencia</t>
  </si>
  <si>
    <t>Este es el segundo intervalo para buscar coincidencias</t>
  </si>
  <si>
    <t>Estos son los criterios de la segunda coincidencia</t>
  </si>
  <si>
    <t>SUGERENCIA DEL EXPERTO
Cada una de las celdas de frutas y tipos tiene una lista desplegable donde puede seleccionar diferentes frutas. Pruébelo y vea cómo se actualizan automáticamente las fórmulas.</t>
  </si>
  <si>
    <t>Funciones condicionales: CONTAR.SI</t>
  </si>
  <si>
    <t>CONTAR.SI y CONTAR.SI.CONJUNTO le permiten contar valores de un intervalo según unos criterios que especifique. Son un poco diferentes de las otras funciones SI y SI.CONJUNTO, porque solo tienen criterios y un intervalo de criterios. No evalúan un intervalo y después buscan en otro para resumir.</t>
  </si>
  <si>
    <t>Este es el primer intervalo para contar</t>
  </si>
  <si>
    <t>Este es el segundo intervalo para contar</t>
  </si>
  <si>
    <t>Más funciones condicionales</t>
  </si>
  <si>
    <t>SUMAR.SI con un argumento de valor</t>
  </si>
  <si>
    <t>Este es un ejemplo de la función SUMAR.SI con mayor (&gt;) para encontrar todos los valores mayores de un determinado importe:</t>
  </si>
  <si>
    <t>Sume algunos valores basados en este criterio:</t>
  </si>
  <si>
    <t>...Busque en estas celdas...
 </t>
  </si>
  <si>
    <t>...y, si el valor es mayor que 50, súmelo.
 </t>
  </si>
  <si>
    <t>NOTA: Si nota que realiza muchas fórmulas condicionales, es posible que una tabla dinámica sea una solución mejor. Consulte este artículo sobre tablas dinámicas para obtener más información.</t>
  </si>
  <si>
    <t>Todo sobre la función SUMAR.SI.CONJUNTO</t>
  </si>
  <si>
    <t>Todo sobre la función CONTAR.SI</t>
  </si>
  <si>
    <t>Todo sobre la función CONTAR.SI.CONJUNTO</t>
  </si>
  <si>
    <t>Todo sobre la función PROMEDIO.SI</t>
  </si>
  <si>
    <t>Todo sobre la función PROMEDIO.SI.CONJUNTO</t>
  </si>
  <si>
    <t>Todo sobre la función MIN.SI.CONJUNTO</t>
  </si>
  <si>
    <t>Todo sobre la función MAX.SI.CONJUNTO</t>
  </si>
  <si>
    <t>Crear una lista desplegable</t>
  </si>
  <si>
    <t>SUMAR.SI</t>
  </si>
  <si>
    <t>CONTAR.SI</t>
  </si>
  <si>
    <t>Tipo</t>
  </si>
  <si>
    <t>Fuji</t>
  </si>
  <si>
    <t>Florida</t>
  </si>
  <si>
    <t>Cavendish</t>
  </si>
  <si>
    <t>Rugoso</t>
  </si>
  <si>
    <t>Manzana paraíso</t>
  </si>
  <si>
    <t>Ombligo</t>
  </si>
  <si>
    <t>Bizcocho de soletilla</t>
  </si>
  <si>
    <t>Eureka</t>
  </si>
  <si>
    <t>Inténtelo</t>
  </si>
  <si>
    <t>SUMAR.SI.CONJUNTO</t>
  </si>
  <si>
    <t>CONTAR.SI.CONJUNTO</t>
  </si>
  <si>
    <t>Deje que el Asistente para funciones le guíe</t>
  </si>
  <si>
    <t xml:space="preserve">Si conoce el nombre de la función que desea, pero no tiene claro cómo crearla, puede usar el Asistente para funciones para obtener ayuda.
</t>
  </si>
  <si>
    <t xml:space="preserve">Seleccione la celda D10 y vaya a Fórmulas &gt; Insertar función &gt; escriba BUSCARV en el cuadro Buscar una función y presione IR. Cuando vea BUSCARV resaltado, haga clic en Aceptar en la parte inferior. Al seleccionar una función en la lista, Excel mostrará la sintaxis.
</t>
  </si>
  <si>
    <t xml:space="preserve">Después escriba los argumentos de función en los cuadros de texto correspondientes. A medida que escriba cada uno, Excel lo evaluará y le mostrará el resultado, con el resultado final en la parte inferior. A medida que escriba cada sección, los criterios para cada argumento aparecerán en la parte inferior del formulario. Haga clic en Aceptar cuando haya terminado, y Excel introducirá la fórmula.
</t>
  </si>
  <si>
    <t>INFORMACIÓN ÚTIL
Puede escribir referencias de celdas e intervalos, o seleccionarlos con el mouse.</t>
  </si>
  <si>
    <t xml:space="preserve">INFORMACIÓN ÚTIL
A medida que escriba la sección de cada argumento, se mostrará la descripción del argumento en la parte inferior del formulario, encima del resultado de la fórmula.
</t>
  </si>
  <si>
    <t>Funciones de Excel (por categoría)</t>
  </si>
  <si>
    <t>Funciones de Excel (orden alfabético)</t>
  </si>
  <si>
    <t>Corregir errores de fórmula</t>
  </si>
  <si>
    <t xml:space="preserve">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
</t>
  </si>
  <si>
    <t xml:space="preserve">Si hace clic en Ayuda sobre este Error, se abrirá un tema de ayuda específico para el mensaje de error. Si hace clic en Mostrar pasos de cálculo, se cargará un cuadro de diálogo de Evaluar fórmula.
</t>
  </si>
  <si>
    <t xml:space="preserve">Cada vez que haga clic en Evaluar, Excel analizará la fórmula sección por sección. No siempre indicará por qué se produce un error, pero si señalará dónde. Desde allí, observe el tema de ayuda para deducir qué ha fallado en la fórmula.
</t>
  </si>
  <si>
    <t>EXPERIMENTO
¿Qué está mal aquí? Sugerencia: Intentamos hacer una SUMA de todos los elementos.</t>
  </si>
  <si>
    <t xml:space="preserve">INFORMACIÓN ÚTIL
Hacer clic en Opciones le permite establecer las reglas para cuando se muestran o se pasan por alto errores en Excel.
</t>
  </si>
  <si>
    <t>Detectar errores en fórmulas</t>
  </si>
  <si>
    <t>Cómo evitar fórmulas rotas</t>
  </si>
  <si>
    <t>Evaluar paso a paso una fórmula anidada</t>
  </si>
  <si>
    <t>¿Tiene más preguntas sobre Excel?</t>
  </si>
  <si>
    <t>Presione ALT+Q y escriba lo que quiera saber.</t>
  </si>
  <si>
    <t>Continuemos. Hay más que aprender con Excel:</t>
  </si>
  <si>
    <t xml:space="preserve">LinkedIn Learning: Cursos de vídeo para todos los niveles, desde principiante a avanzado. Llévelo a su ritmo.
</t>
  </si>
  <si>
    <t xml:space="preserve">Comunidad: Formule preguntas y conéctese con otros aficionados a Excel.
</t>
  </si>
  <si>
    <t xml:space="preserve">¿Más novedades?
Los suscriptores de Office 365 obtienen actualizaciones continuas y nuevas características.
</t>
  </si>
  <si>
    <t>CRÉDITO ADICIONAL: Puede elevar un valor a una potencia mediante el operador exponencial (^), por ejemplo =A1^A2. Puede escribirlo con Mayús+^. En la celda F7, escriba =C3^C4.</t>
  </si>
  <si>
    <t xml:space="preserve">Después, cambie el 1,25 en la fórmula en la celda F35 a "Envío". Cuando empiece a escribir, la corrección automática de Excel debería encontrarla automáticamente. Si es así, presione la tecla Tab para escribirla. Esto es un rango con nombre y lo introducimos desde Fórmulas &gt; Asignar nombre. Ahora, si quiere cambiar los gastos de envío, solo tiene que realizar la acción en un lugar y puede usar el nombre de envío en cualquier lugar del libro.
</t>
  </si>
  <si>
    <t xml:space="preserve">Comprobación de errores: vaya a Fórmulas &gt; Comprobación de errores. Se cargará un cuadro de diálogo que le indicará la causa general del error específico. En la celda D9, el error #N/D se debe a que no hay ningún valor coincidente con "Manzana". Puede solucionarlo usando un valor que exista, suprimiendo el error con SI.ERROR, o pasarla por alto teniendo en cuenta que desaparecerá cuando usa un valor que exista.
</t>
  </si>
  <si>
    <t>=SUM(A1:A10;C1:C10) es una fórmula, donde SUMA es el nombre de función, los paréntesis de apertura y cierre contienen los argumentos de la fórmula y A1:A10;C1:C10 son los intervalos de celdas de la función separados por una coma.</t>
  </si>
  <si>
    <t xml:space="preserve">INFORMACIÓN ÚTIL
Puede usar MIN o MAX con varios intervalos o valores para mostrar el mayor o menor de los valores, como =MIN(A1:A10;B1:B10) o =MAX(A1:A10;B1), donde B1 contiene un valor de umbral, como 10, en cuyo caso la fórmula no devolverá un resultado menor que 10.
</t>
  </si>
  <si>
    <t xml:space="preserve">DETALLE IMPORTANTE
Si no desea que Excel muestre un número negativo porque aún no ha escrito su cumpleaños, puede usar una función SI así: =SI(D7="";"";D7-D6), que dice "SI D7 es igual a nada, entonces no muestres nada; en caso contrario, muestra D7 menos D6".
</t>
  </si>
  <si>
    <t xml:space="preserve">Restar fechas: escriba su siguiente cumpleaños en formato DD-MM-AA en la celda D7 y vea cómo Excel le indica cuántos días faltan usando =D7-D6 en la celda D8.
</t>
  </si>
  <si>
    <t xml:space="preserve">INFORMACIÓN ÚTIL
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Ctrl + 1 &gt; Número y seleccionar un formato de fecha u hora. </t>
  </si>
  <si>
    <t xml:space="preserve">Sin embargo RodríguezMarina no parece correcto. Es necesario agregar una coma y un espacio. Para ello, usaremos comillas para crear una nueva cadena de texto. Esta vez, escriba =D3&amp;"; "&amp;C3. La parte &amp;"; "&amp; nos permite unir una coma y un espacio con el texto en las celdas.
</t>
  </si>
  <si>
    <t xml:space="preserve">En la celda C36, escriba =C28&amp;" "&amp;TEXTO(D28;"DD-MM-AAAA"). DD-MM-AAAA es el código de formato para el día-mes-año, por ejemplo 25-09-2017.
</t>
  </si>
  <si>
    <t xml:space="preserve">En la celda C37, escriba =C29&amp;" "&amp;TEXTO(D29;"H:MM"). H:MM es el formato de código de para Horas:Minutos, por ejemplo 13:30.
</t>
  </si>
  <si>
    <t>MIRE ESTO
Las fórmulas, especialmente las grandes, pueden resultar difíciles de leer, pero puede dividir los elementos con espacios así:
=C28 &amp; " " &amp; TEXTO(D28;"DD-MM-AAAA")</t>
  </si>
  <si>
    <t xml:space="preserve">En la celda D9 escriba =SI(C9="Manzana";VERDADERO;FALSO). La respuesta correcta es verdadero. 
</t>
  </si>
  <si>
    <t xml:space="preserve">Pruebe otro ejemplo consultando la fórmula en la celda D12. Empezamos con =SI(C12&lt;100;"Menor que 100";"Mayor que o igual a 100"). ¿Qué ocurre si escribe un número mayor que 100 en la celda C12?
</t>
  </si>
  <si>
    <t>DETALLE IMPORTANTE
VERDADERO y FALSO son, a diferencia de otras palabras en Excel, fórmulas en el sentido de que no tiene que estar entre comillas y Excel las pondrá en mayúscula automáticamente. Los números no tienen que estar entre comillas. El texto normal, como Sí o No tiene que estar entre comillas como aquí: 
=SI(C9="manzana";"Sí";"No")</t>
  </si>
  <si>
    <t>En la celda F33, hemos escrito = SI(E33="Sí";F31*Impuesto sobre las ventas,0), donde se configura el impuesto sobre las ventas como un rango con nombre con un valor de 0,0825. La fórmula indica que, si la celda E33 es igual a Sí, multiplica la celda F31 por el impuesto sobre las ventas, de lo contrario, devuelve 0.
Pruebe a cambiar Sí y No en la celda E33 para ver cómo cambia el cálculo.</t>
  </si>
  <si>
    <t xml:space="preserve">A continuación, hemos agregado una instrucción SI para calcular los gastos de envío si es necesario. En la celda F35 verá =SI(E35="Sí";SUM(D28:D29)*1.25;0). Esto indica "Si la celda E35 es igual a Sí, realiza la suma de la columna Cantidad de la tabla anterior y multiplícalo por 1,25, de lo contrario, devuelve 0".
</t>
  </si>
  <si>
    <t>=BUSCARV(A1;B:C;2;FALSO)</t>
  </si>
  <si>
    <t xml:space="preserve">En la celda D22, escriba =BUSCARV(C22;C17:D20;2;FALSO). La respuesta correcta para manzanas es 50. BUSCARV buscó manzanas, lo encontró, después fue a la columna de la derecha y devolvió la cantidad.
</t>
  </si>
  <si>
    <t xml:space="preserve">Ahora, intente hacerlo en la sección de carnes, en la celda G22. Debería obtener el resultado =BUSCARV(F22;F17:G20;2;FALSO).
</t>
  </si>
  <si>
    <t>BUSCARV y #N/D</t>
  </si>
  <si>
    <t xml:space="preserve">Constantemente, se encontrará en una situación donde BUSCARV no puede encontrar lo que ha solicitado y devuelve un error (#N/D). A veces, es simplemente porque el valor de búsqueda no existe, o puede ser porque la celda de referencia todavía no tiene un valor.
</t>
  </si>
  <si>
    <t xml:space="preserve">Si sabe que el valor de búsqueda existe, pero desea ocultar el error si la celda de la búsqueda está en blanco, puede usar una instrucción SI. En este caso, encapsularemos la fórmula BUSCARV existente así en la celda D43:
=SI(C43="";"";BUSCARV(C43;C37:D41;2;FALSO))
Esto indica que si la celda C43 es igual a nada (""), devuelve nada, de lo contrario, devuelve resultados de BUSCARV. Tenga en cuenta el segundo paréntesis de cierre al final de la fórmula. Cierra la instrucción SI.
</t>
  </si>
  <si>
    <t xml:space="preserve">Si no sabe con seguridad si existe el valor de búsqueda, pero desea suprimir el error #N/D, puede usar una función de control de errores denominada SI.ERROR en la celda G43: =SI.ERROR(BUSCARV(F43;F37:G41;2;FALSO),""). SI.ERROR indica que si BUSCARV devuelve un resultado válido, mostrarlo, de lo contrario, no mostrar nada (""). No se muestra nada aquí (""), pero también puede usar números (0,1, 2, etc.), o texto, como "La fórmula no es correcta".
</t>
  </si>
  <si>
    <t>SUMAR.SI le permite sumar en un intervalo según un criterio específico que busca en otro intervalo, como el número de manzanas que tiene. Seleccione la celda D17 y escriba =SUMAR.SI(C3:C14;C17;D3:D14). SUMAR.SI está estructurada así:</t>
  </si>
  <si>
    <t xml:space="preserve">SUMAR.SI.CONJUNTO es lo mismo que SUMAR.SI, pero le permite usar varios criterios. Así, en este ejemplo, puede buscar frutas y tipos, en lugar de solo frutas. Seleccione la celda H17 y escriba =SUMAR.SI.CONJUNTO(H3:H14;F3:F14;F17;G3:G14;G17). SUMAR.SI.CONJUNTO está estructurada así:
</t>
  </si>
  <si>
    <t>=SUMAR.SI(H3:H14;F3:F14;F17;G3:G14;G17)</t>
  </si>
  <si>
    <t>Seleccione la celda D64 y escriba =CONTAR.SI(C50:C61;C64). CONTAR.SI está estructurada así:</t>
  </si>
  <si>
    <t xml:space="preserve">CONTAR.SI.CONJUNTO es lo mismo que SUMAR.SI, pero le permite usar varios criterios. Así, en este ejemplo, puede buscar frutas y tipos, en lugar de solo frutas. Seleccione la celda H64 y escriba =CONTAR.SI.CONJUNTO(F50:F61;F64;G50:G61;G64). CONTAR.SI.CONJUNTO está estructurada así:
</t>
  </si>
  <si>
    <t xml:space="preserve">Ya sabe SUMAR.SI, SUMAR.SI.CONJUNTO, CONTAR.SI y CONTAR.SI.CONJUNTO. Ahora puede probar por su cuenta otras funciones, como PROMEDIO.SI.CONJUNTO, MAX.SI.CONJUNTO, MIN.SI.CONJUNTO. 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
SUMAR.SI 	=SUMAR.SI(C92:C103;C106;E92:E103) 
SUMAR.SI.CONJUNTO 	=SUMAR.SI.CONJUNTO(E92:E103;C92:C103;C106;D92:D103;D106) 
PROMEDIO.SI 	=PROMEDIO.SI(C92:C103;C106;E92:E103) 
PROMEDIO.SI.CONJUNTO	=PROMEDIO.SI.CONJUNTO(E92:E103;C92:C103;C106;D92:D103;D106)
CONTAR.SI 	=CONTAR.SI(C92:C103;C106)
CONTAR.SI.CONJUNTO 	=CONTAR.SI.CONJUNTO(C92:C103;C106;D92:D103;D106) 
MAX.SI.CONJUNTO 	=MAX.SI.CONJUNTO(E92:E103;C92:C103;C106;D92:D103;D106)
MIN.SI.CONJUNTO 	=MAX.SI.CONJUNTO(E92:E103;C92:C103;C106;D92:D103;D106)
</t>
  </si>
  <si>
    <t>MIRE ESTO
Debería obtener el resultado =BUSCARV(C10;C5:D8;2;FALSO)</t>
  </si>
  <si>
    <t>=SUMAR.SI(C3:C14;C17;D3:D14)</t>
  </si>
  <si>
    <t>=10+20 es una fórmula, donde 10 y 20 son constantes y el signo + es el operador.</t>
  </si>
  <si>
    <t xml:space="preserve">Ahora seleccione la celda G7 y escriba una función MAX escribiendo =MAX(G3:G6).
</t>
  </si>
  <si>
    <r>
      <t xml:space="preserve">En la celda D15, puede usar </t>
    </r>
    <r>
      <rPr>
        <b/>
        <sz val="11"/>
        <color theme="0"/>
        <rFont val="Calibri"/>
        <family val="2"/>
      </rPr>
      <t>Autosuma</t>
    </r>
    <r>
      <rPr>
        <sz val="11"/>
        <color theme="0"/>
        <rFont val="Calibri"/>
        <family val="2"/>
      </rPr>
      <t xml:space="preserve"> o escribir para introducir otra función </t>
    </r>
    <r>
      <rPr>
        <b/>
        <sz val="11"/>
        <color theme="0"/>
        <rFont val="Calibri"/>
        <family val="2"/>
      </rPr>
      <t>PROMEDIO</t>
    </r>
    <r>
      <rPr>
        <sz val="11"/>
        <color theme="0"/>
        <rFont val="Calibri"/>
        <family val="2"/>
      </rPr>
      <t xml:space="preserve">. </t>
    </r>
  </si>
  <si>
    <r>
      <t xml:space="preserve">Ahora seleccione la celda G7 y escriba una función </t>
    </r>
    <r>
      <rPr>
        <b/>
        <sz val="11"/>
        <color theme="0"/>
        <rFont val="Calibri"/>
        <family val="2"/>
      </rPr>
      <t xml:space="preserve">PROMEDIO </t>
    </r>
    <r>
      <rPr>
        <sz val="11"/>
        <color theme="0"/>
        <rFont val="Calibri"/>
        <family val="2"/>
      </rPr>
      <t xml:space="preserve">escribiendo </t>
    </r>
    <r>
      <rPr>
        <b/>
        <sz val="11"/>
        <color theme="0"/>
        <rFont val="Calibri"/>
        <family val="2"/>
      </rPr>
      <t xml:space="preserve">=PROMEDIO(G3:G6). </t>
    </r>
  </si>
  <si>
    <t>¿Envío?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</si>
</sst>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_);_(* \(#,##0\);_(* &quot;-&quot;_);_(@_)"/>
    <numFmt numFmtId="165" formatCode="_(* #,##0.00_);_(* \(#,##0.00\);_(* &quot;-&quot;??_);_(@_)"/>
    <numFmt numFmtId="166" formatCode="#,##0.00\ &quot;€&quot;;[Red]\-#,##0.00\ &quot;€&quot;"/>
    <numFmt numFmtId="167" formatCode="_-* #,##0\ &quot;€&quot;_-;\-* #,##0\ &quot;€&quot;_-;_-* &quot;-&quot;\ &quot;€&quot;_-;_-@_-"/>
    <numFmt numFmtId="168" formatCode="_-* #,##0.00\ &quot;€&quot;_-;\-* #,##0.00\ &quot;€&quot;_-;_-* &quot;-&quot;??\ &quot;€&quot;_-;_-@_-"/>
    <numFmt numFmtId="169" formatCode="dd\-mm\-yy;@"/>
    <numFmt numFmtId="170" formatCode="h:mm:ss;@"/>
    <numFmt numFmtId="171" formatCode="h:mm;@"/>
    <numFmt numFmtId="174" formatCode="0;[Red]0"/>
    <numFmt numFmtId="176" formatCode="[$-10409]h:mm:ss\ AM/PM;@"/>
  </numFmts>
  <fonts count="4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top style="thin">
        <color rgb="FFB2B2B2"/>
      </top>
      <bottom style="thin">
        <color rgb="FFB2B2B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66">
    <xf numFmtId="0" fontId="0" fillId="0" borderId="0"/>
    <xf numFmtId="0" fontId="6" fillId="0" borderId="0" applyFill="0" applyBorder="0">
      <alignment wrapText="1"/>
    </xf>
    <xf numFmtId="0" fontId="3" fillId="0" borderId="0"/>
    <xf numFmtId="0" fontId="7" fillId="2" borderId="0" applyNumberFormat="0" applyProtection="0">
      <alignment horizontal="left" wrapText="1" indent="4"/>
    </xf>
    <xf numFmtId="0" fontId="6" fillId="2" borderId="0" applyNumberFormat="0" applyProtection="0">
      <alignment horizontal="left" wrapText="1" indent="4"/>
    </xf>
    <xf numFmtId="0" fontId="8" fillId="0" borderId="0"/>
    <xf numFmtId="0" fontId="8" fillId="3" borderId="0" applyNumberFormat="0" applyBorder="0" applyProtection="0"/>
    <xf numFmtId="0" fontId="3" fillId="4" borderId="0"/>
    <xf numFmtId="0" fontId="3" fillId="5" borderId="1"/>
    <xf numFmtId="0" fontId="3" fillId="4" borderId="2"/>
    <xf numFmtId="0" fontId="3" fillId="0" borderId="0"/>
    <xf numFmtId="0" fontId="3" fillId="4" borderId="0"/>
    <xf numFmtId="0" fontId="3" fillId="5" borderId="1"/>
    <xf numFmtId="0" fontId="3" fillId="4" borderId="2"/>
    <xf numFmtId="0" fontId="3" fillId="0" borderId="0"/>
    <xf numFmtId="0" fontId="21" fillId="0" borderId="0" applyNumberFormat="0" applyFill="0" applyBorder="0" applyAlignment="0" applyProtection="0"/>
    <xf numFmtId="0" fontId="3" fillId="4" borderId="0"/>
    <xf numFmtId="0" fontId="3" fillId="5" borderId="1"/>
    <xf numFmtId="0" fontId="3" fillId="4" borderId="2"/>
    <xf numFmtId="0" fontId="33" fillId="0" borderId="0" applyNumberFormat="0" applyFill="0" applyBorder="0" applyAlignment="0" applyProtection="0"/>
    <xf numFmtId="165" fontId="16" fillId="0" borderId="0" applyFont="0" applyFill="0" applyBorder="0" applyAlignment="0" applyProtection="0"/>
    <xf numFmtId="164" fontId="16" fillId="0" borderId="0" applyFont="0" applyFill="0" applyBorder="0" applyAlignment="0" applyProtection="0"/>
    <xf numFmtId="168" fontId="16" fillId="0" borderId="0" applyFont="0" applyFill="0" applyBorder="0" applyAlignment="0" applyProtection="0"/>
    <xf numFmtId="167" fontId="16" fillId="0" borderId="0" applyFont="0" applyFill="0" applyBorder="0" applyAlignment="0" applyProtection="0"/>
    <xf numFmtId="9" fontId="16" fillId="0" borderId="0" applyFont="0" applyFill="0" applyBorder="0" applyAlignment="0" applyProtection="0"/>
    <xf numFmtId="0" fontId="34" fillId="0" borderId="0" applyNumberFormat="0" applyFill="0" applyBorder="0" applyAlignment="0" applyProtection="0"/>
    <xf numFmtId="0" fontId="35" fillId="0" borderId="14" applyNumberFormat="0" applyFill="0" applyAlignment="0" applyProtection="0"/>
    <xf numFmtId="0" fontId="36" fillId="0" borderId="15" applyNumberFormat="0" applyFill="0" applyAlignment="0" applyProtection="0"/>
    <xf numFmtId="0" fontId="37" fillId="0" borderId="16" applyNumberFormat="0" applyFill="0" applyAlignment="0" applyProtection="0"/>
    <xf numFmtId="0" fontId="37" fillId="0" borderId="0" applyNumberFormat="0" applyFill="0" applyBorder="0" applyAlignment="0" applyProtection="0"/>
    <xf numFmtId="0" fontId="38" fillId="7" borderId="0" applyNumberFormat="0" applyBorder="0" applyAlignment="0" applyProtection="0"/>
    <xf numFmtId="0" fontId="39" fillId="8" borderId="0" applyNumberFormat="0" applyBorder="0" applyAlignment="0" applyProtection="0"/>
    <xf numFmtId="0" fontId="40" fillId="9" borderId="0" applyNumberFormat="0" applyBorder="0" applyAlignment="0" applyProtection="0"/>
    <xf numFmtId="0" fontId="41" fillId="10" borderId="17" applyNumberFormat="0" applyAlignment="0" applyProtection="0"/>
    <xf numFmtId="0" fontId="42" fillId="11" borderId="18" applyNumberFormat="0" applyAlignment="0" applyProtection="0"/>
    <xf numFmtId="0" fontId="43" fillId="11" borderId="17" applyNumberFormat="0" applyAlignment="0" applyProtection="0"/>
    <xf numFmtId="0" fontId="44" fillId="0" borderId="19" applyNumberFormat="0" applyFill="0" applyAlignment="0" applyProtection="0"/>
    <xf numFmtId="0" fontId="18" fillId="12" borderId="20" applyNumberFormat="0" applyAlignment="0" applyProtection="0"/>
    <xf numFmtId="0" fontId="45" fillId="0" borderId="0" applyNumberFormat="0" applyFill="0" applyBorder="0" applyAlignment="0" applyProtection="0"/>
    <xf numFmtId="0" fontId="16" fillId="13" borderId="1" applyNumberFormat="0" applyFont="0" applyAlignment="0" applyProtection="0"/>
    <xf numFmtId="0" fontId="46" fillId="0" borderId="0" applyNumberFormat="0" applyFill="0" applyBorder="0" applyAlignment="0" applyProtection="0"/>
    <xf numFmtId="0" fontId="10" fillId="0" borderId="21" applyNumberFormat="0" applyFill="0" applyAlignment="0" applyProtection="0"/>
    <xf numFmtId="0" fontId="8"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8"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8"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8"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8"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8"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142">
    <xf numFmtId="0" fontId="0" fillId="0" borderId="0" xfId="0"/>
    <xf numFmtId="0" fontId="3" fillId="0" borderId="0" xfId="2"/>
    <xf numFmtId="0" fontId="7" fillId="2" borderId="0" xfId="3">
      <alignment horizontal="left" wrapText="1" indent="4"/>
    </xf>
    <xf numFmtId="0" fontId="6" fillId="2" borderId="0" xfId="4">
      <alignment horizontal="left" wrapText="1" indent="4"/>
    </xf>
    <xf numFmtId="0" fontId="3" fillId="0" borderId="0" xfId="2" applyAlignment="1">
      <alignment horizontal="left"/>
    </xf>
    <xf numFmtId="0" fontId="9" fillId="0" borderId="0" xfId="0" applyFont="1"/>
    <xf numFmtId="0" fontId="9" fillId="0" borderId="0" xfId="0" applyFont="1" applyAlignment="1">
      <alignment horizontal="left" indent="1"/>
    </xf>
    <xf numFmtId="0" fontId="8" fillId="3" borderId="0" xfId="6"/>
    <xf numFmtId="0" fontId="8" fillId="3" borderId="0" xfId="6" applyAlignment="1">
      <alignment horizontal="right"/>
    </xf>
    <xf numFmtId="0" fontId="8" fillId="0" borderId="0" xfId="5"/>
    <xf numFmtId="0" fontId="10" fillId="0" borderId="0" xfId="2" applyFont="1" applyAlignment="1">
      <alignment horizontal="left"/>
    </xf>
    <xf numFmtId="0" fontId="8" fillId="3" borderId="0" xfId="6" applyAlignment="1">
      <alignment horizontal="left"/>
    </xf>
    <xf numFmtId="14" fontId="0" fillId="0" borderId="0" xfId="0" applyNumberFormat="1"/>
    <xf numFmtId="0" fontId="3" fillId="4" borderId="0" xfId="11"/>
    <xf numFmtId="0" fontId="11" fillId="0" borderId="0" xfId="0" applyFont="1"/>
    <xf numFmtId="0" fontId="11" fillId="0" borderId="0" xfId="2" applyFont="1" applyAlignment="1">
      <alignment horizontal="left"/>
    </xf>
    <xf numFmtId="0" fontId="11" fillId="0" borderId="0" xfId="5"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5" applyFont="1"/>
    <xf numFmtId="0" fontId="10" fillId="0" borderId="0" xfId="2" applyFont="1" applyAlignment="1">
      <alignment horizontal="right"/>
    </xf>
    <xf numFmtId="0" fontId="8" fillId="0" borderId="0" xfId="2" applyFont="1" applyAlignment="1">
      <alignment horizontal="left"/>
    </xf>
    <xf numFmtId="0" fontId="17" fillId="0" borderId="0" xfId="0" applyFont="1"/>
    <xf numFmtId="0" fontId="17" fillId="0" borderId="0" xfId="0" quotePrefix="1" applyFont="1"/>
    <xf numFmtId="0" fontId="17" fillId="0" borderId="0" xfId="0" applyFont="1" applyAlignment="1">
      <alignment wrapText="1"/>
    </xf>
    <xf numFmtId="0" fontId="18" fillId="3" borderId="0" xfId="6" applyFont="1" applyAlignment="1">
      <alignment horizontal="left"/>
    </xf>
    <xf numFmtId="0" fontId="18" fillId="3" borderId="0" xfId="6" applyFont="1" applyAlignment="1">
      <alignment horizontal="right"/>
    </xf>
    <xf numFmtId="0" fontId="0" fillId="0" borderId="0" xfId="0" applyAlignment="1">
      <alignment vertical="center"/>
    </xf>
    <xf numFmtId="0" fontId="18" fillId="3" borderId="0" xfId="6" applyFont="1"/>
    <xf numFmtId="0" fontId="3" fillId="0" borderId="0" xfId="14"/>
    <xf numFmtId="0" fontId="19" fillId="0" borderId="0" xfId="14" applyFont="1"/>
    <xf numFmtId="0" fontId="20" fillId="0" borderId="0" xfId="14" applyFont="1"/>
    <xf numFmtId="0" fontId="20" fillId="0" borderId="0" xfId="14" applyFont="1" applyAlignment="1">
      <alignment vertical="center"/>
    </xf>
    <xf numFmtId="0" fontId="8" fillId="0" borderId="0" xfId="5" applyAlignment="1">
      <alignment wrapText="1"/>
    </xf>
    <xf numFmtId="0" fontId="5" fillId="0" borderId="0" xfId="2" applyFont="1"/>
    <xf numFmtId="0" fontId="5" fillId="0" borderId="0" xfId="2" applyFont="1" applyAlignment="1">
      <alignment horizontal="left"/>
    </xf>
    <xf numFmtId="0" fontId="5" fillId="0" borderId="0" xfId="2" applyFont="1" applyAlignment="1">
      <alignment horizontal="right"/>
    </xf>
    <xf numFmtId="0" fontId="5" fillId="4" borderId="0" xfId="7" applyFont="1"/>
    <xf numFmtId="0" fontId="5" fillId="4" borderId="0" xfId="7" applyFont="1" applyAlignment="1">
      <alignment horizontal="right"/>
    </xf>
    <xf numFmtId="0" fontId="5" fillId="5" borderId="1" xfId="8" applyFont="1" applyAlignment="1">
      <alignment horizontal="right"/>
    </xf>
    <xf numFmtId="0" fontId="9" fillId="0" borderId="0" xfId="0" applyFont="1" applyAlignment="1">
      <alignment horizontal="center"/>
    </xf>
    <xf numFmtId="0" fontId="5" fillId="0" borderId="0" xfId="2" applyFont="1" applyAlignment="1">
      <alignment horizontal="left" indent="1"/>
    </xf>
    <xf numFmtId="0" fontId="9" fillId="0" borderId="0" xfId="0" applyFont="1" applyAlignment="1">
      <alignment horizontal="left" indent="2"/>
    </xf>
    <xf numFmtId="0" fontId="5" fillId="4" borderId="2" xfId="9" applyFont="1"/>
    <xf numFmtId="0" fontId="5" fillId="5" borderId="1" xfId="8" applyFont="1" applyAlignment="1">
      <alignment horizontal="right" vertical="center"/>
    </xf>
    <xf numFmtId="0" fontId="5" fillId="0" borderId="0" xfId="2" applyFont="1" applyAlignment="1">
      <alignment horizontal="center"/>
    </xf>
    <xf numFmtId="0" fontId="5" fillId="0" borderId="0" xfId="2" quotePrefix="1" applyFont="1" applyAlignment="1">
      <alignment horizontal="left"/>
    </xf>
    <xf numFmtId="0" fontId="5" fillId="0" borderId="0" xfId="2" applyFont="1" applyAlignment="1">
      <alignment horizontal="left" indent="2"/>
    </xf>
    <xf numFmtId="0" fontId="5" fillId="0" borderId="0" xfId="10" applyFont="1" applyAlignment="1">
      <alignment horizontal="left" indent="1"/>
    </xf>
    <xf numFmtId="0" fontId="5" fillId="4" borderId="2" xfId="13" applyFont="1"/>
    <xf numFmtId="0" fontId="5" fillId="4" borderId="2" xfId="9" applyFont="1" applyAlignment="1">
      <alignment horizontal="center" vertical="center"/>
    </xf>
    <xf numFmtId="0" fontId="5" fillId="4" borderId="2" xfId="9" applyFont="1" applyAlignment="1">
      <alignment horizontal="left"/>
    </xf>
    <xf numFmtId="0" fontId="3" fillId="5" borderId="1" xfId="8"/>
    <xf numFmtId="0" fontId="0" fillId="0" borderId="3" xfId="0" applyBorder="1" applyAlignment="1">
      <alignment vertical="center"/>
    </xf>
    <xf numFmtId="0" fontId="3" fillId="5" borderId="1" xfId="17"/>
    <xf numFmtId="0" fontId="22" fillId="0" borderId="0" xfId="0" applyFont="1"/>
    <xf numFmtId="0" fontId="3" fillId="4" borderId="0" xfId="16"/>
    <xf numFmtId="0" fontId="21" fillId="0" borderId="0" xfId="15"/>
    <xf numFmtId="0" fontId="23" fillId="2" borderId="0" xfId="27" applyFont="1" applyFill="1" applyBorder="1" applyAlignment="1">
      <alignment horizontal="left" indent="1"/>
    </xf>
    <xf numFmtId="0" fontId="18" fillId="3" borderId="4" xfId="6" applyFont="1" applyBorder="1" applyAlignment="1">
      <alignment horizontal="left" vertical="center"/>
    </xf>
    <xf numFmtId="0" fontId="18" fillId="3" borderId="4" xfId="6" applyFont="1" applyBorder="1" applyAlignment="1">
      <alignment horizontal="right" vertical="center"/>
    </xf>
    <xf numFmtId="0" fontId="0" fillId="6" borderId="4" xfId="0" applyFill="1" applyBorder="1" applyAlignment="1">
      <alignment vertical="center"/>
    </xf>
    <xf numFmtId="0" fontId="24" fillId="0" borderId="0" xfId="0" applyFont="1" applyAlignment="1">
      <alignment horizontal="centerContinuous" vertical="center"/>
    </xf>
    <xf numFmtId="0" fontId="16" fillId="0" borderId="0" xfId="0" applyFont="1" applyAlignment="1">
      <alignment horizontal="centerContinuous"/>
    </xf>
    <xf numFmtId="0" fontId="8" fillId="3" borderId="0" xfId="6" applyAlignment="1">
      <alignment horizontal="center" vertical="center"/>
    </xf>
    <xf numFmtId="0" fontId="26" fillId="0" borderId="0" xfId="10" applyFont="1"/>
    <xf numFmtId="0" fontId="27" fillId="0" borderId="0" xfId="0" applyFont="1" applyAlignment="1">
      <alignment horizontal="centerContinuous" vertical="center"/>
    </xf>
    <xf numFmtId="0" fontId="28" fillId="0" borderId="0" xfId="10" applyFont="1" applyAlignment="1">
      <alignment horizontal="centerContinuous"/>
    </xf>
    <xf numFmtId="0" fontId="28" fillId="0" borderId="0" xfId="10" applyFont="1"/>
    <xf numFmtId="0" fontId="25" fillId="3" borderId="0" xfId="6" applyFont="1"/>
    <xf numFmtId="0" fontId="25" fillId="3" borderId="0" xfId="6" applyFont="1" applyAlignment="1">
      <alignment horizontal="right"/>
    </xf>
    <xf numFmtId="0" fontId="29" fillId="0" borderId="0" xfId="10" applyFont="1"/>
    <xf numFmtId="0" fontId="28" fillId="0" borderId="0" xfId="10" applyFont="1" applyAlignment="1">
      <alignment horizontal="left"/>
    </xf>
    <xf numFmtId="0" fontId="29" fillId="0" borderId="0" xfId="10" applyFont="1" applyAlignment="1">
      <alignment horizontal="left"/>
    </xf>
    <xf numFmtId="0" fontId="30" fillId="0" borderId="0" xfId="0" applyFont="1"/>
    <xf numFmtId="0" fontId="28" fillId="4" borderId="2" xfId="13" applyFont="1"/>
    <xf numFmtId="0" fontId="28" fillId="5" borderId="1" xfId="12" applyFont="1" applyAlignment="1">
      <alignment horizontal="right"/>
    </xf>
    <xf numFmtId="0" fontId="5" fillId="0" borderId="0" xfId="2" applyFont="1" applyAlignment="1">
      <alignment horizontal="centerContinuous"/>
    </xf>
    <xf numFmtId="0" fontId="0" fillId="0" borderId="0" xfId="0" applyAlignment="1">
      <alignment horizontal="centerContinuous"/>
    </xf>
    <xf numFmtId="0" fontId="8" fillId="0" borderId="0" xfId="5" applyAlignment="1">
      <alignment horizontal="centerContinuous"/>
    </xf>
    <xf numFmtId="0" fontId="3" fillId="4" borderId="2" xfId="9"/>
    <xf numFmtId="0" fontId="4"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1" fillId="0" borderId="0" xfId="0" applyFont="1"/>
    <xf numFmtId="0" fontId="27" fillId="0" borderId="0" xfId="0" applyFont="1" applyAlignment="1">
      <alignment horizontal="center" vertical="center"/>
    </xf>
    <xf numFmtId="0" fontId="27"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3" fillId="5" borderId="5" xfId="17" applyBorder="1"/>
    <xf numFmtId="0" fontId="3" fillId="4" borderId="6" xfId="16" applyBorder="1" applyAlignment="1">
      <alignment horizontal="left"/>
    </xf>
    <xf numFmtId="0" fontId="3" fillId="4" borderId="6" xfId="7" applyBorder="1"/>
    <xf numFmtId="0" fontId="3" fillId="4" borderId="2" xfId="13"/>
    <xf numFmtId="0" fontId="28" fillId="5" borderId="7" xfId="12" applyFont="1" applyBorder="1"/>
    <xf numFmtId="0" fontId="28" fillId="4" borderId="6" xfId="11" applyFont="1" applyBorder="1"/>
    <xf numFmtId="0" fontId="28" fillId="4" borderId="8" xfId="11" applyFont="1" applyBorder="1"/>
    <xf numFmtId="0" fontId="3" fillId="5" borderId="10" xfId="12" applyBorder="1"/>
    <xf numFmtId="0" fontId="5" fillId="5" borderId="7" xfId="8" applyFont="1" applyBorder="1" applyAlignment="1">
      <alignment horizontal="right"/>
    </xf>
    <xf numFmtId="0" fontId="5" fillId="4" borderId="6" xfId="7" applyFont="1" applyBorder="1"/>
    <xf numFmtId="0" fontId="5" fillId="4" borderId="6" xfId="7" applyFont="1" applyBorder="1" applyAlignment="1">
      <alignment horizontal="right"/>
    </xf>
    <xf numFmtId="0" fontId="5" fillId="4" borderId="6" xfId="7" applyFont="1" applyBorder="1" applyAlignment="1">
      <alignment horizontal="left"/>
    </xf>
    <xf numFmtId="0" fontId="3" fillId="4" borderId="11" xfId="9" applyBorder="1"/>
    <xf numFmtId="0" fontId="3" fillId="5" borderId="10" xfId="8" applyBorder="1"/>
    <xf numFmtId="0" fontId="4" fillId="4" borderId="6" xfId="7" applyFont="1" applyBorder="1"/>
    <xf numFmtId="0" fontId="3" fillId="4" borderId="1" xfId="7" applyBorder="1"/>
    <xf numFmtId="0" fontId="10" fillId="0" borderId="9" xfId="10" applyFont="1" applyBorder="1" applyAlignment="1">
      <alignment horizontal="left"/>
    </xf>
    <xf numFmtId="0" fontId="28" fillId="5" borderId="1" xfId="12" applyFont="1"/>
    <xf numFmtId="0" fontId="8" fillId="0" borderId="0" xfId="10" applyFont="1" applyAlignment="1">
      <alignment horizontal="left" wrapText="1"/>
    </xf>
    <xf numFmtId="0" fontId="8" fillId="0" borderId="0" xfId="0" applyFont="1"/>
    <xf numFmtId="169" fontId="5" fillId="5" borderId="10" xfId="8" applyNumberFormat="1" applyFont="1" applyBorder="1" applyAlignment="1">
      <alignment horizontal="right"/>
    </xf>
    <xf numFmtId="169" fontId="3" fillId="4" borderId="11" xfId="9" applyNumberFormat="1" applyBorder="1"/>
    <xf numFmtId="169" fontId="3" fillId="4" borderId="6" xfId="7" applyNumberFormat="1" applyBorder="1"/>
    <xf numFmtId="170" fontId="5" fillId="5" borderId="10" xfId="8" applyNumberFormat="1" applyFont="1" applyBorder="1" applyAlignment="1">
      <alignment horizontal="right"/>
    </xf>
    <xf numFmtId="171" fontId="3" fillId="5" borderId="10" xfId="8" applyNumberFormat="1" applyBorder="1"/>
    <xf numFmtId="171" fontId="3" fillId="4" borderId="6" xfId="7" applyNumberFormat="1" applyBorder="1"/>
    <xf numFmtId="171" fontId="5" fillId="5" borderId="10" xfId="8" applyNumberFormat="1" applyFont="1" applyBorder="1" applyAlignment="1">
      <alignment horizontal="right"/>
    </xf>
    <xf numFmtId="166" fontId="0" fillId="6" borderId="4" xfId="0" applyNumberFormat="1" applyFill="1" applyBorder="1" applyAlignment="1">
      <alignment vertical="center"/>
    </xf>
    <xf numFmtId="166" fontId="0" fillId="0" borderId="3" xfId="0" applyNumberFormat="1" applyBorder="1" applyAlignment="1">
      <alignment vertical="center"/>
    </xf>
    <xf numFmtId="166" fontId="0" fillId="0" borderId="0" xfId="0" applyNumberFormat="1" applyAlignment="1">
      <alignment vertical="center"/>
    </xf>
    <xf numFmtId="166" fontId="3" fillId="5" borderId="1" xfId="8" applyNumberFormat="1" applyAlignment="1">
      <alignment vertical="center"/>
    </xf>
    <xf numFmtId="0" fontId="8" fillId="0" borderId="0" xfId="5" quotePrefix="1"/>
    <xf numFmtId="0" fontId="2" fillId="4" borderId="6" xfId="7" applyFont="1" applyBorder="1"/>
    <xf numFmtId="0" fontId="18" fillId="3" borderId="0" xfId="6" applyFont="1" applyAlignment="1">
      <alignment horizontal="center"/>
    </xf>
    <xf numFmtId="0" fontId="18" fillId="3" borderId="12" xfId="6" applyFont="1" applyBorder="1" applyAlignment="1">
      <alignment horizontal="center"/>
    </xf>
    <xf numFmtId="0" fontId="18" fillId="3" borderId="13" xfId="6" applyFont="1" applyBorder="1" applyAlignment="1">
      <alignment horizontal="center"/>
    </xf>
    <xf numFmtId="0" fontId="18" fillId="3" borderId="13" xfId="6" applyFont="1" applyBorder="1" applyAlignment="1">
      <alignment horizontal="center" vertical="center"/>
    </xf>
    <xf numFmtId="0" fontId="1" fillId="5" borderId="5" xfId="17" applyFont="1" applyBorder="1"/>
    <xf numFmtId="14" fontId="3" fillId="5" borderId="10" xfId="8" applyNumberFormat="1" applyBorder="1"/>
    <xf numFmtId="1" fontId="0" fillId="0" borderId="0" xfId="0" applyNumberFormat="1"/>
    <xf numFmtId="174" fontId="3" fillId="4" borderId="11" xfId="9" applyNumberFormat="1" applyBorder="1"/>
    <xf numFmtId="0" fontId="3" fillId="4" borderId="23" xfId="7" applyBorder="1" applyAlignment="1">
      <alignment horizontal="center"/>
    </xf>
    <xf numFmtId="0" fontId="3" fillId="4" borderId="24" xfId="7" applyBorder="1" applyAlignment="1">
      <alignment horizontal="center"/>
    </xf>
    <xf numFmtId="176" fontId="10" fillId="5" borderId="22" xfId="8" applyNumberFormat="1" applyFont="1" applyBorder="1" applyAlignment="1">
      <alignment horizontal="center"/>
    </xf>
    <xf numFmtId="176" fontId="10" fillId="5" borderId="10" xfId="8" applyNumberFormat="1" applyFont="1" applyBorder="1" applyAlignment="1">
      <alignment horizontal="center"/>
    </xf>
    <xf numFmtId="171" fontId="10" fillId="5" borderId="22" xfId="8" applyNumberFormat="1" applyFont="1" applyBorder="1" applyAlignment="1">
      <alignment horizontal="center"/>
    </xf>
    <xf numFmtId="171" fontId="10" fillId="5" borderId="10" xfId="8" applyNumberFormat="1" applyFont="1" applyBorder="1" applyAlignment="1">
      <alignment horizontal="center"/>
    </xf>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xr:uid="{00000000-0005-0000-0000-000003000000}"/>
    <cellStyle name="Encabezado 2 2" xfId="4" xr:uid="{00000000-0005-0000-0000-000004000000}"/>
    <cellStyle name="Encabezado 3 2" xfId="6" xr:uid="{00000000-0005-0000-0000-000005000000}"/>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xr:uid="{00000000-0005-0000-0000-000000000000}"/>
    <cellStyle name="GrayCell 2" xfId="11" xr:uid="{00000000-0005-0000-0000-000001000000}"/>
    <cellStyle name="GrayCell 2 2" xfId="16" xr:uid="{00000000-0005-0000-0000-000002000000}"/>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xr:uid="{00000000-0005-0000-0000-000008000000}"/>
    <cellStyle name="Normal 2 2" xfId="14" xr:uid="{00000000-0005-0000-0000-000009000000}"/>
    <cellStyle name="Normal 3" xfId="10" xr:uid="{00000000-0005-0000-0000-00000A000000}"/>
    <cellStyle name="Notas" xfId="39" builtinId="10" customBuiltin="1"/>
    <cellStyle name="OrangeBorder" xfId="9" xr:uid="{00000000-0005-0000-0000-00000B000000}"/>
    <cellStyle name="OrangeBorder 2" xfId="13" xr:uid="{00000000-0005-0000-0000-00000C000000}"/>
    <cellStyle name="OrangeBorder 3" xfId="18" xr:uid="{00000000-0005-0000-0000-00000D000000}"/>
    <cellStyle name="Porcentaje" xfId="24" builtinId="5" customBuiltin="1"/>
    <cellStyle name="Salida" xfId="34" builtinId="21" customBuiltin="1"/>
    <cellStyle name="Texto de advertencia" xfId="38" builtinId="11" customBuiltin="1"/>
    <cellStyle name="Texto de inicio" xfId="1" xr:uid="{00000000-0005-0000-0000-00000E000000}"/>
    <cellStyle name="Texto de la columna A" xfId="5" xr:uid="{00000000-0005-0000-0000-000013000000}"/>
    <cellStyle name="Texto explicativo" xfId="40" builtinId="53" customBuiltin="1"/>
    <cellStyle name="Título" xfId="25" builtinId="15" customBuiltin="1"/>
    <cellStyle name="Título 2" xfId="27" xr:uid="{00000000-0005-0000-0000-00000F000000}"/>
    <cellStyle name="Título 3" xfId="28" builtinId="18" customBuiltin="1"/>
    <cellStyle name="Total" xfId="41" builtinId="25" customBuiltin="1"/>
    <cellStyle name="YellowCell" xfId="8" xr:uid="{00000000-0005-0000-0000-000010000000}"/>
    <cellStyle name="YellowCell 2" xfId="12" xr:uid="{00000000-0005-0000-0000-000011000000}"/>
    <cellStyle name="YellowCell 2 2" xfId="17" xr:uid="{00000000-0005-0000-0000-000012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Conceptos b&#225;sico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es-ES/article/maxifs-function-dfd611e6-da2c-488a-919b-9b6376b28883?ui=es-ES&amp;rs=en-001&amp;ad=us" TargetMode="External"/><Relationship Id="rId13" Type="http://schemas.openxmlformats.org/officeDocument/2006/relationships/hyperlink" Target="https://support.office.com/es-ES/article/sumifs-function-c9e748f5-7ea7-455d-9406-611cebce642b?ui=es-ES&amp;rs=en-001&amp;ad=us" TargetMode="External"/><Relationship Id="rId18" Type="http://schemas.openxmlformats.org/officeDocument/2006/relationships/image" Target="../media/image24.png"/><Relationship Id="rId3" Type="http://schemas.openxmlformats.org/officeDocument/2006/relationships/hyperlink" Target="#'Asistente para funciones'!A1"/><Relationship Id="rId21" Type="http://schemas.openxmlformats.org/officeDocument/2006/relationships/hyperlink" Target="#'Funciones condicionales'!A130"/><Relationship Id="rId7" Type="http://schemas.openxmlformats.org/officeDocument/2006/relationships/image" Target="../media/image5.svg"/><Relationship Id="rId12" Type="http://schemas.openxmlformats.org/officeDocument/2006/relationships/hyperlink" Target="https://support.office.com/es-ES/article/countifs-function-dda3dc6e-f74e-4aee-88bc-aa8c2a866842?ui=es-ES&amp;rs=en-001&amp;ad=us" TargetMode="External"/><Relationship Id="rId17" Type="http://schemas.openxmlformats.org/officeDocument/2006/relationships/hyperlink" Target="https://support.office.com/es-es/article/crear-una-tabla-din%c3%a1mica-para-analizar-datos-de-una-hoja-de-c%c3%a1lculo-a9a84538-bfe9-40a9-a8e9-f99134456576?omkt=es-ES&amp;ui=es-ES&amp;rs=es-ES&amp;ad=ES" TargetMode="External"/><Relationship Id="rId2" Type="http://schemas.openxmlformats.org/officeDocument/2006/relationships/image" Target="../media/image9.svg"/><Relationship Id="rId16" Type="http://schemas.openxmlformats.org/officeDocument/2006/relationships/hyperlink" Target="https://support.office.com/es-ES/article/create-a-drop-down-list-7693307a-59ef-400a-b769-c5402dce407b?ui=es-ES&amp;rs=en-001&amp;ad=us" TargetMode="External"/><Relationship Id="rId20" Type="http://schemas.openxmlformats.org/officeDocument/2006/relationships/hyperlink" Target="#'Funciones condicionale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support.office.com/es-ES/article/minifs-function-6ca1ddaa-079b-4e74-80cc-72eef32e6599?ui=es-ES&amp;rs=en-001&amp;ad=us" TargetMode="External"/><Relationship Id="rId5" Type="http://schemas.openxmlformats.org/officeDocument/2006/relationships/hyperlink" Target="https://support.office.com/es-ES/article/excel-for-windows-training-9bc05390-e94c-46af-a5b3-d7c22f6990bb?ui=es-ES&amp;rs=en-001&amp;ad=us" TargetMode="External"/><Relationship Id="rId15" Type="http://schemas.openxmlformats.org/officeDocument/2006/relationships/hyperlink" Target="https://support.office.com/es-ES/article/countif-function-e0de10c6-f885-4e71-abb4-1f464816df34?ui=es-ES&amp;rs=en-001&amp;ad=us" TargetMode="External"/><Relationship Id="rId10" Type="http://schemas.openxmlformats.org/officeDocument/2006/relationships/hyperlink" Target="https://support.office.com/es-ES/article/averageif-function-faec8e2e-0dec-4308-af69-f5576d8ac642?ui=es-ES&amp;rs=en-001&amp;ad=us" TargetMode="External"/><Relationship Id="rId19" Type="http://schemas.openxmlformats.org/officeDocument/2006/relationships/image" Target="../media/image20.svg"/><Relationship Id="rId4" Type="http://schemas.openxmlformats.org/officeDocument/2006/relationships/hyperlink" Target="#'Funciones condicionales'!A1"/><Relationship Id="rId9" Type="http://schemas.openxmlformats.org/officeDocument/2006/relationships/hyperlink" Target="https://support.office.com/es-ES/article/averageifs-function-48910c45-1fc0-4389-a028-f7c5c3001690?ui=es-ES&amp;rs=en-001&amp;ad=us" TargetMode="External"/><Relationship Id="rId14" Type="http://schemas.openxmlformats.org/officeDocument/2006/relationships/hyperlink" Target="https://support.office.com/es-ES/article/sumif-function-169b8c99-c05c-4483-a712-1697a653039b?ui=es-ES&amp;rs=en-001&amp;ad=us" TargetMode="External"/><Relationship Id="rId22" Type="http://schemas.openxmlformats.org/officeDocument/2006/relationships/hyperlink" Target="#'Funciones condicionale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es-ES/article/excel-functions-alphabetical-b3944572-255d-4efb-bb96-c6d90033e188?ui=es-ES&amp;rs=en-001&amp;ad=us" TargetMode="External"/><Relationship Id="rId13" Type="http://schemas.openxmlformats.org/officeDocument/2006/relationships/image" Target="../media/image9.svg"/><Relationship Id="rId3" Type="http://schemas.openxmlformats.org/officeDocument/2006/relationships/hyperlink" Target="https://support.office.com/es-ES/article/overview-of-formulas-in-excel-ecfdc708-9162-49e8-b993-c311f47ca173?ui=es-ES&amp;rs=en-001&amp;ad=us" TargetMode="External"/><Relationship Id="rId7" Type="http://schemas.openxmlformats.org/officeDocument/2006/relationships/hyperlink" Target="https://support.office.com/es-ES/article/excel-for-windows-training-9bc05390-e94c-46af-a5b3-d7c22f6990bb?ui=es-ES&amp;rs=en-001&amp;ad=us"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support.office.com/es-ES/article/excel-functions-by-category-5f91f4e9-7b42-46d2-9bd1-63f26a86c0eb?ui=es-ES&amp;rs=en-001&amp;ad=us" TargetMode="External"/><Relationship Id="rId11" Type="http://schemas.openxmlformats.org/officeDocument/2006/relationships/image" Target="../media/image25.png"/><Relationship Id="rId5" Type="http://schemas.openxmlformats.org/officeDocument/2006/relationships/image" Target="../media/image5.svg"/><Relationship Id="rId10" Type="http://schemas.openxmlformats.org/officeDocument/2006/relationships/hyperlink" Target="#'Errores de f&#243;rmula'!A1"/><Relationship Id="rId4" Type="http://schemas.openxmlformats.org/officeDocument/2006/relationships/image" Target="../media/image4.png"/><Relationship Id="rId9" Type="http://schemas.openxmlformats.org/officeDocument/2006/relationships/hyperlink" Target="#'Funciones condiciona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support.office.com/es-ES/article/excel-for-windows-training-9bc05390-e94c-46af-a5b3-d7c22f6990bb?ui=es-ES&amp;rs=en-001&amp;ad=us" TargetMode="External"/><Relationship Id="rId3" Type="http://schemas.openxmlformats.org/officeDocument/2006/relationships/hyperlink" Target="#'Asistente para funciones'!A1"/><Relationship Id="rId7" Type="http://schemas.openxmlformats.org/officeDocument/2006/relationships/image" Target="../media/image8.png"/><Relationship Id="rId12" Type="http://schemas.openxmlformats.org/officeDocument/2006/relationships/hyperlink" Target="https://support.office.com/es-ES/article/how-to-avoid-broken-formulas-8309381d-33e8-42f6-b889-84ef6df1d586?ui=es-ES&amp;rs=en-001&amp;ad=us" TargetMode="External"/><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23.svg"/><Relationship Id="rId11" Type="http://schemas.openxmlformats.org/officeDocument/2006/relationships/image" Target="../media/image5.svg"/><Relationship Id="rId5" Type="http://schemas.openxmlformats.org/officeDocument/2006/relationships/image" Target="../media/image22.png"/><Relationship Id="rId10" Type="http://schemas.openxmlformats.org/officeDocument/2006/relationships/image" Target="../media/image4.png"/><Relationship Id="rId4" Type="http://schemas.openxmlformats.org/officeDocument/2006/relationships/hyperlink" Target="#'Obtener m&#225;s informaci&#243;n'!A1"/><Relationship Id="rId9" Type="http://schemas.openxmlformats.org/officeDocument/2006/relationships/hyperlink" Target="https://support.office.com/es-ES/article/detect-errors-in-formulas-3a8acca5-1d61-4702-80e0-99a36a2822c1?ui=es-ES&amp;rs=en-001&amp;ad=us" TargetMode="External"/><Relationship Id="rId14" Type="http://schemas.openxmlformats.org/officeDocument/2006/relationships/hyperlink" Target="https://support.office.com/es-ES/article/evaluate-a-nested-formula-one-step-at-a-time-59a201ae-d1dc-4b15-8586-a70aa409b8a7?ui=es-ES&amp;rs=en-001&amp;ad=us"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31.svg"/><Relationship Id="rId3" Type="http://schemas.openxmlformats.org/officeDocument/2006/relationships/hyperlink" Target="https://support.office.com/es-ES/article/what-s-new-in-excel-for-office-365-5fdb9208-ff33-45b6-9e08-1f5cdb3a6c73?ui=es-ES&amp;rs=en-001&amp;ad=us" TargetMode="External"/><Relationship Id="rId7" Type="http://schemas.openxmlformats.org/officeDocument/2006/relationships/image" Target="../media/image30.png"/><Relationship Id="rId2" Type="http://schemas.openxmlformats.org/officeDocument/2006/relationships/hyperlink" Target="https://techcommunity.microsoft.com/t5/excel/ct-p/excel_cat" TargetMode="External"/><Relationship Id="rId1" Type="http://schemas.openxmlformats.org/officeDocument/2006/relationships/hyperlink" Target="https://learning.linkedin.com/es-es/office?trk=par_acq_MSFThelp-excel-tc_es-template-learnmoretab-t001-link_learning&amp;src=mi-inprod&amp;veh=excel-help&amp;utm_source=microsoft&amp;utm_medium=help-integration&amp;utm_campaign=par_acq_MSFThelp-excel-tc_es-template-learnmoretab-t001-link_learning" TargetMode="External"/><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hyperlink" Target="https://learning.linkedin.com/in/microsoft-excel"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18" Type="http://schemas.openxmlformats.org/officeDocument/2006/relationships/image" Target="../media/image11.png"/><Relationship Id="rId3" Type="http://schemas.openxmlformats.org/officeDocument/2006/relationships/hyperlink" Target="#Inicio!A1"/><Relationship Id="rId7" Type="http://schemas.openxmlformats.org/officeDocument/2006/relationships/image" Target="../media/image4.png"/><Relationship Id="rId12" Type="http://schemas.openxmlformats.org/officeDocument/2006/relationships/hyperlink" Target="https://support.office.com/es-ES/article/excel-for-windows-training-9bc05390-e94c-46af-a5b3-d7c22f6990bb?ui=es-ES&amp;rs=en-001&amp;ad=us" TargetMode="External"/><Relationship Id="rId17" Type="http://schemas.openxmlformats.org/officeDocument/2006/relationships/image" Target="../media/image10.png"/><Relationship Id="rId2" Type="http://schemas.openxmlformats.org/officeDocument/2006/relationships/hyperlink" Target="#'Introducci&#243;n a las funciones'!A1"/><Relationship Id="rId16" Type="http://schemas.openxmlformats.org/officeDocument/2006/relationships/image" Target="../media/image9.svg"/><Relationship Id="rId1" Type="http://schemas.openxmlformats.org/officeDocument/2006/relationships/hyperlink" Target="#'Conceptos b&#225;sicos'!A60"/><Relationship Id="rId6" Type="http://schemas.openxmlformats.org/officeDocument/2006/relationships/hyperlink" Target="https://support.office.com/es-es/article/usar-excel-como-calculadora-a1abc057-ed11-443a-a635-68216555ad0a?omkt=es-ES&amp;ui=es-ES&amp;rs=es-ES&amp;ad=ES" TargetMode="External"/><Relationship Id="rId11" Type="http://schemas.openxmlformats.org/officeDocument/2006/relationships/hyperlink" Target="https://support.office.com/es-ES/article/excel-functions-alphabetical-b3944572-255d-4efb-bb96-c6d90033e188?ui=es-ES&amp;rs=en-001&amp;ad=us"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support.office.com/es-ES/article/excel-functions-by-category-5f91f4e9-7b42-46d2-9bd1-63f26a86c0eb?ui=es-ES&amp;rs=en-001&amp;ad=us" TargetMode="External"/><Relationship Id="rId19" Type="http://schemas.openxmlformats.org/officeDocument/2006/relationships/image" Target="../media/image12.png"/><Relationship Id="rId4" Type="http://schemas.openxmlformats.org/officeDocument/2006/relationships/image" Target="../media/image2.png"/><Relationship Id="rId9" Type="http://schemas.openxmlformats.org/officeDocument/2006/relationships/hyperlink" Target="https://support.office.com/es-ES/article/overview-of-formulas-in-excel-ecfdc708-9162-49e8-b993-c311f47ca173?ui=es-ES&amp;rs=en-001&amp;ad=us"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support.office.com/es-ES/article/excel-for-windows-training-9bc05390-e94c-46af-a5b3-d7c22f6990bb?ui=es-ES&amp;rs=en-001&amp;ad=us" TargetMode="External"/><Relationship Id="rId13" Type="http://schemas.openxmlformats.org/officeDocument/2006/relationships/image" Target="../media/image7.svg"/><Relationship Id="rId3" Type="http://schemas.openxmlformats.org/officeDocument/2006/relationships/hyperlink" Target="https://support.office.com/es-ES/article/sum-function-043e1c7d-7726-4e80-8f32-07b23e057f89?ui=es-ES&amp;rs=en-001&amp;ad=us" TargetMode="External"/><Relationship Id="rId7" Type="http://schemas.openxmlformats.org/officeDocument/2006/relationships/hyperlink" Target="https://support.office.com/es-ES/article/count-function-a59cd7fc-b623-4d93-87a4-d23bf411294c?ui=es-ES&amp;rs=en-001&amp;ad=us" TargetMode="External"/><Relationship Id="rId12" Type="http://schemas.openxmlformats.org/officeDocument/2006/relationships/image" Target="../media/image6.png"/><Relationship Id="rId17" Type="http://schemas.openxmlformats.org/officeDocument/2006/relationships/hyperlink" Target="#'Introducci&#243;n a las funciones'!A63"/><Relationship Id="rId2" Type="http://schemas.openxmlformats.org/officeDocument/2006/relationships/hyperlink" Target="#PROMEDIO!A1"/><Relationship Id="rId16" Type="http://schemas.openxmlformats.org/officeDocument/2006/relationships/image" Target="../media/image16.png"/><Relationship Id="rId1" Type="http://schemas.openxmlformats.org/officeDocument/2006/relationships/hyperlink" Target="#'Introducci&#243;n a las funciones'!A1"/><Relationship Id="rId6" Type="http://schemas.openxmlformats.org/officeDocument/2006/relationships/hyperlink" Target="https://support.office.com/es-ES/article/use-autosum-to-sum-numbers-543941e7-e783-44ef-8317-7d1bb85fe706?ui=es-ES&amp;rs=en-001&amp;ad=us" TargetMode="External"/><Relationship Id="rId11" Type="http://schemas.openxmlformats.org/officeDocument/2006/relationships/image" Target="../media/image15.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es-ES/article/median-function-d0916313-4753-414c-8537-ce85bdd967d2?ui=es-ES&amp;rs=en-001&amp;ad=us" TargetMode="External"/><Relationship Id="rId3" Type="http://schemas.openxmlformats.org/officeDocument/2006/relationships/hyperlink" Target="#'Introducci&#243;n a las funcione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average-function-047bac88-d466-426c-a32b-8f33eb960cf6?ui=es-ES&amp;rs=en-001&amp;ad=us" TargetMode="External"/><Relationship Id="rId10"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MIN y MAX'!A1"/><Relationship Id="rId9" Type="http://schemas.openxmlformats.org/officeDocument/2006/relationships/hyperlink" Target="https://support.office.com/es-ES/article/mode-function-e45192ce-9122-4980-82ed-4bdc34973120?ocmsassetid=e45192ce-9122-4980-82ed-4bdc34973120&amp;ui=es-ES&amp;rs=en-001&amp;ad=us"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PROMEDIO!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support.office.com/es-ES/article/min-function-61635d12-920f-4ce2-a70f-96f202dcc152?ui=es-ES&amp;rs=en-001&amp;ad=us" TargetMode="External"/><Relationship Id="rId6" Type="http://schemas.openxmlformats.org/officeDocument/2006/relationships/image" Target="../media/image8.png"/><Relationship Id="rId5" Type="http://schemas.openxmlformats.org/officeDocument/2006/relationships/hyperlink" Target="https://support.office.com/es-ES/article/excel-for-windows-training-9bc05390-e94c-46af-a5b3-d7c22f6990bb?ui=es-ES&amp;rs=en-001&amp;ad=us" TargetMode="External"/><Relationship Id="rId4" Type="http://schemas.openxmlformats.org/officeDocument/2006/relationships/hyperlink" Target="https://support.office.com/es-ES/article/max-function-e0012414-9ac8-4b34-9a47-73e662c08098?ui=es-ES&amp;rs=en-001&amp;ad=us" TargetMode="External"/><Relationship Id="rId9" Type="http://schemas.openxmlformats.org/officeDocument/2006/relationships/hyperlink" Target="#'Fecha y hora'!A1"/></Relationships>
</file>

<file path=xl/drawings/_rels/drawing6.xml.rels><?xml version="1.0" encoding="UTF-8" standalone="yes"?>
<Relationships xmlns="http://schemas.openxmlformats.org/package/2006/relationships"><Relationship Id="rId8" Type="http://schemas.openxmlformats.org/officeDocument/2006/relationships/hyperlink" Target="https://support.office.com/es-ES/article/now-function-3337fd29-145a-4347-b2e6-20c904739c46?ui=es-ES&amp;rs=en-001&amp;ad=us" TargetMode="External"/><Relationship Id="rId3" Type="http://schemas.openxmlformats.org/officeDocument/2006/relationships/hyperlink" Target="#'MIN y MAX'!A1"/><Relationship Id="rId7" Type="http://schemas.openxmlformats.org/officeDocument/2006/relationships/image" Target="../media/image5.sv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3.png"/><Relationship Id="rId5" Type="http://schemas.openxmlformats.org/officeDocument/2006/relationships/hyperlink" Target="https://support.office.com/es-ES/article/today-function-5eb3078d-a82c-4736-8930-2f51a028fdd9?ui=es-ES&amp;rs=en-001&amp;ad=us" TargetMode="External"/><Relationship Id="rId10" Type="http://schemas.openxmlformats.org/officeDocument/2006/relationships/hyperlink" Target="https://support.office.com/es-ES/article/date-function-e36c0c8c-4104-49da-ab83-82328b832349?ui=es-ES&amp;rs=en-001&amp;ad=us" TargetMode="External"/><Relationship Id="rId4" Type="http://schemas.openxmlformats.org/officeDocument/2006/relationships/hyperlink" Target="#'Unir texto y n&#250;meros'!A1"/><Relationship Id="rId9" Type="http://schemas.openxmlformats.org/officeDocument/2006/relationships/hyperlink" Target="https://support.office.com/es-ES/article/excel-for-windows-training-9bc05390-e94c-46af-a5b3-d7c22f6990bb?ui=es-ES&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support.office.com/es-ES/article/combine-text-and-numbers-a32c8e0e-90a2-435b-8635-5dd2209044ad?ui=es-ES&amp;rs=en-001&amp;ad=us" TargetMode="External"/><Relationship Id="rId3" Type="http://schemas.openxmlformats.org/officeDocument/2006/relationships/image" Target="../media/image17.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nstrucciones SI'!A1"/><Relationship Id="rId1" Type="http://schemas.openxmlformats.org/officeDocument/2006/relationships/hyperlink" Target="#'Fecha y hora'!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support.office.com/es-ES/article/text-function-20d5ac4d-7b94-49fd-bb38-93d29371225c?ui=es-ES&amp;rs=en-001&amp;ad=us" TargetMode="External"/><Relationship Id="rId10" Type="http://schemas.openxmlformats.org/officeDocument/2006/relationships/hyperlink" Target="#'Unir texto y n&#250;meros'!A60"/><Relationship Id="rId4" Type="http://schemas.openxmlformats.org/officeDocument/2006/relationships/image" Target="../media/image18.svg"/><Relationship Id="rId9" Type="http://schemas.openxmlformats.org/officeDocument/2006/relationships/hyperlink" Target="https://support.office.com/es-ES/article/excel-for-windows-training-9bc05390-e94c-46af-a5b3-d7c22f6990bb?ui=es-ES&amp;rs=en-001&amp;ad=us"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4.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21.png"/><Relationship Id="rId2" Type="http://schemas.openxmlformats.org/officeDocument/2006/relationships/image" Target="../media/image13.png"/><Relationship Id="rId16" Type="http://schemas.openxmlformats.org/officeDocument/2006/relationships/hyperlink" Target="https://support.office.com/es-ES/article/if-function-&#8211;-nested-formulas-and-avoiding-pitfalls-0b22ff44-f149-44ba-aeb5-4ef99da241c8?ui=es-ES&amp;rs=en-001&amp;ad=us" TargetMode="External"/><Relationship Id="rId1" Type="http://schemas.openxmlformats.org/officeDocument/2006/relationships/hyperlink" Target="#BUSCARV!A1"/><Relationship Id="rId6" Type="http://schemas.openxmlformats.org/officeDocument/2006/relationships/hyperlink" Target="https://support.office.com/es-es/article/definir-y-usar-nombres-en-f%c3%b3rmulas-4d0f13ac-53b7-422e-afd2-abd7ff379c64?omkt=es-ES&amp;ui=es-ES&amp;rs=es-ES&amp;ad=ES" TargetMode="External"/><Relationship Id="rId11" Type="http://schemas.openxmlformats.org/officeDocument/2006/relationships/hyperlink" Target="https://support.office.com/es-ES/article/if-function-69aed7c9-4e8a-4755-a9bc-aa8bbff73be2?ui=es-ES&amp;rs=en-001&amp;ad=us" TargetMode="External"/><Relationship Id="rId5" Type="http://schemas.openxmlformats.org/officeDocument/2006/relationships/image" Target="../media/image20.svg"/><Relationship Id="rId15" Type="http://schemas.openxmlformats.org/officeDocument/2006/relationships/hyperlink" Target="https://support.office.com/es-ES/article/excel-for-windows-training-9bc05390-e94c-46af-a5b3-d7c22f6990bb?ui=es-ES&amp;rs=en-001&amp;ad=us" TargetMode="External"/><Relationship Id="rId10" Type="http://schemas.openxmlformats.org/officeDocument/2006/relationships/hyperlink" Target="#'Unir texto y n&#250;meros'!A1"/><Relationship Id="rId4" Type="http://schemas.openxmlformats.org/officeDocument/2006/relationships/image" Target="../media/image19.png"/><Relationship Id="rId9" Type="http://schemas.openxmlformats.org/officeDocument/2006/relationships/hyperlink" Target="#'Instrucciones SI'!A60"/><Relationship Id="rId14" Type="http://schemas.openxmlformats.org/officeDocument/2006/relationships/hyperlink" Target="https://support.office.com/es-ES/article/ifs-function-36329a26-37b2-467c-972b-4a39bd951d45?ui=es-ES&amp;rs=en-001&amp;ad=us"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es-ES/article/create-a-pivottable-to-analyze-worksheet-data-a9a84538-bfe9-40a9-a8e9-f99134456576?ui=es-ES&amp;rs=en-001&amp;ad=us" TargetMode="External"/><Relationship Id="rId13" Type="http://schemas.openxmlformats.org/officeDocument/2006/relationships/image" Target="../media/image22.png"/><Relationship Id="rId3" Type="http://schemas.openxmlformats.org/officeDocument/2006/relationships/image" Target="../media/image4.png"/><Relationship Id="rId7" Type="http://schemas.openxmlformats.org/officeDocument/2006/relationships/hyperlink" Target="https://support.office.com/es-ES/article/iferror-function-c526fd07-caeb-47b8-8bb6-63f3e417f611?ui=es-ES&amp;rs=en-001&amp;ad=us" TargetMode="External"/><Relationship Id="rId12" Type="http://schemas.openxmlformats.org/officeDocument/2006/relationships/image" Target="../media/image14.svg"/><Relationship Id="rId2" Type="http://schemas.openxmlformats.org/officeDocument/2006/relationships/hyperlink" Target="https://support.office.com/es-ES/article/vlookup-function-0bbc8083-26fe-4963-8ab8-93a18ad188a1" TargetMode="External"/><Relationship Id="rId1" Type="http://schemas.openxmlformats.org/officeDocument/2006/relationships/hyperlink" Target="#'Funciones condicionales'!A1"/><Relationship Id="rId6" Type="http://schemas.openxmlformats.org/officeDocument/2006/relationships/hyperlink" Target="https://support.office.com/es-ES/article/excel-for-windows-training-9bc05390-e94c-46af-a5b3-d7c22f6990bb?ui=es-ES&amp;rs=en-001&amp;ad=us" TargetMode="External"/><Relationship Id="rId11" Type="http://schemas.openxmlformats.org/officeDocument/2006/relationships/image" Target="../media/image13.png"/><Relationship Id="rId5" Type="http://schemas.openxmlformats.org/officeDocument/2006/relationships/hyperlink" Target="https://support.office.com/es-ES/article/match-function-e8dffd45-c762-47d6-bf89-533f4a37673a" TargetMode="External"/><Relationship Id="rId10" Type="http://schemas.openxmlformats.org/officeDocument/2006/relationships/hyperlink" Target="#'Instrucciones SI'!A1"/><Relationship Id="rId4" Type="http://schemas.openxmlformats.org/officeDocument/2006/relationships/image" Target="../media/image5.svg"/><Relationship Id="rId9" Type="http://schemas.openxmlformats.org/officeDocument/2006/relationships/hyperlink" Target="#BUSCARV!A62"/><Relationship Id="rId14" Type="http://schemas.openxmlformats.org/officeDocument/2006/relationships/image" Target="../media/image23.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Imagen 1" descr="Logotipo de Excel">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6591301" y="4779963"/>
    <xdr:ext cx="1837182"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A16C62F8-5DAF-4A85-B660-EDB91A61244F}"/>
            </a:ext>
          </a:extLst>
        </xdr:cNvPr>
        <xdr:cNvSpPr/>
      </xdr:nvSpPr>
      <xdr:spPr>
        <a:xfrm>
          <a:off x="6591301" y="4779963"/>
          <a:ext cx="1837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Paso" descr="Escriba =SUMA(D4:D7) y, a continuación, presione Entrar. Cuando termine, verá el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3</xdr:col>
      <xdr:colOff>637105</xdr:colOff>
      <xdr:row>123</xdr:row>
      <xdr:rowOff>114298</xdr:rowOff>
    </xdr:from>
    <xdr:to>
      <xdr:col>7</xdr:col>
      <xdr:colOff>1123951</xdr:colOff>
      <xdr:row>133</xdr:row>
      <xdr:rowOff>77657</xdr:rowOff>
    </xdr:to>
    <xdr:grpSp>
      <xdr:nvGrpSpPr>
        <xdr:cNvPr id="88" name="INFORMACIÓN ÚTIL"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8203130" y="23945848"/>
          <a:ext cx="4696896" cy="1846134"/>
          <a:chOff x="5531248" y="15487319"/>
          <a:chExt cx="4679552" cy="1803731"/>
        </a:xfrm>
      </xdr:grpSpPr>
      <xdr:sp macro="" textlink="">
        <xdr:nvSpPr>
          <xdr:cNvPr id="92" name="Paso"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mayor o igual que 50.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áfico 147" descr="Gafa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orma libre: forma 93" descr="Flecha">
            <a:extLst>
              <a:ext uri="{FF2B5EF4-FFF2-40B4-BE49-F238E27FC236}">
                <a16:creationId xmlns:a16="http://schemas.microsoft.com/office/drawing/2014/main" id="{15104F1B-103C-46F0-AEAD-84159160100C}"/>
              </a:ext>
            </a:extLst>
          </xdr:cNvPr>
          <xdr:cNvSpPr/>
        </xdr:nvSpPr>
        <xdr:spPr>
          <a:xfrm rot="15646966" flipH="1" flipV="1">
            <a:off x="5991549" y="15027018"/>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137</xdr:row>
      <xdr:rowOff>133351</xdr:rowOff>
    </xdr:from>
    <xdr:to>
      <xdr:col>1</xdr:col>
      <xdr:colOff>5229224</xdr:colOff>
      <xdr:row>158</xdr:row>
      <xdr:rowOff>56016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6596976"/>
          <a:ext cx="5765800" cy="3856490"/>
          <a:chOff x="447674" y="25631776"/>
          <a:chExt cx="5724525" cy="3762374"/>
        </a:xfrm>
      </xdr:grpSpPr>
      <xdr:sp macro="" textlink="">
        <xdr:nvSpPr>
          <xdr:cNvPr id="152" name="Rectá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Paso" descr="Más información en l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cto 157" descr="Líne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cto 163" descr="Líne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48</xdr:row>
      <xdr:rowOff>47625</xdr:rowOff>
    </xdr:to>
    <xdr:sp macro="" textlink="">
      <xdr:nvSpPr>
        <xdr:cNvPr id="168" name="Fondo" descr="Fondo">
          <a:extLst>
            <a:ext uri="{FF2B5EF4-FFF2-40B4-BE49-F238E27FC236}">
              <a16:creationId xmlns:a16="http://schemas.microsoft.com/office/drawing/2014/main" id="{E6C939DA-20FC-4617-9AC0-0E0FD53C0BBC}"/>
            </a:ext>
          </a:extLst>
        </xdr:cNvPr>
        <xdr:cNvSpPr/>
      </xdr:nvSpPr>
      <xdr:spPr>
        <a:xfrm>
          <a:off x="342900" y="352425"/>
          <a:ext cx="5734050" cy="9410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Línea inferior" descr="Línea decorativa">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Paso" descr="Funciones condicionales: SUMAR.SI&#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SUMAR.SI</a:t>
          </a:r>
        </a:p>
      </xdr:txBody>
    </xdr:sp>
    <xdr:clientData/>
  </xdr:twoCellAnchor>
  <xdr:twoCellAnchor editAs="absolute">
    <xdr:from>
      <xdr:col>0</xdr:col>
      <xdr:colOff>547701</xdr:colOff>
      <xdr:row>44</xdr:row>
      <xdr:rowOff>49742</xdr:rowOff>
    </xdr:from>
    <xdr:to>
      <xdr:col>1</xdr:col>
      <xdr:colOff>4948224</xdr:colOff>
      <xdr:row>44</xdr:row>
      <xdr:rowOff>49742</xdr:rowOff>
    </xdr:to>
    <xdr:cxnSp macro="">
      <xdr:nvCxnSpPr>
        <xdr:cNvPr id="171" name="Línea inferior" descr="Línea decorativa">
          <a:extLst>
            <a:ext uri="{FF2B5EF4-FFF2-40B4-BE49-F238E27FC236}">
              <a16:creationId xmlns:a16="http://schemas.microsoft.com/office/drawing/2014/main" id="{CDE7F952-1938-4D52-9DF8-081F00B24DBB}"/>
            </a:ext>
          </a:extLst>
        </xdr:cNvPr>
        <xdr:cNvCxnSpPr>
          <a:cxnSpLocks/>
        </xdr:cNvCxnSpPr>
      </xdr:nvCxnSpPr>
      <xdr:spPr>
        <a:xfrm>
          <a:off x="547701" y="90032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6</xdr:row>
      <xdr:rowOff>19050</xdr:rowOff>
    </xdr:to>
    <xdr:sp macro="" textlink="">
      <xdr:nvSpPr>
        <xdr:cNvPr id="172" name="Introducción para agregar números" descr="Las funciones condicionales permiten sumar, contar, hallar la media, o el mínimo y máximo de un intervalo según condiciones o criterios especificados por el usuario. Un ejemplo: entre todos los frutos de la lista, ¿cuántos son manzanas? O bien, ¿cuántas naranjas son del tipo Florida?&#10;">
          <a:extLst>
            <a:ext uri="{FF2B5EF4-FFF2-40B4-BE49-F238E27FC236}">
              <a16:creationId xmlns:a16="http://schemas.microsoft.com/office/drawing/2014/main" id="{9A24D79D-F087-4F19-ACAE-4CAC391FF978}"/>
            </a:ext>
          </a:extLst>
        </xdr:cNvPr>
        <xdr:cNvSpPr txBox="1"/>
      </xdr:nvSpPr>
      <xdr:spPr>
        <a:xfrm>
          <a:off x="571500" y="1009650"/>
          <a:ext cx="5300938"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Las funciones condicionales le permiten sumar, obtener el promedio, contar u obtener el mínimo o el máximo de un intervalo según una condición determinada o los criterios que especifique. Como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por ejemplo, ¿de todas las frutas en la lista, cuántas son manzanas? O bien, ¿cuántas naranjas son del tipo Florida?</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523788</xdr:colOff>
      <xdr:row>7</xdr:row>
      <xdr:rowOff>38100</xdr:rowOff>
    </xdr:from>
    <xdr:to>
      <xdr:col>1</xdr:col>
      <xdr:colOff>4915231</xdr:colOff>
      <xdr:row>11</xdr:row>
      <xdr:rowOff>161924</xdr:rowOff>
    </xdr:to>
    <xdr:grpSp>
      <xdr:nvGrpSpPr>
        <xdr:cNvPr id="5" name="Grupo 4">
          <a:extLst>
            <a:ext uri="{FF2B5EF4-FFF2-40B4-BE49-F238E27FC236}">
              <a16:creationId xmlns:a16="http://schemas.microsoft.com/office/drawing/2014/main" id="{8A59968F-9E53-4DA4-A0EC-0D567AB08F0D}"/>
            </a:ext>
          </a:extLst>
        </xdr:cNvPr>
        <xdr:cNvGrpSpPr/>
      </xdr:nvGrpSpPr>
      <xdr:grpSpPr>
        <a:xfrm>
          <a:off x="523788" y="1943100"/>
          <a:ext cx="5280443" cy="885824"/>
          <a:chOff x="571500" y="1771650"/>
          <a:chExt cx="5229626" cy="885824"/>
        </a:xfrm>
      </xdr:grpSpPr>
      <xdr:sp macro="" textlink="">
        <xdr:nvSpPr>
          <xdr:cNvPr id="174" name="txt_Paso" descr="SUMAR.SI le permite sumar un intervalo según un criterio específico basado en otro intervalo, como el número de manzanas que tiene. Seleccione la celda D17 y escriba SUMAR.SI(C3:C14,C17,D3:D14). SUMAR.SI se estructura de la siguiente manera:">
            <a:extLst>
              <a:ext uri="{FF2B5EF4-FFF2-40B4-BE49-F238E27FC236}">
                <a16:creationId xmlns:a16="http://schemas.microsoft.com/office/drawing/2014/main" id="{2D2520E8-CC78-428A-A2A1-03FB76DC9AF2}"/>
              </a:ext>
            </a:extLst>
          </xdr:cNvPr>
          <xdr:cNvSpPr txBox="1"/>
        </xdr:nvSpPr>
        <xdr:spPr>
          <a:xfrm>
            <a:off x="991382" y="1813607"/>
            <a:ext cx="4809744" cy="843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 permite sumar en un intervalo según un criterio específico que busca en otro intervalo, como la cantidad de manzanas que tiene. Seleccione la celda D17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=SUMAR.SI(C3:C14;C17;D3:D14)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175" name="shp_Paso"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45</xdr:row>
      <xdr:rowOff>2116</xdr:rowOff>
    </xdr:from>
    <xdr:to>
      <xdr:col>1</xdr:col>
      <xdr:colOff>4887529</xdr:colOff>
      <xdr:row>46</xdr:row>
      <xdr:rowOff>169215</xdr:rowOff>
    </xdr:to>
    <xdr:sp macro="" textlink="">
      <xdr:nvSpPr>
        <xdr:cNvPr id="176"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A7F57915-4D95-47B4-A488-FB7E3D0BBF97}"/>
            </a:ext>
          </a:extLst>
        </xdr:cNvPr>
        <xdr:cNvSpPr/>
      </xdr:nvSpPr>
      <xdr:spPr>
        <a:xfrm>
          <a:off x="4591051" y="9146116"/>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652334</xdr:colOff>
      <xdr:row>154</xdr:row>
      <xdr:rowOff>134901</xdr:rowOff>
    </xdr:from>
    <xdr:to>
      <xdr:col>1</xdr:col>
      <xdr:colOff>2562832</xdr:colOff>
      <xdr:row>157</xdr:row>
      <xdr:rowOff>110064</xdr:rowOff>
    </xdr:to>
    <xdr:sp macro="" textlink="">
      <xdr:nvSpPr>
        <xdr:cNvPr id="177" name="Botón Siguiente" descr="Volver arriba, con un hipervínculo a la celda A1">
          <a:hlinkClick xmlns:r="http://schemas.openxmlformats.org/officeDocument/2006/relationships" r:id="rId4" tooltip="Volver al principio"/>
          <a:extLst>
            <a:ext uri="{FF2B5EF4-FFF2-40B4-BE49-F238E27FC236}">
              <a16:creationId xmlns:a16="http://schemas.microsoft.com/office/drawing/2014/main" id="{F1F17ADA-3374-4672-8F57-B7354AE50F61}"/>
            </a:ext>
          </a:extLst>
        </xdr:cNvPr>
        <xdr:cNvSpPr/>
      </xdr:nvSpPr>
      <xdr:spPr>
        <a:xfrm>
          <a:off x="652334" y="301196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lientData/>
  </xdr:twoCellAnchor>
  <xdr:twoCellAnchor editAs="absolute">
    <xdr:from>
      <xdr:col>1</xdr:col>
      <xdr:colOff>3619501</xdr:colOff>
      <xdr:row>155</xdr:row>
      <xdr:rowOff>136605</xdr:rowOff>
    </xdr:from>
    <xdr:to>
      <xdr:col>1</xdr:col>
      <xdr:colOff>5027209</xdr:colOff>
      <xdr:row>157</xdr:row>
      <xdr:rowOff>112712</xdr:rowOff>
    </xdr:to>
    <xdr:sp macro="" textlink="">
      <xdr:nvSpPr>
        <xdr:cNvPr id="178" name="Botón Siguiente" descr="Botón del paso siguiente, con hipervínculos a la siguiente hoja de cálculo">
          <a:hlinkClick xmlns:r="http://schemas.openxmlformats.org/officeDocument/2006/relationships" r:id="rId3" tooltip="Haga clic aquí para pasar a la siguiente hoja de cálculo."/>
          <a:extLst>
            <a:ext uri="{FF2B5EF4-FFF2-40B4-BE49-F238E27FC236}">
              <a16:creationId xmlns:a16="http://schemas.microsoft.com/office/drawing/2014/main" id="{21885DC0-F099-46D4-A1CF-17E11C390036}"/>
            </a:ext>
          </a:extLst>
        </xdr:cNvPr>
        <xdr:cNvSpPr/>
      </xdr:nvSpPr>
      <xdr:spPr>
        <a:xfrm>
          <a:off x="4467226" y="30311805"/>
          <a:ext cx="1407708"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twoCellAnchor editAs="absolute">
    <xdr:from>
      <xdr:col>1</xdr:col>
      <xdr:colOff>2875440</xdr:colOff>
      <xdr:row>150</xdr:row>
      <xdr:rowOff>104507</xdr:rowOff>
    </xdr:from>
    <xdr:to>
      <xdr:col>1</xdr:col>
      <xdr:colOff>4743247</xdr:colOff>
      <xdr:row>152</xdr:row>
      <xdr:rowOff>161924</xdr:rowOff>
    </xdr:to>
    <xdr:sp macro="" textlink="">
      <xdr:nvSpPr>
        <xdr:cNvPr id="179"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8052CE9F-9F0B-4E5C-BCC9-9FAF4B271CC6}"/>
            </a:ext>
          </a:extLst>
        </xdr:cNvPr>
        <xdr:cNvSpPr txBox="1"/>
      </xdr:nvSpPr>
      <xdr:spPr>
        <a:xfrm>
          <a:off x="3723165" y="29327207"/>
          <a:ext cx="1867807" cy="43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clientData/>
  </xdr:twoCellAnchor>
  <xdr:twoCellAnchor editAs="absolute">
    <xdr:from>
      <xdr:col>1</xdr:col>
      <xdr:colOff>2410256</xdr:colOff>
      <xdr:row>150</xdr:row>
      <xdr:rowOff>117996</xdr:rowOff>
    </xdr:from>
    <xdr:to>
      <xdr:col>1</xdr:col>
      <xdr:colOff>2904988</xdr:colOff>
      <xdr:row>153</xdr:row>
      <xdr:rowOff>1328</xdr:rowOff>
    </xdr:to>
    <xdr:pic>
      <xdr:nvPicPr>
        <xdr:cNvPr id="180"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9340696"/>
          <a:ext cx="494732" cy="454832"/>
        </a:xfrm>
        <a:prstGeom prst="rect">
          <a:avLst/>
        </a:prstGeom>
      </xdr:spPr>
    </xdr:pic>
    <xdr:clientData/>
  </xdr:twoCellAnchor>
  <xdr:twoCellAnchor editAs="absolute">
    <xdr:from>
      <xdr:col>1</xdr:col>
      <xdr:colOff>2875441</xdr:colOff>
      <xdr:row>148</xdr:row>
      <xdr:rowOff>56755</xdr:rowOff>
    </xdr:from>
    <xdr:to>
      <xdr:col>1</xdr:col>
      <xdr:colOff>5145305</xdr:colOff>
      <xdr:row>150</xdr:row>
      <xdr:rowOff>123825</xdr:rowOff>
    </xdr:to>
    <xdr:sp macro="" textlink="">
      <xdr:nvSpPr>
        <xdr:cNvPr id="181" name="Paso" descr="Todo sobre la función MAX.SI.CONJUNTO, con un hipervínculo a la Web&#10;&#10;">
          <a:hlinkClick xmlns:r="http://schemas.openxmlformats.org/officeDocument/2006/relationships" r:id="rId8" tooltip="Seleccione esta opción para obtener información en la Web sobre la función MAX.SI.CONJUNTO"/>
          <a:extLst>
            <a:ext uri="{FF2B5EF4-FFF2-40B4-BE49-F238E27FC236}">
              <a16:creationId xmlns:a16="http://schemas.microsoft.com/office/drawing/2014/main" id="{3FFDC6A0-9831-442E-AB6B-F06D71AAAD14}"/>
            </a:ext>
          </a:extLst>
        </xdr:cNvPr>
        <xdr:cNvSpPr txBox="1"/>
      </xdr:nvSpPr>
      <xdr:spPr>
        <a:xfrm>
          <a:off x="3723166" y="28898455"/>
          <a:ext cx="2269864"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MAX.SI.CONJUNTO</a:t>
          </a:r>
        </a:p>
      </xdr:txBody>
    </xdr:sp>
    <xdr:clientData/>
  </xdr:twoCellAnchor>
  <xdr:twoCellAnchor editAs="absolute">
    <xdr:from>
      <xdr:col>1</xdr:col>
      <xdr:colOff>2410256</xdr:colOff>
      <xdr:row>148</xdr:row>
      <xdr:rowOff>57821</xdr:rowOff>
    </xdr:from>
    <xdr:to>
      <xdr:col>1</xdr:col>
      <xdr:colOff>2904988</xdr:colOff>
      <xdr:row>150</xdr:row>
      <xdr:rowOff>125025</xdr:rowOff>
    </xdr:to>
    <xdr:pic>
      <xdr:nvPicPr>
        <xdr:cNvPr id="182"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899521"/>
          <a:ext cx="494732" cy="448204"/>
        </a:xfrm>
        <a:prstGeom prst="rect">
          <a:avLst/>
        </a:prstGeom>
      </xdr:spPr>
    </xdr:pic>
    <xdr:clientData/>
  </xdr:twoCellAnchor>
  <xdr:twoCellAnchor editAs="absolute">
    <xdr:from>
      <xdr:col>1</xdr:col>
      <xdr:colOff>2884966</xdr:colOff>
      <xdr:row>146</xdr:row>
      <xdr:rowOff>23417</xdr:rowOff>
    </xdr:from>
    <xdr:to>
      <xdr:col>1</xdr:col>
      <xdr:colOff>5365432</xdr:colOff>
      <xdr:row>148</xdr:row>
      <xdr:rowOff>85724</xdr:rowOff>
    </xdr:to>
    <xdr:sp macro="" textlink="">
      <xdr:nvSpPr>
        <xdr:cNvPr id="183" name="Paso" descr="Todo sobre la función PROMEDIO.SI.CONJUNTO, con un hipervínculo a la Web&#10;&#10;">
          <a:hlinkClick xmlns:r="http://schemas.openxmlformats.org/officeDocument/2006/relationships" r:id="rId9" tooltip="Seleccione esta opción para obtener información en la Web sobre la función PROMEDIO.SI.CONJUNTO"/>
          <a:extLst>
            <a:ext uri="{FF2B5EF4-FFF2-40B4-BE49-F238E27FC236}">
              <a16:creationId xmlns:a16="http://schemas.microsoft.com/office/drawing/2014/main" id="{5979CD87-1D2E-4D32-BF44-CE7F4285B790}"/>
            </a:ext>
          </a:extLst>
        </xdr:cNvPr>
        <xdr:cNvSpPr txBox="1"/>
      </xdr:nvSpPr>
      <xdr:spPr>
        <a:xfrm>
          <a:off x="3732691" y="2848411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146</xdr:row>
      <xdr:rowOff>5434</xdr:rowOff>
    </xdr:from>
    <xdr:to>
      <xdr:col>1</xdr:col>
      <xdr:colOff>2904988</xdr:colOff>
      <xdr:row>148</xdr:row>
      <xdr:rowOff>72638</xdr:rowOff>
    </xdr:to>
    <xdr:pic>
      <xdr:nvPicPr>
        <xdr:cNvPr id="184"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466134"/>
          <a:ext cx="494732" cy="448204"/>
        </a:xfrm>
        <a:prstGeom prst="rect">
          <a:avLst/>
        </a:prstGeom>
      </xdr:spPr>
    </xdr:pic>
    <xdr:clientData/>
  </xdr:twoCellAnchor>
  <xdr:twoCellAnchor editAs="absolute">
    <xdr:from>
      <xdr:col>1</xdr:col>
      <xdr:colOff>103666</xdr:colOff>
      <xdr:row>146</xdr:row>
      <xdr:rowOff>4368</xdr:rowOff>
    </xdr:from>
    <xdr:to>
      <xdr:col>1</xdr:col>
      <xdr:colOff>2459685</xdr:colOff>
      <xdr:row>148</xdr:row>
      <xdr:rowOff>76200</xdr:rowOff>
    </xdr:to>
    <xdr:sp macro="" textlink="">
      <xdr:nvSpPr>
        <xdr:cNvPr id="185" name="Paso" descr="Todo sobre la función PROMEDIO.SI, con un hipervínculo a la Web&#10;&#10;">
          <a:hlinkClick xmlns:r="http://schemas.openxmlformats.org/officeDocument/2006/relationships" r:id="rId10" tooltip="Seleccione esta opción para obtener información en la Web sobre la función PROMEDIO.SI"/>
          <a:extLst>
            <a:ext uri="{FF2B5EF4-FFF2-40B4-BE49-F238E27FC236}">
              <a16:creationId xmlns:a16="http://schemas.microsoft.com/office/drawing/2014/main" id="{9FF9239A-F102-47F3-A0A3-68BDFAFB9C67}"/>
            </a:ext>
          </a:extLst>
        </xdr:cNvPr>
        <xdr:cNvSpPr txBox="1"/>
      </xdr:nvSpPr>
      <xdr:spPr>
        <a:xfrm>
          <a:off x="951391" y="28465068"/>
          <a:ext cx="2356019" cy="45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a:t>
          </a:r>
        </a:p>
      </xdr:txBody>
    </xdr:sp>
    <xdr:clientData/>
  </xdr:twoCellAnchor>
  <xdr:twoCellAnchor editAs="absolute">
    <xdr:from>
      <xdr:col>0</xdr:col>
      <xdr:colOff>486206</xdr:colOff>
      <xdr:row>146</xdr:row>
      <xdr:rowOff>3052</xdr:rowOff>
    </xdr:from>
    <xdr:to>
      <xdr:col>1</xdr:col>
      <xdr:colOff>133213</xdr:colOff>
      <xdr:row>148</xdr:row>
      <xdr:rowOff>70256</xdr:rowOff>
    </xdr:to>
    <xdr:pic>
      <xdr:nvPicPr>
        <xdr:cNvPr id="186"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463752"/>
          <a:ext cx="494732" cy="448204"/>
        </a:xfrm>
        <a:prstGeom prst="rect">
          <a:avLst/>
        </a:prstGeom>
      </xdr:spPr>
    </xdr:pic>
    <xdr:clientData/>
  </xdr:twoCellAnchor>
  <xdr:twoCellAnchor editAs="absolute">
    <xdr:from>
      <xdr:col>1</xdr:col>
      <xdr:colOff>103665</xdr:colOff>
      <xdr:row>148</xdr:row>
      <xdr:rowOff>56754</xdr:rowOff>
    </xdr:from>
    <xdr:to>
      <xdr:col>1</xdr:col>
      <xdr:colOff>2258656</xdr:colOff>
      <xdr:row>150</xdr:row>
      <xdr:rowOff>114299</xdr:rowOff>
    </xdr:to>
    <xdr:sp macro="" textlink="">
      <xdr:nvSpPr>
        <xdr:cNvPr id="187" name="Paso" descr="Todo sobre la función MIN.SI.CONJUNTO, con un hipervínculo a la Web&#10;&#10;">
          <a:hlinkClick xmlns:r="http://schemas.openxmlformats.org/officeDocument/2006/relationships" r:id="rId11" tooltip="Seleccione esta opción para obtener información en la Web sobre la función MIN.SI.CONJUNTO"/>
          <a:extLst>
            <a:ext uri="{FF2B5EF4-FFF2-40B4-BE49-F238E27FC236}">
              <a16:creationId xmlns:a16="http://schemas.microsoft.com/office/drawing/2014/main" id="{5BA88C28-4CAB-4843-A9C6-0DA18559CEDE}"/>
            </a:ext>
          </a:extLst>
        </xdr:cNvPr>
        <xdr:cNvSpPr txBox="1"/>
      </xdr:nvSpPr>
      <xdr:spPr>
        <a:xfrm>
          <a:off x="951390" y="28898454"/>
          <a:ext cx="2154991" cy="438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MIN.SI.CONJUNTO</a:t>
          </a:r>
        </a:p>
      </xdr:txBody>
    </xdr:sp>
    <xdr:clientData/>
  </xdr:twoCellAnchor>
  <xdr:twoCellAnchor editAs="absolute">
    <xdr:from>
      <xdr:col>0</xdr:col>
      <xdr:colOff>486206</xdr:colOff>
      <xdr:row>148</xdr:row>
      <xdr:rowOff>49486</xdr:rowOff>
    </xdr:from>
    <xdr:to>
      <xdr:col>1</xdr:col>
      <xdr:colOff>133213</xdr:colOff>
      <xdr:row>150</xdr:row>
      <xdr:rowOff>116690</xdr:rowOff>
    </xdr:to>
    <xdr:pic>
      <xdr:nvPicPr>
        <xdr:cNvPr id="188"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891186"/>
          <a:ext cx="494732" cy="448204"/>
        </a:xfrm>
        <a:prstGeom prst="rect">
          <a:avLst/>
        </a:prstGeom>
      </xdr:spPr>
    </xdr:pic>
    <xdr:clientData/>
  </xdr:twoCellAnchor>
  <xdr:twoCellAnchor editAs="absolute">
    <xdr:from>
      <xdr:col>1</xdr:col>
      <xdr:colOff>2875441</xdr:colOff>
      <xdr:row>143</xdr:row>
      <xdr:rowOff>152004</xdr:rowOff>
    </xdr:from>
    <xdr:to>
      <xdr:col>1</xdr:col>
      <xdr:colOff>5212315</xdr:colOff>
      <xdr:row>146</xdr:row>
      <xdr:rowOff>38099</xdr:rowOff>
    </xdr:to>
    <xdr:sp macro="" textlink="">
      <xdr:nvSpPr>
        <xdr:cNvPr id="189" name="Paso" descr="Todo acerca de la función CONTAR.SI.CONJUNTO, con un hipervínculo a la Web&#10;&#10;">
          <a:hlinkClick xmlns:r="http://schemas.openxmlformats.org/officeDocument/2006/relationships" r:id="rId12" tooltip="Seleccione esta opción para obtener información en la Web sobre la función CONTAR.SI.CONJUNTO"/>
          <a:extLst>
            <a:ext uri="{FF2B5EF4-FFF2-40B4-BE49-F238E27FC236}">
              <a16:creationId xmlns:a16="http://schemas.microsoft.com/office/drawing/2014/main" id="{EADD320D-BECB-4510-A526-402BC7B8CE52}"/>
            </a:ext>
          </a:extLst>
        </xdr:cNvPr>
        <xdr:cNvSpPr txBox="1"/>
      </xdr:nvSpPr>
      <xdr:spPr>
        <a:xfrm>
          <a:off x="3723166" y="28041204"/>
          <a:ext cx="2336874"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1</xdr:col>
      <xdr:colOff>2410256</xdr:colOff>
      <xdr:row>143</xdr:row>
      <xdr:rowOff>153071</xdr:rowOff>
    </xdr:from>
    <xdr:to>
      <xdr:col>1</xdr:col>
      <xdr:colOff>2904988</xdr:colOff>
      <xdr:row>146</xdr:row>
      <xdr:rowOff>29775</xdr:rowOff>
    </xdr:to>
    <xdr:pic>
      <xdr:nvPicPr>
        <xdr:cNvPr id="190"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42271"/>
          <a:ext cx="494732" cy="448204"/>
        </a:xfrm>
        <a:prstGeom prst="rect">
          <a:avLst/>
        </a:prstGeom>
      </xdr:spPr>
    </xdr:pic>
    <xdr:clientData/>
  </xdr:twoCellAnchor>
  <xdr:twoCellAnchor editAs="absolute">
    <xdr:from>
      <xdr:col>1</xdr:col>
      <xdr:colOff>2875441</xdr:colOff>
      <xdr:row>141</xdr:row>
      <xdr:rowOff>99618</xdr:rowOff>
    </xdr:from>
    <xdr:to>
      <xdr:col>1</xdr:col>
      <xdr:colOff>5059150</xdr:colOff>
      <xdr:row>143</xdr:row>
      <xdr:rowOff>152400</xdr:rowOff>
    </xdr:to>
    <xdr:sp macro="" textlink="">
      <xdr:nvSpPr>
        <xdr:cNvPr id="191" name="Paso" descr="Todo sobre la función SUMAR.SI.CONJUNTO, con un hipervínculo a la Web&#10;&#10;">
          <a:hlinkClick xmlns:r="http://schemas.openxmlformats.org/officeDocument/2006/relationships" r:id="rId13" tooltip="Seleccione esta opción para obtener información en la Web sobre la función SUMAR.SI.CONJUNTO"/>
          <a:extLst>
            <a:ext uri="{FF2B5EF4-FFF2-40B4-BE49-F238E27FC236}">
              <a16:creationId xmlns:a16="http://schemas.microsoft.com/office/drawing/2014/main" id="{791E8E89-8DEE-430C-AEDB-E56F74AA279F}"/>
            </a:ext>
          </a:extLst>
        </xdr:cNvPr>
        <xdr:cNvSpPr txBox="1"/>
      </xdr:nvSpPr>
      <xdr:spPr>
        <a:xfrm>
          <a:off x="3723166" y="27607818"/>
          <a:ext cx="2183709" cy="433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SUMAR.SI.CONJUNTO</a:t>
          </a:r>
        </a:p>
      </xdr:txBody>
    </xdr:sp>
    <xdr:clientData/>
  </xdr:twoCellAnchor>
  <xdr:twoCellAnchor editAs="absolute">
    <xdr:from>
      <xdr:col>1</xdr:col>
      <xdr:colOff>2410256</xdr:colOff>
      <xdr:row>141</xdr:row>
      <xdr:rowOff>107034</xdr:rowOff>
    </xdr:from>
    <xdr:to>
      <xdr:col>1</xdr:col>
      <xdr:colOff>2904988</xdr:colOff>
      <xdr:row>143</xdr:row>
      <xdr:rowOff>167888</xdr:rowOff>
    </xdr:to>
    <xdr:pic>
      <xdr:nvPicPr>
        <xdr:cNvPr id="192"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15234"/>
          <a:ext cx="494732" cy="441854"/>
        </a:xfrm>
        <a:prstGeom prst="rect">
          <a:avLst/>
        </a:prstGeom>
      </xdr:spPr>
    </xdr:pic>
    <xdr:clientData/>
  </xdr:twoCellAnchor>
  <xdr:twoCellAnchor editAs="absolute">
    <xdr:from>
      <xdr:col>1</xdr:col>
      <xdr:colOff>103665</xdr:colOff>
      <xdr:row>141</xdr:row>
      <xdr:rowOff>166293</xdr:rowOff>
    </xdr:from>
    <xdr:to>
      <xdr:col>1</xdr:col>
      <xdr:colOff>2352674</xdr:colOff>
      <xdr:row>143</xdr:row>
      <xdr:rowOff>95929</xdr:rowOff>
    </xdr:to>
    <xdr:sp macro="" textlink="">
      <xdr:nvSpPr>
        <xdr:cNvPr id="193" name="Paso" descr="Todo sobre la función SUMAR.SI, con un hipervínculo a la Web&#10;&#10;">
          <a:hlinkClick xmlns:r="http://schemas.openxmlformats.org/officeDocument/2006/relationships" r:id="rId14" tooltip="Seleccione esta opción para obtener información en la Web sobre la función SUMAR.SI"/>
          <a:extLst>
            <a:ext uri="{FF2B5EF4-FFF2-40B4-BE49-F238E27FC236}">
              <a16:creationId xmlns:a16="http://schemas.microsoft.com/office/drawing/2014/main" id="{EAC8BE16-FCC7-483A-A30D-3B1F29F65450}"/>
            </a:ext>
          </a:extLst>
        </xdr:cNvPr>
        <xdr:cNvSpPr txBox="1"/>
      </xdr:nvSpPr>
      <xdr:spPr>
        <a:xfrm>
          <a:off x="951390" y="27674493"/>
          <a:ext cx="22490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p>
      </xdr:txBody>
    </xdr:sp>
    <xdr:clientData/>
  </xdr:twoCellAnchor>
  <xdr:twoCellAnchor editAs="absolute">
    <xdr:from>
      <xdr:col>0</xdr:col>
      <xdr:colOff>486206</xdr:colOff>
      <xdr:row>141</xdr:row>
      <xdr:rowOff>107034</xdr:rowOff>
    </xdr:from>
    <xdr:to>
      <xdr:col>1</xdr:col>
      <xdr:colOff>133213</xdr:colOff>
      <xdr:row>143</xdr:row>
      <xdr:rowOff>167888</xdr:rowOff>
    </xdr:to>
    <xdr:pic>
      <xdr:nvPicPr>
        <xdr:cNvPr id="1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15234"/>
          <a:ext cx="494732" cy="441854"/>
        </a:xfrm>
        <a:prstGeom prst="rect">
          <a:avLst/>
        </a:prstGeom>
      </xdr:spPr>
    </xdr:pic>
    <xdr:clientData/>
  </xdr:twoCellAnchor>
  <xdr:twoCellAnchor editAs="absolute">
    <xdr:from>
      <xdr:col>1</xdr:col>
      <xdr:colOff>103666</xdr:colOff>
      <xdr:row>143</xdr:row>
      <xdr:rowOff>152004</xdr:rowOff>
    </xdr:from>
    <xdr:to>
      <xdr:col>1</xdr:col>
      <xdr:colOff>2316094</xdr:colOff>
      <xdr:row>146</xdr:row>
      <xdr:rowOff>57149</xdr:rowOff>
    </xdr:to>
    <xdr:sp macro="" textlink="">
      <xdr:nvSpPr>
        <xdr:cNvPr id="195" name="Paso" descr="Todo acerca de la función CONTAR.SI, con un hipervínculo a la Web&#10;&#10;">
          <a:hlinkClick xmlns:r="http://schemas.openxmlformats.org/officeDocument/2006/relationships" r:id="rId15" tooltip="Seleccione esta opción para obtener información en la Web sobre la función CONTAR.SI"/>
          <a:extLst>
            <a:ext uri="{FF2B5EF4-FFF2-40B4-BE49-F238E27FC236}">
              <a16:creationId xmlns:a16="http://schemas.microsoft.com/office/drawing/2014/main" id="{C6912341-001C-497C-904C-1E09825E8C65}"/>
            </a:ext>
          </a:extLst>
        </xdr:cNvPr>
        <xdr:cNvSpPr txBox="1"/>
      </xdr:nvSpPr>
      <xdr:spPr>
        <a:xfrm>
          <a:off x="951391" y="28041204"/>
          <a:ext cx="2212428" cy="47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a:t>
          </a:r>
        </a:p>
      </xdr:txBody>
    </xdr:sp>
    <xdr:clientData/>
  </xdr:twoCellAnchor>
  <xdr:twoCellAnchor editAs="absolute">
    <xdr:from>
      <xdr:col>0</xdr:col>
      <xdr:colOff>486206</xdr:colOff>
      <xdr:row>143</xdr:row>
      <xdr:rowOff>147118</xdr:rowOff>
    </xdr:from>
    <xdr:to>
      <xdr:col>1</xdr:col>
      <xdr:colOff>133213</xdr:colOff>
      <xdr:row>146</xdr:row>
      <xdr:rowOff>23822</xdr:rowOff>
    </xdr:to>
    <xdr:pic>
      <xdr:nvPicPr>
        <xdr:cNvPr id="196"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36318"/>
          <a:ext cx="494732" cy="448204"/>
        </a:xfrm>
        <a:prstGeom prst="rect">
          <a:avLst/>
        </a:prstGeom>
      </xdr:spPr>
    </xdr:pic>
    <xdr:clientData/>
  </xdr:twoCellAnchor>
  <xdr:twoCellAnchor editAs="absolute">
    <xdr:from>
      <xdr:col>1</xdr:col>
      <xdr:colOff>103665</xdr:colOff>
      <xdr:row>150</xdr:row>
      <xdr:rowOff>171055</xdr:rowOff>
    </xdr:from>
    <xdr:to>
      <xdr:col>1</xdr:col>
      <xdr:colOff>2428874</xdr:colOff>
      <xdr:row>152</xdr:row>
      <xdr:rowOff>107041</xdr:rowOff>
    </xdr:to>
    <xdr:sp macro="" textlink="">
      <xdr:nvSpPr>
        <xdr:cNvPr id="197" name="Paso" descr="Crear una lista desplegable con un hipervínculo a la Web">
          <a:hlinkClick xmlns:r="http://schemas.openxmlformats.org/officeDocument/2006/relationships" r:id="rId16" tooltip="Seleccione esta opción para obtener información en la Web sobre cómo crear una lista desplegable"/>
          <a:extLst>
            <a:ext uri="{FF2B5EF4-FFF2-40B4-BE49-F238E27FC236}">
              <a16:creationId xmlns:a16="http://schemas.microsoft.com/office/drawing/2014/main" id="{0E1FD4BB-1B69-400F-9A73-D9D7B8667E1C}"/>
            </a:ext>
          </a:extLst>
        </xdr:cNvPr>
        <xdr:cNvSpPr txBox="1"/>
      </xdr:nvSpPr>
      <xdr:spPr>
        <a:xfrm>
          <a:off x="951390" y="29393755"/>
          <a:ext cx="23252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lista desplegable</a:t>
          </a:r>
        </a:p>
      </xdr:txBody>
    </xdr:sp>
    <xdr:clientData/>
  </xdr:twoCellAnchor>
  <xdr:twoCellAnchor editAs="absolute">
    <xdr:from>
      <xdr:col>0</xdr:col>
      <xdr:colOff>486206</xdr:colOff>
      <xdr:row>150</xdr:row>
      <xdr:rowOff>95921</xdr:rowOff>
    </xdr:from>
    <xdr:to>
      <xdr:col>1</xdr:col>
      <xdr:colOff>133213</xdr:colOff>
      <xdr:row>152</xdr:row>
      <xdr:rowOff>163125</xdr:rowOff>
    </xdr:to>
    <xdr:pic>
      <xdr:nvPicPr>
        <xdr:cNvPr id="198"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9318621"/>
          <a:ext cx="494732" cy="448204"/>
        </a:xfrm>
        <a:prstGeom prst="rect">
          <a:avLst/>
        </a:prstGeom>
      </xdr:spPr>
    </xdr:pic>
    <xdr:clientData/>
  </xdr:twoCellAnchor>
  <xdr:twoCellAnchor editAs="absolute">
    <xdr:from>
      <xdr:col>0</xdr:col>
      <xdr:colOff>523788</xdr:colOff>
      <xdr:row>23</xdr:row>
      <xdr:rowOff>28575</xdr:rowOff>
    </xdr:from>
    <xdr:to>
      <xdr:col>1</xdr:col>
      <xdr:colOff>4915231</xdr:colOff>
      <xdr:row>28</xdr:row>
      <xdr:rowOff>152399</xdr:rowOff>
    </xdr:to>
    <xdr:grpSp>
      <xdr:nvGrpSpPr>
        <xdr:cNvPr id="4" name="Grupo 3">
          <a:extLst>
            <a:ext uri="{FF2B5EF4-FFF2-40B4-BE49-F238E27FC236}">
              <a16:creationId xmlns:a16="http://schemas.microsoft.com/office/drawing/2014/main" id="{5F83CBBA-90B0-4EB0-9AB8-57CF000EADA5}"/>
            </a:ext>
          </a:extLst>
        </xdr:cNvPr>
        <xdr:cNvGrpSpPr/>
      </xdr:nvGrpSpPr>
      <xdr:grpSpPr>
        <a:xfrm>
          <a:off x="523788" y="4981575"/>
          <a:ext cx="5280443" cy="1076324"/>
          <a:chOff x="571500" y="4610100"/>
          <a:chExt cx="5229626" cy="1076324"/>
        </a:xfrm>
      </xdr:grpSpPr>
      <xdr:sp macro="" textlink="">
        <xdr:nvSpPr>
          <xdr:cNvPr id="200" name="txt_Paso" descr="SUMAR.SI.CONJUNTO funciona igual que SUMAR.SI pero permite usar más de un criterio. En este ejemplo, puede buscar frutas y tipo, en lugar de solo frutas. Seleccione la celda H17 y escriba =SUMAR.SI.CONJUNTO(H3:H14,F3:F14,F17,G3:G14,G17). SUMAR.SI.CONJUNTO tiene la estructura siguiente:&#10;&#10;&#10;">
            <a:extLst>
              <a:ext uri="{FF2B5EF4-FFF2-40B4-BE49-F238E27FC236}">
                <a16:creationId xmlns:a16="http://schemas.microsoft.com/office/drawing/2014/main" id="{4F912E6F-F743-47DF-85DF-3039C56B3212}"/>
              </a:ext>
            </a:extLst>
          </xdr:cNvPr>
          <xdr:cNvSpPr txBox="1"/>
        </xdr:nvSpPr>
        <xdr:spPr>
          <a:xfrm>
            <a:off x="991382" y="4652057"/>
            <a:ext cx="4809744" cy="103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H17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=SUMAR.SI.CONJUNTO(H3:H14;F3:F14;F17;G3:G14;G17)</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Paso"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117</xdr:row>
      <xdr:rowOff>0</xdr:rowOff>
    </xdr:from>
    <xdr:to>
      <xdr:col>1</xdr:col>
      <xdr:colOff>5238749</xdr:colOff>
      <xdr:row>137</xdr:row>
      <xdr:rowOff>47625</xdr:rowOff>
    </xdr:to>
    <xdr:grpSp>
      <xdr:nvGrpSpPr>
        <xdr:cNvPr id="202" name="Más información acerca de SUMAR.SI"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2679025"/>
          <a:ext cx="5765800" cy="3832225"/>
          <a:chOff x="347872" y="13364013"/>
          <a:chExt cx="5695950" cy="3895725"/>
        </a:xfrm>
      </xdr:grpSpPr>
      <xdr:sp macro="" textlink="">
        <xdr:nvSpPr>
          <xdr:cNvPr id="203" name="Rectángulo 202" descr="Fondo">
            <a:extLst>
              <a:ext uri="{FF2B5EF4-FFF2-40B4-BE49-F238E27FC236}">
                <a16:creationId xmlns:a16="http://schemas.microsoft.com/office/drawing/2014/main" id="{511D36F9-540E-473D-938B-915FC423BB65}"/>
              </a:ext>
            </a:extLst>
          </xdr:cNvPr>
          <xdr:cNvSpPr/>
        </xdr:nvSpPr>
        <xdr:spPr>
          <a:xfrm>
            <a:off x="347872" y="13364013"/>
            <a:ext cx="5695950" cy="3895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04" name="Conector recto 203" descr="Línea decorativa">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Conector recto 204" descr="Línea decorativa">
            <a:extLst>
              <a:ext uri="{FF2B5EF4-FFF2-40B4-BE49-F238E27FC236}">
                <a16:creationId xmlns:a16="http://schemas.microsoft.com/office/drawing/2014/main" id="{723D124C-02B5-4BA5-9E97-CD05528A4CEB}"/>
              </a:ext>
            </a:extLst>
          </xdr:cNvPr>
          <xdr:cNvCxnSpPr>
            <a:cxnSpLocks/>
          </xdr:cNvCxnSpPr>
        </xdr:nvCxnSpPr>
        <xdr:spPr>
          <a:xfrm>
            <a:off x="547944" y="1697535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Paso" descr="SUMAR.SI con un argumento de valor&#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SUMAR.SI con un argumento de valor</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Paso" descr="Este es un ejemplo de la función SUMAR.SI con mayor para encontrar todos los valores mayores de un determinado importe:&#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Este es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ejemplo de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con mayor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encontrar todos los valores mayores de un determinado importe: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Paso" descr="Nota: Si tiene la impresión de estar utilizando demasiadas fórmulas con SUMAR.SI, es posible que una tabla dinámica sea una solución mejor. Haga clic para ver el artículo de tablas dinámicas en la web&#10;">
            <a:hlinkClick xmlns:r="http://schemas.openxmlformats.org/officeDocument/2006/relationships" r:id="rId17" tooltip="Seleccione esta opción para ir a la hoja de cálculo de la tabla dinámica"/>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nota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realiza muchas fórmulas condicionales, es posible que una tabla dinámica sea una solución mejor. </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Consulte este artículo sobre tablas dinámicas para obtener más información</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Cuadro de texto 100" descr="= SUMAR.SI(D118:D122,&quot;&gt; = 50&quot;)&#10;&#10;&#10;">
            <a:extLst>
              <a:ext uri="{FF2B5EF4-FFF2-40B4-BE49-F238E27FC236}">
                <a16:creationId xmlns:a16="http://schemas.microsoft.com/office/drawing/2014/main" id="{081FEA47-A154-4881-BA88-6F77A1DA2820}"/>
              </a:ext>
            </a:extLst>
          </xdr:cNvPr>
          <xdr:cNvSpPr txBox="1"/>
        </xdr:nvSpPr>
        <xdr:spPr>
          <a:xfrm>
            <a:off x="541774" y="15754051"/>
            <a:ext cx="4260502"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effectLst/>
                <a:latin typeface="Courier New" panose="02070309020205020404" pitchFamily="49" charset="0"/>
                <a:ea typeface="Times New Roman" panose="02020603050405020304" pitchFamily="18" charset="0"/>
                <a:cs typeface="Courier New" panose="02070309020205020404" pitchFamily="49" charset="0"/>
              </a:rPr>
              <a:t>=</a:t>
            </a:r>
            <a:r>
              <a:rPr lang="e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SUMAR.SI(D118:D122;"&gt;=</a:t>
            </a:r>
            <a:r>
              <a:rPr lang="e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210" name="Llave de apertura 209">
            <a:extLst>
              <a:ext uri="{FF2B5EF4-FFF2-40B4-BE49-F238E27FC236}">
                <a16:creationId xmlns:a16="http://schemas.microsoft.com/office/drawing/2014/main" id="{D4198EE4-6DA5-4995-A5C3-297510D75CBC}"/>
              </a:ext>
            </a:extLst>
          </xdr:cNvPr>
          <xdr:cNvSpPr/>
        </xdr:nvSpPr>
        <xdr:spPr>
          <a:xfrm rot="5400000">
            <a:off x="1194732" y="15009245"/>
            <a:ext cx="204070" cy="12108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1" name="Cuadro de texto 2" descr="Sume algunos valores basados en este criterio:&#10;">
            <a:extLst>
              <a:ext uri="{FF2B5EF4-FFF2-40B4-BE49-F238E27FC236}">
                <a16:creationId xmlns:a16="http://schemas.microsoft.com/office/drawing/2014/main" id="{68686DE4-CB48-4915-8A63-E98D9F67B388}"/>
              </a:ext>
            </a:extLst>
          </xdr:cNvPr>
          <xdr:cNvSpPr txBox="1">
            <a:spLocks noChangeArrowheads="1"/>
          </xdr:cNvSpPr>
        </xdr:nvSpPr>
        <xdr:spPr bwMode="auto">
          <a:xfrm>
            <a:off x="815416"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Sume algunos valores basados en este criterio:</a:t>
            </a:r>
          </a:p>
        </xdr:txBody>
      </xdr:sp>
      <xdr:sp macro="" textlink="">
        <xdr:nvSpPr>
          <xdr:cNvPr id="212" name="Llave de apertura 211">
            <a:extLst>
              <a:ext uri="{FF2B5EF4-FFF2-40B4-BE49-F238E27FC236}">
                <a16:creationId xmlns:a16="http://schemas.microsoft.com/office/drawing/2014/main" id="{1F715516-41DD-4007-B4E1-F5219D7F5E3F}"/>
              </a:ext>
            </a:extLst>
          </xdr:cNvPr>
          <xdr:cNvSpPr/>
        </xdr:nvSpPr>
        <xdr:spPr>
          <a:xfrm rot="5400000">
            <a:off x="2597207"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3" name="Cuadro de texto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218533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...Busque en estas celdas...</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lave de apertura 213">
            <a:extLst>
              <a:ext uri="{FF2B5EF4-FFF2-40B4-BE49-F238E27FC236}">
                <a16:creationId xmlns:a16="http://schemas.microsoft.com/office/drawing/2014/main" id="{DDE8A4F2-7D99-42CD-BA7B-3FD932A6B224}"/>
              </a:ext>
            </a:extLst>
          </xdr:cNvPr>
          <xdr:cNvSpPr/>
        </xdr:nvSpPr>
        <xdr:spPr>
          <a:xfrm rot="5400000">
            <a:off x="3863956"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5" name="Cuadro de texto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523405"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…y, si el valor es mayor que 50, súmelo.</a:t>
            </a:r>
          </a:p>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514349</xdr:colOff>
      <xdr:row>24</xdr:row>
      <xdr:rowOff>19050</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9850051" y="3964967"/>
          <a:ext cx="5793173" cy="1197583"/>
          <a:chOff x="9434126" y="7174892"/>
          <a:chExt cx="4529523" cy="1197583"/>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529523" cy="1153101"/>
            <a:chOff x="10339001" y="7219374"/>
            <a:chExt cx="4529523" cy="1153101"/>
          </a:xfrm>
        </xdr:grpSpPr>
        <xdr:grpSp>
          <xdr:nvGrpSpPr>
            <xdr:cNvPr id="219" name="SUGERENCIA DEL EXPERTO" descr="SUGERENCIA DEL EXPERTO">
              <a:extLst>
                <a:ext uri="{FF2B5EF4-FFF2-40B4-BE49-F238E27FC236}">
                  <a16:creationId xmlns:a16="http://schemas.microsoft.com/office/drawing/2014/main" id="{80AEA6E2-8705-424F-9170-D839A6C17C4E}"/>
                </a:ext>
              </a:extLst>
            </xdr:cNvPr>
            <xdr:cNvGrpSpPr/>
          </xdr:nvGrpSpPr>
          <xdr:grpSpPr>
            <a:xfrm>
              <a:off x="11734800" y="7219950"/>
              <a:ext cx="3133724" cy="1152525"/>
              <a:chOff x="8448675" y="2143125"/>
              <a:chExt cx="2753991" cy="1145492"/>
            </a:xfrm>
          </xdr:grpSpPr>
          <xdr:pic>
            <xdr:nvPicPr>
              <xdr:cNvPr id="221" name="Gráfico 2" descr="Búho">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Paso"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420614"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Cada una de las celdas de frutas y tipos tiene una lista desplegable donde puede seleccionar diferentes frutas. Pruébelo y vea cómo se actualizan las fórmulas automáticamente.</a:t>
                </a:r>
              </a:p>
            </xdr:txBody>
          </xdr:sp>
        </xdr:grpSp>
        <xdr:sp macro="" textlink="">
          <xdr:nvSpPr>
            <xdr:cNvPr id="220" name="Forma lib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b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xdr:from>
      <xdr:col>1</xdr:col>
      <xdr:colOff>200024</xdr:colOff>
      <xdr:row>12</xdr:row>
      <xdr:rowOff>85725</xdr:rowOff>
    </xdr:from>
    <xdr:to>
      <xdr:col>1</xdr:col>
      <xdr:colOff>4914899</xdr:colOff>
      <xdr:row>22</xdr:row>
      <xdr:rowOff>104775</xdr:rowOff>
    </xdr:to>
    <xdr:grpSp>
      <xdr:nvGrpSpPr>
        <xdr:cNvPr id="223" name="Grupo 222">
          <a:extLst>
            <a:ext uri="{FF2B5EF4-FFF2-40B4-BE49-F238E27FC236}">
              <a16:creationId xmlns:a16="http://schemas.microsoft.com/office/drawing/2014/main" id="{6D0DD3D5-631D-4EF0-B8E5-3D745F7C34F8}"/>
            </a:ext>
          </a:extLst>
        </xdr:cNvPr>
        <xdr:cNvGrpSpPr/>
      </xdr:nvGrpSpPr>
      <xdr:grpSpPr>
        <a:xfrm>
          <a:off x="1089024" y="2943225"/>
          <a:ext cx="4714875" cy="1924050"/>
          <a:chOff x="3047999" y="4524375"/>
          <a:chExt cx="4714875" cy="1924050"/>
        </a:xfrm>
      </xdr:grpSpPr>
      <xdr:sp macro="" textlink="">
        <xdr:nvSpPr>
          <xdr:cNvPr id="224" name="txt_Fórmula" descr="=SUMAR.SI(C3:C14,C17,D3:D4)&#10;">
            <a:extLst>
              <a:ext uri="{FF2B5EF4-FFF2-40B4-BE49-F238E27FC236}">
                <a16:creationId xmlns:a16="http://schemas.microsoft.com/office/drawing/2014/main" id="{DCB35442-6216-467A-BC97-109CD36E5CB5}"/>
              </a:ext>
            </a:extLst>
          </xdr:cNvPr>
          <xdr:cNvSpPr txBox="1"/>
        </xdr:nvSpPr>
        <xdr:spPr>
          <a:xfrm>
            <a:off x="3047999" y="5334000"/>
            <a:ext cx="44672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=SUMAR.SI(C3:C14;C17;D3:D14)</a:t>
            </a:r>
            <a:endParaRPr lang="en-US" sz="2000">
              <a:effectLst/>
              <a:latin typeface="Courier New" panose="02070309020205020404" pitchFamily="49" charset="0"/>
              <a:ea typeface="Times New Roman" panose="02020603050405020304" pitchFamily="18" charset="0"/>
            </a:endParaRPr>
          </a:p>
        </xdr:txBody>
      </xdr:sp>
      <xdr:grpSp>
        <xdr:nvGrpSpPr>
          <xdr:cNvPr id="225" name="Grupo 224">
            <a:extLst>
              <a:ext uri="{FF2B5EF4-FFF2-40B4-BE49-F238E27FC236}">
                <a16:creationId xmlns:a16="http://schemas.microsoft.com/office/drawing/2014/main" id="{32BCCB5A-A2CD-497F-BF2F-258696BB6511}"/>
              </a:ext>
            </a:extLst>
          </xdr:cNvPr>
          <xdr:cNvGrpSpPr/>
        </xdr:nvGrpSpPr>
        <xdr:grpSpPr>
          <a:xfrm>
            <a:off x="4343400" y="4524375"/>
            <a:ext cx="1352550" cy="861227"/>
            <a:chOff x="4343400" y="4524375"/>
            <a:chExt cx="1352550" cy="861227"/>
          </a:xfrm>
        </xdr:grpSpPr>
        <xdr:sp macro="" textlink="">
          <xdr:nvSpPr>
            <xdr:cNvPr id="232" name="LlaveSuperiorFórmula">
              <a:extLst>
                <a:ext uri="{FF2B5EF4-FFF2-40B4-BE49-F238E27FC236}">
                  <a16:creationId xmlns:a16="http://schemas.microsoft.com/office/drawing/2014/main" id="{30BE69DA-1183-4CDD-B940-0CD4E6DE5022}"/>
                </a:ext>
              </a:extLst>
            </xdr:cNvPr>
            <xdr:cNvSpPr/>
          </xdr:nvSpPr>
          <xdr:spPr>
            <a:xfrm rot="5400000">
              <a:off x="477908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3" name="txt_GloboSuperiorFórmula" descr="¿Qué intervalo desea ver?&#10;&#10;">
              <a:extLst>
                <a:ext uri="{FF2B5EF4-FFF2-40B4-BE49-F238E27FC236}">
                  <a16:creationId xmlns:a16="http://schemas.microsoft.com/office/drawing/2014/main" id="{FC61B534-CB59-4B54-8582-02E46A40345E}"/>
                </a:ext>
              </a:extLst>
            </xdr:cNvPr>
            <xdr:cNvSpPr txBox="1">
              <a:spLocks noChangeArrowheads="1"/>
            </xdr:cNvSpPr>
          </xdr:nvSpPr>
          <xdr:spPr bwMode="auto">
            <a:xfrm>
              <a:off x="434340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26" name="Grupo 225">
            <a:extLst>
              <a:ext uri="{FF2B5EF4-FFF2-40B4-BE49-F238E27FC236}">
                <a16:creationId xmlns:a16="http://schemas.microsoft.com/office/drawing/2014/main" id="{6FA221CD-940C-4567-B73C-941BDC0DD971}"/>
              </a:ext>
            </a:extLst>
          </xdr:cNvPr>
          <xdr:cNvGrpSpPr/>
        </xdr:nvGrpSpPr>
        <xdr:grpSpPr>
          <a:xfrm>
            <a:off x="5829299" y="4524375"/>
            <a:ext cx="1933575" cy="861229"/>
            <a:chOff x="5829299" y="4524375"/>
            <a:chExt cx="1933575" cy="861229"/>
          </a:xfrm>
        </xdr:grpSpPr>
        <xdr:sp macro="" textlink="">
          <xdr:nvSpPr>
            <xdr:cNvPr id="230" name="LlaveSuperiorFórmula">
              <a:extLst>
                <a:ext uri="{FF2B5EF4-FFF2-40B4-BE49-F238E27FC236}">
                  <a16:creationId xmlns:a16="http://schemas.microsoft.com/office/drawing/2014/main" id="{0F30C154-2F1F-4A51-9F6F-727C94B1953E}"/>
                </a:ext>
              </a:extLst>
            </xdr:cNvPr>
            <xdr:cNvSpPr/>
          </xdr:nvSpPr>
          <xdr:spPr>
            <a:xfrm rot="5400000">
              <a:off x="6503586" y="4631141"/>
              <a:ext cx="499277" cy="100965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1" name="txt_GloboSuperiorFórmula" descr="¿Para cada coincidencia, en qué intervalo desea sumar?&#10;&#10;">
              <a:extLst>
                <a:ext uri="{FF2B5EF4-FFF2-40B4-BE49-F238E27FC236}">
                  <a16:creationId xmlns:a16="http://schemas.microsoft.com/office/drawing/2014/main" id="{DA6683AA-4CC0-471A-A679-B838AA382F23}"/>
                </a:ext>
              </a:extLst>
            </xdr:cNvPr>
            <xdr:cNvSpPr txBox="1">
              <a:spLocks noChangeArrowheads="1"/>
            </xdr:cNvSpPr>
          </xdr:nvSpPr>
          <xdr:spPr bwMode="auto">
            <a:xfrm>
              <a:off x="582929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¿Para cada coincidencia, en qué intervalo desea sumar?</a:t>
              </a:r>
            </a:p>
          </xdr:txBody>
        </xdr:sp>
      </xdr:grpSp>
      <xdr:grpSp>
        <xdr:nvGrpSpPr>
          <xdr:cNvPr id="227" name="Grupo 226">
            <a:extLst>
              <a:ext uri="{FF2B5EF4-FFF2-40B4-BE49-F238E27FC236}">
                <a16:creationId xmlns:a16="http://schemas.microsoft.com/office/drawing/2014/main" id="{19ECD3AD-6B72-4E46-8FCA-D4C2D3D56A1B}"/>
              </a:ext>
            </a:extLst>
          </xdr:cNvPr>
          <xdr:cNvGrpSpPr/>
        </xdr:nvGrpSpPr>
        <xdr:grpSpPr>
          <a:xfrm>
            <a:off x="4962525" y="5610223"/>
            <a:ext cx="1838325" cy="838202"/>
            <a:chOff x="4962525" y="5610223"/>
            <a:chExt cx="1838325" cy="838202"/>
          </a:xfrm>
        </xdr:grpSpPr>
        <xdr:sp macro="" textlink="">
          <xdr:nvSpPr>
            <xdr:cNvPr id="228" name="LlaveInferiorFórmula">
              <a:extLst>
                <a:ext uri="{FF2B5EF4-FFF2-40B4-BE49-F238E27FC236}">
                  <a16:creationId xmlns:a16="http://schemas.microsoft.com/office/drawing/2014/main" id="{C4C24EC1-E28F-4850-952E-C211297DA95C}"/>
                </a:ext>
              </a:extLst>
            </xdr:cNvPr>
            <xdr:cNvSpPr/>
          </xdr:nvSpPr>
          <xdr:spPr>
            <a:xfrm rot="16200000">
              <a:off x="562728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29" name="txt_GloboInferiorFórmula" descr="¿Qué valor (texto o número) desea buscar?&#10;&#10;">
              <a:extLst>
                <a:ext uri="{FF2B5EF4-FFF2-40B4-BE49-F238E27FC236}">
                  <a16:creationId xmlns:a16="http://schemas.microsoft.com/office/drawing/2014/main" id="{B9D27F57-F8C2-4EE5-AF26-66707B0E05AE}"/>
                </a:ext>
              </a:extLst>
            </xdr:cNvPr>
            <xdr:cNvSpPr txBox="1">
              <a:spLocks noChangeArrowheads="1"/>
            </xdr:cNvSpPr>
          </xdr:nvSpPr>
          <xdr:spPr bwMode="auto">
            <a:xfrm>
              <a:off x="4962525" y="5962650"/>
              <a:ext cx="1838325" cy="48577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371475</xdr:colOff>
      <xdr:row>29</xdr:row>
      <xdr:rowOff>0</xdr:rowOff>
    </xdr:from>
    <xdr:to>
      <xdr:col>1</xdr:col>
      <xdr:colOff>5162550</xdr:colOff>
      <xdr:row>43</xdr:row>
      <xdr:rowOff>38100</xdr:rowOff>
    </xdr:to>
    <xdr:grpSp>
      <xdr:nvGrpSpPr>
        <xdr:cNvPr id="234" name="Grupo 233">
          <a:extLst>
            <a:ext uri="{FF2B5EF4-FFF2-40B4-BE49-F238E27FC236}">
              <a16:creationId xmlns:a16="http://schemas.microsoft.com/office/drawing/2014/main" id="{728ED977-068D-4BDD-9900-E7A1A0E01A3A}"/>
            </a:ext>
          </a:extLst>
        </xdr:cNvPr>
        <xdr:cNvGrpSpPr/>
      </xdr:nvGrpSpPr>
      <xdr:grpSpPr>
        <a:xfrm>
          <a:off x="371475" y="6096000"/>
          <a:ext cx="5680075" cy="2679700"/>
          <a:chOff x="3048000" y="2390775"/>
          <a:chExt cx="5762625" cy="2766074"/>
        </a:xfrm>
      </xdr:grpSpPr>
      <xdr:sp macro="" textlink="">
        <xdr:nvSpPr>
          <xdr:cNvPr id="235" name="LlaveInferiorFórmula">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6" name="LlaveInferiorFórmula">
            <a:extLst>
              <a:ext uri="{FF2B5EF4-FFF2-40B4-BE49-F238E27FC236}">
                <a16:creationId xmlns:a16="http://schemas.microsoft.com/office/drawing/2014/main" id="{B085E19B-EB18-43E6-AB6C-14F6D2AFA1F7}"/>
              </a:ext>
            </a:extLst>
          </xdr:cNvPr>
          <xdr:cNvSpPr/>
        </xdr:nvSpPr>
        <xdr:spPr>
          <a:xfrm rot="16200000">
            <a:off x="567821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37" name="LlaveSuperiorFórmula">
            <a:extLst>
              <a:ext uri="{FF2B5EF4-FFF2-40B4-BE49-F238E27FC236}">
                <a16:creationId xmlns:a16="http://schemas.microsoft.com/office/drawing/2014/main" id="{603AD5F7-68AF-446A-BFE6-540AB775EE0B}"/>
              </a:ext>
            </a:extLst>
          </xdr:cNvPr>
          <xdr:cNvSpPr/>
        </xdr:nvSpPr>
        <xdr:spPr>
          <a:xfrm rot="5400000">
            <a:off x="8047222"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8" name="LlaveSuperiorFórmula">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39" name="LlaveSuperiorFórmula">
            <a:extLst>
              <a:ext uri="{FF2B5EF4-FFF2-40B4-BE49-F238E27FC236}">
                <a16:creationId xmlns:a16="http://schemas.microsoft.com/office/drawing/2014/main" id="{2B008E04-D970-4F41-8120-26A572840D06}"/>
              </a:ext>
            </a:extLst>
          </xdr:cNvPr>
          <xdr:cNvSpPr/>
        </xdr:nvSpPr>
        <xdr:spPr>
          <a:xfrm rot="5400000">
            <a:off x="4670449"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40" name="txt_Fórmula" descr="=SUMAR.SI(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271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850">
                <a:solidFill>
                  <a:srgbClr val="000000"/>
                </a:solidFill>
                <a:effectLst/>
                <a:latin typeface="Courier New" panose="02070309020205020404" pitchFamily="49" charset="0"/>
                <a:ea typeface="Times New Roman" panose="02020603050405020304" pitchFamily="18" charset="0"/>
              </a:rPr>
              <a:t>=SUMAR.SI(H3:H14;F3:F14;F17;G3:G14;G17)</a:t>
            </a:r>
            <a:endParaRPr lang="en-US" sz="1850">
              <a:effectLst/>
              <a:latin typeface="Courier New" panose="02070309020205020404" pitchFamily="49" charset="0"/>
              <a:ea typeface="Times New Roman" panose="02020603050405020304" pitchFamily="18" charset="0"/>
            </a:endParaRPr>
          </a:p>
        </xdr:txBody>
      </xdr:sp>
      <xdr:sp macro="" textlink="">
        <xdr:nvSpPr>
          <xdr:cNvPr id="241" name="txt_GloboSuperiorFórmula" descr="¿Qué intervalo desea sumar?&#10;&#10;">
            <a:extLst>
              <a:ext uri="{FF2B5EF4-FFF2-40B4-BE49-F238E27FC236}">
                <a16:creationId xmlns:a16="http://schemas.microsoft.com/office/drawing/2014/main" id="{5209C66A-5C8F-41D1-8DB2-9F8FD328852E}"/>
              </a:ext>
            </a:extLst>
          </xdr:cNvPr>
          <xdr:cNvSpPr txBox="1">
            <a:spLocks noChangeArrowheads="1"/>
          </xdr:cNvSpPr>
        </xdr:nvSpPr>
        <xdr:spPr bwMode="auto">
          <a:xfrm>
            <a:off x="443351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sumar?</a:t>
            </a:r>
          </a:p>
        </xdr:txBody>
      </xdr:sp>
      <xdr:sp macro="" textlink="">
        <xdr:nvSpPr>
          <xdr:cNvPr id="242" name="txt_GloboSuperiorFórmula" descr="Estos son los criterios de la primera coincidencia&#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primera coincidencia</a:t>
            </a:r>
          </a:p>
        </xdr:txBody>
      </xdr:sp>
      <xdr:sp macro="" textlink="">
        <xdr:nvSpPr>
          <xdr:cNvPr id="243" name="txt_GloboSuperiorFórmula" descr="Estos son los criterios de la segunda coincidencia&#10;">
            <a:extLst>
              <a:ext uri="{FF2B5EF4-FFF2-40B4-BE49-F238E27FC236}">
                <a16:creationId xmlns:a16="http://schemas.microsoft.com/office/drawing/2014/main" id="{B3BB2D28-068F-4AB6-BFAC-B52FC9070566}"/>
              </a:ext>
            </a:extLst>
          </xdr:cNvPr>
          <xdr:cNvSpPr txBox="1">
            <a:spLocks noChangeArrowheads="1"/>
          </xdr:cNvSpPr>
        </xdr:nvSpPr>
        <xdr:spPr bwMode="auto">
          <a:xfrm>
            <a:off x="780055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 para la segunda coincidencia</a:t>
            </a:r>
          </a:p>
        </xdr:txBody>
      </xdr:sp>
      <xdr:sp macro="" textlink="">
        <xdr:nvSpPr>
          <xdr:cNvPr id="244" name="txt_GloboInferiorFórmula" descr="Este es el primer intervalo para buscar coincidencia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39105" y="4257675"/>
            <a:ext cx="117749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buscar coincidencias</a:t>
            </a:r>
          </a:p>
        </xdr:txBody>
      </xdr:sp>
      <xdr:sp macro="" textlink="">
        <xdr:nvSpPr>
          <xdr:cNvPr id="245" name="txt_GloboInferiorFórmula" descr="Este es el segundo intervalo para buscar coincidencias&#10;">
            <a:extLst>
              <a:ext uri="{FF2B5EF4-FFF2-40B4-BE49-F238E27FC236}">
                <a16:creationId xmlns:a16="http://schemas.microsoft.com/office/drawing/2014/main" id="{4ADCD88A-8CD3-475F-887A-B5D4E4DD79EB}"/>
              </a:ext>
            </a:extLst>
          </xdr:cNvPr>
          <xdr:cNvSpPr txBox="1">
            <a:spLocks noChangeArrowheads="1"/>
          </xdr:cNvSpPr>
        </xdr:nvSpPr>
        <xdr:spPr bwMode="auto">
          <a:xfrm>
            <a:off x="6858870" y="4257675"/>
            <a:ext cx="1295248" cy="899174"/>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segundo intervalo para buscar coincidencias</a:t>
            </a:r>
          </a:p>
        </xdr:txBody>
      </xdr:sp>
    </xdr:grpSp>
    <xdr:clientData/>
  </xdr:twoCellAnchor>
  <xdr:twoCellAnchor>
    <xdr:from>
      <xdr:col>0</xdr:col>
      <xdr:colOff>581024</xdr:colOff>
      <xdr:row>45</xdr:row>
      <xdr:rowOff>9525</xdr:rowOff>
    </xdr:from>
    <xdr:to>
      <xdr:col>1</xdr:col>
      <xdr:colOff>2836499</xdr:colOff>
      <xdr:row>47</xdr:row>
      <xdr:rowOff>159449</xdr:rowOff>
    </xdr:to>
    <xdr:sp macro="" textlink="">
      <xdr:nvSpPr>
        <xdr:cNvPr id="246" name="Botón Más información" descr="Vaya hacia abajo para obtener más detalles">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4" y="91535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361950</xdr:colOff>
      <xdr:row>92</xdr:row>
      <xdr:rowOff>114303</xdr:rowOff>
    </xdr:from>
    <xdr:to>
      <xdr:col>1</xdr:col>
      <xdr:colOff>5248275</xdr:colOff>
      <xdr:row>116</xdr:row>
      <xdr:rowOff>95251</xdr:rowOff>
    </xdr:to>
    <xdr:grpSp>
      <xdr:nvGrpSpPr>
        <xdr:cNvPr id="247" name="Grupo 246">
          <a:extLst>
            <a:ext uri="{FF2B5EF4-FFF2-40B4-BE49-F238E27FC236}">
              <a16:creationId xmlns:a16="http://schemas.microsoft.com/office/drawing/2014/main" id="{09584E15-D790-4D76-92D3-066AB32B2FF1}"/>
            </a:ext>
          </a:extLst>
        </xdr:cNvPr>
        <xdr:cNvGrpSpPr/>
      </xdr:nvGrpSpPr>
      <xdr:grpSpPr>
        <a:xfrm>
          <a:off x="361950" y="18078453"/>
          <a:ext cx="5775325" cy="4508498"/>
          <a:chOff x="171450" y="17059275"/>
          <a:chExt cx="5734050" cy="4363656"/>
        </a:xfrm>
      </xdr:grpSpPr>
      <xdr:sp macro="" textlink="">
        <xdr:nvSpPr>
          <xdr:cNvPr id="248" name="txt_FondoPaseo" descr="Fondo">
            <a:extLst>
              <a:ext uri="{FF2B5EF4-FFF2-40B4-BE49-F238E27FC236}">
                <a16:creationId xmlns:a16="http://schemas.microsoft.com/office/drawing/2014/main" id="{8E61E9C5-65C2-4369-A6AF-D75ED603CD7B}"/>
              </a:ext>
            </a:extLst>
          </xdr:cNvPr>
          <xdr:cNvSpPr/>
        </xdr:nvSpPr>
        <xdr:spPr>
          <a:xfrm>
            <a:off x="171450" y="17059275"/>
            <a:ext cx="5734050" cy="436365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EncabezadoPaseo" descr="Más funciones condicionale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funciones condicionales</a:t>
            </a:r>
          </a:p>
        </xdr:txBody>
      </xdr:sp>
      <xdr:cxnSp macro="">
        <xdr:nvCxnSpPr>
          <xdr:cNvPr id="250" name="txt_LíneaPaseo1" descr="Línea decorativa">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LíneaPaseo2" descr="Línea decorativa">
            <a:extLst>
              <a:ext uri="{FF2B5EF4-FFF2-40B4-BE49-F238E27FC236}">
                <a16:creationId xmlns:a16="http://schemas.microsoft.com/office/drawing/2014/main" id="{27456BD0-9A31-4908-B32F-01511DF14E1C}"/>
              </a:ext>
            </a:extLst>
          </xdr:cNvPr>
          <xdr:cNvCxnSpPr>
            <a:cxnSpLocks/>
          </xdr:cNvCxnSpPr>
        </xdr:nvCxnSpPr>
        <xdr:spPr>
          <a:xfrm>
            <a:off x="374653" y="207061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IntroducciónPase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106,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95737" cy="2680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Ya ha visto SUMAR.SI, SUMAR.SI.CONJUNTO, CONTAR.SI y CONTAR.SI.CONJUNTO. Ahora puede probar por su cuenta otras funciones, como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	=SUMAR.SI(C92:C103;C106;E92:E103) </a:t>
            </a:r>
          </a:p>
          <a:p>
            <a:pPr marL="0" marR="0" lvl="0" indent="0" defTabSz="36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SUMAR.SI.CONJUNTO	=SUMAR.SI.CONJUNTO(E92:E103;C92:C103;C106;D92:D103;D106)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	=PROMEDIO.SI(C92:C103;C106;E92:E103) </a:t>
            </a:r>
          </a:p>
          <a:p>
            <a:pPr marL="0" marR="0" lvl="0" indent="0" defTabSz="288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PROMEDIO.SI.CONJUNTO	=PROMEDIO.SI.CONJUNTO(E92: E103;C92:C103;C106;D92:D103;D106)</a:t>
            </a:r>
          </a:p>
          <a:p>
            <a:pPr marL="0" marR="0" lvl="0" indent="0" defTabSz="144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	=CONTAR.SI(C92:C103;C106)</a:t>
            </a:r>
          </a:p>
          <a:p>
            <a:pPr marL="0" marR="0" lvl="0" indent="0" defTabSz="18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CONTAR.SI.CONJUNTO	=CONTAR.SI.CONJUNTO(C92:C103;C106;D92:D103;D106) </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MAX.SI.CONJUNTO	=MAX.SI.CONJUNTO(E92:E103;C92:C103;C106;D92:D103;D106)</a:t>
            </a:r>
          </a:p>
          <a:p>
            <a:pPr marL="0" marR="0" lvl="0" indent="0" defTabSz="720000" rtl="0" eaLnBrk="1" fontAlgn="auto" latinLnBrk="0" hangingPunct="1">
              <a:lnSpc>
                <a:spcPct val="100000"/>
              </a:lnSpc>
              <a:spcBef>
                <a:spcPts val="0"/>
              </a:spcBef>
              <a:spcAft>
                <a:spcPts val="0"/>
              </a:spcAft>
              <a:buClrTx/>
              <a:buSzTx/>
              <a:buFontTx/>
              <a:buNone/>
              <a:tabLst/>
              <a:defRPr/>
            </a:pPr>
            <a:r>
              <a:rPr lang="es" sz="9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MIN.SI.CONJUNTO	=MIN.SI.CONJUNTO(E92:E103;C92:C103;C106;D92:D103;D106)</a:t>
            </a:r>
            <a:endParaRPr kumimoji="0" lang="en-US" sz="9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113</xdr:row>
      <xdr:rowOff>95250</xdr:rowOff>
    </xdr:from>
    <xdr:to>
      <xdr:col>1</xdr:col>
      <xdr:colOff>4950281</xdr:colOff>
      <xdr:row>115</xdr:row>
      <xdr:rowOff>49699</xdr:rowOff>
    </xdr:to>
    <xdr:sp macro="" textlink="">
      <xdr:nvSpPr>
        <xdr:cNvPr id="254"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9817BA26-3F9D-4337-96B5-9647A836BC8B}"/>
            </a:ext>
          </a:extLst>
        </xdr:cNvPr>
        <xdr:cNvSpPr/>
      </xdr:nvSpPr>
      <xdr:spPr>
        <a:xfrm>
          <a:off x="4522836" y="2223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361950</xdr:colOff>
      <xdr:row>48</xdr:row>
      <xdr:rowOff>152400</xdr:rowOff>
    </xdr:from>
    <xdr:to>
      <xdr:col>1</xdr:col>
      <xdr:colOff>5248275</xdr:colOff>
      <xdr:row>92</xdr:row>
      <xdr:rowOff>19049</xdr:rowOff>
    </xdr:to>
    <xdr:sp macro="" textlink="">
      <xdr:nvSpPr>
        <xdr:cNvPr id="255" name="Fondo" descr="Fondo">
          <a:extLst>
            <a:ext uri="{FF2B5EF4-FFF2-40B4-BE49-F238E27FC236}">
              <a16:creationId xmlns:a16="http://schemas.microsoft.com/office/drawing/2014/main" id="{59826756-6574-4AD7-87F3-D5BE531411BB}"/>
            </a:ext>
          </a:extLst>
        </xdr:cNvPr>
        <xdr:cNvSpPr/>
      </xdr:nvSpPr>
      <xdr:spPr>
        <a:xfrm>
          <a:off x="361950" y="9867900"/>
          <a:ext cx="5734050" cy="82867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52</xdr:row>
      <xdr:rowOff>28575</xdr:rowOff>
    </xdr:from>
    <xdr:to>
      <xdr:col>1</xdr:col>
      <xdr:colOff>4948224</xdr:colOff>
      <xdr:row>52</xdr:row>
      <xdr:rowOff>28575</xdr:rowOff>
    </xdr:to>
    <xdr:cxnSp macro="">
      <xdr:nvCxnSpPr>
        <xdr:cNvPr id="256" name="Línea inferior" descr="Línea decorativa">
          <a:extLst>
            <a:ext uri="{FF2B5EF4-FFF2-40B4-BE49-F238E27FC236}">
              <a16:creationId xmlns:a16="http://schemas.microsoft.com/office/drawing/2014/main" id="{B4FBAF4C-2650-48DA-8BD4-CB9BC3AD86EB}"/>
            </a:ext>
          </a:extLst>
        </xdr:cNvPr>
        <xdr:cNvCxnSpPr>
          <a:cxnSpLocks/>
        </xdr:cNvCxnSpPr>
      </xdr:nvCxnSpPr>
      <xdr:spPr>
        <a:xfrm>
          <a:off x="547701" y="105060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49</xdr:row>
      <xdr:rowOff>28575</xdr:rowOff>
    </xdr:from>
    <xdr:to>
      <xdr:col>1</xdr:col>
      <xdr:colOff>4951420</xdr:colOff>
      <xdr:row>51</xdr:row>
      <xdr:rowOff>133417</xdr:rowOff>
    </xdr:to>
    <xdr:sp macro="" textlink="">
      <xdr:nvSpPr>
        <xdr:cNvPr id="257" name="Paso" descr="Funciones condicionales: CONTAR.SI&#10;">
          <a:extLst>
            <a:ext uri="{FF2B5EF4-FFF2-40B4-BE49-F238E27FC236}">
              <a16:creationId xmlns:a16="http://schemas.microsoft.com/office/drawing/2014/main" id="{4F5A7CA7-2EE0-4987-96BE-26C1F64A94A4}"/>
            </a:ext>
          </a:extLst>
        </xdr:cNvPr>
        <xdr:cNvSpPr txBox="1"/>
      </xdr:nvSpPr>
      <xdr:spPr>
        <a:xfrm>
          <a:off x="547701" y="99345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condicionales: CONTAR.SI</a:t>
          </a:r>
        </a:p>
      </xdr:txBody>
    </xdr:sp>
    <xdr:clientData/>
  </xdr:twoCellAnchor>
  <xdr:twoCellAnchor editAs="absolute">
    <xdr:from>
      <xdr:col>0</xdr:col>
      <xdr:colOff>547701</xdr:colOff>
      <xdr:row>87</xdr:row>
      <xdr:rowOff>183092</xdr:rowOff>
    </xdr:from>
    <xdr:to>
      <xdr:col>1</xdr:col>
      <xdr:colOff>4948224</xdr:colOff>
      <xdr:row>87</xdr:row>
      <xdr:rowOff>183092</xdr:rowOff>
    </xdr:to>
    <xdr:cxnSp macro="">
      <xdr:nvCxnSpPr>
        <xdr:cNvPr id="258" name="Línea inferior" descr="Línea decorativa">
          <a:extLst>
            <a:ext uri="{FF2B5EF4-FFF2-40B4-BE49-F238E27FC236}">
              <a16:creationId xmlns:a16="http://schemas.microsoft.com/office/drawing/2014/main" id="{C9452A63-9B04-434E-9908-862D1547B71D}"/>
            </a:ext>
          </a:extLst>
        </xdr:cNvPr>
        <xdr:cNvCxnSpPr>
          <a:cxnSpLocks/>
        </xdr:cNvCxnSpPr>
      </xdr:nvCxnSpPr>
      <xdr:spPr>
        <a:xfrm>
          <a:off x="547701" y="17366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52</xdr:row>
      <xdr:rowOff>28575</xdr:rowOff>
    </xdr:from>
    <xdr:to>
      <xdr:col>1</xdr:col>
      <xdr:colOff>5015188</xdr:colOff>
      <xdr:row>56</xdr:row>
      <xdr:rowOff>76200</xdr:rowOff>
    </xdr:to>
    <xdr:sp macro="" textlink="">
      <xdr:nvSpPr>
        <xdr:cNvPr id="259" name="Introducción para agregar números" descr="CONTAR.SI y CONTAR.SI.CONJUNTO le permiten contar valores en un rango basándose en los criterios que especifique. Son un poco diferentes de las demás funciones condicionales, ya que aplican los criterios en un solo rango, en vez de evaluar un rango y luego trabajar con los valores de otro distinto.&#10;&#10;">
          <a:extLst>
            <a:ext uri="{FF2B5EF4-FFF2-40B4-BE49-F238E27FC236}">
              <a16:creationId xmlns:a16="http://schemas.microsoft.com/office/drawing/2014/main" id="{FD69C356-A3A0-4ACC-9509-4D5AB4574A46}"/>
            </a:ext>
          </a:extLst>
        </xdr:cNvPr>
        <xdr:cNvSpPr txBox="1"/>
      </xdr:nvSpPr>
      <xdr:spPr>
        <a:xfrm>
          <a:off x="561975" y="10506075"/>
          <a:ext cx="530093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CONTAR.SI</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y</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a:t>
          </a:r>
          <a:r>
            <a:rPr lang="es" sz="1100" b="1" kern="1200" baseline="0">
              <a:solidFill>
                <a:schemeClr val="tx1">
                  <a:lumMod val="75000"/>
                  <a:lumOff val="25000"/>
                </a:schemeClr>
              </a:solidFill>
              <a:latin typeface="Segoe UI" panose="020B0502040204020203" pitchFamily="34" charset="0"/>
              <a:ea typeface="+mn-ea"/>
              <a:cs typeface="Segoe UI" panose="020B0502040204020203" pitchFamily="34" charset="0"/>
            </a:rPr>
            <a:t>CONTAR.SI.CONJUNTO</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le permiten contar valores de un intervalo según unos criterios que especifique. Son </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un poco diferentes</a:t>
          </a:r>
          <a:r>
            <a:rPr lang="es" sz="1100" kern="1200" baseline="0">
              <a:solidFill>
                <a:schemeClr val="tx1">
                  <a:lumMod val="75000"/>
                  <a:lumOff val="25000"/>
                </a:schemeClr>
              </a:solidFill>
              <a:latin typeface="Segoe UI" panose="020B0502040204020203" pitchFamily="34" charset="0"/>
              <a:ea typeface="+mn-ea"/>
              <a:cs typeface="Segoe UI" panose="020B0502040204020203" pitchFamily="34" charset="0"/>
            </a:rPr>
            <a:t> de las otras funciones SI y SI.CONJUNTO, porque solo tienen criterios y un intervalo de criterios. No evalúan un intervalo y después buscan en otro para resumir.</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56</xdr:row>
      <xdr:rowOff>171450</xdr:rowOff>
    </xdr:from>
    <xdr:to>
      <xdr:col>1</xdr:col>
      <xdr:colOff>4943876</xdr:colOff>
      <xdr:row>60</xdr:row>
      <xdr:rowOff>5657</xdr:rowOff>
    </xdr:to>
    <xdr:grpSp>
      <xdr:nvGrpSpPr>
        <xdr:cNvPr id="7" name="Grupo 6">
          <a:extLst>
            <a:ext uri="{FF2B5EF4-FFF2-40B4-BE49-F238E27FC236}">
              <a16:creationId xmlns:a16="http://schemas.microsoft.com/office/drawing/2014/main" id="{C3BD1A07-2431-425E-86AC-0511A2AC3600}"/>
            </a:ext>
          </a:extLst>
        </xdr:cNvPr>
        <xdr:cNvGrpSpPr/>
      </xdr:nvGrpSpPr>
      <xdr:grpSpPr>
        <a:xfrm>
          <a:off x="571500" y="11344275"/>
          <a:ext cx="5261376" cy="583507"/>
          <a:chOff x="609600" y="10820400"/>
          <a:chExt cx="5220101" cy="596207"/>
        </a:xfrm>
      </xdr:grpSpPr>
      <xdr:sp macro="" textlink="">
        <xdr:nvSpPr>
          <xdr:cNvPr id="261" name="txt_Paso" descr="Seleccione la celda D64 y escriba =CONTAR.SI(C50:C61, C64). CONTAR.SI está estructurado de la siguiente forma:&#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=CONTAR.SI(C50:C61;C64)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xdr:txBody>
      </xdr:sp>
      <xdr:sp macro="" textlink="">
        <xdr:nvSpPr>
          <xdr:cNvPr id="262" name="shp_Paso"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88</xdr:row>
      <xdr:rowOff>135466</xdr:rowOff>
    </xdr:from>
    <xdr:to>
      <xdr:col>1</xdr:col>
      <xdr:colOff>4878004</xdr:colOff>
      <xdr:row>90</xdr:row>
      <xdr:rowOff>102540</xdr:rowOff>
    </xdr:to>
    <xdr:sp macro="" textlink="">
      <xdr:nvSpPr>
        <xdr:cNvPr id="263" name="BotónSiguiente" descr="Avanzar a la siguiente hoja">
          <a:hlinkClick xmlns:r="http://schemas.openxmlformats.org/officeDocument/2006/relationships" r:id="rId3" tooltip="Haga clic aquí para pasar a la siguiente hoja de cálculo."/>
          <a:extLst>
            <a:ext uri="{FF2B5EF4-FFF2-40B4-BE49-F238E27FC236}">
              <a16:creationId xmlns:a16="http://schemas.microsoft.com/office/drawing/2014/main" id="{D6D142FA-1F43-4673-883C-435BE4A5BB46}"/>
            </a:ext>
          </a:extLst>
        </xdr:cNvPr>
        <xdr:cNvSpPr/>
      </xdr:nvSpPr>
      <xdr:spPr>
        <a:xfrm>
          <a:off x="4581526" y="1750906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0</xdr:col>
      <xdr:colOff>533400</xdr:colOff>
      <xdr:row>69</xdr:row>
      <xdr:rowOff>66675</xdr:rowOff>
    </xdr:from>
    <xdr:to>
      <xdr:col>1</xdr:col>
      <xdr:colOff>4905776</xdr:colOff>
      <xdr:row>74</xdr:row>
      <xdr:rowOff>161925</xdr:rowOff>
    </xdr:to>
    <xdr:grpSp>
      <xdr:nvGrpSpPr>
        <xdr:cNvPr id="6" name="Grupo 5">
          <a:extLst>
            <a:ext uri="{FF2B5EF4-FFF2-40B4-BE49-F238E27FC236}">
              <a16:creationId xmlns:a16="http://schemas.microsoft.com/office/drawing/2014/main" id="{0DA1DA82-7F55-47D3-8AE9-D782CB1AADE4}"/>
            </a:ext>
          </a:extLst>
        </xdr:cNvPr>
        <xdr:cNvGrpSpPr/>
      </xdr:nvGrpSpPr>
      <xdr:grpSpPr>
        <a:xfrm>
          <a:off x="533400" y="13712825"/>
          <a:ext cx="5261376" cy="1031875"/>
          <a:chOff x="571500" y="13230225"/>
          <a:chExt cx="5220101" cy="1047750"/>
        </a:xfrm>
      </xdr:grpSpPr>
      <xdr:sp macro="" textlink="">
        <xdr:nvSpPr>
          <xdr:cNvPr id="265" name="txt_Paso" descr="CONTAR.SI.CONJUNTO funciona igual que SUMAR.SI pero permite usar más de un criterio. En este ejemplo, puede buscar frutas y tipo, en lugar de solo frutas. Seleccione la celda H64 y escriba =CONTAR.SI.CONJUNTO(F50:F61,F64,G50:G61,G64). CONTAR.SI.CONJUNTO tiene la estructura siguiente:&#10;&#10;&#10;">
            <a:extLst>
              <a:ext uri="{FF2B5EF4-FFF2-40B4-BE49-F238E27FC236}">
                <a16:creationId xmlns:a16="http://schemas.microsoft.com/office/drawing/2014/main" id="{FA9C0F1D-374A-480D-BD12-25CF4F963447}"/>
              </a:ext>
            </a:extLst>
          </xdr:cNvPr>
          <xdr:cNvSpPr txBox="1"/>
        </xdr:nvSpPr>
        <xdr:spPr>
          <a:xfrm>
            <a:off x="981857" y="13272183"/>
            <a:ext cx="4809744" cy="1005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lo mismo que SUMAR.SI, pero le permite usar varios criterios. Así, en este ejemplo, puede buscar frutas y tipos, en lugar de solo frutas. Seleccione la celda H64 y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=CONTAR.SI.CONJUNTO(F50:F61;F64;G50:G61;G64)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CONTAR.SI.CONJUNTO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está estructurada así:</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Paso"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59</xdr:row>
      <xdr:rowOff>85725</xdr:rowOff>
    </xdr:from>
    <xdr:to>
      <xdr:col>1</xdr:col>
      <xdr:colOff>4267200</xdr:colOff>
      <xdr:row>69</xdr:row>
      <xdr:rowOff>104775</xdr:rowOff>
    </xdr:to>
    <xdr:grpSp>
      <xdr:nvGrpSpPr>
        <xdr:cNvPr id="267" name="Grupo 266">
          <a:extLst>
            <a:ext uri="{FF2B5EF4-FFF2-40B4-BE49-F238E27FC236}">
              <a16:creationId xmlns:a16="http://schemas.microsoft.com/office/drawing/2014/main" id="{E8932D15-E179-42A0-91A2-EDDEA215314C}"/>
            </a:ext>
          </a:extLst>
        </xdr:cNvPr>
        <xdr:cNvGrpSpPr/>
      </xdr:nvGrpSpPr>
      <xdr:grpSpPr>
        <a:xfrm>
          <a:off x="1079500" y="11820525"/>
          <a:ext cx="4076700" cy="1930400"/>
          <a:chOff x="3048000" y="4524375"/>
          <a:chExt cx="4076700" cy="1924050"/>
        </a:xfrm>
      </xdr:grpSpPr>
      <xdr:sp macro="" textlink="">
        <xdr:nvSpPr>
          <xdr:cNvPr id="268" name="txt_Fórmula" descr="=CONTAR.SI(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=CONTAR.SI(C50:C61;C64)</a:t>
            </a:r>
            <a:endParaRPr lang="en-US" sz="2000">
              <a:effectLst/>
              <a:latin typeface="Courier New" panose="02070309020205020404" pitchFamily="49" charset="0"/>
              <a:ea typeface="Times New Roman" panose="02020603050405020304" pitchFamily="18" charset="0"/>
            </a:endParaRPr>
          </a:p>
        </xdr:txBody>
      </xdr:sp>
      <xdr:grpSp>
        <xdr:nvGrpSpPr>
          <xdr:cNvPr id="269" name="Grupo 268">
            <a:extLst>
              <a:ext uri="{FF2B5EF4-FFF2-40B4-BE49-F238E27FC236}">
                <a16:creationId xmlns:a16="http://schemas.microsoft.com/office/drawing/2014/main" id="{37527305-6134-452A-8E72-EC503505A6ED}"/>
              </a:ext>
            </a:extLst>
          </xdr:cNvPr>
          <xdr:cNvGrpSpPr/>
        </xdr:nvGrpSpPr>
        <xdr:grpSpPr>
          <a:xfrm>
            <a:off x="4581525" y="4524375"/>
            <a:ext cx="1352550" cy="861227"/>
            <a:chOff x="4581525" y="4524375"/>
            <a:chExt cx="1352550" cy="861227"/>
          </a:xfrm>
        </xdr:grpSpPr>
        <xdr:sp macro="" textlink="">
          <xdr:nvSpPr>
            <xdr:cNvPr id="273" name="LlaveSuperiorFórmula">
              <a:extLst>
                <a:ext uri="{FF2B5EF4-FFF2-40B4-BE49-F238E27FC236}">
                  <a16:creationId xmlns:a16="http://schemas.microsoft.com/office/drawing/2014/main" id="{36B585B0-0CA8-40C9-B8A4-354751F708F4}"/>
                </a:ext>
              </a:extLst>
            </xdr:cNvPr>
            <xdr:cNvSpPr/>
          </xdr:nvSpPr>
          <xdr:spPr>
            <a:xfrm rot="5400000">
              <a:off x="50081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4" name="txt_GloboSuperiorFórmula" descr="¿Qué intervalo desea ver?&#10;">
              <a:extLst>
                <a:ext uri="{FF2B5EF4-FFF2-40B4-BE49-F238E27FC236}">
                  <a16:creationId xmlns:a16="http://schemas.microsoft.com/office/drawing/2014/main" id="{34D80480-D101-45AC-B9CF-78D23DC421E6}"/>
                </a:ext>
              </a:extLst>
            </xdr:cNvPr>
            <xdr:cNvSpPr txBox="1">
              <a:spLocks noChangeArrowheads="1"/>
            </xdr:cNvSpPr>
          </xdr:nvSpPr>
          <xdr:spPr bwMode="auto">
            <a:xfrm>
              <a:off x="45815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intervalo desea ver?</a:t>
              </a:r>
            </a:p>
          </xdr:txBody>
        </xdr:sp>
      </xdr:grpSp>
      <xdr:grpSp>
        <xdr:nvGrpSpPr>
          <xdr:cNvPr id="270" name="Grupo 269">
            <a:extLst>
              <a:ext uri="{FF2B5EF4-FFF2-40B4-BE49-F238E27FC236}">
                <a16:creationId xmlns:a16="http://schemas.microsoft.com/office/drawing/2014/main" id="{2CCDD87F-488A-4F59-94B0-9890040AE4A5}"/>
              </a:ext>
            </a:extLst>
          </xdr:cNvPr>
          <xdr:cNvGrpSpPr/>
        </xdr:nvGrpSpPr>
        <xdr:grpSpPr>
          <a:xfrm>
            <a:off x="5286375" y="5610223"/>
            <a:ext cx="1838325" cy="838202"/>
            <a:chOff x="5286375" y="5610223"/>
            <a:chExt cx="1838325" cy="838202"/>
          </a:xfrm>
        </xdr:grpSpPr>
        <xdr:sp macro="" textlink="">
          <xdr:nvSpPr>
            <xdr:cNvPr id="271" name="LlaveInferiorFórmula">
              <a:extLst>
                <a:ext uri="{FF2B5EF4-FFF2-40B4-BE49-F238E27FC236}">
                  <a16:creationId xmlns:a16="http://schemas.microsoft.com/office/drawing/2014/main" id="{A61DA540-4BFA-41A7-A504-CCFAB774EC94}"/>
                </a:ext>
              </a:extLst>
            </xdr:cNvPr>
            <xdr:cNvSpPr/>
          </xdr:nvSpPr>
          <xdr:spPr>
            <a:xfrm rot="16200000">
              <a:off x="59511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2" name="txt_GloboInferiorFórmula" descr="¿Qué valor (texto o número) desea buscar?&#10;">
              <a:extLst>
                <a:ext uri="{FF2B5EF4-FFF2-40B4-BE49-F238E27FC236}">
                  <a16:creationId xmlns:a16="http://schemas.microsoft.com/office/drawing/2014/main" id="{73BBFD57-E525-4CF9-A6E9-242691515557}"/>
                </a:ext>
              </a:extLst>
            </xdr:cNvPr>
            <xdr:cNvSpPr txBox="1">
              <a:spLocks noChangeArrowheads="1"/>
            </xdr:cNvSpPr>
          </xdr:nvSpPr>
          <xdr:spPr bwMode="auto">
            <a:xfrm>
              <a:off x="5286375"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valor (texto o número) desea buscar?</a:t>
              </a:r>
            </a:p>
          </xdr:txBody>
        </xdr:sp>
      </xdr:grpSp>
    </xdr:grpSp>
    <xdr:clientData/>
  </xdr:twoCellAnchor>
  <xdr:twoCellAnchor>
    <xdr:from>
      <xdr:col>0</xdr:col>
      <xdr:colOff>619124</xdr:colOff>
      <xdr:row>75</xdr:row>
      <xdr:rowOff>66653</xdr:rowOff>
    </xdr:from>
    <xdr:to>
      <xdr:col>1</xdr:col>
      <xdr:colOff>5199625</xdr:colOff>
      <xdr:row>87</xdr:row>
      <xdr:rowOff>38098</xdr:rowOff>
    </xdr:to>
    <xdr:grpSp>
      <xdr:nvGrpSpPr>
        <xdr:cNvPr id="275" name="Grupo 274">
          <a:extLst>
            <a:ext uri="{FF2B5EF4-FFF2-40B4-BE49-F238E27FC236}">
              <a16:creationId xmlns:a16="http://schemas.microsoft.com/office/drawing/2014/main" id="{847274C0-AC26-4344-B2CE-53D60DDD0425}"/>
            </a:ext>
          </a:extLst>
        </xdr:cNvPr>
        <xdr:cNvGrpSpPr/>
      </xdr:nvGrpSpPr>
      <xdr:grpSpPr>
        <a:xfrm>
          <a:off x="619124" y="14836753"/>
          <a:ext cx="5469501" cy="2219345"/>
          <a:chOff x="638174" y="14144607"/>
          <a:chExt cx="5399499" cy="2290771"/>
        </a:xfrm>
      </xdr:grpSpPr>
      <xdr:sp macro="" textlink="">
        <xdr:nvSpPr>
          <xdr:cNvPr id="276" name="LlaveInferiorFórmula">
            <a:extLst>
              <a:ext uri="{FF2B5EF4-FFF2-40B4-BE49-F238E27FC236}">
                <a16:creationId xmlns:a16="http://schemas.microsoft.com/office/drawing/2014/main" id="{97A01290-7C21-4B89-985F-9ACD27071CF1}"/>
              </a:ext>
            </a:extLst>
          </xdr:cNvPr>
          <xdr:cNvSpPr/>
        </xdr:nvSpPr>
        <xdr:spPr>
          <a:xfrm rot="16200000">
            <a:off x="5288177"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7" name="LlaveInferiorFórmula">
            <a:extLst>
              <a:ext uri="{FF2B5EF4-FFF2-40B4-BE49-F238E27FC236}">
                <a16:creationId xmlns:a16="http://schemas.microsoft.com/office/drawing/2014/main" id="{FBA8E8F9-1C1F-46A9-819E-ED4261288C76}"/>
              </a:ext>
            </a:extLst>
          </xdr:cNvPr>
          <xdr:cNvSpPr/>
        </xdr:nvSpPr>
        <xdr:spPr>
          <a:xfrm rot="16200000">
            <a:off x="3859491"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278" name="LlaveSuperiorFórmula">
            <a:extLst>
              <a:ext uri="{FF2B5EF4-FFF2-40B4-BE49-F238E27FC236}">
                <a16:creationId xmlns:a16="http://schemas.microsoft.com/office/drawing/2014/main" id="{44603805-5C4E-4370-B762-A5B53406A8B3}"/>
              </a:ext>
            </a:extLst>
          </xdr:cNvPr>
          <xdr:cNvSpPr/>
        </xdr:nvSpPr>
        <xdr:spPr>
          <a:xfrm rot="5400000">
            <a:off x="4560263" y="14350845"/>
            <a:ext cx="495146" cy="8320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79" name="LlaveSuperiorFórmula">
            <a:extLst>
              <a:ext uri="{FF2B5EF4-FFF2-40B4-BE49-F238E27FC236}">
                <a16:creationId xmlns:a16="http://schemas.microsoft.com/office/drawing/2014/main" id="{02E6B0A4-8693-43A2-A27C-ECA0F01F93E4}"/>
              </a:ext>
            </a:extLst>
          </xdr:cNvPr>
          <xdr:cNvSpPr/>
        </xdr:nvSpPr>
        <xdr:spPr>
          <a:xfrm rot="5400000">
            <a:off x="3132819" y="14354062"/>
            <a:ext cx="495146" cy="82564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80" name="txt_Fórmula" descr="=CONTAR.SI.CONJUNTO(F50:F61,F64,G50:G61,G64)&#10;">
            <a:extLst>
              <a:ext uri="{FF2B5EF4-FFF2-40B4-BE49-F238E27FC236}">
                <a16:creationId xmlns:a16="http://schemas.microsoft.com/office/drawing/2014/main" id="{9B024B79-A0D7-4146-8614-608EC9FDD326}"/>
              </a:ext>
            </a:extLst>
          </xdr:cNvPr>
          <xdr:cNvSpPr txBox="1"/>
        </xdr:nvSpPr>
        <xdr:spPr>
          <a:xfrm>
            <a:off x="638174" y="14982176"/>
            <a:ext cx="5372094" cy="23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1550">
                <a:solidFill>
                  <a:srgbClr val="000000"/>
                </a:solidFill>
                <a:effectLst/>
                <a:latin typeface="Courier New" panose="02070309020205020404" pitchFamily="49" charset="0"/>
                <a:ea typeface="Times New Roman" panose="02020603050405020304" pitchFamily="18" charset="0"/>
              </a:rPr>
              <a:t>=CONTAR.SI.CONJUNTO(F50:F61;F64;G50:G61;G64)</a:t>
            </a:r>
            <a:endParaRPr lang="en-US" sz="1550">
              <a:effectLst/>
              <a:latin typeface="Courier New" panose="02070309020205020404" pitchFamily="49" charset="0"/>
              <a:ea typeface="Times New Roman" panose="02020603050405020304" pitchFamily="18" charset="0"/>
            </a:endParaRPr>
          </a:p>
        </xdr:txBody>
      </xdr:sp>
      <xdr:sp macro="" textlink="">
        <xdr:nvSpPr>
          <xdr:cNvPr id="281" name="txt_GloboSuperiorFórmula" descr="Este es el primer intervalo para contar&#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641400" y="14144607"/>
            <a:ext cx="138867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Este es el primer intervalo para contar</a:t>
            </a:r>
          </a:p>
        </xdr:txBody>
      </xdr:sp>
      <xdr:sp macro="" textlink="">
        <xdr:nvSpPr>
          <xdr:cNvPr id="282" name="txt_GloboSuperiorFórmula" descr="Este es el segundo intervalo para contar&#10;">
            <a:extLst>
              <a:ext uri="{FF2B5EF4-FFF2-40B4-BE49-F238E27FC236}">
                <a16:creationId xmlns:a16="http://schemas.microsoft.com/office/drawing/2014/main" id="{11EE695F-0D8C-4F27-9607-875A146520A9}"/>
              </a:ext>
            </a:extLst>
          </xdr:cNvPr>
          <xdr:cNvSpPr txBox="1">
            <a:spLocks noChangeArrowheads="1"/>
          </xdr:cNvSpPr>
        </xdr:nvSpPr>
        <xdr:spPr bwMode="auto">
          <a:xfrm>
            <a:off x="4071866" y="14144607"/>
            <a:ext cx="1474199"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Este es el segundo intervalo para contar</a:t>
            </a:r>
            <a:endParaRPr lang="en-US">
              <a:effectLst/>
              <a:latin typeface="Calibri" panose="020F0502020204030204" pitchFamily="34" charset="0"/>
            </a:endParaRPr>
          </a:p>
        </xdr:txBody>
      </xdr:sp>
      <xdr:sp macro="" textlink="">
        <xdr:nvSpPr>
          <xdr:cNvPr id="283" name="txt_GloboInferiorFórmula" descr="Estos son los criterios de la primera coincidencia&#10;&#10;">
            <a:extLst>
              <a:ext uri="{FF2B5EF4-FFF2-40B4-BE49-F238E27FC236}">
                <a16:creationId xmlns:a16="http://schemas.microsoft.com/office/drawing/2014/main" id="{CA955A6F-F900-4254-A38C-2B84B32EF341}"/>
              </a:ext>
            </a:extLst>
          </xdr:cNvPr>
          <xdr:cNvSpPr txBox="1">
            <a:spLocks noChangeArrowheads="1"/>
          </xdr:cNvSpPr>
        </xdr:nvSpPr>
        <xdr:spPr bwMode="auto">
          <a:xfrm>
            <a:off x="3499591" y="15615070"/>
            <a:ext cx="1214947" cy="82030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es" sz="1100">
                <a:effectLst/>
                <a:latin typeface="Calibri" panose="020F0502020204030204" pitchFamily="34" charset="0"/>
                <a:ea typeface="+mn-ea"/>
                <a:cs typeface="+mn-cs"/>
              </a:rPr>
              <a:t>Estos son los criterios para la primera coincidencia</a:t>
            </a:r>
            <a:endParaRPr lang="en-US">
              <a:effectLst/>
              <a:latin typeface="Calibri" panose="020F0502020204030204" pitchFamily="34" charset="0"/>
            </a:endParaRPr>
          </a:p>
        </xdr:txBody>
      </xdr:sp>
      <xdr:sp macro="" textlink="">
        <xdr:nvSpPr>
          <xdr:cNvPr id="284" name="txt_GloboInferiorFórmula" descr="Estos son los criterios de la segunda coincidencia&#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81064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Estos son los criterios</a:t>
            </a:r>
            <a:r>
              <a:rPr lang="es" sz="1100" baseline="0">
                <a:effectLst/>
                <a:latin typeface="Calibri" panose="020F0502020204030204" pitchFamily="34" charset="0"/>
                <a:ea typeface="Calibri" panose="020F0502020204030204" pitchFamily="34" charset="0"/>
                <a:cs typeface="Times New Roman" panose="02020603050405020304" pitchFamily="18" charset="0"/>
              </a:rPr>
              <a:t> para la segunda coincidencia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571499</xdr:colOff>
      <xdr:row>88</xdr:row>
      <xdr:rowOff>123825</xdr:rowOff>
    </xdr:from>
    <xdr:to>
      <xdr:col>1</xdr:col>
      <xdr:colOff>2826974</xdr:colOff>
      <xdr:row>91</xdr:row>
      <xdr:rowOff>83249</xdr:rowOff>
    </xdr:to>
    <xdr:sp macro="" textlink="">
      <xdr:nvSpPr>
        <xdr:cNvPr id="285" name="Botón Más información" descr="Vaya hacia abajo para obtener más detalles">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499" y="17497425"/>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619124</xdr:colOff>
      <xdr:row>113</xdr:row>
      <xdr:rowOff>57150</xdr:rowOff>
    </xdr:from>
    <xdr:to>
      <xdr:col>1</xdr:col>
      <xdr:colOff>2874599</xdr:colOff>
      <xdr:row>116</xdr:row>
      <xdr:rowOff>16574</xdr:rowOff>
    </xdr:to>
    <xdr:sp macro="" textlink="">
      <xdr:nvSpPr>
        <xdr:cNvPr id="131" name="Botón Más información" descr="Vaya hacia abajo para obtener más detalles">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4" y="22193250"/>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ECHE UN VISTAZO" descr="ECHE UN VISTAZO">
          <a:extLst>
            <a:ext uri="{FF2B5EF4-FFF2-40B4-BE49-F238E27FC236}">
              <a16:creationId xmlns:a16="http://schemas.microsoft.com/office/drawing/2014/main" id="{16122225-CAAD-44E9-BB30-7B1C9C3D2195}"/>
            </a:ext>
          </a:extLst>
        </xdr:cNvPr>
        <xdr:cNvGrpSpPr/>
      </xdr:nvGrpSpPr>
      <xdr:grpSpPr>
        <a:xfrm>
          <a:off x="7277100" y="2495550"/>
          <a:ext cx="2616200" cy="1688053"/>
          <a:chOff x="7830674" y="7686975"/>
          <a:chExt cx="2476379" cy="1716628"/>
        </a:xfrm>
      </xdr:grpSpPr>
      <xdr:grpSp>
        <xdr:nvGrpSpPr>
          <xdr:cNvPr id="77" name="Líneas de apertura">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tra línea de apertura" descr="Línea de apertura">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ínea de apertura" descr="Línea de apertura&#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las" descr="Estrel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cion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Debería obtener el resultado </a:t>
            </a:r>
            <a:r>
              <a:rPr lang="es" sz="1100" b="1" kern="0">
                <a:solidFill>
                  <a:schemeClr val="bg2">
                    <a:lumMod val="25000"/>
                  </a:schemeClr>
                </a:solidFill>
                <a:latin typeface="+mn-lt"/>
                <a:ea typeface="Segoe UI" pitchFamily="34" charset="0"/>
                <a:cs typeface="Segoe UI Light" panose="020B0502040204020203" pitchFamily="34" charset="0"/>
              </a:rPr>
              <a:t>=BUSCARV(C10;C5:D8;2;FALSO)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36</xdr:row>
      <xdr:rowOff>123825</xdr:rowOff>
    </xdr:from>
    <xdr:to>
      <xdr:col>1</xdr:col>
      <xdr:colOff>5218938</xdr:colOff>
      <xdr:row>50</xdr:row>
      <xdr:rowOff>123825</xdr:rowOff>
    </xdr:to>
    <xdr:grpSp>
      <xdr:nvGrpSpPr>
        <xdr:cNvPr id="82" name="Grupo 81">
          <a:extLst>
            <a:ext uri="{FF2B5EF4-FFF2-40B4-BE49-F238E27FC236}">
              <a16:creationId xmlns:a16="http://schemas.microsoft.com/office/drawing/2014/main" id="{1015345F-A070-4EDE-8224-DC487667438E}"/>
            </a:ext>
          </a:extLst>
        </xdr:cNvPr>
        <xdr:cNvGrpSpPr/>
      </xdr:nvGrpSpPr>
      <xdr:grpSpPr>
        <a:xfrm>
          <a:off x="352425" y="7489825"/>
          <a:ext cx="5774563" cy="2622550"/>
          <a:chOff x="352425" y="10715625"/>
          <a:chExt cx="5733288" cy="2390775"/>
        </a:xfrm>
      </xdr:grpSpPr>
      <xdr:sp macro="" textlink="">
        <xdr:nvSpPr>
          <xdr:cNvPr id="83" name="Rectángulo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4" name="Paso" descr="Más información en la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Conector recto 84" descr="Línea decorativa">
            <a:extLst>
              <a:ext uri="{FF2B5EF4-FFF2-40B4-BE49-F238E27FC236}">
                <a16:creationId xmlns:a16="http://schemas.microsoft.com/office/drawing/2014/main" id="{123ED04E-B6E8-457B-8D55-39D8FD68B6AD}"/>
              </a:ext>
            </a:extLst>
          </xdr:cNvPr>
          <xdr:cNvCxnSpPr>
            <a:cxnSpLocks/>
          </xdr:cNvCxnSpPr>
        </xdr:nvCxnSpPr>
        <xdr:spPr>
          <a:xfrm>
            <a:off x="563457" y="11291551"/>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Conector recto 85" descr="Línea decorativa">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40</xdr:row>
      <xdr:rowOff>102319</xdr:rowOff>
    </xdr:from>
    <xdr:to>
      <xdr:col>1</xdr:col>
      <xdr:colOff>3457575</xdr:colOff>
      <xdr:row>42</xdr:row>
      <xdr:rowOff>80398</xdr:rowOff>
    </xdr:to>
    <xdr:grpSp>
      <xdr:nvGrpSpPr>
        <xdr:cNvPr id="5" name="Grupo 4">
          <a:extLst>
            <a:ext uri="{FF2B5EF4-FFF2-40B4-BE49-F238E27FC236}">
              <a16:creationId xmlns:a16="http://schemas.microsoft.com/office/drawing/2014/main" id="{82632918-520D-4E51-9E28-E3DEB82D9A91}"/>
            </a:ext>
          </a:extLst>
        </xdr:cNvPr>
        <xdr:cNvGrpSpPr/>
      </xdr:nvGrpSpPr>
      <xdr:grpSpPr>
        <a:xfrm>
          <a:off x="562406" y="8217619"/>
          <a:ext cx="3803219" cy="352729"/>
          <a:chOff x="562406" y="11008444"/>
          <a:chExt cx="3761944" cy="359079"/>
        </a:xfrm>
      </xdr:grpSpPr>
      <xdr:sp macro="" textlink="">
        <xdr:nvSpPr>
          <xdr:cNvPr id="87" name="Paso" descr="Todo sobre la función SI, con un hipervínculo a la Web&#10;&#10;">
            <a:hlinkClick xmlns:r="http://schemas.openxmlformats.org/officeDocument/2006/relationships" r:id="rId3" tooltip="Seleccione esta opción para obtener información en la Web sobre fórmulas en Excel"/>
            <a:extLst>
              <a:ext uri="{FF2B5EF4-FFF2-40B4-BE49-F238E27FC236}">
                <a16:creationId xmlns:a16="http://schemas.microsoft.com/office/drawing/2014/main" id="{41455299-D7B6-412C-80EB-393F42F3AB5B}"/>
              </a:ext>
            </a:extLst>
          </xdr:cNvPr>
          <xdr:cNvSpPr txBox="1"/>
        </xdr:nvSpPr>
        <xdr:spPr>
          <a:xfrm>
            <a:off x="1027591" y="11082804"/>
            <a:ext cx="329675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sobre fórmulas en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42</xdr:row>
      <xdr:rowOff>96385</xdr:rowOff>
    </xdr:from>
    <xdr:to>
      <xdr:col>1</xdr:col>
      <xdr:colOff>2590800</xdr:colOff>
      <xdr:row>44</xdr:row>
      <xdr:rowOff>79774</xdr:rowOff>
    </xdr:to>
    <xdr:grpSp>
      <xdr:nvGrpSpPr>
        <xdr:cNvPr id="4" name="Grupo 3">
          <a:extLst>
            <a:ext uri="{FF2B5EF4-FFF2-40B4-BE49-F238E27FC236}">
              <a16:creationId xmlns:a16="http://schemas.microsoft.com/office/drawing/2014/main" id="{98FAF5DD-EE61-45C8-981A-2D0D0E97F1D8}"/>
            </a:ext>
          </a:extLst>
        </xdr:cNvPr>
        <xdr:cNvGrpSpPr/>
      </xdr:nvGrpSpPr>
      <xdr:grpSpPr>
        <a:xfrm>
          <a:off x="562406" y="8586335"/>
          <a:ext cx="2936444" cy="358039"/>
          <a:chOff x="562406" y="11383510"/>
          <a:chExt cx="2895169" cy="364389"/>
        </a:xfrm>
      </xdr:grpSpPr>
      <xdr:sp macro="" textlink="">
        <xdr:nvSpPr>
          <xdr:cNvPr id="89" name="Paso" descr="Todo sobre la función SI.CONJUNTO, con un hipervínculo a la Web&#10;">
            <a:hlinkClick xmlns:r="http://schemas.openxmlformats.org/officeDocument/2006/relationships" r:id="rId6" tooltip="Seleccione esta opción para ver todas las funciones de Excel por categoría en la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categoría)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46</xdr:row>
      <xdr:rowOff>127303</xdr:rowOff>
    </xdr:from>
    <xdr:to>
      <xdr:col>1</xdr:col>
      <xdr:colOff>2800350</xdr:colOff>
      <xdr:row>48</xdr:row>
      <xdr:rowOff>110692</xdr:rowOff>
    </xdr:to>
    <xdr:grpSp>
      <xdr:nvGrpSpPr>
        <xdr:cNvPr id="2" name="Grupo 1">
          <a:extLst>
            <a:ext uri="{FF2B5EF4-FFF2-40B4-BE49-F238E27FC236}">
              <a16:creationId xmlns:a16="http://schemas.microsoft.com/office/drawing/2014/main" id="{2F82E782-5C9A-405F-90E2-13AE28FFFCBD}"/>
            </a:ext>
          </a:extLst>
        </xdr:cNvPr>
        <xdr:cNvGrpSpPr/>
      </xdr:nvGrpSpPr>
      <xdr:grpSpPr>
        <a:xfrm>
          <a:off x="562406" y="9366553"/>
          <a:ext cx="3145994" cy="358039"/>
          <a:chOff x="562406" y="12176428"/>
          <a:chExt cx="3104719" cy="364389"/>
        </a:xfrm>
      </xdr:grpSpPr>
      <xdr:sp macro="" textlink="">
        <xdr:nvSpPr>
          <xdr:cNvPr id="91" name="Paso" descr="Aprendizaje gratuito de Excel en línea, con un hipervínculo a la Web&#10;">
            <a:hlinkClick xmlns:r="http://schemas.openxmlformats.org/officeDocument/2006/relationships" r:id="rId7" tooltip="Seleccione esta opción para obtener información en la Web sobre el aprendizaje gratuito de Excel."/>
            <a:extLst>
              <a:ext uri="{FF2B5EF4-FFF2-40B4-BE49-F238E27FC236}">
                <a16:creationId xmlns:a16="http://schemas.microsoft.com/office/drawing/2014/main" id="{19A3D044-BB8D-41AF-8364-CFED7743E9E8}"/>
              </a:ext>
            </a:extLst>
          </xdr:cNvPr>
          <xdr:cNvSpPr txBox="1"/>
        </xdr:nvSpPr>
        <xdr:spPr>
          <a:xfrm>
            <a:off x="1040199" y="12227532"/>
            <a:ext cx="26269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44</xdr:row>
      <xdr:rowOff>95761</xdr:rowOff>
    </xdr:from>
    <xdr:to>
      <xdr:col>1</xdr:col>
      <xdr:colOff>3209924</xdr:colOff>
      <xdr:row>46</xdr:row>
      <xdr:rowOff>79150</xdr:rowOff>
    </xdr:to>
    <xdr:grpSp>
      <xdr:nvGrpSpPr>
        <xdr:cNvPr id="3" name="Grupo 2">
          <a:extLst>
            <a:ext uri="{FF2B5EF4-FFF2-40B4-BE49-F238E27FC236}">
              <a16:creationId xmlns:a16="http://schemas.microsoft.com/office/drawing/2014/main" id="{F4AC7FE3-2FB4-4A3F-8F6D-E41D0BF24478}"/>
            </a:ext>
          </a:extLst>
        </xdr:cNvPr>
        <xdr:cNvGrpSpPr/>
      </xdr:nvGrpSpPr>
      <xdr:grpSpPr>
        <a:xfrm>
          <a:off x="562406" y="8960361"/>
          <a:ext cx="3555568" cy="358039"/>
          <a:chOff x="562406" y="11763886"/>
          <a:chExt cx="3514293" cy="364389"/>
        </a:xfrm>
      </xdr:grpSpPr>
      <xdr:sp macro="" textlink="">
        <xdr:nvSpPr>
          <xdr:cNvPr id="93" name="Paso" descr="Instrucciones SI avanzadas, con un hipervínculo a la Web&#10;">
            <a:hlinkClick xmlns:r="http://schemas.openxmlformats.org/officeDocument/2006/relationships" r:id="rId8" tooltip="Seleccione esta opción para ver todas las funciones de Excel por orden alfabético en la Web"/>
            <a:extLst>
              <a:ext uri="{FF2B5EF4-FFF2-40B4-BE49-F238E27FC236}">
                <a16:creationId xmlns:a16="http://schemas.microsoft.com/office/drawing/2014/main" id="{0C9EBEA8-904F-4B13-9D34-42D4C435F750}"/>
              </a:ext>
            </a:extLst>
          </xdr:cNvPr>
          <xdr:cNvSpPr txBox="1"/>
        </xdr:nvSpPr>
        <xdr:spPr>
          <a:xfrm>
            <a:off x="1027590" y="11832161"/>
            <a:ext cx="3049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orden alfabético)</a:t>
            </a:r>
          </a:p>
        </xdr:txBody>
      </xdr:sp>
      <xdr:pic>
        <xdr:nvPicPr>
          <xdr:cNvPr id="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36</xdr:row>
      <xdr:rowOff>38100</xdr:rowOff>
    </xdr:to>
    <xdr:sp macro="" textlink="">
      <xdr:nvSpPr>
        <xdr:cNvPr id="62" name="txt_FondoPaseo" descr="Fondo">
          <a:extLst>
            <a:ext uri="{FF2B5EF4-FFF2-40B4-BE49-F238E27FC236}">
              <a16:creationId xmlns:a16="http://schemas.microsoft.com/office/drawing/2014/main" id="{9C42B660-A3B5-4F00-8B62-1A2BC85EB46D}"/>
            </a:ext>
          </a:extLst>
        </xdr:cNvPr>
        <xdr:cNvSpPr/>
      </xdr:nvSpPr>
      <xdr:spPr>
        <a:xfrm>
          <a:off x="352425" y="352425"/>
          <a:ext cx="5733288" cy="7143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EncabezadoPaseo" descr="Deje que el Asistente para funciones le guíe">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Obtenga ayuda con el Asistente para funciones</a:t>
          </a:r>
        </a:p>
      </xdr:txBody>
    </xdr:sp>
    <xdr:clientData/>
  </xdr:twoCellAnchor>
  <xdr:twoCellAnchor>
    <xdr:from>
      <xdr:col>0</xdr:col>
      <xdr:colOff>567653</xdr:colOff>
      <xdr:row>4</xdr:row>
      <xdr:rowOff>67736</xdr:rowOff>
    </xdr:from>
    <xdr:to>
      <xdr:col>1</xdr:col>
      <xdr:colOff>4863004</xdr:colOff>
      <xdr:row>4</xdr:row>
      <xdr:rowOff>67736</xdr:rowOff>
    </xdr:to>
    <xdr:cxnSp macro="">
      <xdr:nvCxnSpPr>
        <xdr:cNvPr id="64" name="txt_LíneaPaseo1" descr="Línea decorativa">
          <a:extLst>
            <a:ext uri="{FF2B5EF4-FFF2-40B4-BE49-F238E27FC236}">
              <a16:creationId xmlns:a16="http://schemas.microsoft.com/office/drawing/2014/main" id="{D8FD096E-9957-4C96-9E24-BC15AE704466}"/>
            </a:ext>
          </a:extLst>
        </xdr:cNvPr>
        <xdr:cNvCxnSpPr>
          <a:cxnSpLocks/>
        </xdr:cNvCxnSpPr>
      </xdr:nvCxnSpPr>
      <xdr:spPr>
        <a:xfrm>
          <a:off x="567653" y="14012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32</xdr:row>
      <xdr:rowOff>98856</xdr:rowOff>
    </xdr:from>
    <xdr:to>
      <xdr:col>1</xdr:col>
      <xdr:colOff>4863004</xdr:colOff>
      <xdr:row>32</xdr:row>
      <xdr:rowOff>98856</xdr:rowOff>
    </xdr:to>
    <xdr:cxnSp macro="">
      <xdr:nvCxnSpPr>
        <xdr:cNvPr id="65" name="txt_LíneaPaseo2" descr="Línea decorativa">
          <a:extLst>
            <a:ext uri="{FF2B5EF4-FFF2-40B4-BE49-F238E27FC236}">
              <a16:creationId xmlns:a16="http://schemas.microsoft.com/office/drawing/2014/main" id="{8AE36029-DE43-4E7F-9235-7AED0D64959D}"/>
            </a:ext>
          </a:extLst>
        </xdr:cNvPr>
        <xdr:cNvCxnSpPr>
          <a:cxnSpLocks/>
        </xdr:cNvCxnSpPr>
      </xdr:nvCxnSpPr>
      <xdr:spPr>
        <a:xfrm>
          <a:off x="567653" y="67949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4</xdr:row>
      <xdr:rowOff>99295</xdr:rowOff>
    </xdr:from>
    <xdr:to>
      <xdr:col>1</xdr:col>
      <xdr:colOff>4863194</xdr:colOff>
      <xdr:row>7</xdr:row>
      <xdr:rowOff>5696</xdr:rowOff>
    </xdr:to>
    <xdr:sp macro="" textlink="">
      <xdr:nvSpPr>
        <xdr:cNvPr id="66" name="txt_IntroducciónPaseo" descr="Si conoce el nombre de la función que desea, pero no tiene claro cómo crearla, puede usar el Asistente para funciones para ayudarle.">
          <a:extLst>
            <a:ext uri="{FF2B5EF4-FFF2-40B4-BE49-F238E27FC236}">
              <a16:creationId xmlns:a16="http://schemas.microsoft.com/office/drawing/2014/main" id="{FABEC59D-5AEA-4C46-9000-A7FA99F54DC2}"/>
            </a:ext>
          </a:extLst>
        </xdr:cNvPr>
        <xdr:cNvSpPr txBox="1"/>
      </xdr:nvSpPr>
      <xdr:spPr>
        <a:xfrm>
          <a:off x="564488" y="14327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Si conoce el nombre de la función que desea, pero no tiene claro cómo crearla, puede usar el Asistente para funciones para obtener ayuda.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7</xdr:row>
      <xdr:rowOff>19041</xdr:rowOff>
    </xdr:from>
    <xdr:to>
      <xdr:col>1</xdr:col>
      <xdr:colOff>4943475</xdr:colOff>
      <xdr:row>11</xdr:row>
      <xdr:rowOff>161927</xdr:rowOff>
    </xdr:to>
    <xdr:grpSp>
      <xdr:nvGrpSpPr>
        <xdr:cNvPr id="67" name="grp_Paso">
          <a:extLst>
            <a:ext uri="{FF2B5EF4-FFF2-40B4-BE49-F238E27FC236}">
              <a16:creationId xmlns:a16="http://schemas.microsoft.com/office/drawing/2014/main" id="{BD77C92C-5C36-46AE-A637-B10B8A476780}"/>
            </a:ext>
          </a:extLst>
        </xdr:cNvPr>
        <xdr:cNvGrpSpPr/>
      </xdr:nvGrpSpPr>
      <xdr:grpSpPr>
        <a:xfrm>
          <a:off x="576262" y="1917691"/>
          <a:ext cx="5275263" cy="927111"/>
          <a:chOff x="647700" y="7419975"/>
          <a:chExt cx="5326256" cy="893480"/>
        </a:xfrm>
      </xdr:grpSpPr>
      <xdr:sp macro="" textlink="">
        <xdr:nvSpPr>
          <xdr:cNvPr id="68" name="txt_Paso" descr="Seleccione la celda D16, vaya a Fórmulas &gt; Insertar función &gt; escriba BUSCARV en el cuadro Buscar una función y presione Ir. Cuando vea BUSCARV resaltado, haga clic en Aceptar en la parte inferior. Excel mostrará la sintaxis de cada función cuando la seleccione en la lista.&#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Seleccione la celda D10 y vaya 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Insertar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escriba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el cuadro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 una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 presione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Cuando vea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resaltado, haga clic en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Aceptar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la parte inferior.</a:t>
            </a:r>
            <a:r>
              <a:rPr lang="es" sz="1100">
                <a:solidFill>
                  <a:schemeClr val="tx1">
                    <a:lumMod val="75000"/>
                    <a:lumOff val="25000"/>
                  </a:schemeClr>
                </a:solidFill>
                <a:latin typeface="Segoe UI" panose="020B0502040204020203" pitchFamily="34" charset="0"/>
                <a:cs typeface="Segoe UI" panose="020B0502040204020203" pitchFamily="34" charset="0"/>
              </a:rPr>
              <a:t> Al seleccionar una función en la</a:t>
            </a:r>
            <a:r>
              <a:rPr lang="es" sz="1100" baseline="0">
                <a:solidFill>
                  <a:schemeClr val="tx1">
                    <a:lumMod val="75000"/>
                    <a:lumOff val="25000"/>
                  </a:schemeClr>
                </a:solidFill>
                <a:latin typeface="Segoe UI" panose="020B0502040204020203" pitchFamily="34" charset="0"/>
                <a:cs typeface="Segoe UI" panose="020B0502040204020203" pitchFamily="34" charset="0"/>
              </a:rPr>
              <a:t> lista, Excel mostrará la sintaxis.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12</xdr:row>
      <xdr:rowOff>33337</xdr:rowOff>
    </xdr:from>
    <xdr:to>
      <xdr:col>1</xdr:col>
      <xdr:colOff>4905374</xdr:colOff>
      <xdr:row>16</xdr:row>
      <xdr:rowOff>161923</xdr:rowOff>
    </xdr:to>
    <xdr:grpSp>
      <xdr:nvGrpSpPr>
        <xdr:cNvPr id="71" name="grp_Paso">
          <a:extLst>
            <a:ext uri="{FF2B5EF4-FFF2-40B4-BE49-F238E27FC236}">
              <a16:creationId xmlns:a16="http://schemas.microsoft.com/office/drawing/2014/main" id="{BF405A0F-7FA6-4E62-A4D2-D48FD5B37F21}"/>
            </a:ext>
          </a:extLst>
        </xdr:cNvPr>
        <xdr:cNvGrpSpPr/>
      </xdr:nvGrpSpPr>
      <xdr:grpSpPr>
        <a:xfrm>
          <a:off x="576262" y="2903537"/>
          <a:ext cx="5237162" cy="877886"/>
          <a:chOff x="609600" y="7810500"/>
          <a:chExt cx="5186234" cy="876582"/>
        </a:xfrm>
      </xdr:grpSpPr>
      <xdr:sp macro="" textlink="">
        <xdr:nvSpPr>
          <xdr:cNvPr id="72" name="txt_Paso"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escriba los argumentos de función en los cuadros de texto correspondientes. A medida que escriba cada uno, Excel lo evaluará y le mostrará el resultado, con el resultado final en la parte inferior.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haya terminado y Excel introducirá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Paso"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33</xdr:row>
      <xdr:rowOff>90489</xdr:rowOff>
    </xdr:from>
    <xdr:to>
      <xdr:col>1</xdr:col>
      <xdr:colOff>970369</xdr:colOff>
      <xdr:row>35</xdr:row>
      <xdr:rowOff>44938</xdr:rowOff>
    </xdr:to>
    <xdr:sp macro="" textlink="">
      <xdr:nvSpPr>
        <xdr:cNvPr id="74" name="BotónAnterior" descr="Volver a la hoja anterior">
          <a:hlinkClick xmlns:r="http://schemas.openxmlformats.org/officeDocument/2006/relationships" r:id="rId9" tooltip="Haga clic aquí para volver a la hoja anterior"/>
          <a:extLst>
            <a:ext uri="{FF2B5EF4-FFF2-40B4-BE49-F238E27FC236}">
              <a16:creationId xmlns:a16="http://schemas.microsoft.com/office/drawing/2014/main" id="{5E40797B-36B9-4C1B-9AE0-EA6AD5EEF027}"/>
            </a:ext>
          </a:extLst>
        </xdr:cNvPr>
        <xdr:cNvSpPr/>
      </xdr:nvSpPr>
      <xdr:spPr>
        <a:xfrm flipH="1">
          <a:off x="561974"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3646535</xdr:colOff>
      <xdr:row>33</xdr:row>
      <xdr:rowOff>90489</xdr:rowOff>
    </xdr:from>
    <xdr:to>
      <xdr:col>1</xdr:col>
      <xdr:colOff>4921705</xdr:colOff>
      <xdr:row>35</xdr:row>
      <xdr:rowOff>44938</xdr:rowOff>
    </xdr:to>
    <xdr:sp macro="" textlink="">
      <xdr:nvSpPr>
        <xdr:cNvPr id="75" name="BotónSiguiente" descr="Avanzar a la siguiente hoja">
          <a:hlinkClick xmlns:r="http://schemas.openxmlformats.org/officeDocument/2006/relationships" r:id="rId10" tooltip="Haga clic aquí para pasar a la siguiente hoja."/>
          <a:extLst>
            <a:ext uri="{FF2B5EF4-FFF2-40B4-BE49-F238E27FC236}">
              <a16:creationId xmlns:a16="http://schemas.microsoft.com/office/drawing/2014/main" id="{1C0B3F5D-086A-4A30-A12D-A0A3DB6D24E2}"/>
            </a:ext>
          </a:extLst>
        </xdr:cNvPr>
        <xdr:cNvSpPr/>
      </xdr:nvSpPr>
      <xdr:spPr>
        <a:xfrm>
          <a:off x="4513310" y="69770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oneCell">
    <xdr:from>
      <xdr:col>1</xdr:col>
      <xdr:colOff>310983</xdr:colOff>
      <xdr:row>17</xdr:row>
      <xdr:rowOff>76200</xdr:rowOff>
    </xdr:from>
    <xdr:to>
      <xdr:col>1</xdr:col>
      <xdr:colOff>4775366</xdr:colOff>
      <xdr:row>30</xdr:row>
      <xdr:rowOff>173193</xdr:rowOff>
    </xdr:to>
    <xdr:pic>
      <xdr:nvPicPr>
        <xdr:cNvPr id="7" name="Imagen 6" descr="Cuadro de diálogo Argumentos de función BUSCAR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1177758" y="3914775"/>
          <a:ext cx="4464383" cy="2573493"/>
        </a:xfrm>
        <a:prstGeom prst="rect">
          <a:avLst/>
        </a:prstGeom>
      </xdr:spPr>
    </xdr:pic>
    <xdr:clientData/>
  </xdr:twoCellAnchor>
  <xdr:twoCellAnchor>
    <xdr:from>
      <xdr:col>1</xdr:col>
      <xdr:colOff>1544364</xdr:colOff>
      <xdr:row>18</xdr:row>
      <xdr:rowOff>28279</xdr:rowOff>
    </xdr:from>
    <xdr:to>
      <xdr:col>6</xdr:col>
      <xdr:colOff>571500</xdr:colOff>
      <xdr:row>37</xdr:row>
      <xdr:rowOff>125287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52414" y="4022429"/>
          <a:ext cx="7926661" cy="3656183"/>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INFORMACIÓN ÚTIL" descr="INFORMACIÓN ÚTIL&#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áfico 147" descr="Gafa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Paso"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escribir referencias de celdas e intervalos, o seleccionarlos con el mouse.</a:t>
                </a:r>
                <a:endParaRPr lang="en-US" sz="1100">
                  <a:effectLst/>
                  <a:latin typeface="+mn-lt"/>
                </a:endParaRPr>
              </a:p>
            </xdr:txBody>
          </xdr:sp>
        </xdr:grpSp>
        <xdr:cxnSp macro="">
          <xdr:nvCxnSpPr>
            <xdr:cNvPr id="98" name="Conector: curvad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INFORMACIÓN ÚTIL" descr="INFORMACIÓN ÚTIL&#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áfico 147" descr="Gafa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41192"/>
              <a:ext cx="323347" cy="349115"/>
            </a:xfrm>
            <a:prstGeom prst="rect">
              <a:avLst/>
            </a:prstGeom>
          </xdr:spPr>
        </xdr:pic>
        <xdr:sp macro="" textlink="">
          <xdr:nvSpPr>
            <xdr:cNvPr id="102" name="Paso"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 medida que escriba la sección de cada argumento, se mostrará la descripción del argumento en la parte inferior del formulario, encima del resultado de la fórmula.</a:t>
              </a:r>
              <a:endParaRPr lang="en-US" sz="1100">
                <a:effectLst/>
                <a:latin typeface="+mn-lt"/>
              </a:endParaRPr>
            </a:p>
          </xdr:txBody>
        </xdr:sp>
        <xdr:sp macro="" textlink="">
          <xdr:nvSpPr>
            <xdr:cNvPr id="104" name="Forma libre: forma 103" descr="Flech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50</xdr:row>
      <xdr:rowOff>0</xdr:rowOff>
    </xdr:to>
    <xdr:sp macro="" textlink="">
      <xdr:nvSpPr>
        <xdr:cNvPr id="49" name="txt_FondoPaseo" descr="Fondo">
          <a:extLst>
            <a:ext uri="{FF2B5EF4-FFF2-40B4-BE49-F238E27FC236}">
              <a16:creationId xmlns:a16="http://schemas.microsoft.com/office/drawing/2014/main" id="{82635223-B159-4E05-9CEC-2A2F6DF969F2}"/>
            </a:ext>
          </a:extLst>
        </xdr:cNvPr>
        <xdr:cNvSpPr/>
      </xdr:nvSpPr>
      <xdr:spPr>
        <a:xfrm>
          <a:off x="342900" y="361950"/>
          <a:ext cx="5734050" cy="9810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EncabezadoPaseo" descr="Corregir errore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Corregir errores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íneaPaseo1" descr="Líne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46</xdr:row>
      <xdr:rowOff>78316</xdr:rowOff>
    </xdr:from>
    <xdr:to>
      <xdr:col>1</xdr:col>
      <xdr:colOff>4946626</xdr:colOff>
      <xdr:row>46</xdr:row>
      <xdr:rowOff>78316</xdr:rowOff>
    </xdr:to>
    <xdr:cxnSp macro="">
      <xdr:nvCxnSpPr>
        <xdr:cNvPr id="52" name="txt_LíneaPaseo2" descr="Línea decorativa">
          <a:extLst>
            <a:ext uri="{FF2B5EF4-FFF2-40B4-BE49-F238E27FC236}">
              <a16:creationId xmlns:a16="http://schemas.microsoft.com/office/drawing/2014/main" id="{B4EB5A39-3087-404B-86D1-9EB6F9D1ABB3}"/>
            </a:ext>
          </a:extLst>
        </xdr:cNvPr>
        <xdr:cNvCxnSpPr>
          <a:cxnSpLocks/>
        </xdr:cNvCxnSpPr>
      </xdr:nvCxnSpPr>
      <xdr:spPr>
        <a:xfrm>
          <a:off x="565153" y="94890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cciónPaseo" descr="Puede que en algún momento vea una fórmula que tiene un error. En este caso aparecerá el código #ErrorName! Esto es útil, ya que le avisa de que algo no funciona correctamente, pero, a veces, la solución puede no ser obvia. Afortunadamente, hay varias opciones que le ayudarán a localizar el origen del error y a corregir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14525"/>
          <a:ext cx="5280443" cy="1041400"/>
          <a:chOff x="571500" y="1924050"/>
          <a:chExt cx="5229626" cy="1057275"/>
        </a:xfrm>
      </xdr:grpSpPr>
      <xdr:sp macro="" textlink="">
        <xdr:nvSpPr>
          <xdr:cNvPr id="55" name="txt_Paso" descr="Comprobación de errores: vaya a Fórmulas &gt; Comprobación de errores. A continuación, verá un cuadro de diálogo que le indicará el motivo general de su error específico. En la celda D9, el error #N/A se debe a que no hay ningún valor que coincida con &quot;Manzana&quot;. Para solucionar este problema, puede usar un valor que sí exista, utilizar SI.ERROR para evitar que aparezca el mensaje de error o ignorarlo, sabiendo que no aparecerá cuando se use con un valor que sí exista.">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que le indicará la causa general del error específico. En la celda D9, el error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debe a que no hay ningún valor coincidente con "Manzana". Puede solucionarlo usando un valor que exista, suprimiendo el error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pasarla por alto teniendo en cuenta que desaparecerá cuando use un valor que exista.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Paso"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39158</xdr:colOff>
      <xdr:row>13</xdr:row>
      <xdr:rowOff>114300</xdr:rowOff>
    </xdr:from>
    <xdr:to>
      <xdr:col>1</xdr:col>
      <xdr:colOff>4647143</xdr:colOff>
      <xdr:row>23</xdr:row>
      <xdr:rowOff>114062</xdr:rowOff>
    </xdr:to>
    <xdr:pic>
      <xdr:nvPicPr>
        <xdr:cNvPr id="57" name="Imagen 56" descr="Cuadro de diálogo de Comprobación de errore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05933" y="3200400"/>
          <a:ext cx="4607985" cy="1904762"/>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087938"/>
          <a:ext cx="5280443" cy="696912"/>
          <a:chOff x="571500" y="4957763"/>
          <a:chExt cx="5229626" cy="709612"/>
        </a:xfrm>
      </xdr:grpSpPr>
      <xdr:sp macro="" textlink="">
        <xdr:nvSpPr>
          <xdr:cNvPr id="59" name="txt_Paso" descr="Si hace clic en Ayuda sobre este error, se abrirá el tema de ayuda que corresponde al mensaje de error. Si hace clic en Mostrar pasos de cálculo, se cargará el cuadro de diálogo para evaluar la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Ayuda sobre este 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abrirá un tema de ayuda específico para el mensaje de error. 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pasos de cálculo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 fórmula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Paso"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104775</xdr:rowOff>
    </xdr:from>
    <xdr:to>
      <xdr:col>1</xdr:col>
      <xdr:colOff>4800293</xdr:colOff>
      <xdr:row>41</xdr:row>
      <xdr:rowOff>28246</xdr:rowOff>
    </xdr:to>
    <xdr:pic>
      <xdr:nvPicPr>
        <xdr:cNvPr id="61" name="Imagen 60" descr="Cuadro de diálogo Evalu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57875"/>
          <a:ext cx="4914286" cy="2628571"/>
        </a:xfrm>
        <a:prstGeom prst="rect">
          <a:avLst/>
        </a:prstGeom>
      </xdr:spPr>
    </xdr:pic>
    <xdr:clientData/>
  </xdr:twoCellAnchor>
  <xdr:twoCellAnchor editAs="absolute">
    <xdr:from>
      <xdr:col>0</xdr:col>
      <xdr:colOff>666924</xdr:colOff>
      <xdr:row>41</xdr:row>
      <xdr:rowOff>104775</xdr:rowOff>
    </xdr:from>
    <xdr:to>
      <xdr:col>1</xdr:col>
      <xdr:colOff>5039317</xdr:colOff>
      <xdr:row>46</xdr:row>
      <xdr:rowOff>0</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445500"/>
          <a:ext cx="5280443" cy="831850"/>
          <a:chOff x="571500" y="8372475"/>
          <a:chExt cx="5229626" cy="847725"/>
        </a:xfrm>
      </xdr:grpSpPr>
      <xdr:sp macro="" textlink="">
        <xdr:nvSpPr>
          <xdr:cNvPr id="63" name="txt_Paso" descr="Cada vez que haga clic en Evaluar, Excel se desplazará por la fórmula una sección cada vez. No le indicará necesariamente el motivo del error, pero sí le indicará el luga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Cada vez que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analizará la fórmula sección por sección. No siempre indicará por qué se produce un error, pero si señalará dónde. Desde allí, revise el tema de ayuda para deducir qué ha fallado en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Paso"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47</xdr:row>
      <xdr:rowOff>76200</xdr:rowOff>
    </xdr:from>
    <xdr:to>
      <xdr:col>1</xdr:col>
      <xdr:colOff>998947</xdr:colOff>
      <xdr:row>49</xdr:row>
      <xdr:rowOff>30649</xdr:rowOff>
    </xdr:to>
    <xdr:sp macro="" textlink="">
      <xdr:nvSpPr>
        <xdr:cNvPr id="65"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59901CBF-662C-46B7-9798-9856B1E5ACCE}"/>
            </a:ext>
          </a:extLst>
        </xdr:cNvPr>
        <xdr:cNvSpPr/>
      </xdr:nvSpPr>
      <xdr:spPr>
        <a:xfrm flipH="1">
          <a:off x="590550"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3669834</xdr:colOff>
      <xdr:row>47</xdr:row>
      <xdr:rowOff>76200</xdr:rowOff>
    </xdr:from>
    <xdr:to>
      <xdr:col>1</xdr:col>
      <xdr:colOff>4945006</xdr:colOff>
      <xdr:row>49</xdr:row>
      <xdr:rowOff>30649</xdr:rowOff>
    </xdr:to>
    <xdr:sp macro="" textlink="">
      <xdr:nvSpPr>
        <xdr:cNvPr id="66"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A1974C03-9104-44F6-9B95-FBB22D17937B}"/>
            </a:ext>
          </a:extLst>
        </xdr:cNvPr>
        <xdr:cNvSpPr/>
      </xdr:nvSpPr>
      <xdr:spPr>
        <a:xfrm>
          <a:off x="4536609" y="9677400"/>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O" descr="EXPERIMENTO">
          <a:extLst>
            <a:ext uri="{FF2B5EF4-FFF2-40B4-BE49-F238E27FC236}">
              <a16:creationId xmlns:a16="http://schemas.microsoft.com/office/drawing/2014/main" id="{7AB7F1CB-875F-43B5-84D0-9EF392715E5F}"/>
            </a:ext>
          </a:extLst>
        </xdr:cNvPr>
        <xdr:cNvGrpSpPr/>
      </xdr:nvGrpSpPr>
      <xdr:grpSpPr>
        <a:xfrm>
          <a:off x="7572375" y="7432675"/>
          <a:ext cx="3109382" cy="1142141"/>
          <a:chOff x="6375400" y="12710331"/>
          <a:chExt cx="3768724" cy="1161191"/>
        </a:xfrm>
      </xdr:grpSpPr>
      <xdr:sp macro="" textlink="">
        <xdr:nvSpPr>
          <xdr:cNvPr id="68" name="Paso"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¿Qué</a:t>
            </a:r>
            <a:r>
              <a:rPr lang="es" sz="1100" kern="0" baseline="0">
                <a:solidFill>
                  <a:schemeClr val="bg2">
                    <a:lumMod val="25000"/>
                  </a:schemeClr>
                </a:solidFill>
                <a:latin typeface="+mn-lt"/>
                <a:ea typeface="Segoe UI" pitchFamily="34" charset="0"/>
                <a:cs typeface="Segoe UI Light" panose="020B0502040204020203" pitchFamily="34" charset="0"/>
              </a:rPr>
              <a:t> está mal aquí? Sugerencia: Intentamos hacer una </a:t>
            </a:r>
            <a:r>
              <a:rPr lang="es" sz="1100" b="1" kern="0" baseline="0">
                <a:solidFill>
                  <a:schemeClr val="bg2">
                    <a:lumMod val="25000"/>
                  </a:schemeClr>
                </a:solidFill>
                <a:latin typeface="+mn-lt"/>
                <a:ea typeface="Segoe UI" pitchFamily="34" charset="0"/>
                <a:cs typeface="Segoe UI Light" panose="020B0502040204020203" pitchFamily="34" charset="0"/>
              </a:rPr>
              <a:t>SUMA</a:t>
            </a:r>
            <a:r>
              <a:rPr lang="es" sz="1100" kern="0" baseline="0">
                <a:solidFill>
                  <a:schemeClr val="bg2">
                    <a:lumMod val="25000"/>
                  </a:schemeClr>
                </a:solidFill>
                <a:latin typeface="+mn-lt"/>
                <a:ea typeface="Segoe UI" pitchFamily="34" charset="0"/>
                <a:cs typeface="Segoe UI Light" panose="020B0502040204020203" pitchFamily="34" charset="0"/>
              </a:rPr>
              <a:t> de todos los elementos.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bre: forma 68" descr="Línea de apertura">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bre: forma 69" descr="Línea de apertura">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61640</xdr:rowOff>
    </xdr:from>
    <xdr:to>
      <xdr:col>5</xdr:col>
      <xdr:colOff>171450</xdr:colOff>
      <xdr:row>28</xdr:row>
      <xdr:rowOff>12</xdr:rowOff>
    </xdr:to>
    <xdr:grpSp>
      <xdr:nvGrpSpPr>
        <xdr:cNvPr id="74" name="INFORMACIÓN ÚTIL" descr="INFORMACIÓN ÚTIL&#10;&#10;">
          <a:extLst>
            <a:ext uri="{FF2B5EF4-FFF2-40B4-BE49-F238E27FC236}">
              <a16:creationId xmlns:a16="http://schemas.microsoft.com/office/drawing/2014/main" id="{31BEE91F-7C0C-4732-BB35-0C8B019C6B03}"/>
            </a:ext>
          </a:extLst>
        </xdr:cNvPr>
        <xdr:cNvGrpSpPr/>
      </xdr:nvGrpSpPr>
      <xdr:grpSpPr>
        <a:xfrm>
          <a:off x="6743700" y="4992415"/>
          <a:ext cx="2616200" cy="874997"/>
          <a:chOff x="6778625" y="15619706"/>
          <a:chExt cx="2584778" cy="855693"/>
        </a:xfrm>
      </xdr:grpSpPr>
      <xdr:sp macro="" textlink="">
        <xdr:nvSpPr>
          <xdr:cNvPr id="75" name="Paso"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tx1">
                    <a:lumMod val="75000"/>
                    <a:lumOff val="25000"/>
                  </a:schemeClr>
                </a:solidFill>
                <a:effectLst/>
                <a:latin typeface="+mn-lt"/>
                <a:ea typeface="+mn-ea"/>
                <a:cs typeface="+mn-cs"/>
              </a:rPr>
              <a:t>Hacer clic en </a:t>
            </a:r>
            <a:r>
              <a:rPr lang="es" sz="1100" b="1" i="0" kern="1200" baseline="0">
                <a:solidFill>
                  <a:schemeClr val="tx1">
                    <a:lumMod val="75000"/>
                    <a:lumOff val="25000"/>
                  </a:schemeClr>
                </a:solidFill>
                <a:effectLst/>
                <a:latin typeface="+mn-lt"/>
                <a:ea typeface="+mn-ea"/>
                <a:cs typeface="+mn-cs"/>
              </a:rPr>
              <a:t>Opciones</a:t>
            </a:r>
            <a:r>
              <a:rPr lang="es" sz="1100" b="0" i="0" kern="1200" baseline="0">
                <a:solidFill>
                  <a:schemeClr val="tx1">
                    <a:lumMod val="75000"/>
                    <a:lumOff val="25000"/>
                  </a:schemeClr>
                </a:solidFill>
                <a:effectLst/>
                <a:latin typeface="+mn-lt"/>
                <a:ea typeface="+mn-ea"/>
                <a:cs typeface="+mn-cs"/>
              </a:rPr>
              <a:t> le permite establecer las reglas para mostrar o pasar por alto errores en Excel.</a:t>
            </a:r>
            <a:endParaRPr lang="en-US" sz="1100">
              <a:solidFill>
                <a:schemeClr val="tx1">
                  <a:lumMod val="75000"/>
                  <a:lumOff val="25000"/>
                </a:schemeClr>
              </a:solidFill>
              <a:effectLst/>
              <a:latin typeface="+mn-lt"/>
            </a:endParaRPr>
          </a:p>
        </xdr:txBody>
      </xdr:sp>
      <xdr:pic>
        <xdr:nvPicPr>
          <xdr:cNvPr id="76" name="Gráfico 147" descr="Gafa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114302</xdr:rowOff>
    </xdr:from>
    <xdr:to>
      <xdr:col>1</xdr:col>
      <xdr:colOff>5495926</xdr:colOff>
      <xdr:row>24</xdr:row>
      <xdr:rowOff>19050</xdr:rowOff>
    </xdr:to>
    <xdr:cxnSp macro="">
      <xdr:nvCxnSpPr>
        <xdr:cNvPr id="77" name="Conector: curvado 76">
          <a:extLst>
            <a:ext uri="{FF2B5EF4-FFF2-40B4-BE49-F238E27FC236}">
              <a16:creationId xmlns:a16="http://schemas.microsoft.com/office/drawing/2014/main" id="{16767E7F-5A94-4A53-A7E2-81A5EF1897C0}"/>
            </a:ext>
          </a:extLst>
        </xdr:cNvPr>
        <xdr:cNvCxnSpPr/>
      </xdr:nvCxnSpPr>
      <xdr:spPr>
        <a:xfrm rot="10800000">
          <a:off x="1800226" y="49149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50</xdr:row>
      <xdr:rowOff>76200</xdr:rowOff>
    </xdr:from>
    <xdr:to>
      <xdr:col>1</xdr:col>
      <xdr:colOff>5209413</xdr:colOff>
      <xdr:row>64</xdr:row>
      <xdr:rowOff>9525</xdr:rowOff>
    </xdr:to>
    <xdr:grpSp>
      <xdr:nvGrpSpPr>
        <xdr:cNvPr id="78" name="Grupo 77">
          <a:extLst>
            <a:ext uri="{FF2B5EF4-FFF2-40B4-BE49-F238E27FC236}">
              <a16:creationId xmlns:a16="http://schemas.microsoft.com/office/drawing/2014/main" id="{340F396F-7EEE-4FE2-8349-58C6AAB22606}"/>
            </a:ext>
          </a:extLst>
        </xdr:cNvPr>
        <xdr:cNvGrpSpPr/>
      </xdr:nvGrpSpPr>
      <xdr:grpSpPr>
        <a:xfrm>
          <a:off x="342900" y="10102850"/>
          <a:ext cx="5774563" cy="2555875"/>
          <a:chOff x="352425" y="10715625"/>
          <a:chExt cx="5733288" cy="2390775"/>
        </a:xfrm>
      </xdr:grpSpPr>
      <xdr:sp macro="" textlink="">
        <xdr:nvSpPr>
          <xdr:cNvPr id="79" name="Rectángulo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80" name="Paso" descr="Más información en la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Conector recto 80" descr="Línea decorativa">
            <a:extLst>
              <a:ext uri="{FF2B5EF4-FFF2-40B4-BE49-F238E27FC236}">
                <a16:creationId xmlns:a16="http://schemas.microsoft.com/office/drawing/2014/main" id="{D78368A3-B0DA-4D56-A2D9-D61314658FEC}"/>
              </a:ext>
            </a:extLst>
          </xdr:cNvPr>
          <xdr:cNvCxnSpPr>
            <a:cxnSpLocks/>
          </xdr:cNvCxnSpPr>
        </xdr:nvCxnSpPr>
        <xdr:spPr>
          <a:xfrm>
            <a:off x="585659" y="11319574"/>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Conector recto 81" descr="Línea decorativa">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54</xdr:row>
      <xdr:rowOff>64219</xdr:rowOff>
    </xdr:from>
    <xdr:to>
      <xdr:col>1</xdr:col>
      <xdr:colOff>2552700</xdr:colOff>
      <xdr:row>56</xdr:row>
      <xdr:rowOff>42298</xdr:rowOff>
    </xdr:to>
    <xdr:grpSp>
      <xdr:nvGrpSpPr>
        <xdr:cNvPr id="83" name="Grupo 82">
          <a:extLst>
            <a:ext uri="{FF2B5EF4-FFF2-40B4-BE49-F238E27FC236}">
              <a16:creationId xmlns:a16="http://schemas.microsoft.com/office/drawing/2014/main" id="{1612118D-530C-41CF-BA41-E6AC52C9311F}"/>
            </a:ext>
          </a:extLst>
        </xdr:cNvPr>
        <xdr:cNvGrpSpPr/>
      </xdr:nvGrpSpPr>
      <xdr:grpSpPr>
        <a:xfrm>
          <a:off x="552881" y="10840169"/>
          <a:ext cx="2907869" cy="352729"/>
          <a:chOff x="552881" y="10532194"/>
          <a:chExt cx="2866594" cy="359079"/>
        </a:xfrm>
      </xdr:grpSpPr>
      <xdr:sp macro="" textlink="">
        <xdr:nvSpPr>
          <xdr:cNvPr id="84" name="Paso" descr="Todo sobre la función SI, con un hipervínculo a la Web&#10;&#10;">
            <a:hlinkClick xmlns:r="http://schemas.openxmlformats.org/officeDocument/2006/relationships" r:id="rId9" tooltip="Seleccione esta opción para obtener información sobre la detección de errores en fórmulas en la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Detectar errores en fórmulas</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56</xdr:row>
      <xdr:rowOff>58285</xdr:rowOff>
    </xdr:from>
    <xdr:to>
      <xdr:col>1</xdr:col>
      <xdr:colOff>2581275</xdr:colOff>
      <xdr:row>58</xdr:row>
      <xdr:rowOff>41674</xdr:rowOff>
    </xdr:to>
    <xdr:grpSp>
      <xdr:nvGrpSpPr>
        <xdr:cNvPr id="86" name="Grupo 85">
          <a:extLst>
            <a:ext uri="{FF2B5EF4-FFF2-40B4-BE49-F238E27FC236}">
              <a16:creationId xmlns:a16="http://schemas.microsoft.com/office/drawing/2014/main" id="{ADC1751D-5736-45B9-8E54-EF18BF377AD1}"/>
            </a:ext>
          </a:extLst>
        </xdr:cNvPr>
        <xdr:cNvGrpSpPr/>
      </xdr:nvGrpSpPr>
      <xdr:grpSpPr>
        <a:xfrm>
          <a:off x="552881" y="11208885"/>
          <a:ext cx="2936444" cy="358039"/>
          <a:chOff x="552881" y="10907260"/>
          <a:chExt cx="2895169" cy="364389"/>
        </a:xfrm>
      </xdr:grpSpPr>
      <xdr:sp macro="" textlink="">
        <xdr:nvSpPr>
          <xdr:cNvPr id="87" name="Paso" descr="Todo sobre la función SI.CONJUNTO, con un hipervínculo a la Web&#10;">
            <a:hlinkClick xmlns:r="http://schemas.openxmlformats.org/officeDocument/2006/relationships" r:id="rId12" tooltip="Seleccione esta opción para evitar fórmulas rotas en la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Cómo evitar fórmulas rotas</a:t>
            </a:r>
          </a:p>
        </xdr:txBody>
      </xdr:sp>
      <xdr:pic>
        <xdr:nvPicPr>
          <xdr:cNvPr id="88"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60</xdr:row>
      <xdr:rowOff>89203</xdr:rowOff>
    </xdr:from>
    <xdr:to>
      <xdr:col>1</xdr:col>
      <xdr:colOff>2695575</xdr:colOff>
      <xdr:row>62</xdr:row>
      <xdr:rowOff>72592</xdr:rowOff>
    </xdr:to>
    <xdr:grpSp>
      <xdr:nvGrpSpPr>
        <xdr:cNvPr id="89" name="Grupo 88">
          <a:extLst>
            <a:ext uri="{FF2B5EF4-FFF2-40B4-BE49-F238E27FC236}">
              <a16:creationId xmlns:a16="http://schemas.microsoft.com/office/drawing/2014/main" id="{7988A760-4FB2-4E7F-B1F1-2324CEF3CF3E}"/>
            </a:ext>
          </a:extLst>
        </xdr:cNvPr>
        <xdr:cNvGrpSpPr/>
      </xdr:nvGrpSpPr>
      <xdr:grpSpPr>
        <a:xfrm>
          <a:off x="552881" y="11989103"/>
          <a:ext cx="3050744" cy="358039"/>
          <a:chOff x="552881" y="11700178"/>
          <a:chExt cx="3009469" cy="364389"/>
        </a:xfrm>
      </xdr:grpSpPr>
      <xdr:sp macro="" textlink="">
        <xdr:nvSpPr>
          <xdr:cNvPr id="90" name="Paso" descr="Aprendizaje gratuito de Excel en línea, con un hipervínculo a la Web&#10;">
            <a:hlinkClick xmlns:r="http://schemas.openxmlformats.org/officeDocument/2006/relationships" r:id="rId13" tooltip="Seleccione esta opción para obtener información en la Web sobre el aprendizaje gratuito de Excel."/>
            <a:extLst>
              <a:ext uri="{FF2B5EF4-FFF2-40B4-BE49-F238E27FC236}">
                <a16:creationId xmlns:a16="http://schemas.microsoft.com/office/drawing/2014/main" id="{83AC531D-CB18-4A4A-92F0-122C8840F418}"/>
              </a:ext>
            </a:extLst>
          </xdr:cNvPr>
          <xdr:cNvSpPr txBox="1"/>
        </xdr:nvSpPr>
        <xdr:spPr>
          <a:xfrm>
            <a:off x="1030674" y="11751282"/>
            <a:ext cx="25316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91"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58</xdr:row>
      <xdr:rowOff>57661</xdr:rowOff>
    </xdr:from>
    <xdr:to>
      <xdr:col>1</xdr:col>
      <xdr:colOff>3486149</xdr:colOff>
      <xdr:row>60</xdr:row>
      <xdr:rowOff>41050</xdr:rowOff>
    </xdr:to>
    <xdr:grpSp>
      <xdr:nvGrpSpPr>
        <xdr:cNvPr id="92" name="Grupo 91">
          <a:extLst>
            <a:ext uri="{FF2B5EF4-FFF2-40B4-BE49-F238E27FC236}">
              <a16:creationId xmlns:a16="http://schemas.microsoft.com/office/drawing/2014/main" id="{1287D230-E85C-41F6-AC03-12C8065534DF}"/>
            </a:ext>
          </a:extLst>
        </xdr:cNvPr>
        <xdr:cNvGrpSpPr/>
      </xdr:nvGrpSpPr>
      <xdr:grpSpPr>
        <a:xfrm>
          <a:off x="552881" y="11582911"/>
          <a:ext cx="3841318" cy="358039"/>
          <a:chOff x="552881" y="11287636"/>
          <a:chExt cx="3800043" cy="364389"/>
        </a:xfrm>
      </xdr:grpSpPr>
      <xdr:sp macro="" textlink="">
        <xdr:nvSpPr>
          <xdr:cNvPr id="93" name="Paso" descr="Instrucciones SI avanzadas, con un hipervínculo a la Web&#10;">
            <a:hlinkClick xmlns:r="http://schemas.openxmlformats.org/officeDocument/2006/relationships" r:id="rId14" tooltip="Seleccione esta opción para obtener información sobre probar fórmulas anidadas paso a paso en la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una fórmula anidada paso a paso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Conector recto 1" descr="Línea decorativa">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333375</xdr:colOff>
      <xdr:row>0</xdr:row>
      <xdr:rowOff>352425</xdr:rowOff>
    </xdr:from>
    <xdr:ext cx="10332720" cy="4887591"/>
    <xdr:grpSp>
      <xdr:nvGrpSpPr>
        <xdr:cNvPr id="32" name="Grupo 31">
          <a:extLst>
            <a:ext uri="{FF2B5EF4-FFF2-40B4-BE49-F238E27FC236}">
              <a16:creationId xmlns:a16="http://schemas.microsoft.com/office/drawing/2014/main" id="{6725C923-6B3B-4CCA-98A0-990F1C1B87A8}"/>
            </a:ext>
          </a:extLst>
        </xdr:cNvPr>
        <xdr:cNvGrpSpPr/>
      </xdr:nvGrpSpPr>
      <xdr:grpSpPr>
        <a:xfrm>
          <a:off x="333375" y="352425"/>
          <a:ext cx="10332720" cy="4887591"/>
          <a:chOff x="171450" y="285750"/>
          <a:chExt cx="10332720" cy="4887591"/>
        </a:xfrm>
      </xdr:grpSpPr>
      <xdr:grpSp>
        <xdr:nvGrpSpPr>
          <xdr:cNvPr id="13" name="Grupo 12">
            <a:extLst>
              <a:ext uri="{FF2B5EF4-FFF2-40B4-BE49-F238E27FC236}">
                <a16:creationId xmlns:a16="http://schemas.microsoft.com/office/drawing/2014/main" id="{3FA7D425-D370-44B8-8FA4-045B5D6E310A}"/>
              </a:ext>
            </a:extLst>
          </xdr:cNvPr>
          <xdr:cNvGrpSpPr/>
        </xdr:nvGrpSpPr>
        <xdr:grpSpPr>
          <a:xfrm>
            <a:off x="171450" y="285750"/>
            <a:ext cx="10332720" cy="4887591"/>
            <a:chOff x="171450" y="285750"/>
            <a:chExt cx="10332720" cy="4887591"/>
          </a:xfrm>
        </xdr:grpSpPr>
        <xdr:sp macro="" textlink="">
          <xdr:nvSpPr>
            <xdr:cNvPr id="30" name="Rectángulo 29" descr="Fondo">
              <a:extLst>
                <a:ext uri="{FF2B5EF4-FFF2-40B4-BE49-F238E27FC236}">
                  <a16:creationId xmlns:a16="http://schemas.microsoft.com/office/drawing/2014/main" id="{7626CA03-671C-4586-BB83-B5B27BDAF61D}"/>
                </a:ext>
              </a:extLst>
            </xdr:cNvPr>
            <xdr:cNvSpPr/>
          </xdr:nvSpPr>
          <xdr:spPr>
            <a:xfrm>
              <a:off x="171450" y="285750"/>
              <a:ext cx="10332720" cy="48463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Rectángulo 30" descr="Fondo">
              <a:extLst>
                <a:ext uri="{FF2B5EF4-FFF2-40B4-BE49-F238E27FC236}">
                  <a16:creationId xmlns:a16="http://schemas.microsoft.com/office/drawing/2014/main" id="{0EF2E102-5A65-4310-A323-6E9410B364FE}"/>
                </a:ext>
              </a:extLst>
            </xdr:cNvPr>
            <xdr:cNvSpPr/>
          </xdr:nvSpPr>
          <xdr:spPr>
            <a:xfrm>
              <a:off x="171450" y="1332861"/>
              <a:ext cx="10332720" cy="384048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14" name="Mensaje de bienvenida" descr="Continuemos. Hay muchas más formas de simplificar su trabajo:">
            <a:extLst>
              <a:ext uri="{FF2B5EF4-FFF2-40B4-BE49-F238E27FC236}">
                <a16:creationId xmlns:a16="http://schemas.microsoft.com/office/drawing/2014/main" id="{914889AE-4E16-4A8A-A641-A17A3C6BFA28}"/>
              </a:ext>
            </a:extLst>
          </xdr:cNvPr>
          <xdr:cNvSpPr txBox="1"/>
        </xdr:nvSpPr>
        <xdr:spPr>
          <a:xfrm>
            <a:off x="780726" y="18081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Continuemos. Hay más que aprender con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Mensaje de bienvenida" descr="¿Tiene más preguntas sobre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es" sz="2600" b="0" i="0" baseline="0">
                <a:solidFill>
                  <a:schemeClr val="bg1"/>
                </a:solidFill>
                <a:effectLst/>
                <a:latin typeface="Segoe UI Light" pitchFamily="34" charset="0"/>
                <a:ea typeface="Segoe UI" pitchFamily="34" charset="0"/>
                <a:cs typeface="Segoe UI" pitchFamily="34" charset="0"/>
              </a:rPr>
              <a:t>¿Tiene más preguntas sobre Excel?</a:t>
            </a:r>
            <a:endParaRPr lang="en-US" sz="2600" b="0">
              <a:latin typeface="Segoe UI Light" pitchFamily="34" charset="0"/>
              <a:ea typeface="Segoe UI" pitchFamily="34" charset="0"/>
              <a:cs typeface="Segoe UI" pitchFamily="34" charset="0"/>
            </a:endParaRPr>
          </a:p>
        </xdr:txBody>
      </xdr:sp>
      <xdr:sp macro="" textlink="">
        <xdr:nvSpPr>
          <xdr:cNvPr id="22" name="Cuadro de texto 21" descr="Más información">
            <a:hlinkClick xmlns:r="http://schemas.openxmlformats.org/officeDocument/2006/relationships" r:id="rId1" tooltip="Obtenga más información en la Web sobre LinkedIn Learning"/>
            <a:extLst>
              <a:ext uri="{FF2B5EF4-FFF2-40B4-BE49-F238E27FC236}">
                <a16:creationId xmlns:a16="http://schemas.microsoft.com/office/drawing/2014/main" id="{BFBF1103-7F5C-4C45-8A78-4D0182CE11B2}"/>
              </a:ext>
            </a:extLst>
          </xdr:cNvPr>
          <xdr:cNvSpPr txBox="1"/>
        </xdr:nvSpPr>
        <xdr:spPr>
          <a:xfrm>
            <a:off x="2038349" y="3816000"/>
            <a:ext cx="1800225" cy="70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Cuadro de texto 22" descr="Más información">
            <a:hlinkClick xmlns:r="http://schemas.openxmlformats.org/officeDocument/2006/relationships" r:id="rId2" tooltip="Más información en la Web sobre la Comunidad de Excel"/>
            <a:extLst>
              <a:ext uri="{FF2B5EF4-FFF2-40B4-BE49-F238E27FC236}">
                <a16:creationId xmlns:a16="http://schemas.microsoft.com/office/drawing/2014/main" id="{0E4F3BD9-1086-4455-B51C-A8936225A3CC}"/>
              </a:ext>
            </a:extLst>
          </xdr:cNvPr>
          <xdr:cNvSpPr txBox="1"/>
        </xdr:nvSpPr>
        <xdr:spPr>
          <a:xfrm>
            <a:off x="4891548" y="3816000"/>
            <a:ext cx="1737852" cy="870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Obtener más información (solo disponible en inglés)</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Cuadro de texto 23" descr="Más información">
            <a:hlinkClick xmlns:r="http://schemas.openxmlformats.org/officeDocument/2006/relationships" r:id="rId3" tooltip="Más información en la Web sobre las novedades de Excel"/>
            <a:extLst>
              <a:ext uri="{FF2B5EF4-FFF2-40B4-BE49-F238E27FC236}">
                <a16:creationId xmlns:a16="http://schemas.microsoft.com/office/drawing/2014/main" id="{C99A8BC1-9314-4FC6-B158-3CC6B224F07E}"/>
              </a:ext>
            </a:extLst>
          </xdr:cNvPr>
          <xdr:cNvSpPr txBox="1"/>
        </xdr:nvSpPr>
        <xdr:spPr>
          <a:xfrm>
            <a:off x="7672142" y="3816000"/>
            <a:ext cx="152900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200" u="sng" baseline="0">
                <a:solidFill>
                  <a:srgbClr val="217346"/>
                </a:solidFill>
                <a:effectLst/>
                <a:latin typeface="Segoe UI Semibold" panose="020B0702040204020203" pitchFamily="34" charset="0"/>
                <a:ea typeface="+mn-ea"/>
                <a:cs typeface="Segoe UI Semibold" panose="020B0702040204020203" pitchFamily="34" charset="0"/>
              </a:rPr>
              <a:t>Más información</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Cuadro de texto 24" descr="Community&#10;Ask questions and connect with other Excel fans">
            <a:hlinkClick xmlns:r="http://schemas.openxmlformats.org/officeDocument/2006/relationships" r:id="rId2" tooltip="Más información en la Web sobre la Comunidad de Excel"/>
            <a:extLst>
              <a:ext uri="{FF2B5EF4-FFF2-40B4-BE49-F238E27FC236}">
                <a16:creationId xmlns:a16="http://schemas.microsoft.com/office/drawing/2014/main" id="{1293751F-7023-4F3D-A3F2-7A62FD5D2D64}"/>
              </a:ext>
            </a:extLst>
          </xdr:cNvPr>
          <xdr:cNvSpPr txBox="1"/>
        </xdr:nvSpPr>
        <xdr:spPr>
          <a:xfrm>
            <a:off x="4891548" y="2257424"/>
            <a:ext cx="1368295" cy="1343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Comunidad</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Formule preguntas y póngase en contacto con otros aficionados a Excel.</a:t>
            </a:r>
          </a:p>
        </xdr:txBody>
      </xdr:sp>
      <xdr:sp macro="" textlink="">
        <xdr:nvSpPr>
          <xdr:cNvPr id="26" name="Cuadro de texto 25" descr="LinkedIn Learning&#10;Video courses for all levels—from beginner to advanced. Take at your own pace">
            <a:hlinkClick xmlns:r="http://schemas.openxmlformats.org/officeDocument/2006/relationships" r:id="rId4" tooltip="Obtenga más información en la Web sobre LinkedIn Learning"/>
            <a:extLst>
              <a:ext uri="{FF2B5EF4-FFF2-40B4-BE49-F238E27FC236}">
                <a16:creationId xmlns:a16="http://schemas.microsoft.com/office/drawing/2014/main" id="{ABA3844E-6077-4C10-A9E2-A3F7664F43A7}"/>
              </a:ext>
            </a:extLst>
          </xdr:cNvPr>
          <xdr:cNvSpPr txBox="1"/>
        </xdr:nvSpPr>
        <xdr:spPr>
          <a:xfrm>
            <a:off x="2038350" y="2255572"/>
            <a:ext cx="18669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Cursos de vídeo para todos los niveles, desde principiante a avanzado. Vaya a su ritmo.</a:t>
            </a:r>
          </a:p>
        </xdr:txBody>
      </xdr:sp>
      <xdr:pic>
        <xdr:nvPicPr>
          <xdr:cNvPr id="27" name="Imagen 26" descr="Ordenador">
            <a:hlinkClick xmlns:r="http://schemas.openxmlformats.org/officeDocument/2006/relationships" r:id="rId4" tooltip="Obtenga más información en la Web sobre LinkedIn Learning"/>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2487679"/>
            <a:ext cx="895350" cy="600076"/>
          </a:xfrm>
          <a:prstGeom prst="rect">
            <a:avLst/>
          </a:prstGeom>
        </xdr:spPr>
      </xdr:pic>
      <xdr:sp macro="" textlink="">
        <xdr:nvSpPr>
          <xdr:cNvPr id="28" name="Cuadro de texto 27" descr="What else is new?&#10;Office 365 subscribers get continual updates and new features">
            <a:hlinkClick xmlns:r="http://schemas.openxmlformats.org/officeDocument/2006/relationships" r:id="rId3" tooltip="Más información en la Web sobre las novedades de Excel"/>
            <a:extLst>
              <a:ext uri="{FF2B5EF4-FFF2-40B4-BE49-F238E27FC236}">
                <a16:creationId xmlns:a16="http://schemas.microsoft.com/office/drawing/2014/main" id="{ECCFA6AB-0C67-4817-85A5-BD3EDB6C982F}"/>
              </a:ext>
            </a:extLst>
          </xdr:cNvPr>
          <xdr:cNvSpPr txBox="1"/>
        </xdr:nvSpPr>
        <xdr:spPr>
          <a:xfrm>
            <a:off x="7667625" y="2257424"/>
            <a:ext cx="2286000" cy="1552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es" sz="1400" baseline="0">
                <a:solidFill>
                  <a:srgbClr val="217346"/>
                </a:solidFill>
                <a:effectLst/>
                <a:latin typeface="Segoe UI Light" panose="020B0502040204020203" pitchFamily="34" charset="0"/>
                <a:ea typeface="+mn-ea"/>
                <a:cs typeface="Segoe UI Light" panose="020B0502040204020203" pitchFamily="34" charset="0"/>
              </a:rPr>
              <a:t>¿Cuáles son las novedades?</a:t>
            </a:r>
          </a:p>
          <a:p>
            <a:pPr algn="l" rtl="0"/>
            <a:r>
              <a:rPr lang="e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Los suscriptores de Office 365 obtienen actualizaciones continuas y nuevas características.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Imagen 28" descr="Comunidad">
            <a:hlinkClick xmlns:r="http://schemas.openxmlformats.org/officeDocument/2006/relationships" r:id="rId2" tooltip="Más información en la Web sobre la Comunidad de Excel"/>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6"/>
          <a:stretch>
            <a:fillRect/>
          </a:stretch>
        </xdr:blipFill>
        <xdr:spPr>
          <a:xfrm>
            <a:off x="3952875" y="2400416"/>
            <a:ext cx="926984" cy="774603"/>
          </a:xfrm>
          <a:prstGeom prst="rect">
            <a:avLst/>
          </a:prstGeom>
        </xdr:spPr>
      </xdr:pic>
    </xdr:grpSp>
    <xdr:clientData/>
  </xdr:oneCellAnchor>
  <xdr:oneCellAnchor>
    <xdr:from>
      <xdr:col>1</xdr:col>
      <xdr:colOff>6260388</xdr:colOff>
      <xdr:row>10</xdr:row>
      <xdr:rowOff>155862</xdr:rowOff>
    </xdr:from>
    <xdr:ext cx="974505" cy="786961"/>
    <xdr:grpSp>
      <xdr:nvGrpSpPr>
        <xdr:cNvPr id="5" name="Grupo 4" descr="¿Más novedades?">
          <a:hlinkClick xmlns:r="http://schemas.openxmlformats.org/officeDocument/2006/relationships" r:id="rId3" tooltip="Más información en la Web sobre las novedades de Excel"/>
          <a:extLst>
            <a:ext uri="{FF2B5EF4-FFF2-40B4-BE49-F238E27FC236}">
              <a16:creationId xmlns:a16="http://schemas.microsoft.com/office/drawing/2014/main" id="{C26483B0-64DC-4BE9-92D8-7D9943F8404A}"/>
            </a:ext>
          </a:extLst>
        </xdr:cNvPr>
        <xdr:cNvGrpSpPr/>
      </xdr:nvGrpSpPr>
      <xdr:grpSpPr>
        <a:xfrm>
          <a:off x="6879513" y="2632362"/>
          <a:ext cx="974505" cy="786961"/>
          <a:chOff x="6717588" y="3592566"/>
          <a:chExt cx="974505" cy="786961"/>
        </a:xfrm>
      </xdr:grpSpPr>
      <xdr:pic>
        <xdr:nvPicPr>
          <xdr:cNvPr id="6" name="Gráfico 5" descr="Periódico">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7" name="Grupo 6" descr="Líneas radiant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Conector recto 7" descr="Línea">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descr="Línea">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Conector recto 9" descr="Línea">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descr="Línea">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descr="Línea">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345256</xdr:colOff>
      <xdr:row>0</xdr:row>
      <xdr:rowOff>352425</xdr:rowOff>
    </xdr:from>
    <xdr:to>
      <xdr:col>1</xdr:col>
      <xdr:colOff>5230819</xdr:colOff>
      <xdr:row>24</xdr:row>
      <xdr:rowOff>66675</xdr:rowOff>
    </xdr:to>
    <xdr:grpSp>
      <xdr:nvGrpSpPr>
        <xdr:cNvPr id="106" name="Grupo 105">
          <a:extLst>
            <a:ext uri="{FF2B5EF4-FFF2-40B4-BE49-F238E27FC236}">
              <a16:creationId xmlns:a16="http://schemas.microsoft.com/office/drawing/2014/main" id="{B02C2868-90B4-49F8-9B54-D2DE144C06FB}"/>
            </a:ext>
          </a:extLst>
        </xdr:cNvPr>
        <xdr:cNvGrpSpPr/>
      </xdr:nvGrpSpPr>
      <xdr:grpSpPr>
        <a:xfrm>
          <a:off x="345256" y="352425"/>
          <a:ext cx="5774563" cy="4870450"/>
          <a:chOff x="333375" y="266700"/>
          <a:chExt cx="5695950" cy="4913464"/>
        </a:xfrm>
      </xdr:grpSpPr>
      <xdr:grpSp>
        <xdr:nvGrpSpPr>
          <xdr:cNvPr id="107" name="Agregar la instrucción de números">
            <a:extLst>
              <a:ext uri="{FF2B5EF4-FFF2-40B4-BE49-F238E27FC236}">
                <a16:creationId xmlns:a16="http://schemas.microsoft.com/office/drawing/2014/main" id="{6A0EC01A-7B98-4483-A182-0263FDEAEC51}"/>
              </a:ext>
            </a:extLst>
          </xdr:cNvPr>
          <xdr:cNvGrpSpPr/>
        </xdr:nvGrpSpPr>
        <xdr:grpSpPr>
          <a:xfrm>
            <a:off x="333375" y="266700"/>
            <a:ext cx="5695950" cy="4913464"/>
            <a:chOff x="0" y="0"/>
            <a:chExt cx="5695950" cy="4964651"/>
          </a:xfrm>
        </xdr:grpSpPr>
        <xdr:sp macro="" textlink="">
          <xdr:nvSpPr>
            <xdr:cNvPr id="121" name="Fondo" descr="Fondo">
              <a:extLst>
                <a:ext uri="{FF2B5EF4-FFF2-40B4-BE49-F238E27FC236}">
                  <a16:creationId xmlns:a16="http://schemas.microsoft.com/office/drawing/2014/main" id="{2147F87B-DB9B-4472-AAD1-ABC163A3B03F}"/>
                </a:ext>
              </a:extLst>
            </xdr:cNvPr>
            <xdr:cNvSpPr/>
          </xdr:nvSpPr>
          <xdr:spPr>
            <a:xfrm>
              <a:off x="0" y="0"/>
              <a:ext cx="5695950" cy="49646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o" descr="Conceptos básicos: realizar operaciones matemáticas con Excel&#10;">
              <a:extLst>
                <a:ext uri="{FF2B5EF4-FFF2-40B4-BE49-F238E27FC236}">
                  <a16:creationId xmlns:a16="http://schemas.microsoft.com/office/drawing/2014/main" id="{527A2F1F-8B85-44FB-84D2-005AA1509431}"/>
                </a:ext>
              </a:extLst>
            </xdr:cNvPr>
            <xdr:cNvSpPr txBox="1"/>
          </xdr:nvSpPr>
          <xdr:spPr>
            <a:xfrm>
              <a:off x="184433" y="118698"/>
              <a:ext cx="5216551" cy="801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Conceptos básicos: realizar operaciones matemáticas con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Botón Más información" descr="Vaya hacia abajo para obtener más detalles">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4351113"/>
              <a:ext cx="308423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xnSp macro="">
          <xdr:nvCxnSpPr>
            <xdr:cNvPr id="124" name="Línea inferior" descr="Línea decorativa">
              <a:extLst>
                <a:ext uri="{FF2B5EF4-FFF2-40B4-BE49-F238E27FC236}">
                  <a16:creationId xmlns:a16="http://schemas.microsoft.com/office/drawing/2014/main" id="{50B75431-5A3C-410B-A96B-E6824F0F2D01}"/>
                </a:ext>
              </a:extLst>
            </xdr:cNvPr>
            <xdr:cNvCxnSpPr>
              <a:cxnSpLocks/>
            </xdr:cNvCxnSpPr>
          </xdr:nvCxnSpPr>
          <xdr:spPr>
            <a:xfrm>
              <a:off x="184433" y="419587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B0BBFD4D-9951-4AC0-8CF1-AD7AD1715BA1}"/>
                </a:ext>
              </a:extLst>
            </xdr:cNvPr>
            <xdr:cNvSpPr/>
          </xdr:nvSpPr>
          <xdr:spPr>
            <a:xfrm>
              <a:off x="4047810" y="4351111"/>
              <a:ext cx="140049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xnSp macro="">
          <xdr:nvCxnSpPr>
            <xdr:cNvPr id="126" name="Línea superior" descr="Línea decorativa">
              <a:extLst>
                <a:ext uri="{FF2B5EF4-FFF2-40B4-BE49-F238E27FC236}">
                  <a16:creationId xmlns:a16="http://schemas.microsoft.com/office/drawing/2014/main" id="{6E3272E8-3D34-4BC2-A3B8-CFAA0B7306AE}"/>
                </a:ext>
              </a:extLst>
            </xdr:cNvPr>
            <xdr:cNvCxnSpPr>
              <a:cxnSpLocks/>
            </xdr:cNvCxnSpPr>
          </xdr:nvCxnSpPr>
          <xdr:spPr>
            <a:xfrm>
              <a:off x="184433" y="98073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Paso" descr="Puede sumar, restar, multiplicar y dividir en Excel sin usar ninguna función. Simplemente use los operadores +, -, * y /. Recuerde que todas las fórmulas deben empezar con un signo igual (=).">
            <a:extLst>
              <a:ext uri="{FF2B5EF4-FFF2-40B4-BE49-F238E27FC236}">
                <a16:creationId xmlns:a16="http://schemas.microsoft.com/office/drawing/2014/main" id="{8742DC30-0FF1-4950-98D1-1D4D2D7B33ED}"/>
              </a:ext>
            </a:extLst>
          </xdr:cNvPr>
          <xdr:cNvSpPr txBox="1"/>
        </xdr:nvSpPr>
        <xdr:spPr>
          <a:xfrm>
            <a:off x="451745" y="1345420"/>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Puede sumar, restar, multiplicar y dividir en Excel sin tener que usar las funciones integradas. Solo tiene que usar algunos operadores básicos: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Todas las fórmulas empiezan con un signo igual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Paso">
            <a:extLst>
              <a:ext uri="{FF2B5EF4-FFF2-40B4-BE49-F238E27FC236}">
                <a16:creationId xmlns:a16="http://schemas.microsoft.com/office/drawing/2014/main" id="{344307E7-8939-4DC6-90D0-121C6023E34E}"/>
              </a:ext>
            </a:extLst>
          </xdr:cNvPr>
          <xdr:cNvGrpSpPr/>
        </xdr:nvGrpSpPr>
        <xdr:grpSpPr>
          <a:xfrm>
            <a:off x="542925" y="2141645"/>
            <a:ext cx="5220101" cy="596229"/>
            <a:chOff x="609600" y="8161445"/>
            <a:chExt cx="5186234" cy="596229"/>
          </a:xfrm>
        </xdr:grpSpPr>
        <xdr:sp macro="" textlink="">
          <xdr:nvSpPr>
            <xdr:cNvPr id="119" name="txt_Paso" descr="Para sumar, seleccione la celda F3, escriba =C3+C4 y, después, presione ENTRAR. &#10;">
              <a:extLst>
                <a:ext uri="{FF2B5EF4-FFF2-40B4-BE49-F238E27FC236}">
                  <a16:creationId xmlns:a16="http://schemas.microsoft.com/office/drawing/2014/main" id="{F002E929-4219-4978-A490-F2DD449CF4AA}"/>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Paso" descr="2">
              <a:extLst>
                <a:ext uri="{FF2B5EF4-FFF2-40B4-BE49-F238E27FC236}">
                  <a16:creationId xmlns:a16="http://schemas.microsoft.com/office/drawing/2014/main" id="{2E6406AB-C476-48D1-BEA6-869A7184608F}"/>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0" name="grp_Paso">
            <a:extLst>
              <a:ext uri="{FF2B5EF4-FFF2-40B4-BE49-F238E27FC236}">
                <a16:creationId xmlns:a16="http://schemas.microsoft.com/office/drawing/2014/main" id="{8FFCD9EA-E2D0-4CB7-A158-043B5D0A28C7}"/>
              </a:ext>
            </a:extLst>
          </xdr:cNvPr>
          <xdr:cNvGrpSpPr/>
        </xdr:nvGrpSpPr>
        <xdr:grpSpPr>
          <a:xfrm>
            <a:off x="542925" y="2684570"/>
            <a:ext cx="5220101" cy="596229"/>
            <a:chOff x="609600" y="8161445"/>
            <a:chExt cx="5186234" cy="596229"/>
          </a:xfrm>
        </xdr:grpSpPr>
        <xdr:sp macro="" textlink="">
          <xdr:nvSpPr>
            <xdr:cNvPr id="117" name="txt_Paso" descr="Para restar, seleccione la celda F4, escriba =C3-C4 y, después, presione ENTRAR. &#10;">
              <a:extLst>
                <a:ext uri="{FF2B5EF4-FFF2-40B4-BE49-F238E27FC236}">
                  <a16:creationId xmlns:a16="http://schemas.microsoft.com/office/drawing/2014/main" id="{CADFDA66-201E-4B9E-93C9-81C8D7287166}"/>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F4,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200" b="0" i="0" kern="1200" baseline="0">
                  <a:solidFill>
                    <a:schemeClr val="dk1"/>
                  </a:solidFill>
                  <a:effectLst/>
                  <a:latin typeface="Segoe UI" panose="020B0502040204020203" pitchFamily="34" charset="0"/>
                  <a:ea typeface="+mn-ea"/>
                  <a:cs typeface="Segoe UI" panose="020B0502040204020203" pitchFamily="34" charset="0"/>
                </a:rPr>
                <a:t> y después presione </a:t>
              </a:r>
              <a:r>
                <a:rPr lang="es" sz="1200" b="1" i="0" kern="1200" baseline="0">
                  <a:solidFill>
                    <a:schemeClr val="dk1"/>
                  </a:solidFill>
                  <a:effectLst/>
                  <a:latin typeface="Segoe UI" panose="020B0502040204020203" pitchFamily="34" charset="0"/>
                  <a:ea typeface="+mn-ea"/>
                  <a:cs typeface="Segoe UI" panose="020B0502040204020203" pitchFamily="34" charset="0"/>
                </a:rPr>
                <a:t>ENTRAR</a:t>
              </a:r>
              <a:r>
                <a:rPr lang="e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Paso" descr="3">
              <a:extLst>
                <a:ext uri="{FF2B5EF4-FFF2-40B4-BE49-F238E27FC236}">
                  <a16:creationId xmlns:a16="http://schemas.microsoft.com/office/drawing/2014/main" id="{30447D02-8C17-460D-8A68-AA7AAC297B58}"/>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1" name="grp_Paso">
            <a:extLst>
              <a:ext uri="{FF2B5EF4-FFF2-40B4-BE49-F238E27FC236}">
                <a16:creationId xmlns:a16="http://schemas.microsoft.com/office/drawing/2014/main" id="{F7FEC8A2-A21F-4408-8113-8AAE6773DEF1}"/>
              </a:ext>
            </a:extLst>
          </xdr:cNvPr>
          <xdr:cNvGrpSpPr/>
        </xdr:nvGrpSpPr>
        <xdr:grpSpPr>
          <a:xfrm>
            <a:off x="533400" y="3246545"/>
            <a:ext cx="5220101" cy="596229"/>
            <a:chOff x="609600" y="8161445"/>
            <a:chExt cx="5186234" cy="596229"/>
          </a:xfrm>
        </xdr:grpSpPr>
        <xdr:sp macro="" textlink="">
          <xdr:nvSpPr>
            <xdr:cNvPr id="115" name="txt_Paso" descr="Para multiplicar, seleccione la celda F5, escriba =C3*C4 y, después, presione ENTRAR.&#10;">
              <a:extLst>
                <a:ext uri="{FF2B5EF4-FFF2-40B4-BE49-F238E27FC236}">
                  <a16:creationId xmlns:a16="http://schemas.microsoft.com/office/drawing/2014/main" id="{A750B84C-D9FA-4307-B87D-B03500BD1295}"/>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multiplicar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F5,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4">
              <a:extLst>
                <a:ext uri="{FF2B5EF4-FFF2-40B4-BE49-F238E27FC236}">
                  <a16:creationId xmlns:a16="http://schemas.microsoft.com/office/drawing/2014/main" id="{301F9E0F-B2AD-4808-8E07-2DD27EAA871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12" name="grp_Paso">
            <a:extLst>
              <a:ext uri="{FF2B5EF4-FFF2-40B4-BE49-F238E27FC236}">
                <a16:creationId xmlns:a16="http://schemas.microsoft.com/office/drawing/2014/main" id="{408F37C5-7518-41B6-95C9-BDDF6E7642EF}"/>
              </a:ext>
            </a:extLst>
          </xdr:cNvPr>
          <xdr:cNvGrpSpPr/>
        </xdr:nvGrpSpPr>
        <xdr:grpSpPr>
          <a:xfrm>
            <a:off x="542925" y="3808520"/>
            <a:ext cx="5220101" cy="596229"/>
            <a:chOff x="609600" y="8161445"/>
            <a:chExt cx="5186234" cy="596229"/>
          </a:xfrm>
        </xdr:grpSpPr>
        <xdr:sp macro="" textlink="">
          <xdr:nvSpPr>
            <xdr:cNvPr id="113" name="txt_Paso" descr="Para dividir, seleccione la celda F6, escriba =C3/C4 y, después, presione ENTRAR.&#10;">
              <a:extLst>
                <a:ext uri="{FF2B5EF4-FFF2-40B4-BE49-F238E27FC236}">
                  <a16:creationId xmlns:a16="http://schemas.microsoft.com/office/drawing/2014/main" id="{9799513C-69A2-449B-AD71-86A24AC167F3}"/>
                </a:ext>
              </a:extLst>
            </xdr:cNvPr>
            <xdr:cNvSpPr txBox="1"/>
          </xdr:nvSpPr>
          <xdr:spPr>
            <a:xfrm>
              <a:off x="1017295" y="8203425"/>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dividir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F6,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5">
              <a:extLst>
                <a:ext uri="{FF2B5EF4-FFF2-40B4-BE49-F238E27FC236}">
                  <a16:creationId xmlns:a16="http://schemas.microsoft.com/office/drawing/2014/main" id="{5F788989-D02F-42F0-AAEB-46D2CBCF5550}"/>
                </a:ext>
              </a:extLst>
            </xdr:cNvPr>
            <xdr:cNvSpPr/>
          </xdr:nvSpPr>
          <xdr:spPr>
            <a:xfrm>
              <a:off x="609600" y="816144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335731</xdr:colOff>
      <xdr:row>24</xdr:row>
      <xdr:rowOff>142875</xdr:rowOff>
    </xdr:from>
    <xdr:to>
      <xdr:col>1</xdr:col>
      <xdr:colOff>5221294</xdr:colOff>
      <xdr:row>56</xdr:row>
      <xdr:rowOff>0</xdr:rowOff>
    </xdr:to>
    <xdr:sp macro="" textlink="">
      <xdr:nvSpPr>
        <xdr:cNvPr id="128" name="Rectángulo 127" descr="Fondo">
          <a:extLst>
            <a:ext uri="{FF2B5EF4-FFF2-40B4-BE49-F238E27FC236}">
              <a16:creationId xmlns:a16="http://schemas.microsoft.com/office/drawing/2014/main" id="{C6DA8A49-5A77-4AE2-BD39-5BC07FDB559E}"/>
            </a:ext>
          </a:extLst>
        </xdr:cNvPr>
        <xdr:cNvSpPr/>
      </xdr:nvSpPr>
      <xdr:spPr>
        <a:xfrm>
          <a:off x="335731" y="5362575"/>
          <a:ext cx="5733288" cy="6324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lientData/>
  </xdr:twoCellAnchor>
  <xdr:twoCellAnchor editAs="absolute">
    <xdr:from>
      <xdr:col>0</xdr:col>
      <xdr:colOff>554806</xdr:colOff>
      <xdr:row>27</xdr:row>
      <xdr:rowOff>224721</xdr:rowOff>
    </xdr:from>
    <xdr:to>
      <xdr:col>1</xdr:col>
      <xdr:colOff>4958126</xdr:colOff>
      <xdr:row>27</xdr:row>
      <xdr:rowOff>224721</xdr:rowOff>
    </xdr:to>
    <xdr:cxnSp macro="">
      <xdr:nvCxnSpPr>
        <xdr:cNvPr id="129" name="Conector recto 128" descr="Línea decorativa">
          <a:extLst>
            <a:ext uri="{FF2B5EF4-FFF2-40B4-BE49-F238E27FC236}">
              <a16:creationId xmlns:a16="http://schemas.microsoft.com/office/drawing/2014/main" id="{A37B1A9B-7A4A-4AFE-83FF-68ED0AF60BB5}"/>
            </a:ext>
          </a:extLst>
        </xdr:cNvPr>
        <xdr:cNvCxnSpPr>
          <a:cxnSpLocks/>
        </xdr:cNvCxnSpPr>
      </xdr:nvCxnSpPr>
      <xdr:spPr>
        <a:xfrm>
          <a:off x="554806" y="6244521"/>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52</xdr:row>
      <xdr:rowOff>53614</xdr:rowOff>
    </xdr:from>
    <xdr:to>
      <xdr:col>1</xdr:col>
      <xdr:colOff>4958126</xdr:colOff>
      <xdr:row>52</xdr:row>
      <xdr:rowOff>53614</xdr:rowOff>
    </xdr:to>
    <xdr:cxnSp macro="">
      <xdr:nvCxnSpPr>
        <xdr:cNvPr id="130" name="Conector recto 129" descr="Línea decorativa">
          <a:extLst>
            <a:ext uri="{FF2B5EF4-FFF2-40B4-BE49-F238E27FC236}">
              <a16:creationId xmlns:a16="http://schemas.microsoft.com/office/drawing/2014/main" id="{54D32FC2-4A3C-44C6-8554-5D7D5A124DFA}"/>
            </a:ext>
          </a:extLst>
        </xdr:cNvPr>
        <xdr:cNvCxnSpPr>
          <a:cxnSpLocks/>
        </xdr:cNvCxnSpPr>
      </xdr:nvCxnSpPr>
      <xdr:spPr>
        <a:xfrm>
          <a:off x="554806" y="10978789"/>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24</xdr:row>
      <xdr:rowOff>202766</xdr:rowOff>
    </xdr:from>
    <xdr:to>
      <xdr:col>1</xdr:col>
      <xdr:colOff>4961299</xdr:colOff>
      <xdr:row>27</xdr:row>
      <xdr:rowOff>209549</xdr:rowOff>
    </xdr:to>
    <xdr:sp macro="" textlink="">
      <xdr:nvSpPr>
        <xdr:cNvPr id="131" name="Paso" descr="Más información sobre las fórmulas, celdas e intervalos&#10;">
          <a:extLst>
            <a:ext uri="{FF2B5EF4-FFF2-40B4-BE49-F238E27FC236}">
              <a16:creationId xmlns:a16="http://schemas.microsoft.com/office/drawing/2014/main" id="{357DDA9A-4748-449A-87E8-7D577E6B6F8E}"/>
            </a:ext>
          </a:extLst>
        </xdr:cNvPr>
        <xdr:cNvSpPr txBox="1"/>
      </xdr:nvSpPr>
      <xdr:spPr>
        <a:xfrm>
          <a:off x="554806" y="5422466"/>
          <a:ext cx="5254218" cy="80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fórmulas, celdas e intervalos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27</xdr:row>
      <xdr:rowOff>303939</xdr:rowOff>
    </xdr:from>
    <xdr:to>
      <xdr:col>1</xdr:col>
      <xdr:colOff>4915399</xdr:colOff>
      <xdr:row>31</xdr:row>
      <xdr:rowOff>19050</xdr:rowOff>
    </xdr:to>
    <xdr:sp macro="" textlink="">
      <xdr:nvSpPr>
        <xdr:cNvPr id="132" name="txt_Paso" descr="Excel está formado por celdas individuales agrupadas en filas y columnas. Las filas se distinguen mediante números y las columnas mediante letras. Hay 1 048 576 filas y 16 384 columnas y se pueden escribir fórmulas y funciones en cualquiera de ellas.">
          <a:extLst>
            <a:ext uri="{FF2B5EF4-FFF2-40B4-BE49-F238E27FC236}">
              <a16:creationId xmlns:a16="http://schemas.microsoft.com/office/drawing/2014/main" id="{C309FDDD-7DD5-4C0A-A9F5-43E33DAD131C}"/>
            </a:ext>
          </a:extLst>
        </xdr:cNvPr>
        <xdr:cNvSpPr txBox="1"/>
      </xdr:nvSpPr>
      <xdr:spPr>
        <a:xfrm>
          <a:off x="469081" y="6323739"/>
          <a:ext cx="5294043" cy="619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se compone de celdas individuales que se agrupan en filas y columnas. Las filas están numeradas y las columnas tienen letras. Hay más de 1 millón de filas y 16000 columnas, y se pueden incluir fórmulas en cualquiera de ellas.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31</xdr:row>
      <xdr:rowOff>51978</xdr:rowOff>
    </xdr:from>
    <xdr:to>
      <xdr:col>1</xdr:col>
      <xdr:colOff>4915399</xdr:colOff>
      <xdr:row>37</xdr:row>
      <xdr:rowOff>167995</xdr:rowOff>
    </xdr:to>
    <xdr:sp macro="" textlink="">
      <xdr:nvSpPr>
        <xdr:cNvPr id="133" name="txt_Paso"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97665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pueden contener referencias a celdas, referencias a intervalos de celdas, operadores y constantes. Estos son algunos ejemplos de fórmulas:</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37</xdr:row>
      <xdr:rowOff>119215</xdr:rowOff>
    </xdr:from>
    <xdr:to>
      <xdr:col>1</xdr:col>
      <xdr:colOff>5050606</xdr:colOff>
      <xdr:row>43</xdr:row>
      <xdr:rowOff>38100</xdr:rowOff>
    </xdr:to>
    <xdr:sp macro="" textlink="">
      <xdr:nvSpPr>
        <xdr:cNvPr id="134" name="txt_Paso" descr="Observará que en el tercer ejemplo anterior hemos usado la función SUMA. Una función es un comando previamente generado que toma un valor o varios, los calcula de una forma específica y devuelve un resultado. Por ejemplo, la función SUMA utiliza las referencias de celda o rangos especificados para sumar sus totales. En este ejemplo, toma las celdas de A1 a A10 y las suma. Excel tiene más de 400 funciones, que puede explorar en la pestaña Fórmulas.&#10;">
          <a:extLst>
            <a:ext uri="{FF2B5EF4-FFF2-40B4-BE49-F238E27FC236}">
              <a16:creationId xmlns:a16="http://schemas.microsoft.com/office/drawing/2014/main" id="{73D9B0E0-3581-491E-A150-07F5BAA0F86D}"/>
            </a:ext>
          </a:extLst>
        </xdr:cNvPr>
        <xdr:cNvSpPr txBox="1"/>
      </xdr:nvSpPr>
      <xdr:spPr>
        <a:xfrm>
          <a:off x="469081" y="8186890"/>
          <a:ext cx="5429250" cy="1061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Observará que en el tercer ejemplo anterior, usamos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Una función es un comando predefinido que toma valores, los calcula de alguna forma y devuelve un resultado. Por ejemplo,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toma las referencias de celda o intervalos que especifique y los suma. En este ejemplo toma las celdas A1 a A10 y las suma. Excel tiene más de 400 funciones que puede explorar en la pestaña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5234</xdr:rowOff>
    </xdr:from>
    <xdr:to>
      <xdr:col>1</xdr:col>
      <xdr:colOff>5022031</xdr:colOff>
      <xdr:row>46</xdr:row>
      <xdr:rowOff>95250</xdr:rowOff>
    </xdr:to>
    <xdr:sp macro="" textlink="">
      <xdr:nvSpPr>
        <xdr:cNvPr id="135" name="txt_Paso" descr="Las fórmulas con funciones empiezan con un signo igual, seguido del nombre de la función con los argumentos (los valores que usa una función para calcular) entre paréntesis. &#10;&#10;">
          <a:extLst>
            <a:ext uri="{FF2B5EF4-FFF2-40B4-BE49-F238E27FC236}">
              <a16:creationId xmlns:a16="http://schemas.microsoft.com/office/drawing/2014/main" id="{066FFF9C-96C0-4C5A-AFA6-27C4951F9C44}"/>
            </a:ext>
          </a:extLst>
        </xdr:cNvPr>
        <xdr:cNvSpPr txBox="1"/>
      </xdr:nvSpPr>
      <xdr:spPr>
        <a:xfrm>
          <a:off x="469081" y="9215909"/>
          <a:ext cx="5400675" cy="661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Las fórmulas con funciones empiezan con un signo igual, seguido del nombre de la función con los argumentos (los valores que usa una función para calcular) entre paréntesis.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46</xdr:row>
      <xdr:rowOff>74360</xdr:rowOff>
    </xdr:from>
    <xdr:to>
      <xdr:col>1</xdr:col>
      <xdr:colOff>5031556</xdr:colOff>
      <xdr:row>51</xdr:row>
      <xdr:rowOff>166837</xdr:rowOff>
    </xdr:to>
    <xdr:sp macro="" textlink="">
      <xdr:nvSpPr>
        <xdr:cNvPr id="136" name="txt_Paso" descr="Para confirmar una fórmula, presione Entrar. Cuando lo haga, la fórmula se ejecutará y el resultado se mostrará en la celda. Puede ver la fórmula en la barra de fórmulas, debajo de la cinta de opciones, o presionando F2 para entrar en el modo de edición, después de lo cual verá la fórmula en la celda. Presione entrar de nuevo para confirmar la fórmula y calcular el resultado.&#10;">
          <a:extLst>
            <a:ext uri="{FF2B5EF4-FFF2-40B4-BE49-F238E27FC236}">
              <a16:creationId xmlns:a16="http://schemas.microsoft.com/office/drawing/2014/main" id="{5586BF07-B001-4F35-B7E4-70A08A528E83}"/>
            </a:ext>
          </a:extLst>
        </xdr:cNvPr>
        <xdr:cNvSpPr txBox="1"/>
      </xdr:nvSpPr>
      <xdr:spPr>
        <a:xfrm>
          <a:off x="469081" y="9856535"/>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confirmar una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lo haga la fórmula se calculará y el resultado se mostrará en la celda. Para ver la propia fórmula, puede ver la barra de fórmulas debajo de la cinta de opciones, o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entrar en el Modo de edición, donde verá la fórmula en la celda.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de nuevo para finalizar la fórmula y calcular el resultado.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53</xdr:row>
      <xdr:rowOff>34437</xdr:rowOff>
    </xdr:from>
    <xdr:to>
      <xdr:col>1</xdr:col>
      <xdr:colOff>906051</xdr:colOff>
      <xdr:row>54</xdr:row>
      <xdr:rowOff>179386</xdr:rowOff>
    </xdr:to>
    <xdr:sp macro="" textlink="">
      <xdr:nvSpPr>
        <xdr:cNvPr id="137"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BEFD400E-6244-40BE-8D92-330023967DDC}"/>
            </a:ext>
          </a:extLst>
        </xdr:cNvPr>
        <xdr:cNvSpPr/>
      </xdr:nvSpPr>
      <xdr:spPr>
        <a:xfrm flipH="1">
          <a:off x="478606"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3591742</xdr:colOff>
      <xdr:row>53</xdr:row>
      <xdr:rowOff>34437</xdr:rowOff>
    </xdr:from>
    <xdr:to>
      <xdr:col>1</xdr:col>
      <xdr:colOff>4866912</xdr:colOff>
      <xdr:row>54</xdr:row>
      <xdr:rowOff>179386</xdr:rowOff>
    </xdr:to>
    <xdr:sp macro="" textlink="">
      <xdr:nvSpPr>
        <xdr:cNvPr id="138"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DD56E08A-C3A9-475A-87AB-52A78D988C6C}"/>
            </a:ext>
          </a:extLst>
        </xdr:cNvPr>
        <xdr:cNvSpPr/>
      </xdr:nvSpPr>
      <xdr:spPr>
        <a:xfrm>
          <a:off x="4439467" y="1115011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5</xdr:col>
      <xdr:colOff>526231</xdr:colOff>
      <xdr:row>6</xdr:row>
      <xdr:rowOff>114299</xdr:rowOff>
    </xdr:from>
    <xdr:to>
      <xdr:col>9</xdr:col>
      <xdr:colOff>314326</xdr:colOff>
      <xdr:row>12</xdr:row>
      <xdr:rowOff>123824</xdr:rowOff>
    </xdr:to>
    <xdr:grpSp>
      <xdr:nvGrpSpPr>
        <xdr:cNvPr id="139" name="CRÉDITO ADICIONAL" descr="INFORMACIÓN SUPLEMENTARIA">
          <a:extLst>
            <a:ext uri="{FF2B5EF4-FFF2-40B4-BE49-F238E27FC236}">
              <a16:creationId xmlns:a16="http://schemas.microsoft.com/office/drawing/2014/main" id="{34B095E6-B82C-4533-81A2-82946450BAFD}"/>
            </a:ext>
          </a:extLst>
        </xdr:cNvPr>
        <xdr:cNvGrpSpPr/>
      </xdr:nvGrpSpPr>
      <xdr:grpSpPr>
        <a:xfrm>
          <a:off x="9895656" y="1879599"/>
          <a:ext cx="3090095" cy="1146175"/>
          <a:chOff x="9048750" y="3743325"/>
          <a:chExt cx="2923697" cy="1153413"/>
        </a:xfrm>
      </xdr:grpSpPr>
      <xdr:sp macro="" textlink="">
        <xdr:nvSpPr>
          <xdr:cNvPr id="140" name="Paso"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2323804"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elevar un valor a una potencia mediante el operador exponencial (</a:t>
            </a:r>
            <a:r>
              <a:rPr lang="es" sz="1100" b="1" i="0" kern="1200" baseline="0">
                <a:solidFill>
                  <a:schemeClr val="dk1"/>
                </a:solidFill>
                <a:effectLst/>
                <a:latin typeface="+mn-lt"/>
                <a:ea typeface="+mn-ea"/>
                <a:cs typeface="+mn-cs"/>
              </a:rPr>
              <a:t>^</a:t>
            </a:r>
            <a:r>
              <a:rPr lang="es" sz="1100" b="0" i="0" kern="1200" baseline="0">
                <a:solidFill>
                  <a:schemeClr val="dk1"/>
                </a:solidFill>
                <a:effectLst/>
                <a:latin typeface="+mn-lt"/>
                <a:ea typeface="+mn-ea"/>
                <a:cs typeface="+mn-cs"/>
              </a:rPr>
              <a:t>), por ejemplo =C3^C4. Puede escribirlo con </a:t>
            </a:r>
            <a:r>
              <a:rPr lang="es" sz="1100" b="1" i="0" kern="1200" baseline="0">
                <a:solidFill>
                  <a:schemeClr val="dk1"/>
                </a:solidFill>
                <a:effectLst/>
                <a:latin typeface="+mn-lt"/>
                <a:ea typeface="+mn-ea"/>
                <a:cs typeface="+mn-cs"/>
              </a:rPr>
              <a:t>Mayús+^</a:t>
            </a:r>
            <a:r>
              <a:rPr lang="es" sz="1100" b="0" i="0" kern="1200" baseline="0">
                <a:solidFill>
                  <a:schemeClr val="dk1"/>
                </a:solidFill>
                <a:effectLst/>
                <a:latin typeface="+mn-lt"/>
                <a:ea typeface="+mn-ea"/>
                <a:cs typeface="+mn-cs"/>
              </a:rPr>
              <a:t>.</a:t>
            </a:r>
          </a:p>
        </xdr:txBody>
      </xdr:sp>
      <xdr:pic>
        <xdr:nvPicPr>
          <xdr:cNvPr id="141" name="Cinta de crédito adicional" descr="Cinta decorativa">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Flecha de crédito adicional" descr="Flecha">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absolute">
    <xdr:from>
      <xdr:col>0</xdr:col>
      <xdr:colOff>333375</xdr:colOff>
      <xdr:row>56</xdr:row>
      <xdr:rowOff>161924</xdr:rowOff>
    </xdr:from>
    <xdr:to>
      <xdr:col>1</xdr:col>
      <xdr:colOff>5218938</xdr:colOff>
      <xdr:row>71</xdr:row>
      <xdr:rowOff>76199</xdr:rowOff>
    </xdr:to>
    <xdr:grpSp>
      <xdr:nvGrpSpPr>
        <xdr:cNvPr id="143" name="Grupo 142">
          <a:extLst>
            <a:ext uri="{FF2B5EF4-FFF2-40B4-BE49-F238E27FC236}">
              <a16:creationId xmlns:a16="http://schemas.microsoft.com/office/drawing/2014/main" id="{79AC946A-932E-4F38-8B0A-9F23F83F1E52}"/>
            </a:ext>
          </a:extLst>
        </xdr:cNvPr>
        <xdr:cNvGrpSpPr/>
      </xdr:nvGrpSpPr>
      <xdr:grpSpPr>
        <a:xfrm>
          <a:off x="333375" y="11668124"/>
          <a:ext cx="5774563" cy="2724150"/>
          <a:chOff x="350069" y="11620499"/>
          <a:chExt cx="5733288" cy="2771775"/>
        </a:xfrm>
      </xdr:grpSpPr>
      <xdr:sp macro="" textlink="">
        <xdr:nvSpPr>
          <xdr:cNvPr id="144" name="Rectángulo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5" name="Paso" descr="Más información en la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Conector recto 145" descr="Línea decorativa">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Conector recto 146" descr="Línea decorativa">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59</xdr:row>
      <xdr:rowOff>185920</xdr:rowOff>
    </xdr:from>
    <xdr:to>
      <xdr:col>1</xdr:col>
      <xdr:colOff>2477523</xdr:colOff>
      <xdr:row>61</xdr:row>
      <xdr:rowOff>185868</xdr:rowOff>
    </xdr:to>
    <xdr:grpSp>
      <xdr:nvGrpSpPr>
        <xdr:cNvPr id="148" name="Grupo 147">
          <a:extLst>
            <a:ext uri="{FF2B5EF4-FFF2-40B4-BE49-F238E27FC236}">
              <a16:creationId xmlns:a16="http://schemas.microsoft.com/office/drawing/2014/main" id="{CA7B2371-3B06-4B9B-9469-235F43CE38D0}"/>
            </a:ext>
          </a:extLst>
        </xdr:cNvPr>
        <xdr:cNvGrpSpPr/>
      </xdr:nvGrpSpPr>
      <xdr:grpSpPr>
        <a:xfrm>
          <a:off x="555326" y="12254095"/>
          <a:ext cx="2811197" cy="374598"/>
          <a:chOff x="552970" y="11990570"/>
          <a:chExt cx="2769922" cy="377773"/>
        </a:xfrm>
      </xdr:grpSpPr>
      <xdr:sp macro="" textlink="">
        <xdr:nvSpPr>
          <xdr:cNvPr id="149" name="Paso" descr="Todo sobre la función PROMEDIO, con un hipervínculo a la Web&#10;&#10;">
            <a:hlinkClick xmlns:r="http://schemas.openxmlformats.org/officeDocument/2006/relationships" r:id="rId6" tooltip="Seleccione esta opción para obtener más información en la Web sobre el uso de Excel como una calculadora"/>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Excel como una calculadora</a:t>
            </a:r>
          </a:p>
        </xdr:txBody>
      </xdr:sp>
      <xdr:pic>
        <xdr:nvPicPr>
          <xdr:cNvPr id="150" name="Gráfico 22" descr="Seleccione esta opción para obtener más información en la Web">
            <a:hlinkClick xmlns:r="http://schemas.openxmlformats.org/officeDocument/2006/relationships" r:id="rId6" tooltip="Seleccione esta opción para obtener más información en la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62</xdr:row>
      <xdr:rowOff>3625</xdr:rowOff>
    </xdr:from>
    <xdr:to>
      <xdr:col>1</xdr:col>
      <xdr:colOff>3238500</xdr:colOff>
      <xdr:row>64</xdr:row>
      <xdr:rowOff>5985</xdr:rowOff>
    </xdr:to>
    <xdr:grpSp>
      <xdr:nvGrpSpPr>
        <xdr:cNvPr id="151" name="Grupo 150" descr="Información general sobre fórmulas en Excel">
          <a:extLst>
            <a:ext uri="{FF2B5EF4-FFF2-40B4-BE49-F238E27FC236}">
              <a16:creationId xmlns:a16="http://schemas.microsoft.com/office/drawing/2014/main" id="{DBBBF993-8DF8-4B72-8129-E3AA07A81756}"/>
            </a:ext>
          </a:extLst>
        </xdr:cNvPr>
        <xdr:cNvGrpSpPr/>
      </xdr:nvGrpSpPr>
      <xdr:grpSpPr>
        <a:xfrm>
          <a:off x="555326" y="12633775"/>
          <a:ext cx="3572174" cy="377010"/>
          <a:chOff x="552970" y="12376600"/>
          <a:chExt cx="3530899" cy="383360"/>
        </a:xfrm>
      </xdr:grpSpPr>
      <xdr:sp macro="" textlink="">
        <xdr:nvSpPr>
          <xdr:cNvPr id="152" name="Paso" descr="Todo acerca de la función CONTAR, con un hipervínculo a la Web&#10;">
            <a:hlinkClick xmlns:r="http://schemas.openxmlformats.org/officeDocument/2006/relationships" r:id="rId9" tooltip="Seleccione esta opción para obtener información en la Web sobre fórmulas de Excel"/>
            <a:extLst>
              <a:ext uri="{FF2B5EF4-FFF2-40B4-BE49-F238E27FC236}">
                <a16:creationId xmlns:a16="http://schemas.microsoft.com/office/drawing/2014/main" id="{68253150-FDCC-4078-B423-C873DCBF4AD9}"/>
              </a:ext>
            </a:extLst>
          </xdr:cNvPr>
          <xdr:cNvSpPr txBox="1"/>
        </xdr:nvSpPr>
        <xdr:spPr>
          <a:xfrm>
            <a:off x="1002467" y="12466356"/>
            <a:ext cx="3081402"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Información general sobre fórmulas en Excel</a:t>
            </a:r>
          </a:p>
        </xdr:txBody>
      </xdr:sp>
      <xdr:pic>
        <xdr:nvPicPr>
          <xdr:cNvPr id="153" name="Gráfico 22" descr="Seleccione esta opción para obtener más información en la Web">
            <a:hlinkClick xmlns:r="http://schemas.openxmlformats.org/officeDocument/2006/relationships" r:id="rId9" tooltip="Seleccione esta opción para obtener más información en la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64</xdr:row>
      <xdr:rowOff>22423</xdr:rowOff>
    </xdr:from>
    <xdr:to>
      <xdr:col>1</xdr:col>
      <xdr:colOff>2867025</xdr:colOff>
      <xdr:row>66</xdr:row>
      <xdr:rowOff>19196</xdr:rowOff>
    </xdr:to>
    <xdr:grpSp>
      <xdr:nvGrpSpPr>
        <xdr:cNvPr id="154" name="Grupo 153">
          <a:extLst>
            <a:ext uri="{FF2B5EF4-FFF2-40B4-BE49-F238E27FC236}">
              <a16:creationId xmlns:a16="http://schemas.microsoft.com/office/drawing/2014/main" id="{97003A87-44BF-4E57-A760-19DF355C2169}"/>
            </a:ext>
          </a:extLst>
        </xdr:cNvPr>
        <xdr:cNvGrpSpPr/>
      </xdr:nvGrpSpPr>
      <xdr:grpSpPr>
        <a:xfrm>
          <a:off x="555326" y="13027223"/>
          <a:ext cx="3200699" cy="371423"/>
          <a:chOff x="552970" y="12776398"/>
          <a:chExt cx="3159424" cy="377773"/>
        </a:xfrm>
      </xdr:grpSpPr>
      <xdr:sp macro="" textlink="">
        <xdr:nvSpPr>
          <xdr:cNvPr id="155" name="Paso" descr="Usar Excel como calculadora, con un hipervínculo a la Web&#10;">
            <a:hlinkClick xmlns:r="http://schemas.openxmlformats.org/officeDocument/2006/relationships" r:id="rId10" tooltip="Seleccione esta opción para obtener información en la Web sobre las funciones de Excel por categoría"/>
            <a:extLst>
              <a:ext uri="{FF2B5EF4-FFF2-40B4-BE49-F238E27FC236}">
                <a16:creationId xmlns:a16="http://schemas.microsoft.com/office/drawing/2014/main" id="{1B8A91B8-3AD1-4CBF-A83F-989016E1EFCA}"/>
              </a:ext>
            </a:extLst>
          </xdr:cNvPr>
          <xdr:cNvSpPr txBox="1"/>
        </xdr:nvSpPr>
        <xdr:spPr>
          <a:xfrm>
            <a:off x="1002466" y="12860578"/>
            <a:ext cx="2709928"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(por categoría) </a:t>
            </a:r>
          </a:p>
        </xdr:txBody>
      </xdr:sp>
      <xdr:pic>
        <xdr:nvPicPr>
          <xdr:cNvPr id="156" name="Gráfico 155" descr="Seleccione esta opción para obtener más información en la Web">
            <a:hlinkClick xmlns:r="http://schemas.openxmlformats.org/officeDocument/2006/relationships" r:id="rId10" tooltip="Seleccione esta opción para obtener más información en la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66</xdr:row>
      <xdr:rowOff>34282</xdr:rowOff>
    </xdr:from>
    <xdr:to>
      <xdr:col>1</xdr:col>
      <xdr:colOff>3009900</xdr:colOff>
      <xdr:row>68</xdr:row>
      <xdr:rowOff>36642</xdr:rowOff>
    </xdr:to>
    <xdr:grpSp>
      <xdr:nvGrpSpPr>
        <xdr:cNvPr id="157" name="Grupo 156">
          <a:extLst>
            <a:ext uri="{FF2B5EF4-FFF2-40B4-BE49-F238E27FC236}">
              <a16:creationId xmlns:a16="http://schemas.microsoft.com/office/drawing/2014/main" id="{71257630-43F1-4787-B9D3-FAD6BF048228}"/>
            </a:ext>
          </a:extLst>
        </xdr:cNvPr>
        <xdr:cNvGrpSpPr/>
      </xdr:nvGrpSpPr>
      <xdr:grpSpPr>
        <a:xfrm>
          <a:off x="567509" y="13413732"/>
          <a:ext cx="3331391" cy="377010"/>
          <a:chOff x="565153" y="13169257"/>
          <a:chExt cx="3290116" cy="383360"/>
        </a:xfrm>
      </xdr:grpSpPr>
      <xdr:sp macro="" textlink="">
        <xdr:nvSpPr>
          <xdr:cNvPr id="158" name="Paso" descr="Aprendizaje gratuito de Excel en línea, con un hipervínculo a la Web&#10;">
            <a:hlinkClick xmlns:r="http://schemas.openxmlformats.org/officeDocument/2006/relationships" r:id="rId11" tooltip="Seleccione esta opción para obtener información en la Web sobre las funciones de Excel (orden alfabético)"/>
            <a:extLst>
              <a:ext uri="{FF2B5EF4-FFF2-40B4-BE49-F238E27FC236}">
                <a16:creationId xmlns:a16="http://schemas.microsoft.com/office/drawing/2014/main" id="{A1D2C3A9-E7A3-44B5-93E4-99B051F60D72}"/>
              </a:ext>
            </a:extLst>
          </xdr:cNvPr>
          <xdr:cNvSpPr txBox="1"/>
        </xdr:nvSpPr>
        <xdr:spPr>
          <a:xfrm>
            <a:off x="1014649" y="13253084"/>
            <a:ext cx="2840620"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Funciones de Excel (orden alfabético) </a:t>
            </a:r>
          </a:p>
        </xdr:txBody>
      </xdr:sp>
      <xdr:pic>
        <xdr:nvPicPr>
          <xdr:cNvPr id="159" name="Gráfico 22" descr="Seleccione esta opción para obtener más información en la Web">
            <a:hlinkClick xmlns:r="http://schemas.openxmlformats.org/officeDocument/2006/relationships" r:id="rId11" tooltip="Seleccione esta opción para obtener más información en la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68</xdr:row>
      <xdr:rowOff>34282</xdr:rowOff>
    </xdr:from>
    <xdr:to>
      <xdr:col>1</xdr:col>
      <xdr:colOff>3067050</xdr:colOff>
      <xdr:row>70</xdr:row>
      <xdr:rowOff>36642</xdr:rowOff>
    </xdr:to>
    <xdr:grpSp>
      <xdr:nvGrpSpPr>
        <xdr:cNvPr id="160" name="Grupo 159">
          <a:extLst>
            <a:ext uri="{FF2B5EF4-FFF2-40B4-BE49-F238E27FC236}">
              <a16:creationId xmlns:a16="http://schemas.microsoft.com/office/drawing/2014/main" id="{32835AA2-E6D6-41DC-B4E4-AF07FAC19150}"/>
            </a:ext>
          </a:extLst>
        </xdr:cNvPr>
        <xdr:cNvGrpSpPr/>
      </xdr:nvGrpSpPr>
      <xdr:grpSpPr>
        <a:xfrm>
          <a:off x="577034" y="13788382"/>
          <a:ext cx="3379016" cy="377010"/>
          <a:chOff x="574678" y="13550257"/>
          <a:chExt cx="3337741" cy="383360"/>
        </a:xfrm>
      </xdr:grpSpPr>
      <xdr:sp macro="" textlink="">
        <xdr:nvSpPr>
          <xdr:cNvPr id="161" name="Paso" descr="Aprendizaje gratuito de Excel en línea, con un hipervínculo a la Web&#10;">
            <a:hlinkClick xmlns:r="http://schemas.openxmlformats.org/officeDocument/2006/relationships" r:id="rId12" tooltip="Seleccione esta opción para obtener información en la Web acerca del aprendizaje gratuito de Excel en línea"/>
            <a:extLst>
              <a:ext uri="{FF2B5EF4-FFF2-40B4-BE49-F238E27FC236}">
                <a16:creationId xmlns:a16="http://schemas.microsoft.com/office/drawing/2014/main" id="{BBD9D617-8BE8-4A77-A4A7-46711DF153C7}"/>
              </a:ext>
            </a:extLst>
          </xdr:cNvPr>
          <xdr:cNvSpPr txBox="1"/>
        </xdr:nvSpPr>
        <xdr:spPr>
          <a:xfrm>
            <a:off x="1024175" y="13634084"/>
            <a:ext cx="2888244"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2" name="Gráfico 22" descr="Seleccione esta opción para obtener más información en la Web">
            <a:hlinkClick xmlns:r="http://schemas.openxmlformats.org/officeDocument/2006/relationships" r:id="rId12" tooltip="Seleccione esta opción para obtener más información en la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5262563</xdr:colOff>
      <xdr:row>4</xdr:row>
      <xdr:rowOff>17500</xdr:rowOff>
    </xdr:from>
    <xdr:to>
      <xdr:col>4</xdr:col>
      <xdr:colOff>735052</xdr:colOff>
      <xdr:row>14</xdr:row>
      <xdr:rowOff>85724</xdr:rowOff>
    </xdr:to>
    <xdr:grpSp>
      <xdr:nvGrpSpPr>
        <xdr:cNvPr id="163" name="Grupo 162">
          <a:extLst>
            <a:ext uri="{FF2B5EF4-FFF2-40B4-BE49-F238E27FC236}">
              <a16:creationId xmlns:a16="http://schemas.microsoft.com/office/drawing/2014/main" id="{C2C01485-52DA-46D7-91BA-2CB22C9C592D}"/>
            </a:ext>
          </a:extLst>
        </xdr:cNvPr>
        <xdr:cNvGrpSpPr/>
      </xdr:nvGrpSpPr>
      <xdr:grpSpPr>
        <a:xfrm>
          <a:off x="6151563" y="1389100"/>
          <a:ext cx="2695614" cy="1976399"/>
          <a:chOff x="6284692" y="1200230"/>
          <a:chExt cx="2351528" cy="1966932"/>
        </a:xfrm>
      </xdr:grpSpPr>
      <xdr:grpSp>
        <xdr:nvGrpSpPr>
          <xdr:cNvPr id="164" name="Líneas de apertura">
            <a:extLst>
              <a:ext uri="{FF2B5EF4-FFF2-40B4-BE49-F238E27FC236}">
                <a16:creationId xmlns:a16="http://schemas.microsoft.com/office/drawing/2014/main" id="{C6C732D8-8C93-4CFB-BAD8-7EB1D0E191AF}"/>
              </a:ext>
            </a:extLst>
          </xdr:cNvPr>
          <xdr:cNvGrpSpPr/>
        </xdr:nvGrpSpPr>
        <xdr:grpSpPr>
          <a:xfrm rot="5886532">
            <a:off x="6869167" y="943452"/>
            <a:ext cx="563095" cy="1076651"/>
            <a:chOff x="9786972" y="881587"/>
            <a:chExt cx="273326" cy="915865"/>
          </a:xfrm>
        </xdr:grpSpPr>
        <xdr:sp macro="" textlink="">
          <xdr:nvSpPr>
            <xdr:cNvPr id="167" name="Otra línea de apertura" descr="Línea de apertura">
              <a:extLst>
                <a:ext uri="{FF2B5EF4-FFF2-40B4-BE49-F238E27FC236}">
                  <a16:creationId xmlns:a16="http://schemas.microsoft.com/office/drawing/2014/main" id="{CE60D9BE-1267-484B-8547-1136C10EC14C}"/>
                </a:ext>
              </a:extLst>
            </xdr:cNvPr>
            <xdr:cNvSpPr/>
          </xdr:nvSpPr>
          <xdr:spPr>
            <a:xfrm>
              <a:off x="9786972" y="881587"/>
              <a:ext cx="273326" cy="3894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8" name="Línea de apertura" descr="Línea de apertura&#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65" name="Estrellas" descr="Estrella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cione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3"/>
            <a:ext cx="1969112" cy="1273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rtl="0"/>
            <a:r>
              <a:rPr lang="es" sz="1100" kern="1200">
                <a:solidFill>
                  <a:schemeClr val="dk1"/>
                </a:solidFill>
                <a:effectLst/>
                <a:latin typeface="+mn-lt"/>
                <a:ea typeface="+mn-ea"/>
                <a:cs typeface="+mn-cs"/>
              </a:rPr>
              <a:t>Cambie</a:t>
            </a:r>
            <a:r>
              <a:rPr lang="es" sz="1100" kern="1200" baseline="0">
                <a:solidFill>
                  <a:schemeClr val="dk1"/>
                </a:solidFill>
                <a:effectLst/>
                <a:latin typeface="+mn-lt"/>
                <a:ea typeface="+mn-ea"/>
                <a:cs typeface="+mn-cs"/>
              </a:rPr>
              <a:t> los números aquí y vea cómo los resultados de las fórmulas cambian automáticamente.</a:t>
            </a:r>
            <a:endParaRPr lang="en-US" sz="1100">
              <a:effectLst/>
            </a:endParaRPr>
          </a:p>
        </xdr:txBody>
      </xdr:sp>
    </xdr:grpSp>
    <xdr:clientData/>
  </xdr:twoCellAnchor>
  <xdr:twoCellAnchor editAs="absolute">
    <xdr:from>
      <xdr:col>6</xdr:col>
      <xdr:colOff>261656</xdr:colOff>
      <xdr:row>25</xdr:row>
      <xdr:rowOff>129774</xdr:rowOff>
    </xdr:from>
    <xdr:to>
      <xdr:col>12</xdr:col>
      <xdr:colOff>88080</xdr:colOff>
      <xdr:row>37</xdr:row>
      <xdr:rowOff>161925</xdr:rowOff>
    </xdr:to>
    <xdr:grpSp>
      <xdr:nvGrpSpPr>
        <xdr:cNvPr id="170" name="INFORMACIÓN ÚTIL" descr="INFORMACIÓN ÚTIL&#10;&#10;">
          <a:extLst>
            <a:ext uri="{FF2B5EF4-FFF2-40B4-BE49-F238E27FC236}">
              <a16:creationId xmlns:a16="http://schemas.microsoft.com/office/drawing/2014/main" id="{C43C872B-4996-44B6-9821-46907E2D5805}"/>
            </a:ext>
          </a:extLst>
        </xdr:cNvPr>
        <xdr:cNvGrpSpPr/>
      </xdr:nvGrpSpPr>
      <xdr:grpSpPr>
        <a:xfrm>
          <a:off x="10729631" y="5682849"/>
          <a:ext cx="3944399" cy="2426101"/>
          <a:chOff x="7053810" y="15226304"/>
          <a:chExt cx="3722724" cy="2125702"/>
        </a:xfrm>
      </xdr:grpSpPr>
      <xdr:sp macro="" textlink="">
        <xdr:nvSpPr>
          <xdr:cNvPr id="212" name="Paso"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2089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Las constantes son valores que especifica en las celdas o fórmulas. Mientras que =10+20 puede calcular lo mismo que =A1+B1, no se recomienda usar constantes. ¿Por qué? Porque no puede ver fácilmente la constante sin seleccionar la celda y buscarla. Eso puede dificultar cambiarla más adelante. Es mucho más fácil colocar las constantes en celdas, donde pueden ajustarse fácilmente, y hacer referencia a ellas en las fórmulas.</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Por ejemplo: Seleccione la celda amarilla con </a:t>
            </a:r>
            <a:r>
              <a:rPr lang="es" sz="1100" b="1" i="0" kern="1200" baseline="0">
                <a:solidFill>
                  <a:schemeClr val="dk1"/>
                </a:solidFill>
                <a:effectLst/>
                <a:latin typeface="+mn-lt"/>
                <a:ea typeface="+mn-ea"/>
                <a:cs typeface="+mn-cs"/>
              </a:rPr>
              <a:t>12</a:t>
            </a:r>
            <a:r>
              <a:rPr lang="es" sz="1100" b="0" i="0" kern="1200" baseline="0">
                <a:solidFill>
                  <a:schemeClr val="dk1"/>
                </a:solidFill>
                <a:effectLst/>
                <a:latin typeface="+mn-lt"/>
                <a:ea typeface="+mn-ea"/>
                <a:cs typeface="+mn-cs"/>
              </a:rPr>
              <a:t> a continuación. Verá que usamos la función </a:t>
            </a:r>
            <a:r>
              <a:rPr lang="es" sz="1100" b="1" i="0" kern="1200" baseline="0">
                <a:solidFill>
                  <a:schemeClr val="dk1"/>
                </a:solidFill>
                <a:effectLst/>
                <a:latin typeface="+mn-lt"/>
                <a:ea typeface="+mn-ea"/>
                <a:cs typeface="+mn-cs"/>
              </a:rPr>
              <a:t>SUMA</a:t>
            </a:r>
            <a:r>
              <a:rPr lang="es" sz="1100" b="0" i="0" kern="1200" baseline="0">
                <a:solidFill>
                  <a:schemeClr val="dk1"/>
                </a:solidFill>
                <a:effectLst/>
                <a:latin typeface="+mn-lt"/>
                <a:ea typeface="+mn-ea"/>
                <a:cs typeface="+mn-cs"/>
              </a:rPr>
              <a:t> con un intervalo de celdas. No escribimos "4" o "8" directamente en la fórmula. </a:t>
            </a:r>
          </a:p>
        </xdr:txBody>
      </xdr:sp>
      <xdr:pic>
        <xdr:nvPicPr>
          <xdr:cNvPr id="213" name="Gráfico 147" descr="Gafa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oneCell">
    <xdr:from>
      <xdr:col>1</xdr:col>
      <xdr:colOff>5363388</xdr:colOff>
      <xdr:row>26</xdr:row>
      <xdr:rowOff>76200</xdr:rowOff>
    </xdr:from>
    <xdr:to>
      <xdr:col>6</xdr:col>
      <xdr:colOff>75933</xdr:colOff>
      <xdr:row>33</xdr:row>
      <xdr:rowOff>19248</xdr:rowOff>
    </xdr:to>
    <xdr:pic>
      <xdr:nvPicPr>
        <xdr:cNvPr id="3" name="Imagen 2" descr="Las constantes son números que se escriben en celdas o fórmulas. Aunque =10+20 da el mismo resultado que =A1+B1, no se recomienda usar constantes. La razón es que para ver la constante tiene que encontrarla en la celda, lo que dificulta cambiarla si luego lo necesita. Es más fácil colocar las constantes en celdas aparte donde pueda acceder a ellas fácilmente y, posteriormente, hacer referencia a ellas en las fórmulas.">
          <a:extLst>
            <a:ext uri="{FF2B5EF4-FFF2-40B4-BE49-F238E27FC236}">
              <a16:creationId xmlns:a16="http://schemas.microsoft.com/office/drawing/2014/main" id="{3808C00C-1654-4B71-AEA3-B46BBA6A8A1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211113" y="5905500"/>
          <a:ext cx="3856545" cy="1419423"/>
        </a:xfrm>
        <a:prstGeom prst="rect">
          <a:avLst/>
        </a:prstGeom>
      </xdr:spPr>
    </xdr:pic>
    <xdr:clientData/>
  </xdr:twoCellAnchor>
  <xdr:twoCellAnchor editAs="oneCell">
    <xdr:from>
      <xdr:col>1</xdr:col>
      <xdr:colOff>5372100</xdr:colOff>
      <xdr:row>35</xdr:row>
      <xdr:rowOff>45257</xdr:rowOff>
    </xdr:from>
    <xdr:to>
      <xdr:col>5</xdr:col>
      <xdr:colOff>955051</xdr:colOff>
      <xdr:row>44</xdr:row>
      <xdr:rowOff>170357</xdr:rowOff>
    </xdr:to>
    <xdr:pic>
      <xdr:nvPicPr>
        <xdr:cNvPr id="4" name="Imagen 3" descr="Un rango de celdas consta de una celda inicial, dos puntos y una celda final. Cuando seleccione un rango de celdas para una fórmula, Excel agregará automáticamente los dos puntos. Por ejemplo, A1:A10 es el rango de celdas desde la celda A1 hasta la celda A10.">
          <a:extLst>
            <a:ext uri="{FF2B5EF4-FFF2-40B4-BE49-F238E27FC236}">
              <a16:creationId xmlns:a16="http://schemas.microsoft.com/office/drawing/2014/main" id="{A10B1741-C031-4CCA-8649-E13E092B5165}"/>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219825" y="7731932"/>
          <a:ext cx="3679201" cy="1839600"/>
        </a:xfrm>
        <a:prstGeom prst="rect">
          <a:avLst/>
        </a:prstGeom>
      </xdr:spPr>
    </xdr:pic>
    <xdr:clientData/>
  </xdr:twoCellAnchor>
  <xdr:twoCellAnchor editAs="oneCell">
    <xdr:from>
      <xdr:col>1</xdr:col>
      <xdr:colOff>5400675</xdr:colOff>
      <xdr:row>46</xdr:row>
      <xdr:rowOff>174431</xdr:rowOff>
    </xdr:from>
    <xdr:to>
      <xdr:col>9</xdr:col>
      <xdr:colOff>210396</xdr:colOff>
      <xdr:row>57</xdr:row>
      <xdr:rowOff>149743</xdr:rowOff>
    </xdr:to>
    <xdr:pic>
      <xdr:nvPicPr>
        <xdr:cNvPr id="5" name="Imagen 4" descr="Para usar funciones en Excel, primero debe escribir el nombre de la función, como =SUMA, y luego abrir un paréntesis de apertura. Después, agregue los argumentos de la función o los rangos, separando cada argumento o rango con comas. En el siguiente ejemplo, sumamos dos rangos con la función SUMA: =SUMA(A1:A10;C1:C10).">
          <a:extLst>
            <a:ext uri="{FF2B5EF4-FFF2-40B4-BE49-F238E27FC236}">
              <a16:creationId xmlns:a16="http://schemas.microsoft.com/office/drawing/2014/main" id="{9CE19FB0-7F40-4845-93C2-4653431C867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xdr:blipFill>
      <xdr:spPr>
        <a:xfrm>
          <a:off x="6248400" y="9956606"/>
          <a:ext cx="6058746" cy="2070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65</xdr:row>
      <xdr:rowOff>142875</xdr:rowOff>
    </xdr:from>
    <xdr:to>
      <xdr:col>1</xdr:col>
      <xdr:colOff>5228463</xdr:colOff>
      <xdr:row>84</xdr:row>
      <xdr:rowOff>19050</xdr:rowOff>
    </xdr:to>
    <xdr:grpSp>
      <xdr:nvGrpSpPr>
        <xdr:cNvPr id="180" name="Más información en la web" descr="More information on the web, contains links to the web&#10;Back to top&#10;Next step">
          <a:hlinkClick xmlns:r="http://schemas.openxmlformats.org/officeDocument/2006/relationships" r:id="rId1" tooltip="Haga clic aquí para pasar a la siguiente hoja de cálculo."/>
          <a:extLst>
            <a:ext uri="{FF2B5EF4-FFF2-40B4-BE49-F238E27FC236}">
              <a16:creationId xmlns:a16="http://schemas.microsoft.com/office/drawing/2014/main" id="{ABD21ECB-A0A3-4E0D-861E-B3FBCE376575}"/>
            </a:ext>
          </a:extLst>
        </xdr:cNvPr>
        <xdr:cNvGrpSpPr/>
      </xdr:nvGrpSpPr>
      <xdr:grpSpPr>
        <a:xfrm>
          <a:off x="342900" y="13096875"/>
          <a:ext cx="5774563" cy="3495675"/>
          <a:chOff x="323850" y="16837043"/>
          <a:chExt cx="5737224" cy="3349188"/>
        </a:xfrm>
      </xdr:grpSpPr>
      <xdr:sp macro="" textlink="">
        <xdr:nvSpPr>
          <xdr:cNvPr id="181" name="Rectángulo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o" descr="Más información en la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ector recto 182" descr="Línea decorativa">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Botón Siguiente" descr="Volver arriba, con un hipervínculo a la celda A1">
            <a:hlinkClick xmlns:r="http://schemas.openxmlformats.org/officeDocument/2006/relationships" r:id="rId1" tooltip="Seleccione esta opción para volver a la celda A1 en esta hoja de cálculo"/>
            <a:extLst>
              <a:ext uri="{FF2B5EF4-FFF2-40B4-BE49-F238E27FC236}">
                <a16:creationId xmlns:a16="http://schemas.microsoft.com/office/drawing/2014/main" id="{95BB311B-A2C7-4A68-9A8B-82CD5B1C75D5}"/>
              </a:ext>
            </a:extLst>
          </xdr:cNvPr>
          <xdr:cNvSpPr/>
        </xdr:nvSpPr>
        <xdr:spPr>
          <a:xfrm>
            <a:off x="558774" y="19485025"/>
            <a:ext cx="3105330"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xnSp macro="">
        <xdr:nvCxnSpPr>
          <xdr:cNvPr id="185" name="Conector recto 184" descr="Línea decorativa">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Botón Siguiente" descr="Botón del paso siguiente, con hipervínculos a la siguiente hoja de cálculo">
            <a:hlinkClick xmlns:r="http://schemas.openxmlformats.org/officeDocument/2006/relationships" r:id="rId2" tooltip="Haga clic aquí para pasar a la siguiente hoja de cálculo."/>
            <a:extLst>
              <a:ext uri="{FF2B5EF4-FFF2-40B4-BE49-F238E27FC236}">
                <a16:creationId xmlns:a16="http://schemas.microsoft.com/office/drawing/2014/main" id="{4F102BCA-DDCB-4390-A653-445B336B333A}"/>
              </a:ext>
            </a:extLst>
          </xdr:cNvPr>
          <xdr:cNvSpPr/>
        </xdr:nvSpPr>
        <xdr:spPr>
          <a:xfrm>
            <a:off x="4374754" y="19669174"/>
            <a:ext cx="1412169"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sp macro="" textlink="">
        <xdr:nvSpPr>
          <xdr:cNvPr id="187" name="Paso" descr="Todo sobre la función SUMA, con un hipervínculo a la web&#10;&#10;">
            <a:hlinkClick xmlns:r="http://schemas.openxmlformats.org/officeDocument/2006/relationships" r:id="rId3" tooltip="Seleccione esta opción para obtener información en la web sobre la función SUMA"/>
            <a:extLst>
              <a:ext uri="{FF2B5EF4-FFF2-40B4-BE49-F238E27FC236}">
                <a16:creationId xmlns:a16="http://schemas.microsoft.com/office/drawing/2014/main" id="{AB2D976E-4F84-41AE-9EC8-DB5589E60A01}"/>
              </a:ext>
            </a:extLst>
          </xdr:cNvPr>
          <xdr:cNvSpPr txBox="1"/>
        </xdr:nvSpPr>
        <xdr:spPr>
          <a:xfrm>
            <a:off x="1003908" y="17606489"/>
            <a:ext cx="2360503"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p>
        </xdr:txBody>
      </xdr:sp>
      <xdr:pic>
        <xdr:nvPicPr>
          <xdr:cNvPr id="188" name="Gráfico 22" descr="Flecha">
            <a:hlinkClick xmlns:r="http://schemas.openxmlformats.org/officeDocument/2006/relationships" r:id="rId3" tooltip="Seleccione esta opción para obtener más información en la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Paso" descr="Todo sobre el uso de Autosuma para sumar números con hipervínculos en la Web&#10;">
            <a:hlinkClick xmlns:r="http://schemas.openxmlformats.org/officeDocument/2006/relationships" r:id="rId6" tooltip="Seleccione esta opción para obtener información sobre el uso de Autosuma para sumar números en la Web"/>
            <a:extLst>
              <a:ext uri="{FF2B5EF4-FFF2-40B4-BE49-F238E27FC236}">
                <a16:creationId xmlns:a16="http://schemas.microsoft.com/office/drawing/2014/main" id="{E8AF0476-BB01-4EAA-81FC-EFE0808FE13E}"/>
              </a:ext>
            </a:extLst>
          </xdr:cNvPr>
          <xdr:cNvSpPr txBox="1"/>
        </xdr:nvSpPr>
        <xdr:spPr>
          <a:xfrm>
            <a:off x="1003908" y="18058397"/>
            <a:ext cx="2741765"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 Autosuma</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sumar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Paso" descr="Obtenga toda la información sobre la función CONTAR, con un hipervínculo a la Web&#10;">
            <a:hlinkClick xmlns:r="http://schemas.openxmlformats.org/officeDocument/2006/relationships" r:id="rId7" tooltip="Seleccione esta opción para obtener información en la Web sobre la función CONTAR"/>
            <a:extLst>
              <a:ext uri="{FF2B5EF4-FFF2-40B4-BE49-F238E27FC236}">
                <a16:creationId xmlns:a16="http://schemas.microsoft.com/office/drawing/2014/main" id="{9FF9A895-01D5-42A2-8C16-126975374E45}"/>
              </a:ext>
            </a:extLst>
          </xdr:cNvPr>
          <xdr:cNvSpPr txBox="1"/>
        </xdr:nvSpPr>
        <xdr:spPr>
          <a:xfrm>
            <a:off x="1003907" y="18506516"/>
            <a:ext cx="2331909"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a:t>
            </a:r>
          </a:p>
        </xdr:txBody>
      </xdr:sp>
      <xdr:pic>
        <xdr:nvPicPr>
          <xdr:cNvPr id="192"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Paso" descr="Aprendizaje gratuito de Excel en línea, con un hipervínculo a la Web&#10;">
            <a:hlinkClick xmlns:r="http://schemas.openxmlformats.org/officeDocument/2006/relationships" r:id="rId8" tooltip="Seleccione esta opción para obtener información en la Web sobre el aprendizaje gratuito de Excel."/>
            <a:extLst>
              <a:ext uri="{FF2B5EF4-FFF2-40B4-BE49-F238E27FC236}">
                <a16:creationId xmlns:a16="http://schemas.microsoft.com/office/drawing/2014/main" id="{62BCA8C0-A9F1-4706-AAE7-F42F5ABFF970}"/>
              </a:ext>
            </a:extLst>
          </xdr:cNvPr>
          <xdr:cNvSpPr txBox="1"/>
        </xdr:nvSpPr>
        <xdr:spPr>
          <a:xfrm>
            <a:off x="1016608" y="18952686"/>
            <a:ext cx="2576560"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94"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1</xdr:col>
      <xdr:colOff>5457825</xdr:colOff>
      <xdr:row>51</xdr:row>
      <xdr:rowOff>6345</xdr:rowOff>
    </xdr:from>
    <xdr:to>
      <xdr:col>6</xdr:col>
      <xdr:colOff>504824</xdr:colOff>
      <xdr:row>62</xdr:row>
      <xdr:rowOff>2</xdr:rowOff>
    </xdr:to>
    <xdr:grpSp>
      <xdr:nvGrpSpPr>
        <xdr:cNvPr id="195" name="DETALL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346825" y="10293345"/>
          <a:ext cx="3965574" cy="2089157"/>
          <a:chOff x="6639170" y="10960177"/>
          <a:chExt cx="3714749" cy="2017801"/>
        </a:xfrm>
      </xdr:grpSpPr>
      <xdr:sp macro="" textlink="">
        <xdr:nvSpPr>
          <xdr:cNvPr id="196"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24919" y="11363322"/>
            <a:ext cx="3429000" cy="161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F51. De esta forma, se ve fácilmente y no se oculta dentro de una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639170" y="11420475"/>
            <a:ext cx="352313" cy="339611"/>
          </a:xfrm>
          <a:prstGeom prst="rect">
            <a:avLst/>
          </a:prstGeom>
        </xdr:spPr>
      </xdr:pic>
      <xdr:sp macro="" textlink="">
        <xdr:nvSpPr>
          <xdr:cNvPr id="198" name="Flecha" descr="Flech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4</xdr:col>
      <xdr:colOff>7421</xdr:colOff>
      <xdr:row>33</xdr:row>
      <xdr:rowOff>120650</xdr:rowOff>
    </xdr:from>
    <xdr:to>
      <xdr:col>9</xdr:col>
      <xdr:colOff>533401</xdr:colOff>
      <xdr:row>42</xdr:row>
      <xdr:rowOff>114300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8538646" y="6978650"/>
          <a:ext cx="3967680" cy="1708150"/>
          <a:chOff x="8151296" y="6978650"/>
          <a:chExt cx="3812105" cy="1708150"/>
        </a:xfrm>
      </xdr:grpSpPr>
      <xdr:pic>
        <xdr:nvPicPr>
          <xdr:cNvPr id="200" name="Gráfico de la barra de estado" descr="Suma de los gráficos de la barra de estado: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2691" y="7623275"/>
            <a:ext cx="1116000" cy="207398"/>
          </a:xfrm>
          <a:prstGeom prst="rect">
            <a:avLst/>
          </a:prstGeom>
        </xdr:spPr>
      </xdr:pic>
      <xdr:grpSp>
        <xdr:nvGrpSpPr>
          <xdr:cNvPr id="201"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6" y="6978650"/>
            <a:ext cx="3812105" cy="1708150"/>
            <a:chOff x="7539454" y="7993902"/>
            <a:chExt cx="3621075" cy="1708150"/>
          </a:xfrm>
        </xdr:grpSpPr>
        <xdr:grpSp>
          <xdr:nvGrpSpPr>
            <xdr:cNvPr id="202" name="Líneas de apertura">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tra línea de apertura" descr="Línea de apertura">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ínea de apertura" descr="Línea de apertura&#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las" descr="Estrel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cion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3028002"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Esa es la Barra de estado y es otra manera de encontrar rápidamente un total y otros detalles sobre una celda o un intervalo seleccionado.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9366249" y="3457576"/>
          <a:ext cx="2863849" cy="1390649"/>
          <a:chOff x="9048750" y="3743325"/>
          <a:chExt cx="2839722" cy="1390649"/>
        </a:xfrm>
      </xdr:grpSpPr>
      <xdr:sp macro="" textlink="">
        <xdr:nvSpPr>
          <xdr:cNvPr id="208" name="Paso"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Pruebe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con cualquiera de los métodos que ya probó. 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cuenta la cantidad de celdas de un rango que contienen números.</a:t>
            </a:r>
          </a:p>
        </xdr:txBody>
      </xdr:sp>
      <xdr:pic>
        <xdr:nvPicPr>
          <xdr:cNvPr id="209" name="Cinta de crédito adicional" descr="Cinta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Flecha de crédito adicional" descr="Flech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355809</xdr:colOff>
      <xdr:row>24</xdr:row>
      <xdr:rowOff>28580</xdr:rowOff>
    </xdr:from>
    <xdr:to>
      <xdr:col>1</xdr:col>
      <xdr:colOff>5241372</xdr:colOff>
      <xdr:row>65</xdr:row>
      <xdr:rowOff>66675</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55809" y="5172080"/>
          <a:ext cx="5774563" cy="7848595"/>
          <a:chOff x="355809" y="4791079"/>
          <a:chExt cx="5733288" cy="7848596"/>
        </a:xfrm>
      </xdr:grpSpPr>
      <xdr:sp macro="" textlink="">
        <xdr:nvSpPr>
          <xdr:cNvPr id="227" name="Rectángulo 226" descr="Fo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cto 227" descr="Líne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cto 228" descr="Líne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Paso" descr="Más información sobre funcion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funciones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Paso"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2" y="5559754"/>
            <a:ext cx="5284137" cy="304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Vaya a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pestaña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examine la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funciones</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1200" baseline="0">
                <a:solidFill>
                  <a:schemeClr val="dk1"/>
                </a:solidFill>
                <a:effectLst/>
                <a:latin typeface="Segoe UI" panose="020B0502040204020203" pitchFamily="34" charset="0"/>
                <a:ea typeface="+mn-ea"/>
                <a:cs typeface="Segoe UI" panose="020B0502040204020203" pitchFamily="34" charset="0"/>
              </a:rPr>
              <a:t> donde se muestran las funciones por categorías, como </a:t>
            </a:r>
            <a:r>
              <a:rPr lang="es" sz="1100" b="1" kern="1200" baseline="0">
                <a:solidFill>
                  <a:schemeClr val="dk1"/>
                </a:solidFill>
                <a:effectLst/>
                <a:latin typeface="Segoe UI" panose="020B0502040204020203" pitchFamily="34" charset="0"/>
                <a:ea typeface="+mn-ea"/>
                <a:cs typeface="Segoe UI" panose="020B0502040204020203" pitchFamily="34" charset="0"/>
              </a:rPr>
              <a:t>Texto</a:t>
            </a:r>
            <a:r>
              <a:rPr lang="es" sz="1100" kern="1200" baseline="0">
                <a:solidFill>
                  <a:schemeClr val="dk1"/>
                </a:solidFill>
                <a:effectLst/>
                <a:latin typeface="Segoe UI" panose="020B0502040204020203" pitchFamily="34" charset="0"/>
                <a:ea typeface="+mn-ea"/>
                <a:cs typeface="Segoe UI" panose="020B0502040204020203" pitchFamily="34" charset="0"/>
              </a:rPr>
              <a:t>, </a:t>
            </a:r>
            <a:r>
              <a:rPr lang="es" sz="1100" b="1" kern="1200" baseline="0">
                <a:solidFill>
                  <a:schemeClr val="dk1"/>
                </a:solidFill>
                <a:effectLst/>
                <a:latin typeface="Segoe UI" panose="020B0502040204020203" pitchFamily="34" charset="0"/>
                <a:ea typeface="+mn-ea"/>
                <a:cs typeface="Segoe UI" panose="020B0502040204020203" pitchFamily="34" charset="0"/>
              </a:rPr>
              <a:t>Fecha y hora</a:t>
            </a:r>
            <a:r>
              <a:rPr lang="es" sz="1100" kern="1200" baseline="0">
                <a:solidFill>
                  <a:schemeClr val="dk1"/>
                </a:solidFill>
                <a:effectLst/>
                <a:latin typeface="Segoe UI" panose="020B0502040204020203" pitchFamily="34" charset="0"/>
                <a:ea typeface="+mn-ea"/>
                <a:cs typeface="Segoe UI" panose="020B0502040204020203" pitchFamily="34" charset="0"/>
              </a:rPr>
              <a:t>, etc.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función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 permitirá buscar funciones por nombre y abrir a un asistente de funciones que puede ayudarle a crear la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empiece a escribir el nombre de una función después de presionar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abrirá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mostrará todas las funciones que empiecen con las letras que escriba. Cuando encuentre la que desee, presione la tecla Tab y Excel completará automáticamente el nombre de la función y escribirá el paréntesis de apertura. También mostrará los argumentos necesarios y opcionales.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vamos a ver la anatomía de algunas funciones.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estructurada así:</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38</xdr:row>
      <xdr:rowOff>154893</xdr:rowOff>
    </xdr:from>
    <xdr:to>
      <xdr:col>1</xdr:col>
      <xdr:colOff>3032611</xdr:colOff>
      <xdr:row>41</xdr:row>
      <xdr:rowOff>149835</xdr:rowOff>
    </xdr:to>
    <xdr:pic>
      <xdr:nvPicPr>
        <xdr:cNvPr id="213" name="Imagen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934330" y="7965393"/>
          <a:ext cx="1946006" cy="566442"/>
        </a:xfrm>
        <a:prstGeom prst="rect">
          <a:avLst/>
        </a:prstGeom>
      </xdr:spPr>
    </xdr:pic>
    <xdr:clientData/>
  </xdr:twoCellAnchor>
  <xdr:twoCellAnchor>
    <xdr:from>
      <xdr:col>1</xdr:col>
      <xdr:colOff>595997</xdr:colOff>
      <xdr:row>44</xdr:row>
      <xdr:rowOff>47626</xdr:rowOff>
    </xdr:from>
    <xdr:to>
      <xdr:col>1</xdr:col>
      <xdr:colOff>3778369</xdr:colOff>
      <xdr:row>53</xdr:row>
      <xdr:rowOff>178798</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484997" y="9001126"/>
          <a:ext cx="3182372" cy="1845672"/>
          <a:chOff x="4357427" y="4314825"/>
          <a:chExt cx="3161647" cy="1845672"/>
        </a:xfrm>
      </xdr:grpSpPr>
      <xdr:sp macro="" textlink="">
        <xdr:nvSpPr>
          <xdr:cNvPr id="219" name="txt_Fórmula" descr="=SU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357427" y="4314825"/>
            <a:ext cx="3136296" cy="1394627"/>
            <a:chOff x="4357427" y="4314825"/>
            <a:chExt cx="3136296" cy="1394627"/>
          </a:xfrm>
        </xdr:grpSpPr>
        <xdr:sp macro="" textlink="">
          <xdr:nvSpPr>
            <xdr:cNvPr id="221" name="LlaveSuperiorFórmula">
              <a:extLst>
                <a:ext uri="{FF2B5EF4-FFF2-40B4-BE49-F238E27FC236}">
                  <a16:creationId xmlns:a16="http://schemas.microsoft.com/office/drawing/2014/main" id="{70C6032A-6C2C-406B-8451-B3D14C49A6BC}"/>
                </a:ext>
              </a:extLst>
            </xdr:cNvPr>
            <xdr:cNvSpPr/>
          </xdr:nvSpPr>
          <xdr:spPr>
            <a:xfrm rot="5400000">
              <a:off x="6493180"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LlaveSuperiorFórmula">
              <a:extLst>
                <a:ext uri="{FF2B5EF4-FFF2-40B4-BE49-F238E27FC236}">
                  <a16:creationId xmlns:a16="http://schemas.microsoft.com/office/drawing/2014/main" id="{56068F5B-8EA0-44DA-8571-8698F744FFA6}"/>
                </a:ext>
              </a:extLst>
            </xdr:cNvPr>
            <xdr:cNvSpPr/>
          </xdr:nvSpPr>
          <xdr:spPr>
            <a:xfrm rot="5400000">
              <a:off x="5569136" y="4920364"/>
              <a:ext cx="499277" cy="1059853"/>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LlaveSuperiorFórmula">
              <a:extLst>
                <a:ext uri="{FF2B5EF4-FFF2-40B4-BE49-F238E27FC236}">
                  <a16:creationId xmlns:a16="http://schemas.microsoft.com/office/drawing/2014/main" id="{B06AACB5-79F8-4B5A-828E-3C81B8A6126C}"/>
                </a:ext>
              </a:extLst>
            </xdr:cNvPr>
            <xdr:cNvSpPr/>
          </xdr:nvSpPr>
          <xdr:spPr>
            <a:xfrm rot="5400000">
              <a:off x="4616346" y="5121995"/>
              <a:ext cx="499277" cy="6375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GloboSuperiorFórmula" descr="El nombre de función&#10;">
              <a:extLst>
                <a:ext uri="{FF2B5EF4-FFF2-40B4-BE49-F238E27FC236}">
                  <a16:creationId xmlns:a16="http://schemas.microsoft.com/office/drawing/2014/main" id="{A51B4DC7-A90C-4214-A9E2-B085B4A03BC0}"/>
                </a:ext>
              </a:extLst>
            </xdr:cNvPr>
            <xdr:cNvSpPr txBox="1">
              <a:spLocks noChangeArrowheads="1"/>
            </xdr:cNvSpPr>
          </xdr:nvSpPr>
          <xdr:spPr bwMode="auto">
            <a:xfrm>
              <a:off x="4357427"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nombre de función.</a:t>
              </a:r>
            </a:p>
          </xdr:txBody>
        </xdr:sp>
        <xdr:sp macro="" textlink="">
          <xdr:nvSpPr>
            <xdr:cNvPr id="225" name="txt_GloboSuperiorFórmula" descr="El primer argumento. Casi siempre es necesa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primer argumento. Es obligatorio casi siempre.</a:t>
              </a:r>
            </a:p>
          </xdr:txBody>
        </xdr:sp>
        <xdr:sp macro="" textlink="">
          <xdr:nvSpPr>
            <xdr:cNvPr id="226" name="txt_GloboSuperiorFórmula" descr="Argumentos adicionales, separado por co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09574" y="4333875"/>
              <a:ext cx="984149"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Argumentos adicionales, separados por comas (;).</a:t>
              </a:r>
            </a:p>
          </xdr:txBody>
        </xdr:sp>
      </xdr:grpSp>
    </xdr:grpSp>
    <xdr:clientData/>
  </xdr:twoCellAnchor>
  <xdr:twoCellAnchor>
    <xdr:from>
      <xdr:col>0</xdr:col>
      <xdr:colOff>547558</xdr:colOff>
      <xdr:row>52</xdr:row>
      <xdr:rowOff>133351</xdr:rowOff>
    </xdr:from>
    <xdr:to>
      <xdr:col>1</xdr:col>
      <xdr:colOff>5048250</xdr:colOff>
      <xdr:row>57</xdr:row>
      <xdr:rowOff>28575</xdr:rowOff>
    </xdr:to>
    <xdr:sp macro="" textlink="">
      <xdr:nvSpPr>
        <xdr:cNvPr id="215" name="txt_Paso" descr="Si la función SUMA pudiese hablar, diría que devuelve la suma de todos los valores en las celdas D38 a D41 y de toda la columna H. Ahora, vamos a probar una que no necesita argumentos.&#10;">
          <a:extLst>
            <a:ext uri="{FF2B5EF4-FFF2-40B4-BE49-F238E27FC236}">
              <a16:creationId xmlns:a16="http://schemas.microsoft.com/office/drawing/2014/main" id="{22A1C554-76ED-4E49-A496-849BD442214B}"/>
            </a:ext>
          </a:extLst>
        </xdr:cNvPr>
        <xdr:cNvSpPr txBox="1"/>
      </xdr:nvSpPr>
      <xdr:spPr>
        <a:xfrm>
          <a:off x="547558" y="10610851"/>
          <a:ext cx="5348417"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pudiese hablar, diría “Devuelve la suma de todos los valores en las celdas D35 a D38 y de toda la columna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una que no necesita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443439</xdr:colOff>
      <xdr:row>57</xdr:row>
      <xdr:rowOff>133351</xdr:rowOff>
    </xdr:from>
    <xdr:to>
      <xdr:col>1</xdr:col>
      <xdr:colOff>3733800</xdr:colOff>
      <xdr:row>64</xdr:row>
      <xdr:rowOff>188323</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1332439" y="11563351"/>
          <a:ext cx="3290361" cy="1388472"/>
          <a:chOff x="1424514" y="11125201"/>
          <a:chExt cx="3290361" cy="1388472"/>
        </a:xfrm>
      </xdr:grpSpPr>
      <xdr:sp macro="" textlink="">
        <xdr:nvSpPr>
          <xdr:cNvPr id="216" name="LlaveSuperiorFórmula">
            <a:extLst>
              <a:ext uri="{FF2B5EF4-FFF2-40B4-BE49-F238E27FC236}">
                <a16:creationId xmlns:a16="http://schemas.microsoft.com/office/drawing/2014/main" id="{47A65F16-B2A6-46A3-B669-E6D2D5A6ECEB}"/>
              </a:ext>
            </a:extLst>
          </xdr:cNvPr>
          <xdr:cNvSpPr/>
        </xdr:nvSpPr>
        <xdr:spPr>
          <a:xfrm rot="5400000">
            <a:off x="2814798" y="11410330"/>
            <a:ext cx="499277" cy="7481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=HOY()</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GloboSuperiorFórmula" descr="La función HOY devuelve la fecha de hoy. Se actualizará automáticamente cuando se vuelva a calcular Excel.&#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290361"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La función </a:t>
            </a:r>
            <a:r>
              <a:rPr lang="es" sz="1100" b="1">
                <a:effectLst/>
                <a:latin typeface="Calibri" panose="020F0502020204030204" pitchFamily="34" charset="0"/>
                <a:ea typeface="Calibri" panose="020F0502020204030204" pitchFamily="34" charset="0"/>
                <a:cs typeface="Times New Roman" panose="02020603050405020304" pitchFamily="18" charset="0"/>
              </a:rPr>
              <a:t>HOY</a:t>
            </a:r>
            <a:r>
              <a:rPr lang="es" sz="1100">
                <a:effectLst/>
                <a:latin typeface="Calibri" panose="020F0502020204030204" pitchFamily="34" charset="0"/>
                <a:ea typeface="Calibri" panose="020F0502020204030204" pitchFamily="34" charset="0"/>
                <a:cs typeface="Times New Roman" panose="02020603050405020304" pitchFamily="18" charset="0"/>
              </a:rPr>
              <a:t> devuelve la fecha actual. Cuando Excel vuelva a calcular,</a:t>
            </a:r>
            <a:r>
              <a:rPr lang="es" sz="1100" baseline="0">
                <a:effectLst/>
                <a:latin typeface="Calibri" panose="020F0502020204030204" pitchFamily="34" charset="0"/>
                <a:ea typeface="Calibri" panose="020F0502020204030204" pitchFamily="34" charset="0"/>
                <a:cs typeface="Times New Roman" panose="02020603050405020304" pitchFamily="18" charset="0"/>
              </a:rPr>
              <a:t> se actualizará automáticamente.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23</xdr:row>
      <xdr:rowOff>152400</xdr:rowOff>
    </xdr:to>
    <xdr:grpSp>
      <xdr:nvGrpSpPr>
        <xdr:cNvPr id="232" name="Grupo 231">
          <a:extLst>
            <a:ext uri="{FF2B5EF4-FFF2-40B4-BE49-F238E27FC236}">
              <a16:creationId xmlns:a16="http://schemas.microsoft.com/office/drawing/2014/main" id="{7A4FA281-7222-4655-A76E-27AE33A3FF1C}"/>
            </a:ext>
          </a:extLst>
        </xdr:cNvPr>
        <xdr:cNvGrpSpPr/>
      </xdr:nvGrpSpPr>
      <xdr:grpSpPr>
        <a:xfrm>
          <a:off x="342900" y="352424"/>
          <a:ext cx="5775325" cy="4752976"/>
          <a:chOff x="323850" y="276224"/>
          <a:chExt cx="5734050" cy="4569755"/>
        </a:xfrm>
      </xdr:grpSpPr>
      <xdr:sp macro="" textlink="">
        <xdr:nvSpPr>
          <xdr:cNvPr id="233" name="txt_FondoPaseo" descr="Fondo">
            <a:extLst>
              <a:ext uri="{FF2B5EF4-FFF2-40B4-BE49-F238E27FC236}">
                <a16:creationId xmlns:a16="http://schemas.microsoft.com/office/drawing/2014/main" id="{2E503384-DBF5-4D47-BF12-EEAC0918D4AA}"/>
              </a:ext>
            </a:extLst>
          </xdr:cNvPr>
          <xdr:cNvSpPr/>
        </xdr:nvSpPr>
        <xdr:spPr>
          <a:xfrm>
            <a:off x="323850" y="276224"/>
            <a:ext cx="5734050" cy="456975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EncabezadoPaseo" descr="Introducción a las funcione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Introducción a las funciones</a:t>
            </a:r>
          </a:p>
        </xdr:txBody>
      </xdr:sp>
      <xdr:cxnSp macro="">
        <xdr:nvCxnSpPr>
          <xdr:cNvPr id="235" name="txt_LíneaPaseo1" descr="Línea decorativa">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LíneaPaseo2" descr="Línea decorativa">
            <a:extLst>
              <a:ext uri="{FF2B5EF4-FFF2-40B4-BE49-F238E27FC236}">
                <a16:creationId xmlns:a16="http://schemas.microsoft.com/office/drawing/2014/main" id="{EEEF91CB-D253-4B04-B06F-EF082C03A170}"/>
              </a:ext>
            </a:extLst>
          </xdr:cNvPr>
          <xdr:cNvCxnSpPr>
            <a:cxnSpLocks/>
          </xdr:cNvCxnSpPr>
        </xdr:nvCxnSpPr>
        <xdr:spPr>
          <a:xfrm>
            <a:off x="536578" y="410076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IntroducciónPaseo" descr="Las funciones le permiten hacer varias tareas, como realizar operaciones matemáticas, buscar valores o incluso calcular fechas y horas. Ahora, probemos algunas formas de sumar valores con la función SUMA.">
            <a:extLst>
              <a:ext uri="{FF2B5EF4-FFF2-40B4-BE49-F238E27FC236}">
                <a16:creationId xmlns:a16="http://schemas.microsoft.com/office/drawing/2014/main" id="{D14E5F97-98FC-4309-B1F6-64DC7B7C29DE}"/>
              </a:ext>
            </a:extLst>
          </xdr:cNvPr>
          <xdr:cNvSpPr txBox="1"/>
        </xdr:nvSpPr>
        <xdr:spPr>
          <a:xfrm>
            <a:off x="543088" y="976391"/>
            <a:ext cx="5251444" cy="618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funciones le permiten hacer varias tareas, como realizar operaciones matemáticas, buscar valores o incluso calcular fechas y horas. Probemos varias formas de sumar valores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grpSp>
        <xdr:nvGrpSpPr>
          <xdr:cNvPr id="238" name="grp_Paso">
            <a:extLst>
              <a:ext uri="{FF2B5EF4-FFF2-40B4-BE49-F238E27FC236}">
                <a16:creationId xmlns:a16="http://schemas.microsoft.com/office/drawing/2014/main" id="{B0D2ED24-6683-4531-B8F5-0F2F4933BA4A}"/>
              </a:ext>
            </a:extLst>
          </xdr:cNvPr>
          <xdr:cNvGrpSpPr/>
        </xdr:nvGrpSpPr>
        <xdr:grpSpPr>
          <a:xfrm>
            <a:off x="542925" y="1638300"/>
            <a:ext cx="5295901" cy="844960"/>
            <a:chOff x="609600" y="7810500"/>
            <a:chExt cx="5261542" cy="844960"/>
          </a:xfrm>
        </xdr:grpSpPr>
        <xdr:sp macro="" textlink="">
          <xdr:nvSpPr>
            <xdr:cNvPr id="247" name="txt_Paso" descr="En la columna de Cantidad de Fruta (celda D7), escriba =SUMA(D3:D6), o escriba =SUMA(, después seleccione el intervalo con el ratón y presione Entrar. Esto sumará los valores en las celdas D3, D4, D5 y D6. La respuesta debe ser 170.">
              <a:extLst>
                <a:ext uri="{FF2B5EF4-FFF2-40B4-BE49-F238E27FC236}">
                  <a16:creationId xmlns:a16="http://schemas.microsoft.com/office/drawing/2014/main" id="{810A5AB8-1BE7-4AA1-A49C-BD6D215DAFA4}"/>
                </a:ext>
              </a:extLst>
            </xdr:cNvPr>
            <xdr:cNvSpPr txBox="1"/>
          </xdr:nvSpPr>
          <xdr:spPr>
            <a:xfrm>
              <a:off x="1017295" y="7833407"/>
              <a:ext cx="4853847" cy="822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columna de Cantidad de Fruta (celda D7),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=SUMA(D3:D6)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después seleccione el intervalo con el mouse y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sumará los valores de las celdas D3, D4, D5 y D6. La respuesta debería ser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Paso"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239" name="grp_Paso">
            <a:extLst>
              <a:ext uri="{FF2B5EF4-FFF2-40B4-BE49-F238E27FC236}">
                <a16:creationId xmlns:a16="http://schemas.microsoft.com/office/drawing/2014/main" id="{D760DDB7-6B91-4E00-B2BE-F1BD6817C42A}"/>
              </a:ext>
            </a:extLst>
          </xdr:cNvPr>
          <xdr:cNvGrpSpPr/>
        </xdr:nvGrpSpPr>
        <xdr:grpSpPr>
          <a:xfrm>
            <a:off x="542925" y="2399558"/>
            <a:ext cx="5220101" cy="898751"/>
            <a:chOff x="609600" y="8033595"/>
            <a:chExt cx="5186234" cy="898751"/>
          </a:xfrm>
        </xdr:grpSpPr>
        <xdr:sp macro="" textlink="">
          <xdr:nvSpPr>
            <xdr:cNvPr id="245" name="txt_Paso" descr="Ahora, vamos a probar Autosuma. Seleccione la celda amarilla debajo de la columna de Carne (celda G7) y, a continuación, vaya a Fórmulas &gt; Autosuma &gt; y seleccione SUMA. Verá que Excel escribe automáticamente la fórmula. Presione Entrar para confirmarlo. La característica Autosuma tiene todas las funciones más comunes.&#10;&#10;">
              <a:extLst>
                <a:ext uri="{FF2B5EF4-FFF2-40B4-BE49-F238E27FC236}">
                  <a16:creationId xmlns:a16="http://schemas.microsoft.com/office/drawing/2014/main" id="{C6CA8983-E35C-4984-9B4D-732042B193D4}"/>
                </a:ext>
              </a:extLst>
            </xdr:cNvPr>
            <xdr:cNvSpPr txBox="1"/>
          </xdr:nvSpPr>
          <xdr:spPr>
            <a:xfrm>
              <a:off x="1017295" y="8075552"/>
              <a:ext cx="4778539" cy="856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Seleccione la celda amarilla en la columna de Carne (celda G7) y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seleccione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Verá que Excel escribe automáticamente la fórmula. Presione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confirmar. La característica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tiene todas las funciones más comunes.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Paso" descr="2">
              <a:extLst>
                <a:ext uri="{FF2B5EF4-FFF2-40B4-BE49-F238E27FC236}">
                  <a16:creationId xmlns:a16="http://schemas.microsoft.com/office/drawing/2014/main" id="{09967B0C-29E8-4781-A6FA-F5CB00C8AEBC}"/>
                </a:ext>
              </a:extLst>
            </xdr:cNvPr>
            <xdr:cNvSpPr/>
          </xdr:nvSpPr>
          <xdr:spPr>
            <a:xfrm>
              <a:off x="609600" y="803359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240" name="Grupo 239">
            <a:extLst>
              <a:ext uri="{FF2B5EF4-FFF2-40B4-BE49-F238E27FC236}">
                <a16:creationId xmlns:a16="http://schemas.microsoft.com/office/drawing/2014/main" id="{DCC331A5-B81B-407D-A604-3A6691EE3721}"/>
              </a:ext>
            </a:extLst>
          </xdr:cNvPr>
          <xdr:cNvGrpSpPr/>
        </xdr:nvGrpSpPr>
        <xdr:grpSpPr>
          <a:xfrm>
            <a:off x="542925" y="3372198"/>
            <a:ext cx="5234994" cy="695366"/>
            <a:chOff x="561975" y="3181698"/>
            <a:chExt cx="5234994" cy="695366"/>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3181698"/>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sp macro="" textlink="">
          <xdr:nvSpPr>
            <xdr:cNvPr id="242" name="Paso" descr="Este es un buen método abreviado de teclado. Seleccione la celda D15 y, a continuación, presione Alt + =, luego dele a Entrar. Esto escribe automáticamente la SUMA.&#10;">
              <a:extLst>
                <a:ext uri="{FF2B5EF4-FFF2-40B4-BE49-F238E27FC236}">
                  <a16:creationId xmlns:a16="http://schemas.microsoft.com/office/drawing/2014/main" id="{560D1E18-37A7-48F2-AA0C-0AF6088AF0AB}"/>
                </a:ext>
              </a:extLst>
            </xdr:cNvPr>
            <xdr:cNvSpPr txBox="1"/>
          </xdr:nvSpPr>
          <xdr:spPr>
            <a:xfrm>
              <a:off x="987453" y="3227186"/>
              <a:ext cx="4809516" cy="649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Este es un método abreviado de teclado muy útil. Seleccione la celda D15, después presione 	          y luego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ENTRAR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introducirá automáticamente.</a:t>
              </a:r>
            </a:p>
          </xdr:txBody>
        </xdr:sp>
        <xdr:sp macro="" textlink="">
          <xdr:nvSpPr>
            <xdr:cNvPr id="243" name="Tecla igual" descr="Tecla igual">
              <a:extLst>
                <a:ext uri="{FF2B5EF4-FFF2-40B4-BE49-F238E27FC236}">
                  <a16:creationId xmlns:a16="http://schemas.microsoft.com/office/drawing/2014/main" id="{CF33041B-BB98-41EE-BDDE-38D58DF9865E}"/>
                </a:ext>
              </a:extLst>
            </xdr:cNvPr>
            <xdr:cNvSpPr/>
          </xdr:nvSpPr>
          <xdr:spPr>
            <a:xfrm>
              <a:off x="2746505"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44" name="Tecla ALT" descr="Tecla ALT">
              <a:extLst>
                <a:ext uri="{FF2B5EF4-FFF2-40B4-BE49-F238E27FC236}">
                  <a16:creationId xmlns:a16="http://schemas.microsoft.com/office/drawing/2014/main" id="{0BFE17A4-7B91-43C3-90BB-12A4D5132A91}"/>
                </a:ext>
              </a:extLst>
            </xdr:cNvPr>
            <xdr:cNvSpPr/>
          </xdr:nvSpPr>
          <xdr:spPr>
            <a:xfrm>
              <a:off x="2254689" y="3455803"/>
              <a:ext cx="387219" cy="20078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clientData/>
  </xdr:twoCellAnchor>
  <xdr:twoCellAnchor>
    <xdr:from>
      <xdr:col>0</xdr:col>
      <xdr:colOff>647699</xdr:colOff>
      <xdr:row>20</xdr:row>
      <xdr:rowOff>85726</xdr:rowOff>
    </xdr:from>
    <xdr:to>
      <xdr:col>1</xdr:col>
      <xdr:colOff>2903174</xdr:colOff>
      <xdr:row>23</xdr:row>
      <xdr:rowOff>45150</xdr:rowOff>
    </xdr:to>
    <xdr:sp macro="" textlink="">
      <xdr:nvSpPr>
        <xdr:cNvPr id="249" name="Botón Más información" descr="Vaya hacia abajo para obtener más detalles">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699" y="4467226"/>
          <a:ext cx="3103200"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1</xdr:col>
      <xdr:colOff>3581400</xdr:colOff>
      <xdr:row>20</xdr:row>
      <xdr:rowOff>85726</xdr:rowOff>
    </xdr:from>
    <xdr:to>
      <xdr:col>1</xdr:col>
      <xdr:colOff>4992600</xdr:colOff>
      <xdr:row>22</xdr:row>
      <xdr:rowOff>49625</xdr:rowOff>
    </xdr:to>
    <xdr:sp macro="" textlink="">
      <xdr:nvSpPr>
        <xdr:cNvPr id="250" name="Botón Siguiente" descr="Botón del paso siguiente, con un hipervínculo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08AAD723-1A75-444B-BF90-661FB4EE2F13}"/>
            </a:ext>
          </a:extLst>
        </xdr:cNvPr>
        <xdr:cNvSpPr/>
      </xdr:nvSpPr>
      <xdr:spPr>
        <a:xfrm>
          <a:off x="4429125" y="4467226"/>
          <a:ext cx="141120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10</xdr:col>
      <xdr:colOff>200025</xdr:colOff>
      <xdr:row>24</xdr:row>
      <xdr:rowOff>123825</xdr:rowOff>
    </xdr:to>
    <xdr:grpSp>
      <xdr:nvGrpSpPr>
        <xdr:cNvPr id="50" name="Grupo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356727" y="3438525"/>
          <a:ext cx="3244848" cy="1828800"/>
          <a:chOff x="9048750" y="3743325"/>
          <a:chExt cx="3218350" cy="1828800"/>
        </a:xfrm>
      </xdr:grpSpPr>
      <xdr:sp macro="" textlink="">
        <xdr:nvSpPr>
          <xdr:cNvPr id="51" name="Paso"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618458" cy="1666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p>
          <a:p>
            <a:pPr lvl="0" rtl="0">
              <a:defRPr/>
            </a:pPr>
            <a:r>
              <a:rPr lang="es" sz="1100"/>
              <a:t>Pruebe a usar</a:t>
            </a:r>
            <a:r>
              <a:rPr lang="es" sz="1100" baseline="0"/>
              <a:t> </a:t>
            </a:r>
            <a:r>
              <a:rPr lang="es" sz="1100" b="1"/>
              <a:t>MEDIANA</a:t>
            </a:r>
            <a:r>
              <a:rPr lang="es" sz="1100"/>
              <a:t> o </a:t>
            </a:r>
            <a:r>
              <a:rPr lang="es" sz="1100" b="1"/>
              <a:t>MODO</a:t>
            </a:r>
            <a:r>
              <a:rPr lang="es" sz="1100"/>
              <a:t> aquí.</a:t>
            </a:r>
            <a:r>
              <a:rPr lang="es" sz="1100" baseline="0"/>
              <a:t> </a:t>
            </a:r>
          </a:p>
          <a:p>
            <a:pPr lvl="0" rtl="0">
              <a:defRPr/>
            </a:pPr>
            <a:endParaRPr lang="en-US" sz="1100" baseline="0"/>
          </a:p>
          <a:p>
            <a:pPr lvl="0" rtl="0">
              <a:defRPr/>
            </a:pPr>
            <a:r>
              <a:rPr lang="es" sz="1100" b="1" baseline="0"/>
              <a:t>MEDIANA</a:t>
            </a:r>
            <a:r>
              <a:rPr lang="es" sz="1100" baseline="0"/>
              <a:t> le proporciona el valor central de un conjunto de datos, mientras que </a:t>
            </a:r>
          </a:p>
          <a:p>
            <a:pPr lvl="0" rtl="0">
              <a:defRPr/>
            </a:pPr>
            <a:r>
              <a:rPr lang="es" sz="1100" b="1" baseline="0"/>
              <a:t>MODA</a:t>
            </a:r>
            <a:r>
              <a:rPr lang="es" sz="1100" baseline="0"/>
              <a:t> le proporciona el que se produce con más frecuencia.</a:t>
            </a:r>
            <a:endParaRPr lang="en-US" sz="1100"/>
          </a:p>
        </xdr:txBody>
      </xdr:sp>
      <xdr:pic>
        <xdr:nvPicPr>
          <xdr:cNvPr id="52" name="Cinta de crédito adicional" descr="Cinta decorativa">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Flecha de crédito adicional" descr="Flecha">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BotónSiguiente" descr="Avanzar a la siguiente hoja">
          <a:hlinkClick xmlns:r="http://schemas.openxmlformats.org/officeDocument/2006/relationships" r:id="rId4" tooltip="Haga clic aquí para pasar a la siguiente hoja de cálculo."/>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323850</xdr:colOff>
      <xdr:row>17</xdr:row>
      <xdr:rowOff>38101</xdr:rowOff>
    </xdr:from>
    <xdr:to>
      <xdr:col>1</xdr:col>
      <xdr:colOff>5172075</xdr:colOff>
      <xdr:row>29</xdr:row>
      <xdr:rowOff>152400</xdr:rowOff>
    </xdr:to>
    <xdr:grpSp>
      <xdr:nvGrpSpPr>
        <xdr:cNvPr id="3" name="Grupo 2">
          <a:extLst>
            <a:ext uri="{FF2B5EF4-FFF2-40B4-BE49-F238E27FC236}">
              <a16:creationId xmlns:a16="http://schemas.microsoft.com/office/drawing/2014/main" id="{34477964-9438-41C6-89D0-AF7334519BC2}"/>
            </a:ext>
          </a:extLst>
        </xdr:cNvPr>
        <xdr:cNvGrpSpPr/>
      </xdr:nvGrpSpPr>
      <xdr:grpSpPr>
        <a:xfrm>
          <a:off x="323850" y="3848101"/>
          <a:ext cx="5737225" cy="2393949"/>
          <a:chOff x="323850" y="3781426"/>
          <a:chExt cx="5695950" cy="2400299"/>
        </a:xfrm>
      </xdr:grpSpPr>
      <xdr:sp macro="" textlink="">
        <xdr:nvSpPr>
          <xdr:cNvPr id="62" name="Rectángulo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63" name="Paso" descr="Más información en la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Conector recto 63" descr="Línea decorativa">
            <a:extLst>
              <a:ext uri="{FF2B5EF4-FFF2-40B4-BE49-F238E27FC236}">
                <a16:creationId xmlns:a16="http://schemas.microsoft.com/office/drawing/2014/main" id="{78F5D1BC-989A-47DA-B5D1-2BEA7D8D2D8A}"/>
              </a:ext>
            </a:extLst>
          </xdr:cNvPr>
          <xdr:cNvCxnSpPr>
            <a:cxnSpLocks/>
          </xdr:cNvCxnSpPr>
        </xdr:nvCxnSpPr>
        <xdr:spPr>
          <a:xfrm>
            <a:off x="557084" y="43271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Conector recto 64" descr="Línea decorativa">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20</xdr:row>
      <xdr:rowOff>64219</xdr:rowOff>
    </xdr:from>
    <xdr:to>
      <xdr:col>1</xdr:col>
      <xdr:colOff>2552700</xdr:colOff>
      <xdr:row>22</xdr:row>
      <xdr:rowOff>42298</xdr:rowOff>
    </xdr:to>
    <xdr:grpSp>
      <xdr:nvGrpSpPr>
        <xdr:cNvPr id="4" name="Grupo 3">
          <a:extLst>
            <a:ext uri="{FF2B5EF4-FFF2-40B4-BE49-F238E27FC236}">
              <a16:creationId xmlns:a16="http://schemas.microsoft.com/office/drawing/2014/main" id="{2A2F1EF0-54C4-4E96-96D9-0F415372CF05}"/>
            </a:ext>
          </a:extLst>
        </xdr:cNvPr>
        <xdr:cNvGrpSpPr/>
      </xdr:nvGrpSpPr>
      <xdr:grpSpPr>
        <a:xfrm>
          <a:off x="533831" y="4445719"/>
          <a:ext cx="2907869" cy="359079"/>
          <a:chOff x="533831" y="4331419"/>
          <a:chExt cx="2866594" cy="359079"/>
        </a:xfrm>
      </xdr:grpSpPr>
      <xdr:sp macro="" textlink="">
        <xdr:nvSpPr>
          <xdr:cNvPr id="66" name="Paso" descr="Todo sobre la función PROMEDIO, con un hipervínculo a la Web&#10;&#10;">
            <a:hlinkClick xmlns:r="http://schemas.openxmlformats.org/officeDocument/2006/relationships" r:id="rId5" tooltip="Seleccione esta opción para obtener información en la Web sobre la función PROMEDIO"/>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a:t>
            </a:r>
          </a:p>
        </xdr:txBody>
      </xdr:sp>
      <xdr:pic>
        <xdr:nvPicPr>
          <xdr:cNvPr id="67"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22</xdr:row>
      <xdr:rowOff>57660</xdr:rowOff>
    </xdr:from>
    <xdr:to>
      <xdr:col>1</xdr:col>
      <xdr:colOff>2581275</xdr:colOff>
      <xdr:row>24</xdr:row>
      <xdr:rowOff>41049</xdr:rowOff>
    </xdr:to>
    <xdr:grpSp>
      <xdr:nvGrpSpPr>
        <xdr:cNvPr id="5" name="Grupo 4">
          <a:extLst>
            <a:ext uri="{FF2B5EF4-FFF2-40B4-BE49-F238E27FC236}">
              <a16:creationId xmlns:a16="http://schemas.microsoft.com/office/drawing/2014/main" id="{8070DC97-C65B-4D56-B70E-5A742EA38D3C}"/>
            </a:ext>
          </a:extLst>
        </xdr:cNvPr>
        <xdr:cNvGrpSpPr/>
      </xdr:nvGrpSpPr>
      <xdr:grpSpPr>
        <a:xfrm>
          <a:off x="533831" y="4820160"/>
          <a:ext cx="2936444" cy="364389"/>
          <a:chOff x="533831" y="4705860"/>
          <a:chExt cx="2895169" cy="364389"/>
        </a:xfrm>
      </xdr:grpSpPr>
      <xdr:sp macro="" textlink="">
        <xdr:nvSpPr>
          <xdr:cNvPr id="68" name="Paso" descr="Todo acerca de la función CONTAR, con un hipervínculo a la Web&#10;">
            <a:hlinkClick xmlns:r="http://schemas.openxmlformats.org/officeDocument/2006/relationships" r:id="rId8" tooltip="Seleccione esta opción para obtener información en la Web sobre la función MEDIANA"/>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MEDIANA</a:t>
            </a:r>
          </a:p>
        </xdr:txBody>
      </xdr:sp>
      <xdr:pic>
        <xdr:nvPicPr>
          <xdr:cNvPr id="69"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24</xdr:row>
      <xdr:rowOff>71323</xdr:rowOff>
    </xdr:from>
    <xdr:to>
      <xdr:col>1</xdr:col>
      <xdr:colOff>3162300</xdr:colOff>
      <xdr:row>26</xdr:row>
      <xdr:rowOff>49402</xdr:rowOff>
    </xdr:to>
    <xdr:grpSp>
      <xdr:nvGrpSpPr>
        <xdr:cNvPr id="6" name="Grupo 5">
          <a:extLst>
            <a:ext uri="{FF2B5EF4-FFF2-40B4-BE49-F238E27FC236}">
              <a16:creationId xmlns:a16="http://schemas.microsoft.com/office/drawing/2014/main" id="{3CA2605E-542A-4852-9719-D7B97D165AA8}"/>
            </a:ext>
          </a:extLst>
        </xdr:cNvPr>
        <xdr:cNvGrpSpPr/>
      </xdr:nvGrpSpPr>
      <xdr:grpSpPr>
        <a:xfrm>
          <a:off x="533831" y="5214823"/>
          <a:ext cx="3517469" cy="359079"/>
          <a:chOff x="533831" y="5100523"/>
          <a:chExt cx="3476194" cy="359079"/>
        </a:xfrm>
      </xdr:grpSpPr>
      <xdr:sp macro="" textlink="">
        <xdr:nvSpPr>
          <xdr:cNvPr id="70" name="Paso" descr="Usar Excel como calculadora, con un hipervínculo a la Web&#10;">
            <a:hlinkClick xmlns:r="http://schemas.openxmlformats.org/officeDocument/2006/relationships" r:id="rId9" tooltip="Seleccione esta opción para obtener información en la Web sobre la función MODO"/>
            <a:extLst>
              <a:ext uri="{FF2B5EF4-FFF2-40B4-BE49-F238E27FC236}">
                <a16:creationId xmlns:a16="http://schemas.microsoft.com/office/drawing/2014/main" id="{D8C06581-85B1-48B2-9903-8FE135F6657E}"/>
              </a:ext>
            </a:extLst>
          </xdr:cNvPr>
          <xdr:cNvSpPr txBox="1"/>
        </xdr:nvSpPr>
        <xdr:spPr>
          <a:xfrm>
            <a:off x="999016" y="5196474"/>
            <a:ext cx="301100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MODA</a:t>
            </a:r>
          </a:p>
        </xdr:txBody>
      </xdr:sp>
      <xdr:pic>
        <xdr:nvPicPr>
          <xdr:cNvPr id="71" name="Gráfico 70"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26</xdr:row>
      <xdr:rowOff>79678</xdr:rowOff>
    </xdr:from>
    <xdr:to>
      <xdr:col>1</xdr:col>
      <xdr:colOff>3667125</xdr:colOff>
      <xdr:row>28</xdr:row>
      <xdr:rowOff>63067</xdr:rowOff>
    </xdr:to>
    <xdr:grpSp>
      <xdr:nvGrpSpPr>
        <xdr:cNvPr id="7" name="Grupo 6">
          <a:extLst>
            <a:ext uri="{FF2B5EF4-FFF2-40B4-BE49-F238E27FC236}">
              <a16:creationId xmlns:a16="http://schemas.microsoft.com/office/drawing/2014/main" id="{73707755-F600-4512-81C1-EB2BE159BA8A}"/>
            </a:ext>
          </a:extLst>
        </xdr:cNvPr>
        <xdr:cNvGrpSpPr/>
      </xdr:nvGrpSpPr>
      <xdr:grpSpPr>
        <a:xfrm>
          <a:off x="546440" y="5604178"/>
          <a:ext cx="4009685" cy="358039"/>
          <a:chOff x="546440" y="5489878"/>
          <a:chExt cx="3968410" cy="364389"/>
        </a:xfrm>
      </xdr:grpSpPr>
      <xdr:sp macro="" textlink="">
        <xdr:nvSpPr>
          <xdr:cNvPr id="72" name="Paso" descr="Aprendizaje gratuito de Excel en línea, con un hipervínculo a la Web&#10;">
            <a:hlinkClick xmlns:r="http://schemas.openxmlformats.org/officeDocument/2006/relationships" r:id="rId10" tooltip="Seleccione esta opción para obtener información en la Web sobre el aprendizaje gratuito de Excel."/>
            <a:extLst>
              <a:ext uri="{FF2B5EF4-FFF2-40B4-BE49-F238E27FC236}">
                <a16:creationId xmlns:a16="http://schemas.microsoft.com/office/drawing/2014/main" id="{C58EAA90-3FBF-49C2-82FA-21634FD8AC83}"/>
              </a:ext>
            </a:extLst>
          </xdr:cNvPr>
          <xdr:cNvSpPr txBox="1"/>
        </xdr:nvSpPr>
        <xdr:spPr>
          <a:xfrm>
            <a:off x="1011624" y="5569557"/>
            <a:ext cx="35032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73"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352424</xdr:rowOff>
    </xdr:from>
    <xdr:to>
      <xdr:col>1</xdr:col>
      <xdr:colOff>5162550</xdr:colOff>
      <xdr:row>16</xdr:row>
      <xdr:rowOff>114299</xdr:rowOff>
    </xdr:to>
    <xdr:grpSp>
      <xdr:nvGrpSpPr>
        <xdr:cNvPr id="2" name="Grupo 1">
          <a:extLst>
            <a:ext uri="{FF2B5EF4-FFF2-40B4-BE49-F238E27FC236}">
              <a16:creationId xmlns:a16="http://schemas.microsoft.com/office/drawing/2014/main" id="{33E5237C-83C3-4564-93AA-DF5775431276}"/>
            </a:ext>
          </a:extLst>
        </xdr:cNvPr>
        <xdr:cNvGrpSpPr/>
      </xdr:nvGrpSpPr>
      <xdr:grpSpPr>
        <a:xfrm>
          <a:off x="333375" y="352424"/>
          <a:ext cx="5718175" cy="3381375"/>
          <a:chOff x="333375" y="352424"/>
          <a:chExt cx="5676900" cy="3381375"/>
        </a:xfrm>
      </xdr:grpSpPr>
      <xdr:sp macro="" textlink="">
        <xdr:nvSpPr>
          <xdr:cNvPr id="54" name="Fondo" descr="Fondo">
            <a:extLst>
              <a:ext uri="{FF2B5EF4-FFF2-40B4-BE49-F238E27FC236}">
                <a16:creationId xmlns:a16="http://schemas.microsoft.com/office/drawing/2014/main" id="{946CF461-EAD5-42C2-9617-11F5AB31034E}"/>
              </a:ext>
            </a:extLst>
          </xdr:cNvPr>
          <xdr:cNvSpPr/>
        </xdr:nvSpPr>
        <xdr:spPr>
          <a:xfrm>
            <a:off x="333375" y="352424"/>
            <a:ext cx="5676900" cy="33813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Línea inferior" descr="Línea decorativa">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Paso" descr="Funciones PROMEDIO y CONTAR">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Función PROMEDIO</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sp macro="" textlink="">
        <xdr:nvSpPr>
          <xdr:cNvPr id="60" name="Introducción para agregar números"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PROMEDIO</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promedio de números en un intervalo de celdas.</a:t>
            </a:r>
          </a:p>
        </xdr:txBody>
      </xdr:sp>
      <xdr:cxnSp macro="">
        <xdr:nvCxnSpPr>
          <xdr:cNvPr id="74" name="Conector recto 73" descr="Línea decorativa">
            <a:extLst>
              <a:ext uri="{FF2B5EF4-FFF2-40B4-BE49-F238E27FC236}">
                <a16:creationId xmlns:a16="http://schemas.microsoft.com/office/drawing/2014/main" id="{EB69A890-AAA0-4D33-8A35-FC1FB4FFC831}"/>
              </a:ext>
            </a:extLst>
          </xdr:cNvPr>
          <xdr:cNvCxnSpPr>
            <a:cxnSpLocks/>
          </xdr:cNvCxnSpPr>
        </xdr:nvCxnSpPr>
        <xdr:spPr>
          <a:xfrm>
            <a:off x="561975" y="308610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Paso">
            <a:extLst>
              <a:ext uri="{FF2B5EF4-FFF2-40B4-BE49-F238E27FC236}">
                <a16:creationId xmlns:a16="http://schemas.microsoft.com/office/drawing/2014/main" id="{337393F7-B1CB-40BB-9DB6-BE20F8463B0C}"/>
              </a:ext>
            </a:extLst>
          </xdr:cNvPr>
          <xdr:cNvGrpSpPr/>
        </xdr:nvGrpSpPr>
        <xdr:grpSpPr>
          <a:xfrm>
            <a:off x="542930" y="1352550"/>
            <a:ext cx="5236919" cy="593022"/>
            <a:chOff x="263059" y="1878420"/>
            <a:chExt cx="5245171" cy="603875"/>
          </a:xfrm>
        </xdr:grpSpPr>
        <xdr:sp macro="" textlink="">
          <xdr:nvSpPr>
            <xdr:cNvPr id="76" name="Paso" descr="Haga clic en la celda D7 y después use el Asistente de Autosuma para agregar una función PROMEDIO.&#10;">
              <a:extLst>
                <a:ext uri="{FF2B5EF4-FFF2-40B4-BE49-F238E27FC236}">
                  <a16:creationId xmlns:a16="http://schemas.microsoft.com/office/drawing/2014/main" id="{6F13119C-6E3E-4C36-B32B-49490A490EF6}"/>
                </a:ext>
              </a:extLst>
            </xdr:cNvPr>
            <xdr:cNvSpPr txBox="1"/>
          </xdr:nvSpPr>
          <xdr:spPr>
            <a:xfrm>
              <a:off x="698714" y="1920913"/>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878420"/>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78" name="grp_Paso">
            <a:extLst>
              <a:ext uri="{FF2B5EF4-FFF2-40B4-BE49-F238E27FC236}">
                <a16:creationId xmlns:a16="http://schemas.microsoft.com/office/drawing/2014/main" id="{09C24E64-BB63-463B-8648-CD8E2595E290}"/>
              </a:ext>
            </a:extLst>
          </xdr:cNvPr>
          <xdr:cNvGrpSpPr/>
        </xdr:nvGrpSpPr>
        <xdr:grpSpPr>
          <a:xfrm>
            <a:off x="533405" y="1909772"/>
            <a:ext cx="5246444" cy="554931"/>
            <a:chOff x="145889" y="1129423"/>
            <a:chExt cx="5254711" cy="565087"/>
          </a:xfrm>
        </xdr:grpSpPr>
        <xdr:sp macro="" textlink="">
          <xdr:nvSpPr>
            <xdr:cNvPr id="79" name="Paso" descr="Ahora haga clic en la celda G7 e introduzca una función CONTAR a mano escribiendo =CONTAR(D3:D6).&#10;">
              <a:extLst>
                <a:ext uri="{FF2B5EF4-FFF2-40B4-BE49-F238E27FC236}">
                  <a16:creationId xmlns:a16="http://schemas.microsoft.com/office/drawing/2014/main" id="{2BDCA942-D2F9-4CA9-AA98-7ADE8728D2B6}"/>
                </a:ext>
              </a:extLst>
            </xdr:cNvPr>
            <xdr:cNvSpPr txBox="1"/>
          </xdr:nvSpPr>
          <xdr:spPr>
            <a:xfrm>
              <a:off x="591084" y="1133124"/>
              <a:ext cx="4809516" cy="561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escriba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1294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1" name="grp_Paso">
            <a:extLst>
              <a:ext uri="{FF2B5EF4-FFF2-40B4-BE49-F238E27FC236}">
                <a16:creationId xmlns:a16="http://schemas.microsoft.com/office/drawing/2014/main" id="{AA044558-54FF-4FC4-BA5E-52BCE7820723}"/>
              </a:ext>
            </a:extLst>
          </xdr:cNvPr>
          <xdr:cNvGrpSpPr/>
        </xdr:nvGrpSpPr>
        <xdr:grpSpPr>
          <a:xfrm>
            <a:off x="533400" y="2471730"/>
            <a:ext cx="5293285" cy="596212"/>
            <a:chOff x="146717" y="1080520"/>
            <a:chExt cx="5250416" cy="603890"/>
          </a:xfrm>
        </xdr:grpSpPr>
        <xdr:sp macro="" textlink="">
          <xdr:nvSpPr>
            <xdr:cNvPr id="82" name="Paso" descr="En la celda D15, puede usar el Asistente de Autosuma o escribir a mano para introducir una función PROMEDIO o CONTAR. &#10;">
              <a:extLst>
                <a:ext uri="{FF2B5EF4-FFF2-40B4-BE49-F238E27FC236}">
                  <a16:creationId xmlns:a16="http://schemas.microsoft.com/office/drawing/2014/main" id="{3CD4882E-34FF-4391-9460-106057834DB5}"/>
                </a:ext>
              </a:extLst>
            </xdr:cNvPr>
            <xdr:cNvSpPr txBox="1"/>
          </xdr:nvSpPr>
          <xdr:spPr>
            <a:xfrm>
              <a:off x="587617" y="112302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escribir para introducir otra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PROMEDIO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8052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238500"/>
    <xdr:ext cx="1275170" cy="335449"/>
    <xdr:sp macro="" textlink="">
      <xdr:nvSpPr>
        <xdr:cNvPr id="40"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0E7DA197-ABD1-44AB-B211-A88D7396AFD9}"/>
            </a:ext>
          </a:extLst>
        </xdr:cNvPr>
        <xdr:cNvSpPr/>
      </xdr:nvSpPr>
      <xdr:spPr>
        <a:xfrm flipH="1">
          <a:off x="571500"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94261" y="3238500"/>
    <xdr:ext cx="1275170" cy="335449"/>
    <xdr:sp macro="" textlink="">
      <xdr:nvSpPr>
        <xdr:cNvPr id="41"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C770AC94-627D-4EC1-A995-AE96F8191AA8}"/>
            </a:ext>
          </a:extLst>
        </xdr:cNvPr>
        <xdr:cNvSpPr/>
      </xdr:nvSpPr>
      <xdr:spPr>
        <a:xfrm>
          <a:off x="4494261" y="32385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ECHE UN VISTAZO" descr="ECHE UN VISTAZO">
          <a:extLst>
            <a:ext uri="{FF2B5EF4-FFF2-40B4-BE49-F238E27FC236}">
              <a16:creationId xmlns:a16="http://schemas.microsoft.com/office/drawing/2014/main" id="{4F2C83E2-CCF8-46E7-9C89-FEAB092ACF14}"/>
            </a:ext>
          </a:extLst>
        </xdr:cNvPr>
        <xdr:cNvGrpSpPr/>
      </xdr:nvGrpSpPr>
      <xdr:grpSpPr>
        <a:xfrm>
          <a:off x="10572750" y="857250"/>
          <a:ext cx="2676516" cy="1409701"/>
          <a:chOff x="7539454" y="7993902"/>
          <a:chExt cx="2562091" cy="1409701"/>
        </a:xfrm>
      </xdr:grpSpPr>
      <xdr:grpSp>
        <xdr:nvGrpSpPr>
          <xdr:cNvPr id="43" name="Líneas de apertura">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tra línea de apertura" descr="Línea de apertura">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ínea de apertura" descr="Línea de apertura&#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las" descr="Estrel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cion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cualquier intervalo de números</a:t>
            </a:r>
            <a:r>
              <a:rPr lang="es" sz="1100" kern="0" baseline="0">
                <a:solidFill>
                  <a:schemeClr val="bg2">
                    <a:lumMod val="25000"/>
                  </a:schemeClr>
                </a:solidFill>
                <a:latin typeface="+mn-lt"/>
                <a:ea typeface="Segoe UI" pitchFamily="34" charset="0"/>
                <a:cs typeface="Segoe UI Light" panose="020B0502040204020203" pitchFamily="34" charset="0"/>
              </a:rPr>
              <a:t> y después mire la barra de estado para obtener un Promedio instantáneo.</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Línea inferior" descr="Línea decorativa">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342900</xdr:colOff>
      <xdr:row>0</xdr:row>
      <xdr:rowOff>352425</xdr:rowOff>
    </xdr:from>
    <xdr:to>
      <xdr:col>1</xdr:col>
      <xdr:colOff>5172075</xdr:colOff>
      <xdr:row>16</xdr:row>
      <xdr:rowOff>123825</xdr:rowOff>
    </xdr:to>
    <xdr:sp macro="" textlink="">
      <xdr:nvSpPr>
        <xdr:cNvPr id="10" name="Fondo" descr="Fondo">
          <a:extLst>
            <a:ext uri="{FF2B5EF4-FFF2-40B4-BE49-F238E27FC236}">
              <a16:creationId xmlns:a16="http://schemas.microsoft.com/office/drawing/2014/main" id="{CB9819E8-3CD0-4C0B-A61A-2C34908D539E}"/>
            </a:ext>
          </a:extLst>
        </xdr:cNvPr>
        <xdr:cNvSpPr/>
      </xdr:nvSpPr>
      <xdr:spPr>
        <a:xfrm>
          <a:off x="34290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Paso" descr="Funciones MIN y MAX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1200">
              <a:solidFill>
                <a:srgbClr val="3B3838"/>
              </a:solidFill>
              <a:effectLst/>
              <a:latin typeface="Segoe UI Light" panose="020B0502040204020203" pitchFamily="34" charset="0"/>
              <a:ea typeface="+mn-ea"/>
              <a:cs typeface="Segoe UI Light" panose="020B0502040204020203" pitchFamily="34" charset="0"/>
            </a:rPr>
            <a:t>Funciones MIN y MAX </a:t>
          </a:r>
          <a:endParaRPr kumimoji="0" lang="en-US" sz="2200" b="0" i="0" u="none" strike="noStrike" kern="0" cap="none" spc="0" normalizeH="0" baseline="0">
            <a:ln>
              <a:noFill/>
            </a:ln>
            <a:solidFill>
              <a:srgbClr val="3B3838"/>
            </a:solidFill>
            <a:effectLst/>
            <a:uLnTx/>
            <a:uFillTx/>
            <a:latin typeface="Segoe UI Light" panose="020B0502040204020203" pitchFamily="34"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Línea inferior" descr="Línea decorativa">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109541</xdr:rowOff>
    </xdr:from>
    <xdr:to>
      <xdr:col>1</xdr:col>
      <xdr:colOff>4941642</xdr:colOff>
      <xdr:row>7</xdr:row>
      <xdr:rowOff>102487</xdr:rowOff>
    </xdr:to>
    <xdr:grpSp>
      <xdr:nvGrpSpPr>
        <xdr:cNvPr id="16" name="grp_Paso">
          <a:extLst>
            <a:ext uri="{FF2B5EF4-FFF2-40B4-BE49-F238E27FC236}">
              <a16:creationId xmlns:a16="http://schemas.microsoft.com/office/drawing/2014/main" id="{ACD1828C-DCA0-413C-9B03-AC8C886B868F}"/>
            </a:ext>
          </a:extLst>
        </xdr:cNvPr>
        <xdr:cNvGrpSpPr/>
      </xdr:nvGrpSpPr>
      <xdr:grpSpPr>
        <a:xfrm>
          <a:off x="571505" y="1443041"/>
          <a:ext cx="5259137" cy="564446"/>
          <a:chOff x="425239" y="1752333"/>
          <a:chExt cx="5226084" cy="574777"/>
        </a:xfrm>
      </xdr:grpSpPr>
      <xdr:sp macro="" textlink="">
        <xdr:nvSpPr>
          <xdr:cNvPr id="24" name="Paso" descr="Seleccione la celda D7 y después use el Asistente de Autosuma para agregar una función MIN.&#10;&#10;">
            <a:extLst>
              <a:ext uri="{FF2B5EF4-FFF2-40B4-BE49-F238E27FC236}">
                <a16:creationId xmlns:a16="http://schemas.microsoft.com/office/drawing/2014/main" id="{D40637C7-0E2A-4342-9CA2-3732FB1CF31E}"/>
              </a:ext>
            </a:extLst>
          </xdr:cNvPr>
          <xdr:cNvSpPr txBox="1"/>
        </xdr:nvSpPr>
        <xdr:spPr>
          <a:xfrm>
            <a:off x="841807" y="1765728"/>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Seleccione la celda D7 y después use el Asistente de Autosuma para agregar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76214</xdr:rowOff>
    </xdr:from>
    <xdr:to>
      <xdr:col>1</xdr:col>
      <xdr:colOff>4953000</xdr:colOff>
      <xdr:row>10</xdr:row>
      <xdr:rowOff>59645</xdr:rowOff>
    </xdr:to>
    <xdr:grpSp>
      <xdr:nvGrpSpPr>
        <xdr:cNvPr id="17" name="grp_Paso">
          <a:extLst>
            <a:ext uri="{FF2B5EF4-FFF2-40B4-BE49-F238E27FC236}">
              <a16:creationId xmlns:a16="http://schemas.microsoft.com/office/drawing/2014/main" id="{C6DE3E57-FFF3-4FAC-B4DB-48087863CEA8}"/>
            </a:ext>
          </a:extLst>
        </xdr:cNvPr>
        <xdr:cNvGrpSpPr/>
      </xdr:nvGrpSpPr>
      <xdr:grpSpPr>
        <a:xfrm>
          <a:off x="561980" y="1981214"/>
          <a:ext cx="5280020" cy="554931"/>
          <a:chOff x="308069" y="1022734"/>
          <a:chExt cx="5247000" cy="565088"/>
        </a:xfrm>
      </xdr:grpSpPr>
      <xdr:sp macro="" textlink="">
        <xdr:nvSpPr>
          <xdr:cNvPr id="22" name="Paso" descr="Ahora seleccione la celda G7 y escriba una función MAX escribiendo =MAX(D3:D6).&#10;">
            <a:extLst>
              <a:ext uri="{FF2B5EF4-FFF2-40B4-BE49-F238E27FC236}">
                <a16:creationId xmlns:a16="http://schemas.microsoft.com/office/drawing/2014/main" id="{8D1688A7-CC33-4913-8C67-495A2DA6F76D}"/>
              </a:ext>
            </a:extLst>
          </xdr:cNvPr>
          <xdr:cNvSpPr txBox="1"/>
        </xdr:nvSpPr>
        <xdr:spPr>
          <a:xfrm>
            <a:off x="724643" y="1026435"/>
            <a:ext cx="483042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seleccione la celda G7 y use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escribiendo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=MAX(G3:G6)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227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133348</xdr:rowOff>
    </xdr:from>
    <xdr:to>
      <xdr:col>1</xdr:col>
      <xdr:colOff>5024713</xdr:colOff>
      <xdr:row>3</xdr:row>
      <xdr:rowOff>190499</xdr:rowOff>
    </xdr:to>
    <xdr:sp macro="" textlink="">
      <xdr:nvSpPr>
        <xdr:cNvPr id="18" name="Introducción para agregar números"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8"/>
          <a:ext cx="5300938"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Use la función </a:t>
          </a:r>
          <a:r>
            <a:rPr lang="es" sz="1100" b="1" kern="1200">
              <a:solidFill>
                <a:schemeClr val="tx1">
                  <a:lumMod val="75000"/>
                  <a:lumOff val="25000"/>
                </a:schemeClr>
              </a:solidFill>
              <a:latin typeface="Segoe UI" panose="020B0502040204020203" pitchFamily="34" charset="0"/>
              <a:ea typeface="+mn-ea"/>
              <a:cs typeface="Segoe UI" panose="020B0502040204020203" pitchFamily="34" charset="0"/>
            </a:rPr>
            <a:t>MIN</a:t>
          </a:r>
          <a:r>
            <a:rPr lang="es" sz="1100" kern="1200">
              <a:solidFill>
                <a:schemeClr val="tx1">
                  <a:lumMod val="75000"/>
                  <a:lumOff val="25000"/>
                </a:schemeClr>
              </a:solidFill>
              <a:latin typeface="Segoe UI" panose="020B0502040204020203" pitchFamily="34" charset="0"/>
              <a:ea typeface="+mn-ea"/>
              <a:cs typeface="Segoe UI" panose="020B0502040204020203" pitchFamily="34" charset="0"/>
            </a:rPr>
            <a:t> para obtener el número más pequeño de un rango de celdas.</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obtener el número más grande de un rango de celdas.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Paso">
          <a:extLst>
            <a:ext uri="{FF2B5EF4-FFF2-40B4-BE49-F238E27FC236}">
              <a16:creationId xmlns:a16="http://schemas.microsoft.com/office/drawing/2014/main" id="{E19A8549-EA85-41D7-8F76-919D997AC5D5}"/>
            </a:ext>
          </a:extLst>
        </xdr:cNvPr>
        <xdr:cNvGrpSpPr/>
      </xdr:nvGrpSpPr>
      <xdr:grpSpPr>
        <a:xfrm>
          <a:off x="561975" y="2476499"/>
          <a:ext cx="5309942" cy="596207"/>
          <a:chOff x="307333" y="1003336"/>
          <a:chExt cx="5225997" cy="603885"/>
        </a:xfrm>
      </xdr:grpSpPr>
      <xdr:sp macro="" textlink="">
        <xdr:nvSpPr>
          <xdr:cNvPr id="20" name="Paso" descr="En la celda D15, puede usar el Asistente de Autosuma o escribir para introducir una función MIN o MAX.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D15, puede usar el Asistente de Autosuma o escribir para introducir una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342900</xdr:colOff>
      <xdr:row>17</xdr:row>
      <xdr:rowOff>19051</xdr:rowOff>
    </xdr:from>
    <xdr:to>
      <xdr:col>1</xdr:col>
      <xdr:colOff>5191125</xdr:colOff>
      <xdr:row>28</xdr:row>
      <xdr:rowOff>1</xdr:rowOff>
    </xdr:to>
    <xdr:grpSp>
      <xdr:nvGrpSpPr>
        <xdr:cNvPr id="3" name="Grupo 2">
          <a:extLst>
            <a:ext uri="{FF2B5EF4-FFF2-40B4-BE49-F238E27FC236}">
              <a16:creationId xmlns:a16="http://schemas.microsoft.com/office/drawing/2014/main" id="{93BD323D-B807-4DC9-82D1-2419D0592459}"/>
            </a:ext>
          </a:extLst>
        </xdr:cNvPr>
        <xdr:cNvGrpSpPr/>
      </xdr:nvGrpSpPr>
      <xdr:grpSpPr>
        <a:xfrm>
          <a:off x="342900" y="3829051"/>
          <a:ext cx="5737225" cy="2073275"/>
          <a:chOff x="361950" y="4257676"/>
          <a:chExt cx="5695950" cy="2076450"/>
        </a:xfrm>
      </xdr:grpSpPr>
      <xdr:sp macro="" textlink="">
        <xdr:nvSpPr>
          <xdr:cNvPr id="27" name="Rectángulo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28" name="Paso" descr="Más información en la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Conector recto 28" descr="Línea decorativa">
            <a:extLst>
              <a:ext uri="{FF2B5EF4-FFF2-40B4-BE49-F238E27FC236}">
                <a16:creationId xmlns:a16="http://schemas.microsoft.com/office/drawing/2014/main" id="{B3104255-0CEA-4FDA-A658-47296C06C36F}"/>
              </a:ext>
            </a:extLst>
          </xdr:cNvPr>
          <xdr:cNvCxnSpPr>
            <a:cxnSpLocks/>
          </xdr:cNvCxnSpPr>
        </xdr:nvCxnSpPr>
        <xdr:spPr>
          <a:xfrm>
            <a:off x="553932" y="48224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Conector recto 29" descr="Línea decorativa">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73744</xdr:rowOff>
    </xdr:from>
    <xdr:to>
      <xdr:col>1</xdr:col>
      <xdr:colOff>2590800</xdr:colOff>
      <xdr:row>22</xdr:row>
      <xdr:rowOff>51823</xdr:rowOff>
    </xdr:to>
    <xdr:grpSp>
      <xdr:nvGrpSpPr>
        <xdr:cNvPr id="6" name="Grupo 5">
          <a:extLst>
            <a:ext uri="{FF2B5EF4-FFF2-40B4-BE49-F238E27FC236}">
              <a16:creationId xmlns:a16="http://schemas.microsoft.com/office/drawing/2014/main" id="{FFCA9288-014C-4486-980E-27B20766EED2}"/>
            </a:ext>
          </a:extLst>
        </xdr:cNvPr>
        <xdr:cNvGrpSpPr/>
      </xdr:nvGrpSpPr>
      <xdr:grpSpPr>
        <a:xfrm>
          <a:off x="571931" y="4455244"/>
          <a:ext cx="2907869" cy="359079"/>
          <a:chOff x="571931" y="4826719"/>
          <a:chExt cx="2866594" cy="359079"/>
        </a:xfrm>
      </xdr:grpSpPr>
      <xdr:sp macro="" textlink="">
        <xdr:nvSpPr>
          <xdr:cNvPr id="31" name="Paso" descr="Todo acerca de la función MIN, con un hipervínculo a la Web&#10;&#10;">
            <a:hlinkClick xmlns:r="http://schemas.openxmlformats.org/officeDocument/2006/relationships" r:id="rId1" tooltip="Seleccione esta opción para obtener información en la Web sobre la función MIN"/>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p>
        </xdr:txBody>
      </xdr:sp>
      <xdr:pic>
        <xdr:nvPicPr>
          <xdr:cNvPr id="32" name="Gráfico 22" descr="Flecha">
            <a:hlinkClick xmlns:r="http://schemas.openxmlformats.org/officeDocument/2006/relationships" r:id="rId1" tooltip="Seleccione esta opción para obtener más información en la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59671</xdr:rowOff>
    </xdr:from>
    <xdr:to>
      <xdr:col>1</xdr:col>
      <xdr:colOff>2619375</xdr:colOff>
      <xdr:row>24</xdr:row>
      <xdr:rowOff>43060</xdr:rowOff>
    </xdr:to>
    <xdr:grpSp>
      <xdr:nvGrpSpPr>
        <xdr:cNvPr id="5" name="Grupo 4">
          <a:extLst>
            <a:ext uri="{FF2B5EF4-FFF2-40B4-BE49-F238E27FC236}">
              <a16:creationId xmlns:a16="http://schemas.microsoft.com/office/drawing/2014/main" id="{432B9DC1-07CB-4CB5-9408-142776FE3CE6}"/>
            </a:ext>
          </a:extLst>
        </xdr:cNvPr>
        <xdr:cNvGrpSpPr/>
      </xdr:nvGrpSpPr>
      <xdr:grpSpPr>
        <a:xfrm>
          <a:off x="571931" y="4822171"/>
          <a:ext cx="2936444" cy="364389"/>
          <a:chOff x="571931" y="5193646"/>
          <a:chExt cx="2895169" cy="364389"/>
        </a:xfrm>
      </xdr:grpSpPr>
      <xdr:sp macro="" textlink="">
        <xdr:nvSpPr>
          <xdr:cNvPr id="33" name="Paso" descr="Todo acerca de la función MAX, con un hipervínculo a la Web&#10;">
            <a:hlinkClick xmlns:r="http://schemas.openxmlformats.org/officeDocument/2006/relationships" r:id="rId4" tooltip="Seleccione esta opción para obtener información en la Web sobre la función MAX"/>
            <a:extLst>
              <a:ext uri="{FF2B5EF4-FFF2-40B4-BE49-F238E27FC236}">
                <a16:creationId xmlns:a16="http://schemas.microsoft.com/office/drawing/2014/main" id="{118881C9-E273-4528-B2BB-EADC59D4FCD0}"/>
              </a:ext>
            </a:extLst>
          </xdr:cNvPr>
          <xdr:cNvSpPr txBox="1"/>
        </xdr:nvSpPr>
        <xdr:spPr>
          <a:xfrm>
            <a:off x="1037116" y="5269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p>
        </xdr:txBody>
      </xdr:sp>
      <xdr:pic>
        <xdr:nvPicPr>
          <xdr:cNvPr id="34" name="Gráfico 22" descr="Flecha">
            <a:hlinkClick xmlns:r="http://schemas.openxmlformats.org/officeDocument/2006/relationships" r:id="rId4" tooltip="Seleccione esta opción para obtener más información en la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98728</xdr:rowOff>
    </xdr:from>
    <xdr:to>
      <xdr:col>1</xdr:col>
      <xdr:colOff>2895600</xdr:colOff>
      <xdr:row>26</xdr:row>
      <xdr:rowOff>82117</xdr:rowOff>
    </xdr:to>
    <xdr:grpSp>
      <xdr:nvGrpSpPr>
        <xdr:cNvPr id="4" name="Grupo 3">
          <a:extLst>
            <a:ext uri="{FF2B5EF4-FFF2-40B4-BE49-F238E27FC236}">
              <a16:creationId xmlns:a16="http://schemas.microsoft.com/office/drawing/2014/main" id="{742226DB-497C-49F5-B244-A06F92B322A2}"/>
            </a:ext>
          </a:extLst>
        </xdr:cNvPr>
        <xdr:cNvGrpSpPr/>
      </xdr:nvGrpSpPr>
      <xdr:grpSpPr>
        <a:xfrm>
          <a:off x="584540" y="5242228"/>
          <a:ext cx="3200060" cy="361214"/>
          <a:chOff x="584540" y="5613703"/>
          <a:chExt cx="3158785" cy="364389"/>
        </a:xfrm>
      </xdr:grpSpPr>
      <xdr:sp macro="" textlink="">
        <xdr:nvSpPr>
          <xdr:cNvPr id="37"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F83437F7-466E-4778-8A80-A19AB367662B}"/>
              </a:ext>
            </a:extLst>
          </xdr:cNvPr>
          <xdr:cNvSpPr txBox="1"/>
        </xdr:nvSpPr>
        <xdr:spPr>
          <a:xfrm>
            <a:off x="1049724" y="5636232"/>
            <a:ext cx="26936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38"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581025</xdr:colOff>
      <xdr:row>15</xdr:row>
      <xdr:rowOff>152400</xdr:rowOff>
    </xdr:from>
    <xdr:to>
      <xdr:col>7</xdr:col>
      <xdr:colOff>95250</xdr:colOff>
      <xdr:row>25</xdr:row>
      <xdr:rowOff>96710</xdr:rowOff>
    </xdr:to>
    <xdr:grpSp>
      <xdr:nvGrpSpPr>
        <xdr:cNvPr id="39" name="INFORMACIÓN ÚTIL" descr="INFORMACIÓN ÚTIL&#10;&#10;">
          <a:extLst>
            <a:ext uri="{FF2B5EF4-FFF2-40B4-BE49-F238E27FC236}">
              <a16:creationId xmlns:a16="http://schemas.microsoft.com/office/drawing/2014/main" id="{1617705E-A557-408B-AB54-5DBE8291A7F8}"/>
            </a:ext>
          </a:extLst>
        </xdr:cNvPr>
        <xdr:cNvGrpSpPr/>
      </xdr:nvGrpSpPr>
      <xdr:grpSpPr>
        <a:xfrm>
          <a:off x="7258050" y="3581400"/>
          <a:ext cx="3381375" cy="1849310"/>
          <a:chOff x="6591893" y="15514765"/>
          <a:chExt cx="3312054" cy="1776285"/>
        </a:xfrm>
      </xdr:grpSpPr>
      <xdr:sp macro="" textlink="">
        <xdr:nvSpPr>
          <xdr:cNvPr id="40" name="Paso"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6856226"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a:t>
            </a:r>
            <a:r>
              <a:rPr lang="es" sz="1100" b="1" i="0" kern="1200" baseline="0">
                <a:solidFill>
                  <a:schemeClr val="dk1"/>
                </a:solidFill>
                <a:effectLst/>
                <a:latin typeface="+mn-lt"/>
                <a:ea typeface="+mn-ea"/>
                <a:cs typeface="+mn-cs"/>
              </a:rPr>
              <a:t>MIN</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MAX</a:t>
            </a:r>
            <a:r>
              <a:rPr lang="es" sz="1100" b="0" i="0" kern="1200" baseline="0">
                <a:solidFill>
                  <a:schemeClr val="dk1"/>
                </a:solidFill>
                <a:effectLst/>
                <a:latin typeface="+mn-lt"/>
                <a:ea typeface="+mn-ea"/>
                <a:cs typeface="+mn-cs"/>
              </a:rPr>
              <a:t> con varios intervalos o valores para mostrar el mayor o menor de los valores, como =MIN(A1:A10;B1:B10) o =MAX(A1:A10;B1), donde B1 contiene un valor de umbral, como 10, en cuyo caso la fórmula no devolverá un resultado menor que 10.</a:t>
            </a:r>
            <a:endParaRPr lang="en-US" sz="1100">
              <a:effectLst/>
              <a:latin typeface="+mn-lt"/>
            </a:endParaRPr>
          </a:p>
        </xdr:txBody>
      </xdr:sp>
      <xdr:pic>
        <xdr:nvPicPr>
          <xdr:cNvPr id="41" name="Gráfico 147" descr="Gafa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591893" y="15628855"/>
            <a:ext cx="323347" cy="349115"/>
          </a:xfrm>
          <a:prstGeom prst="rect">
            <a:avLst/>
          </a:prstGeom>
        </xdr:spPr>
      </xdr:pic>
      <xdr:sp macro="" textlink="">
        <xdr:nvSpPr>
          <xdr:cNvPr id="42" name="Forma libre: forma 41" descr="Flecha">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absoluteAnchor>
    <xdr:pos x="561975" y="3267075"/>
    <xdr:ext cx="1275170" cy="335449"/>
    <xdr:sp macro="" textlink="">
      <xdr:nvSpPr>
        <xdr:cNvPr id="43" name="BotónAnterior" descr="Volver a la hoja anterior">
          <a:hlinkClick xmlns:r="http://schemas.openxmlformats.org/officeDocument/2006/relationships" r:id="rId8" tooltip="Haga clic aquí para volver a la hoja anterior"/>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absoluteAnchor>
  <xdr:absoluteAnchor>
    <xdr:pos x="4484736" y="3267075"/>
    <xdr:ext cx="1275170" cy="335449"/>
    <xdr:sp macro="" textlink="">
      <xdr:nvSpPr>
        <xdr:cNvPr id="44" name="BotónSiguiente" descr="Avanzar a la siguiente hoja">
          <a:hlinkClick xmlns:r="http://schemas.openxmlformats.org/officeDocument/2006/relationships" r:id="rId9" tooltip="Haga clic aquí para pasar a la siguiente hoja."/>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Línea inferior" descr="Línea decorativa">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5495912</xdr:colOff>
      <xdr:row>11</xdr:row>
      <xdr:rowOff>122571</xdr:rowOff>
    </xdr:from>
    <xdr:to>
      <xdr:col>6</xdr:col>
      <xdr:colOff>38087</xdr:colOff>
      <xdr:row>20</xdr:row>
      <xdr:rowOff>104777</xdr:rowOff>
    </xdr:to>
    <xdr:grpSp>
      <xdr:nvGrpSpPr>
        <xdr:cNvPr id="110" name="INFORMACIÓN ÚTIL"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384912" y="3053096"/>
          <a:ext cx="4016375" cy="1677656"/>
          <a:chOff x="6660585" y="15449520"/>
          <a:chExt cx="3432175" cy="1638856"/>
        </a:xfrm>
      </xdr:grpSpPr>
      <xdr:sp macro="" textlink="">
        <xdr:nvSpPr>
          <xdr:cNvPr id="111" name="Paso"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692491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a:t>
            </a:r>
            <a:r>
              <a:rPr lang="es" sz="1100" b="1" i="0" kern="1200" baseline="0">
                <a:solidFill>
                  <a:schemeClr val="dk1"/>
                </a:solidFill>
                <a:effectLst/>
                <a:latin typeface="+mn-lt"/>
                <a:ea typeface="+mn-ea"/>
                <a:cs typeface="+mn-cs"/>
              </a:rPr>
              <a:t>Ctrl+1</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Número</a:t>
            </a:r>
            <a:r>
              <a:rPr lang="es" sz="1100" b="0" i="0" kern="1200" baseline="0">
                <a:solidFill>
                  <a:schemeClr val="dk1"/>
                </a:solidFill>
                <a:effectLst/>
                <a:latin typeface="+mn-lt"/>
                <a:ea typeface="+mn-ea"/>
                <a:cs typeface="+mn-cs"/>
              </a:rPr>
              <a:t> &gt; y seleccionar un formato de </a:t>
            </a:r>
            <a:r>
              <a:rPr lang="es" sz="1100" b="1" i="0" kern="1200" baseline="0">
                <a:solidFill>
                  <a:schemeClr val="dk1"/>
                </a:solidFill>
                <a:effectLst/>
                <a:latin typeface="+mn-lt"/>
                <a:ea typeface="+mn-ea"/>
                <a:cs typeface="+mn-cs"/>
              </a:rPr>
              <a:t>Fecha</a:t>
            </a:r>
            <a:r>
              <a:rPr lang="es" sz="1100" b="0" i="0" kern="1200" baseline="0">
                <a:solidFill>
                  <a:schemeClr val="dk1"/>
                </a:solidFill>
                <a:effectLst/>
                <a:latin typeface="+mn-lt"/>
                <a:ea typeface="+mn-ea"/>
                <a:cs typeface="+mn-cs"/>
              </a:rPr>
              <a:t> u </a:t>
            </a:r>
            <a:r>
              <a:rPr lang="es" sz="1100" b="1" i="0" kern="1200" baseline="0">
                <a:solidFill>
                  <a:schemeClr val="dk1"/>
                </a:solidFill>
                <a:effectLst/>
                <a:latin typeface="+mn-lt"/>
                <a:ea typeface="+mn-ea"/>
                <a:cs typeface="+mn-cs"/>
              </a:rPr>
              <a:t>Hora</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12" name="Gráfico 147" descr="Gafa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660585" y="15619705"/>
            <a:ext cx="323347" cy="349115"/>
          </a:xfrm>
          <a:prstGeom prst="rect">
            <a:avLst/>
          </a:prstGeom>
        </xdr:spPr>
      </xdr:pic>
      <xdr:sp macro="" textlink="">
        <xdr:nvSpPr>
          <xdr:cNvPr id="113" name="Forma libre: forma 112" descr="Flech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0</xdr:row>
      <xdr:rowOff>352425</xdr:rowOff>
    </xdr:from>
    <xdr:to>
      <xdr:col>1</xdr:col>
      <xdr:colOff>5229225</xdr:colOff>
      <xdr:row>18</xdr:row>
      <xdr:rowOff>47625</xdr:rowOff>
    </xdr:to>
    <xdr:grpSp>
      <xdr:nvGrpSpPr>
        <xdr:cNvPr id="2" name="Grupo 1">
          <a:extLst>
            <a:ext uri="{FF2B5EF4-FFF2-40B4-BE49-F238E27FC236}">
              <a16:creationId xmlns:a16="http://schemas.microsoft.com/office/drawing/2014/main" id="{9EC07B18-6CCC-4D21-8D16-EAC636990ABB}"/>
            </a:ext>
          </a:extLst>
        </xdr:cNvPr>
        <xdr:cNvGrpSpPr/>
      </xdr:nvGrpSpPr>
      <xdr:grpSpPr>
        <a:xfrm>
          <a:off x="342900" y="352425"/>
          <a:ext cx="5775325" cy="3946525"/>
          <a:chOff x="342900" y="352425"/>
          <a:chExt cx="5734050" cy="4010526"/>
        </a:xfrm>
      </xdr:grpSpPr>
      <xdr:sp macro="" textlink="">
        <xdr:nvSpPr>
          <xdr:cNvPr id="88" name="txt_FondoPaseo" descr="Fondo">
            <a:extLst>
              <a:ext uri="{FF2B5EF4-FFF2-40B4-BE49-F238E27FC236}">
                <a16:creationId xmlns:a16="http://schemas.microsoft.com/office/drawing/2014/main" id="{1B9F331C-35CF-445A-B76D-D6E6332E2CF5}"/>
              </a:ext>
            </a:extLst>
          </xdr:cNvPr>
          <xdr:cNvSpPr/>
        </xdr:nvSpPr>
        <xdr:spPr>
          <a:xfrm>
            <a:off x="342900" y="352425"/>
            <a:ext cx="5734050" cy="40105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EncabezadoPaseo" descr="Funciones de fecha">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fecha</a:t>
            </a:r>
            <a:endPar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Courier New" panose="02070309020205020404" pitchFamily="49" charset="0"/>
            </a:endParaRPr>
          </a:p>
        </xdr:txBody>
      </xdr:sp>
      <xdr:cxnSp macro="">
        <xdr:nvCxnSpPr>
          <xdr:cNvPr id="98" name="txt_LíneaPaseo1" descr="Línea decorativa">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LíneaPaseo2" descr="Línea decorativa">
            <a:extLst>
              <a:ext uri="{FF2B5EF4-FFF2-40B4-BE49-F238E27FC236}">
                <a16:creationId xmlns:a16="http://schemas.microsoft.com/office/drawing/2014/main" id="{A8B37EE1-E313-4FB9-9B34-9B560124860A}"/>
              </a:ext>
            </a:extLst>
          </xdr:cNvPr>
          <xdr:cNvCxnSpPr>
            <a:cxnSpLocks/>
          </xdr:cNvCxnSpPr>
        </xdr:nvCxnSpPr>
        <xdr:spPr>
          <a:xfrm>
            <a:off x="546103" y="416770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IntroducciónPaseo" descr="Excel puede proporcionarle la fecha actual, según la configuración regional de su equipo. También puede sumar y restar Fechas.">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fecha actual, según la configuración regional de su equipo. También puede agregar y restar fechas.</a:t>
            </a:r>
          </a:p>
        </xdr:txBody>
      </xdr:sp>
      <xdr:grpSp>
        <xdr:nvGrpSpPr>
          <xdr:cNvPr id="105" name="grp_Paso">
            <a:extLst>
              <a:ext uri="{FF2B5EF4-FFF2-40B4-BE49-F238E27FC236}">
                <a16:creationId xmlns:a16="http://schemas.microsoft.com/office/drawing/2014/main" id="{06FF7E03-9CF3-4BF2-97FA-A9B470E37530}"/>
              </a:ext>
            </a:extLst>
          </xdr:cNvPr>
          <xdr:cNvGrpSpPr/>
        </xdr:nvGrpSpPr>
        <xdr:grpSpPr>
          <a:xfrm>
            <a:off x="561975" y="1578608"/>
            <a:ext cx="5467350" cy="740887"/>
            <a:chOff x="600549" y="7810500"/>
            <a:chExt cx="5195285" cy="748179"/>
          </a:xfrm>
        </xdr:grpSpPr>
        <xdr:sp macro="" textlink="">
          <xdr:nvSpPr>
            <xdr:cNvPr id="106" name="txt_Paso" descr="Pruebe la función HOY, que le da la fecha actual. Estas son funciones vivas o volátiles. Esto quiere decir que si abre el libro mañana, tendrá la fecha de mañana. Escriba =HOY() en la celda D6. &#10;&#10;">
              <a:extLst>
                <a:ext uri="{FF2B5EF4-FFF2-40B4-BE49-F238E27FC236}">
                  <a16:creationId xmlns:a16="http://schemas.microsoft.com/office/drawing/2014/main" id="{2869B18E-B13C-49FB-B4C9-A2A2A69C0D27}"/>
                </a:ext>
              </a:extLst>
            </xdr:cNvPr>
            <xdr:cNvSpPr txBox="1"/>
          </xdr:nvSpPr>
          <xdr:spPr>
            <a:xfrm>
              <a:off x="1017295" y="7852458"/>
              <a:ext cx="4778539" cy="706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Consulte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proporciona la fecha de hoy. Estas son funciones dinámicas o volátiles, por lo que, al abrir el libro mañana, tendrá la fecha de mañana. ,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=HOY()</a:t>
              </a:r>
              <a:r>
                <a:rPr sz="1100">
                  <a:latin typeface="Segoe UI" panose="020B0502040204020203"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Paso"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14" name="grp_Paso" descr="Restar fechas: escriba su siguiente cumpleaños en formato DD/MM/AA y vea cómo Excel le indica cuántos días faltan usando =D7-D6.&#10;">
            <a:extLst>
              <a:ext uri="{FF2B5EF4-FFF2-40B4-BE49-F238E27FC236}">
                <a16:creationId xmlns:a16="http://schemas.microsoft.com/office/drawing/2014/main" id="{8949AC7E-881F-4686-B2D3-0D3D90D9B1DC}"/>
              </a:ext>
            </a:extLst>
          </xdr:cNvPr>
          <xdr:cNvGrpSpPr/>
        </xdr:nvGrpSpPr>
        <xdr:grpSpPr>
          <a:xfrm>
            <a:off x="561975" y="2323888"/>
            <a:ext cx="5448300" cy="654475"/>
            <a:chOff x="609600" y="7727223"/>
            <a:chExt cx="5186234" cy="634211"/>
          </a:xfrm>
        </xdr:grpSpPr>
        <xdr:sp macro="" textlink="">
          <xdr:nvSpPr>
            <xdr:cNvPr id="115" name="txt_Paso" descr="Restar fechas: escriba su siguiente cumpleaños en formato DD/MM/AA en la celda D7 y vea cómo Excel le indica cuántos días faltan usando =D7-D6 en la celda D8.&#10;&#10;">
              <a:extLst>
                <a:ext uri="{FF2B5EF4-FFF2-40B4-BE49-F238E27FC236}">
                  <a16:creationId xmlns:a16="http://schemas.microsoft.com/office/drawing/2014/main" id="{674AF6D9-AA9C-4D64-BAE7-B4CD50116B71}"/>
                </a:ext>
              </a:extLst>
            </xdr:cNvPr>
            <xdr:cNvSpPr txBox="1"/>
          </xdr:nvSpPr>
          <xdr:spPr>
            <a:xfrm>
              <a:off x="1017295" y="7769177"/>
              <a:ext cx="4778539" cy="59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Restar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escriba su siguiente cumpleaños en formato DD/MM/AA en la celda D7 y vea cómo Excel le indica cuántos días faltan usando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D8.</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Paso" descr="2">
              <a:extLst>
                <a:ext uri="{FF2B5EF4-FFF2-40B4-BE49-F238E27FC236}">
                  <a16:creationId xmlns:a16="http://schemas.microsoft.com/office/drawing/2014/main" id="{E34DF662-0D83-4816-83DC-20F2E0EC0120}"/>
                </a:ext>
              </a:extLst>
            </xdr:cNvPr>
            <xdr:cNvSpPr/>
          </xdr:nvSpPr>
          <xdr:spPr>
            <a:xfrm>
              <a:off x="609600" y="7727223"/>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7" name="grp_Paso">
            <a:extLst>
              <a:ext uri="{FF2B5EF4-FFF2-40B4-BE49-F238E27FC236}">
                <a16:creationId xmlns:a16="http://schemas.microsoft.com/office/drawing/2014/main" id="{8475192F-E42A-4700-8E84-BC6112DACD7C}"/>
              </a:ext>
            </a:extLst>
          </xdr:cNvPr>
          <xdr:cNvGrpSpPr/>
        </xdr:nvGrpSpPr>
        <xdr:grpSpPr>
          <a:xfrm>
            <a:off x="561977" y="3038524"/>
            <a:ext cx="5457825" cy="1057062"/>
            <a:chOff x="627640" y="7829298"/>
            <a:chExt cx="5168194" cy="1040440"/>
          </a:xfrm>
        </xdr:grpSpPr>
        <xdr:sp macro="" textlink="">
          <xdr:nvSpPr>
            <xdr:cNvPr id="118" name="txt_Paso" descr="Agregar fechas: Supongamos que quiere saber la fecha en la que vence una factura o cuándo tiene que devolver un libro a la biblioteca. Para un propósito así, puede sumar días a una fecha. En la celda D10, escriba un número de días aleatorio. En D11, escriba =D6+D10 para calcular la fecha de vencimiento de hoy.&#10;&#10;">
              <a:extLst>
                <a:ext uri="{FF2B5EF4-FFF2-40B4-BE49-F238E27FC236}">
                  <a16:creationId xmlns:a16="http://schemas.microsoft.com/office/drawing/2014/main" id="{37BB0272-2987-4A11-B2B1-9F0CA7972BC1}"/>
                </a:ext>
              </a:extLst>
            </xdr:cNvPr>
            <xdr:cNvSpPr txBox="1"/>
          </xdr:nvSpPr>
          <xdr:spPr>
            <a:xfrm>
              <a:off x="1017295" y="7871256"/>
              <a:ext cx="4778539" cy="99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Agregar fechas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supongamos que desea saber la fecha de vencimiento de una factura o cuándo tiene que devolver un libro a la biblioteca. Puede agregar días a una fecha para obtener la información. En la celda D10, escriba un número de días aleatorio. En la celda D11, hemos agregado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calcular la fecha de vencimiento a partir de la fecha actual.</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Paso" descr="3">
              <a:extLst>
                <a:ext uri="{FF2B5EF4-FFF2-40B4-BE49-F238E27FC236}">
                  <a16:creationId xmlns:a16="http://schemas.microsoft.com/office/drawing/2014/main" id="{824C0607-47BE-4C56-BBB4-6FA6522CE93B}"/>
                </a:ext>
              </a:extLst>
            </xdr:cNvPr>
            <xdr:cNvSpPr/>
          </xdr:nvSpPr>
          <xdr:spPr>
            <a:xfrm>
              <a:off x="627640" y="7829298"/>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18</xdr:row>
      <xdr:rowOff>142875</xdr:rowOff>
    </xdr:from>
    <xdr:to>
      <xdr:col>1</xdr:col>
      <xdr:colOff>5229225</xdr:colOff>
      <xdr:row>63</xdr:row>
      <xdr:rowOff>85725</xdr:rowOff>
    </xdr:to>
    <xdr:grpSp>
      <xdr:nvGrpSpPr>
        <xdr:cNvPr id="3" name="Grupo 2">
          <a:extLst>
            <a:ext uri="{FF2B5EF4-FFF2-40B4-BE49-F238E27FC236}">
              <a16:creationId xmlns:a16="http://schemas.microsoft.com/office/drawing/2014/main" id="{1795FAE7-51BD-4A4A-B2DF-46B6749784D2}"/>
            </a:ext>
          </a:extLst>
        </xdr:cNvPr>
        <xdr:cNvGrpSpPr/>
      </xdr:nvGrpSpPr>
      <xdr:grpSpPr>
        <a:xfrm>
          <a:off x="342900" y="4394200"/>
          <a:ext cx="5775325" cy="8413750"/>
          <a:chOff x="342900" y="4248150"/>
          <a:chExt cx="5734050" cy="8794960"/>
        </a:xfrm>
      </xdr:grpSpPr>
      <xdr:grpSp>
        <xdr:nvGrpSpPr>
          <xdr:cNvPr id="120" name="Grupo 119">
            <a:extLst>
              <a:ext uri="{FF2B5EF4-FFF2-40B4-BE49-F238E27FC236}">
                <a16:creationId xmlns:a16="http://schemas.microsoft.com/office/drawing/2014/main" id="{30906B4C-C81D-469A-8247-06F91D944EB2}"/>
              </a:ext>
            </a:extLst>
          </xdr:cNvPr>
          <xdr:cNvGrpSpPr/>
        </xdr:nvGrpSpPr>
        <xdr:grpSpPr>
          <a:xfrm>
            <a:off x="342900" y="4248150"/>
            <a:ext cx="5734050" cy="8794960"/>
            <a:chOff x="352425" y="4591050"/>
            <a:chExt cx="5734050" cy="8432696"/>
          </a:xfrm>
        </xdr:grpSpPr>
        <xdr:sp macro="" textlink="">
          <xdr:nvSpPr>
            <xdr:cNvPr id="121" name="txt_FondoPaseo" descr="Fondo">
              <a:extLst>
                <a:ext uri="{FF2B5EF4-FFF2-40B4-BE49-F238E27FC236}">
                  <a16:creationId xmlns:a16="http://schemas.microsoft.com/office/drawing/2014/main" id="{013EE55B-07EC-4D50-A659-7ADD2D0198D2}"/>
                </a:ext>
              </a:extLst>
            </xdr:cNvPr>
            <xdr:cNvSpPr/>
          </xdr:nvSpPr>
          <xdr:spPr>
            <a:xfrm>
              <a:off x="352425" y="4591050"/>
              <a:ext cx="5734050" cy="84326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EncabezadoPaseo" descr="Funciones de hora">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Funciones de hora</a:t>
              </a:r>
            </a:p>
          </xdr:txBody>
        </xdr:sp>
        <xdr:cxnSp macro="">
          <xdr:nvCxnSpPr>
            <xdr:cNvPr id="123" name="txt_LíneaPaseo1" descr="Línea decorativa">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LíneaPaseo2" descr="Línea decorativa">
              <a:extLst>
                <a:ext uri="{FF2B5EF4-FFF2-40B4-BE49-F238E27FC236}">
                  <a16:creationId xmlns:a16="http://schemas.microsoft.com/office/drawing/2014/main" id="{A703583B-6374-4690-B8BC-8D6A61F4DB52}"/>
                </a:ext>
              </a:extLst>
            </xdr:cNvPr>
            <xdr:cNvCxnSpPr>
              <a:cxnSpLocks/>
            </xdr:cNvCxnSpPr>
          </xdr:nvCxnSpPr>
          <xdr:spPr>
            <a:xfrm>
              <a:off x="589309" y="1241151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IntroducciónPaseo" descr="Excel puede ofrecerle la hora actual, en función de la configuración regional de su equipo. También puede sumar y restar horas. Por ejemplo, puede que necesite seguir las horas que un empleado ha trabajado cada semana y calcular el salario y las horas extras.&#10;&#10;">
              <a:extLst>
                <a:ext uri="{FF2B5EF4-FFF2-40B4-BE49-F238E27FC236}">
                  <a16:creationId xmlns:a16="http://schemas.microsoft.com/office/drawing/2014/main" id="{D8BC11B9-1B82-45F8-A69B-BA51910C6977}"/>
                </a:ext>
              </a:extLst>
            </xdr:cNvPr>
            <xdr:cNvSpPr txBox="1"/>
          </xdr:nvSpPr>
          <xdr:spPr>
            <a:xfrm>
              <a:off x="586111" y="5294307"/>
              <a:ext cx="5222183" cy="66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puede proporcionarle la hora actual, según la configuración regional de su equipo. También puede agregar y restar horas. Por ejemplo, es posible que deba realizar un seguimiento de cuántas horas trabajó un empleado cada semana, y calcular su paga y las horas extra.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upo 125">
              <a:extLst>
                <a:ext uri="{FF2B5EF4-FFF2-40B4-BE49-F238E27FC236}">
                  <a16:creationId xmlns:a16="http://schemas.microsoft.com/office/drawing/2014/main" id="{51E7C080-AEB7-4E6C-8D70-3BBDC2303676}"/>
                </a:ext>
              </a:extLst>
            </xdr:cNvPr>
            <xdr:cNvGrpSpPr/>
          </xdr:nvGrpSpPr>
          <xdr:grpSpPr>
            <a:xfrm>
              <a:off x="581025" y="6114782"/>
              <a:ext cx="5206583" cy="6186152"/>
              <a:chOff x="7200900" y="1161782"/>
              <a:chExt cx="5206583" cy="6186152"/>
            </a:xfrm>
          </xdr:grpSpPr>
          <xdr:grpSp>
            <xdr:nvGrpSpPr>
              <xdr:cNvPr id="127" name="grp_Paso">
                <a:extLst>
                  <a:ext uri="{FF2B5EF4-FFF2-40B4-BE49-F238E27FC236}">
                    <a16:creationId xmlns:a16="http://schemas.microsoft.com/office/drawing/2014/main" id="{AAE10329-58E6-4043-B19B-2070B24369C8}"/>
                  </a:ext>
                </a:extLst>
              </xdr:cNvPr>
              <xdr:cNvGrpSpPr/>
            </xdr:nvGrpSpPr>
            <xdr:grpSpPr>
              <a:xfrm>
                <a:off x="7200900" y="1161782"/>
                <a:ext cx="5206583" cy="823900"/>
                <a:chOff x="495420" y="7829282"/>
                <a:chExt cx="5201275" cy="823900"/>
              </a:xfrm>
            </xdr:grpSpPr>
            <xdr:sp macro="" textlink="">
              <xdr:nvSpPr>
                <xdr:cNvPr id="149" name="txt_Paso" descr="En la celda D28, escriba =HOY(), que le da la hora actual, y se actualiza cada vez que Excel la calcula. Si quiere cambiar el formato de hora, presione Ctrl+1 y luego vaya a &gt; Número &gt; Hora &gt; seleccione el formato que desee.&#10;&#10;&#10;&#10;">
                  <a:extLst>
                    <a:ext uri="{FF2B5EF4-FFF2-40B4-BE49-F238E27FC236}">
                      <a16:creationId xmlns:a16="http://schemas.microsoft.com/office/drawing/2014/main" id="{E9EDD045-804A-43D1-9571-BDF7D36C6FD0}"/>
                    </a:ext>
                  </a:extLst>
                </xdr:cNvPr>
                <xdr:cNvSpPr txBox="1"/>
              </xdr:nvSpPr>
              <xdr:spPr>
                <a:xfrm>
                  <a:off x="918156" y="7871238"/>
                  <a:ext cx="4778539" cy="781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D28,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lo que le dará la hora actual y se actualizará cada vez que Excel calcule. Si necesita cambiar el formato de la hora, puede presionar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y seleccionar el formato que desee.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Paso" descr="1">
                  <a:extLst>
                    <a:ext uri="{FF2B5EF4-FFF2-40B4-BE49-F238E27FC236}">
                      <a16:creationId xmlns:a16="http://schemas.microsoft.com/office/drawing/2014/main" id="{43143942-F7A9-4AD3-81E2-7C90A9BD32F5}"/>
                    </a:ext>
                  </a:extLst>
                </xdr:cNvPr>
                <xdr:cNvSpPr/>
              </xdr:nvSpPr>
              <xdr:spPr>
                <a:xfrm>
                  <a:off x="495420" y="7829282"/>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8" name="grp_Paso">
                <a:extLst>
                  <a:ext uri="{FF2B5EF4-FFF2-40B4-BE49-F238E27FC236}">
                    <a16:creationId xmlns:a16="http://schemas.microsoft.com/office/drawing/2014/main" id="{FCFD70FD-C355-4B74-9752-B828C322CD76}"/>
                  </a:ext>
                </a:extLst>
              </xdr:cNvPr>
              <xdr:cNvGrpSpPr/>
            </xdr:nvGrpSpPr>
            <xdr:grpSpPr>
              <a:xfrm>
                <a:off x="7200900" y="1985501"/>
                <a:ext cx="5159775" cy="1389971"/>
                <a:chOff x="525612" y="7554795"/>
                <a:chExt cx="5511381" cy="1330437"/>
              </a:xfrm>
            </xdr:grpSpPr>
            <xdr:sp macro="" textlink="">
              <xdr:nvSpPr>
                <xdr:cNvPr id="147" name="txt_Paso" descr="Sumar y restar horas. En D36 hemos escrito =((D35-D32)-(D34-D33))*24 que calcula las horas de inicio y finalización de un usuario y, a continuación, resta el tiempo que tardó en comer. *24 al final de la fórmula convierte la parte fraccionaria del día en horas. Sin embargo, tendrá que dar formato a la celda para que sea un número. Para hacerlo, vaya a Inicio &gt; Formato &gt; Celdas (Ctrl+1) &gt; Número &gt; &gt; 2 decimales.&#10;&#10;&#10;">
                  <a:extLst>
                    <a:ext uri="{FF2B5EF4-FFF2-40B4-BE49-F238E27FC236}">
                      <a16:creationId xmlns:a16="http://schemas.microsoft.com/office/drawing/2014/main" id="{0EFBDF0F-AC77-476D-A83B-91831148AC0B}"/>
                    </a:ext>
                  </a:extLst>
                </xdr:cNvPr>
                <xdr:cNvSpPr txBox="1"/>
              </xdr:nvSpPr>
              <xdr:spPr>
                <a:xfrm>
                  <a:off x="977615" y="7594741"/>
                  <a:ext cx="5059378" cy="1290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Sumar horas entre intervalos de tiempo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D36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que calcula la hora de inicio y finalización de la jornada de una persona y después resta el tiempo que utilizó para comer. El *24 al final de la fórmula convierte la parte fraccionaria del día que Excel ve en horas. Sin embargo, debe dar formato de número a la celda. Para ello,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Formato de celdas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Número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decimales.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Paso" descr="2">
                  <a:extLst>
                    <a:ext uri="{FF2B5EF4-FFF2-40B4-BE49-F238E27FC236}">
                      <a16:creationId xmlns:a16="http://schemas.microsoft.com/office/drawing/2014/main" id="{01C2BD5A-43C6-4B2A-81C9-44F9293E1619}"/>
                    </a:ext>
                  </a:extLst>
                </xdr:cNvPr>
                <xdr:cNvSpPr/>
              </xdr:nvSpPr>
              <xdr:spPr>
                <a:xfrm>
                  <a:off x="525612" y="755479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29" name="grp_Paso">
                <a:extLst>
                  <a:ext uri="{FF2B5EF4-FFF2-40B4-BE49-F238E27FC236}">
                    <a16:creationId xmlns:a16="http://schemas.microsoft.com/office/drawing/2014/main" id="{37BDA65B-35DA-46DF-B41B-4F13939916CE}"/>
                  </a:ext>
                </a:extLst>
              </xdr:cNvPr>
              <xdr:cNvGrpSpPr/>
            </xdr:nvGrpSpPr>
            <xdr:grpSpPr>
              <a:xfrm>
                <a:off x="7200900" y="3373512"/>
                <a:ext cx="5159775" cy="1025535"/>
                <a:chOff x="525612" y="7626699"/>
                <a:chExt cx="5511381" cy="981611"/>
              </a:xfrm>
            </xdr:grpSpPr>
            <xdr:sp macro="" textlink="">
              <xdr:nvSpPr>
                <xdr:cNvPr id="145" name="txt_Paso" descr="Si esta fórmula pudiese hablar, diría &quot;Tome la hora de salida y réstela de la hora de entrada, después reste las horas del almuerzo y multiplique el resultado por 24 para convertir las fracciones de Excel en horas&quot;, o =((Hora de entrada - Hora de salida)-(Vuelta del almuerzo - Salida para el almuerzo))*24.">
                  <a:extLst>
                    <a:ext uri="{FF2B5EF4-FFF2-40B4-BE49-F238E27FC236}">
                      <a16:creationId xmlns:a16="http://schemas.microsoft.com/office/drawing/2014/main" id="{48EA3D5E-AB73-4DC6-A8F8-8EECF1D29572}"/>
                    </a:ext>
                  </a:extLst>
                </xdr:cNvPr>
                <xdr:cNvSpPr txBox="1"/>
              </xdr:nvSpPr>
              <xdr:spPr>
                <a:xfrm>
                  <a:off x="977615" y="7666652"/>
                  <a:ext cx="5059378" cy="941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esta fórmula pudiese hablar, diría "Tome la hora de salida y réstela de la hora de entrada, después reste las horas del almuerzo y multiplique el resultado por 24 para convertir las fracciones de Excel en horas" 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=((Hora de salida - Hora de entrada)-(</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Inicio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Fin del almuerzo</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))*24.</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Paso" descr="3">
                  <a:extLst>
                    <a:ext uri="{FF2B5EF4-FFF2-40B4-BE49-F238E27FC236}">
                      <a16:creationId xmlns:a16="http://schemas.microsoft.com/office/drawing/2014/main" id="{A80445FC-915C-4C80-84C7-4F5844E68106}"/>
                    </a:ext>
                  </a:extLst>
                </xdr:cNvPr>
                <xdr:cNvSpPr/>
              </xdr:nvSpPr>
              <xdr:spPr>
                <a:xfrm>
                  <a:off x="525612" y="7626699"/>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nvGrpSpPr>
              <xdr:cNvPr id="130" name="Grupo 129">
                <a:extLst>
                  <a:ext uri="{FF2B5EF4-FFF2-40B4-BE49-F238E27FC236}">
                    <a16:creationId xmlns:a16="http://schemas.microsoft.com/office/drawing/2014/main" id="{DF713144-AD4F-445E-9EBF-373B4699DB59}"/>
                  </a:ext>
                </a:extLst>
              </xdr:cNvPr>
              <xdr:cNvGrpSpPr/>
            </xdr:nvGrpSpPr>
            <xdr:grpSpPr>
              <a:xfrm>
                <a:off x="7858134" y="4376141"/>
                <a:ext cx="4371970" cy="2971793"/>
                <a:chOff x="7777163" y="4403923"/>
                <a:chExt cx="4653382" cy="2819570"/>
              </a:xfrm>
            </xdr:grpSpPr>
            <xdr:sp macro="" textlink="">
              <xdr:nvSpPr>
                <xdr:cNvPr id="131" name="LlaveInferiorFórmula">
                  <a:extLst>
                    <a:ext uri="{FF2B5EF4-FFF2-40B4-BE49-F238E27FC236}">
                      <a16:creationId xmlns:a16="http://schemas.microsoft.com/office/drawing/2014/main" id="{A3F3B087-00D2-476D-AC4C-EB3A04318A49}"/>
                    </a:ext>
                  </a:extLst>
                </xdr:cNvPr>
                <xdr:cNvSpPr/>
              </xdr:nvSpPr>
              <xdr:spPr>
                <a:xfrm rot="16200000">
                  <a:off x="8913239" y="545310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2" name="LlaveSuperiorFórmula">
                  <a:extLst>
                    <a:ext uri="{FF2B5EF4-FFF2-40B4-BE49-F238E27FC236}">
                      <a16:creationId xmlns:a16="http://schemas.microsoft.com/office/drawing/2014/main" id="{7C65B1CB-F7F0-4F37-A997-175F5CFFD7C0}"/>
                    </a:ext>
                  </a:extLst>
                </xdr:cNvPr>
                <xdr:cNvSpPr/>
              </xdr:nvSpPr>
              <xdr:spPr>
                <a:xfrm rot="5400000">
                  <a:off x="11358057" y="4848371"/>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3" name="LlaveSuperiorFórmula">
                  <a:extLst>
                    <a:ext uri="{FF2B5EF4-FFF2-40B4-BE49-F238E27FC236}">
                      <a16:creationId xmlns:a16="http://schemas.microsoft.com/office/drawing/2014/main" id="{CF6D3514-478A-4DBA-A8E4-F612350013B5}"/>
                    </a:ext>
                  </a:extLst>
                </xdr:cNvPr>
                <xdr:cNvSpPr/>
              </xdr:nvSpPr>
              <xdr:spPr>
                <a:xfrm rot="5400000">
                  <a:off x="8247251" y="4835356"/>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4" name="txt_Fórmula" descr="=((D35-D32)-(D34-D33))*24&#10;">
                  <a:extLst>
                    <a:ext uri="{FF2B5EF4-FFF2-40B4-BE49-F238E27FC236}">
                      <a16:creationId xmlns:a16="http://schemas.microsoft.com/office/drawing/2014/main" id="{6009CED5-1433-4E1F-B008-D29EAE95FC7A}"/>
                    </a:ext>
                  </a:extLst>
                </xdr:cNvPr>
                <xdr:cNvSpPr txBox="1"/>
              </xdr:nvSpPr>
              <xdr:spPr>
                <a:xfrm>
                  <a:off x="7777163" y="5242726"/>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Courier New" panose="02070309020205020404" pitchFamily="49" charset="0"/>
                    <a:ea typeface="Times New Roman" panose="02020603050405020304" pitchFamily="18" charset="0"/>
                  </a:endParaRPr>
                </a:p>
              </xdr:txBody>
            </xdr:sp>
            <xdr:sp macro="" textlink="">
              <xdr:nvSpPr>
                <xdr:cNvPr id="135" name="txt_GloboSuperiorFórmula" descr="Hora de salida&#10;&#10;">
                  <a:extLst>
                    <a:ext uri="{FF2B5EF4-FFF2-40B4-BE49-F238E27FC236}">
                      <a16:creationId xmlns:a16="http://schemas.microsoft.com/office/drawing/2014/main" id="{9F9E3A72-C781-4703-B4D3-DB7F87F8E5A1}"/>
                    </a:ext>
                  </a:extLst>
                </xdr:cNvPr>
                <xdr:cNvSpPr txBox="1">
                  <a:spLocks noChangeArrowheads="1"/>
                </xdr:cNvSpPr>
              </xdr:nvSpPr>
              <xdr:spPr bwMode="auto">
                <a:xfrm>
                  <a:off x="7945929" y="4695040"/>
                  <a:ext cx="108075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salida</a:t>
                  </a:r>
                </a:p>
              </xdr:txBody>
            </xdr:sp>
            <xdr:sp macro="" textlink="">
              <xdr:nvSpPr>
                <xdr:cNvPr id="136" name="txt_GloboSuperiorFórmula" descr="*24 para convertir fracciones de Excel a un día laboral&#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4039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*24 para convertir fracciones de Excel a un día laboral</a:t>
                  </a:r>
                </a:p>
              </xdr:txBody>
            </xdr:sp>
            <xdr:sp macro="" textlink="">
              <xdr:nvSpPr>
                <xdr:cNvPr id="137" name="txt_GloboInferiorFórmula" descr="Hora de entrada&#10;">
                  <a:extLst>
                    <a:ext uri="{FF2B5EF4-FFF2-40B4-BE49-F238E27FC236}">
                      <a16:creationId xmlns:a16="http://schemas.microsoft.com/office/drawing/2014/main" id="{5E5338FF-C2B1-4DA0-AE11-AC6DC9A18383}"/>
                    </a:ext>
                  </a:extLst>
                </xdr:cNvPr>
                <xdr:cNvSpPr txBox="1">
                  <a:spLocks noChangeArrowheads="1"/>
                </xdr:cNvSpPr>
              </xdr:nvSpPr>
              <xdr:spPr bwMode="auto">
                <a:xfrm>
                  <a:off x="8499377" y="5803835"/>
                  <a:ext cx="12959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Hora de entrada</a:t>
                  </a:r>
                </a:p>
              </xdr:txBody>
            </xdr:sp>
            <xdr:sp macro="" textlink="">
              <xdr:nvSpPr>
                <xdr:cNvPr id="138" name="LlaveInferiorFórmula">
                  <a:extLst>
                    <a:ext uri="{FF2B5EF4-FFF2-40B4-BE49-F238E27FC236}">
                      <a16:creationId xmlns:a16="http://schemas.microsoft.com/office/drawing/2014/main" id="{A4A9F5A5-EF16-4EE5-91AA-7223F0B363A9}"/>
                    </a:ext>
                  </a:extLst>
                </xdr:cNvPr>
                <xdr:cNvSpPr/>
              </xdr:nvSpPr>
              <xdr:spPr>
                <a:xfrm rot="16200000">
                  <a:off x="10541562" y="5467378"/>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9" name="LlaveSuperiorFórmula">
                  <a:extLst>
                    <a:ext uri="{FF2B5EF4-FFF2-40B4-BE49-F238E27FC236}">
                      <a16:creationId xmlns:a16="http://schemas.microsoft.com/office/drawing/2014/main" id="{E9FAA5E1-CE6E-4068-9309-7BEC7468CAD9}"/>
                    </a:ext>
                  </a:extLst>
                </xdr:cNvPr>
                <xdr:cNvSpPr/>
              </xdr:nvSpPr>
              <xdr:spPr>
                <a:xfrm rot="5400000">
                  <a:off x="9870149" y="4849629"/>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GloboSuperiorFórmula"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559300"/>
                  <a:ext cx="906942" cy="42433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Vuelta del almuerzo</a:t>
                  </a:r>
                </a:p>
              </xdr:txBody>
            </xdr:sp>
            <xdr:sp macro="" textlink="">
              <xdr:nvSpPr>
                <xdr:cNvPr id="141" name="txt_GloboInferiorFórmula" descr="Inicio del almuerzo&#10;&#10;">
                  <a:extLst>
                    <a:ext uri="{FF2B5EF4-FFF2-40B4-BE49-F238E27FC236}">
                      <a16:creationId xmlns:a16="http://schemas.microsoft.com/office/drawing/2014/main" id="{B855D0A5-2977-4D62-AD0B-843A0716AFBA}"/>
                    </a:ext>
                  </a:extLst>
                </xdr:cNvPr>
                <xdr:cNvSpPr txBox="1">
                  <a:spLocks noChangeArrowheads="1"/>
                </xdr:cNvSpPr>
              </xdr:nvSpPr>
              <xdr:spPr bwMode="auto">
                <a:xfrm>
                  <a:off x="9961050" y="5818110"/>
                  <a:ext cx="1629232" cy="27432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ES" sz="1100">
                      <a:effectLst/>
                      <a:latin typeface="Calibri" panose="020F0502020204030204" pitchFamily="34" charset="0"/>
                      <a:ea typeface="Calibri" panose="020F0502020204030204" pitchFamily="34" charset="0"/>
                      <a:cs typeface="Times New Roman" panose="02020603050405020304" pitchFamily="18" charset="0"/>
                    </a:rPr>
                    <a:t>Fin del almuerzo</a:t>
                  </a:r>
                  <a:endParaRPr lang="e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2" name="LlaveInferiorFórmula">
                  <a:extLst>
                    <a:ext uri="{FF2B5EF4-FFF2-40B4-BE49-F238E27FC236}">
                      <a16:creationId xmlns:a16="http://schemas.microsoft.com/office/drawing/2014/main" id="{5250274B-2899-460D-B59C-3A1662F7E28C}"/>
                    </a:ext>
                  </a:extLst>
                </xdr:cNvPr>
                <xdr:cNvSpPr/>
              </xdr:nvSpPr>
              <xdr:spPr>
                <a:xfrm rot="16200000">
                  <a:off x="8621150" y="5829403"/>
                  <a:ext cx="478110" cy="131450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3" name="LlaveInferiorFórmula">
                  <a:extLst>
                    <a:ext uri="{FF2B5EF4-FFF2-40B4-BE49-F238E27FC236}">
                      <a16:creationId xmlns:a16="http://schemas.microsoft.com/office/drawing/2014/main" id="{1D36D39A-C164-4F79-A807-42C3A0A9EA22}"/>
                    </a:ext>
                  </a:extLst>
                </xdr:cNvPr>
                <xdr:cNvSpPr/>
              </xdr:nvSpPr>
              <xdr:spPr>
                <a:xfrm rot="16200000">
                  <a:off x="10262070" y="5809601"/>
                  <a:ext cx="478110" cy="134458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44" name="txt_GloboInferiorFórmula"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633368"/>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algn="ctr"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Los paréntesis interiores () aseguran que Excel calcule esas partes de la fórmula por sí mismas. Los paréntesis externos aseguran que Excel multiplique</a:t>
                  </a:r>
                  <a:r>
                    <a:rPr lang="es" sz="1100" baseline="0">
                      <a:effectLst/>
                      <a:latin typeface="Calibri" panose="020F0502020204030204" pitchFamily="34" charset="0"/>
                      <a:ea typeface="Calibri" panose="020F0502020204030204" pitchFamily="34" charset="0"/>
                      <a:cs typeface="Times New Roman" panose="02020603050405020304" pitchFamily="18" charset="0"/>
                    </a:rPr>
                    <a:t> el resultado final interno por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BotónAnterior" descr="Volver a la hoja anterior">
            <a:hlinkClick xmlns:r="http://schemas.openxmlformats.org/officeDocument/2006/relationships" r:id="rId3" tooltip="Haga clic aquí para volver a la hoja anterior"/>
            <a:extLst>
              <a:ext uri="{FF2B5EF4-FFF2-40B4-BE49-F238E27FC236}">
                <a16:creationId xmlns:a16="http://schemas.microsoft.com/office/drawing/2014/main" id="{FCEE4E56-0B89-4F5D-A0A7-90EECC03D116}"/>
              </a:ext>
            </a:extLst>
          </xdr:cNvPr>
          <xdr:cNvSpPr/>
        </xdr:nvSpPr>
        <xdr:spPr>
          <a:xfrm flipH="1">
            <a:off x="609600" y="12555182"/>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sp macro="" textlink="">
        <xdr:nvSpPr>
          <xdr:cNvPr id="152" name="BotónSiguiente" descr="Avanzar a la siguiente hoja">
            <a:hlinkClick xmlns:r="http://schemas.openxmlformats.org/officeDocument/2006/relationships" r:id="rId4" tooltip="Haga clic aquí para pasar a la siguiente hoja."/>
            <a:extLst>
              <a:ext uri="{FF2B5EF4-FFF2-40B4-BE49-F238E27FC236}">
                <a16:creationId xmlns:a16="http://schemas.microsoft.com/office/drawing/2014/main" id="{892C894D-1A63-4276-98DF-57872191F092}"/>
              </a:ext>
            </a:extLst>
          </xdr:cNvPr>
          <xdr:cNvSpPr/>
        </xdr:nvSpPr>
        <xdr:spPr>
          <a:xfrm>
            <a:off x="4532361" y="1255518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grpSp>
    <xdr:clientData/>
  </xdr:twoCellAnchor>
  <xdr:twoCellAnchor editAs="absolute">
    <xdr:from>
      <xdr:col>1</xdr:col>
      <xdr:colOff>5343525</xdr:colOff>
      <xdr:row>47</xdr:row>
      <xdr:rowOff>105328</xdr:rowOff>
    </xdr:from>
    <xdr:to>
      <xdr:col>5</xdr:col>
      <xdr:colOff>85725</xdr:colOff>
      <xdr:row>57</xdr:row>
      <xdr:rowOff>28578</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232525" y="9830353"/>
          <a:ext cx="3578225" cy="1796500"/>
          <a:chOff x="6248400" y="8320481"/>
          <a:chExt cx="3190875" cy="1652194"/>
        </a:xfrm>
      </xdr:grpSpPr>
      <xdr:sp macro="" textlink="">
        <xdr:nvSpPr>
          <xdr:cNvPr id="154" name="Paso"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494149"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métodos abreviados de teclado para escribir las fechas y horas que no cambian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es" sz="1100" b="0" i="0" kern="1200" baseline="0">
                <a:solidFill>
                  <a:schemeClr val="dk1"/>
                </a:solidFill>
                <a:effectLst/>
                <a:latin typeface="+mn-lt"/>
                <a:ea typeface="+mn-ea"/>
                <a:cs typeface="+mn-cs"/>
              </a:rPr>
              <a:t>Fecha: </a:t>
            </a:r>
            <a:r>
              <a:rPr lang="es" sz="1100" b="1" i="0" kern="1200" baseline="0">
                <a:solidFill>
                  <a:schemeClr val="dk1"/>
                </a:solidFill>
                <a:effectLst/>
                <a:latin typeface="+mn-lt"/>
                <a:ea typeface="+mn-ea"/>
                <a:cs typeface="+mn-cs"/>
              </a:rPr>
              <a:t>Ctrl+;</a:t>
            </a:r>
            <a:r>
              <a:rPr lang="es" sz="1100" b="0" i="0" kern="1200" baseline="0">
                <a:solidFill>
                  <a:schemeClr val="dk1"/>
                </a:solidFill>
                <a:effectLst/>
                <a:latin typeface="+mn-lt"/>
                <a:ea typeface="+mn-ea"/>
                <a:cs typeface="+mn-cs"/>
              </a:rPr>
              <a:t> </a:t>
            </a:r>
          </a:p>
          <a:p>
            <a:pPr algn="ctr" rtl="0" eaLnBrk="1" fontAlgn="auto" latinLnBrk="0" hangingPunct="1"/>
            <a:r>
              <a:rPr lang="es" sz="1100" b="0" i="0" kern="1200" baseline="0">
                <a:solidFill>
                  <a:schemeClr val="dk1"/>
                </a:solidFill>
                <a:effectLst/>
                <a:latin typeface="+mn-lt"/>
                <a:ea typeface="+mn-ea"/>
                <a:cs typeface="+mn-cs"/>
              </a:rPr>
              <a:t>Hora: </a:t>
            </a:r>
            <a:r>
              <a:rPr lang="es" sz="1100" b="1" i="0" kern="1200" baseline="0">
                <a:solidFill>
                  <a:schemeClr val="dk1"/>
                </a:solidFill>
                <a:effectLst/>
                <a:latin typeface="+mn-lt"/>
                <a:ea typeface="+mn-ea"/>
                <a:cs typeface="+mn-cs"/>
              </a:rPr>
              <a:t>Ctrl+Mayús+:</a:t>
            </a:r>
            <a:endParaRPr lang="en-US" sz="1100">
              <a:effectLst/>
              <a:latin typeface="+mn-lt"/>
            </a:endParaRPr>
          </a:p>
        </xdr:txBody>
      </xdr:sp>
      <xdr:pic>
        <xdr:nvPicPr>
          <xdr:cNvPr id="155" name="Gráfico 147" descr="Gafa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48400" y="8769732"/>
            <a:ext cx="300614" cy="258345"/>
          </a:xfrm>
          <a:prstGeom prst="rect">
            <a:avLst/>
          </a:prstGeom>
        </xdr:spPr>
      </xdr:pic>
      <xdr:sp macro="" textlink="">
        <xdr:nvSpPr>
          <xdr:cNvPr id="156" name="Forma libre: forma 155" descr="Flecha">
            <a:extLst>
              <a:ext uri="{FF2B5EF4-FFF2-40B4-BE49-F238E27FC236}">
                <a16:creationId xmlns:a16="http://schemas.microsoft.com/office/drawing/2014/main" id="{DC28982F-2938-4FB2-83AE-57CF7D95EFD2}"/>
              </a:ext>
            </a:extLst>
          </xdr:cNvPr>
          <xdr:cNvSpPr/>
        </xdr:nvSpPr>
        <xdr:spPr>
          <a:xfrm rot="5737631" flipV="1">
            <a:off x="802798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342900</xdr:colOff>
      <xdr:row>63</xdr:row>
      <xdr:rowOff>161925</xdr:rowOff>
    </xdr:from>
    <xdr:to>
      <xdr:col>1</xdr:col>
      <xdr:colOff>5228463</xdr:colOff>
      <xdr:row>78</xdr:row>
      <xdr:rowOff>9525</xdr:rowOff>
    </xdr:to>
    <xdr:grpSp>
      <xdr:nvGrpSpPr>
        <xdr:cNvPr id="157" name="Grupo 156">
          <a:extLst>
            <a:ext uri="{FF2B5EF4-FFF2-40B4-BE49-F238E27FC236}">
              <a16:creationId xmlns:a16="http://schemas.microsoft.com/office/drawing/2014/main" id="{BBCBE502-8234-4D4A-9B27-5CABDDC8BAC3}"/>
            </a:ext>
          </a:extLst>
        </xdr:cNvPr>
        <xdr:cNvGrpSpPr/>
      </xdr:nvGrpSpPr>
      <xdr:grpSpPr>
        <a:xfrm>
          <a:off x="342900" y="12884150"/>
          <a:ext cx="5774563" cy="2657475"/>
          <a:chOff x="352425" y="12715875"/>
          <a:chExt cx="5733288" cy="2476500"/>
        </a:xfrm>
      </xdr:grpSpPr>
      <xdr:sp macro="" textlink="">
        <xdr:nvSpPr>
          <xdr:cNvPr id="158" name="Rectángulo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9" name="Paso" descr="Más información en la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Conector recto 159" descr="Línea decorativa">
            <a:extLst>
              <a:ext uri="{FF2B5EF4-FFF2-40B4-BE49-F238E27FC236}">
                <a16:creationId xmlns:a16="http://schemas.microsoft.com/office/drawing/2014/main" id="{52A9E11F-836A-48CD-A0B1-5196D5B7FDEF}"/>
              </a:ext>
            </a:extLst>
          </xdr:cNvPr>
          <xdr:cNvCxnSpPr>
            <a:cxnSpLocks/>
          </xdr:cNvCxnSpPr>
        </xdr:nvCxnSpPr>
        <xdr:spPr>
          <a:xfrm>
            <a:off x="564965" y="13275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Conector recto 160" descr="Línea decorativa">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67</xdr:row>
      <xdr:rowOff>140419</xdr:rowOff>
    </xdr:from>
    <xdr:to>
      <xdr:col>1</xdr:col>
      <xdr:colOff>2590800</xdr:colOff>
      <xdr:row>69</xdr:row>
      <xdr:rowOff>118498</xdr:rowOff>
    </xdr:to>
    <xdr:grpSp>
      <xdr:nvGrpSpPr>
        <xdr:cNvPr id="14" name="Grupo 13">
          <a:extLst>
            <a:ext uri="{FF2B5EF4-FFF2-40B4-BE49-F238E27FC236}">
              <a16:creationId xmlns:a16="http://schemas.microsoft.com/office/drawing/2014/main" id="{C4A695FE-F3AB-4030-A0F4-F10322DAD2D7}"/>
            </a:ext>
          </a:extLst>
        </xdr:cNvPr>
        <xdr:cNvGrpSpPr/>
      </xdr:nvGrpSpPr>
      <xdr:grpSpPr>
        <a:xfrm>
          <a:off x="571931" y="13611944"/>
          <a:ext cx="2907869" cy="352729"/>
          <a:chOff x="571931" y="13599244"/>
          <a:chExt cx="2866594" cy="359079"/>
        </a:xfrm>
      </xdr:grpSpPr>
      <xdr:sp macro="" textlink="">
        <xdr:nvSpPr>
          <xdr:cNvPr id="162" name="Paso" descr="Todo sobre la función HOY, con un hipervínculo a la Web&#10;&#10;">
            <a:hlinkClick xmlns:r="http://schemas.openxmlformats.org/officeDocument/2006/relationships" r:id="rId5" tooltip="Seleccione esta opción para obtener información en la Web sobre la función HOY"/>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HOY</a:t>
            </a:r>
          </a:p>
        </xdr:txBody>
      </xdr:sp>
      <xdr:pic>
        <xdr:nvPicPr>
          <xdr:cNvPr id="163"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69</xdr:row>
      <xdr:rowOff>174966</xdr:rowOff>
    </xdr:from>
    <xdr:to>
      <xdr:col>1</xdr:col>
      <xdr:colOff>2619375</xdr:colOff>
      <xdr:row>71</xdr:row>
      <xdr:rowOff>158355</xdr:rowOff>
    </xdr:to>
    <xdr:grpSp>
      <xdr:nvGrpSpPr>
        <xdr:cNvPr id="13" name="Grupo 12">
          <a:extLst>
            <a:ext uri="{FF2B5EF4-FFF2-40B4-BE49-F238E27FC236}">
              <a16:creationId xmlns:a16="http://schemas.microsoft.com/office/drawing/2014/main" id="{E793ECE4-F54A-4632-BABB-CDB76236E886}"/>
            </a:ext>
          </a:extLst>
        </xdr:cNvPr>
        <xdr:cNvGrpSpPr/>
      </xdr:nvGrpSpPr>
      <xdr:grpSpPr>
        <a:xfrm>
          <a:off x="571931" y="14021141"/>
          <a:ext cx="2936444" cy="358039"/>
          <a:chOff x="571931" y="14014791"/>
          <a:chExt cx="2895169" cy="364389"/>
        </a:xfrm>
      </xdr:grpSpPr>
      <xdr:sp macro="" textlink="">
        <xdr:nvSpPr>
          <xdr:cNvPr id="164" name="Paso" descr="Todo sobre la función AHORA, con un hipervínculo a la Web&#10;">
            <a:hlinkClick xmlns:r="http://schemas.openxmlformats.org/officeDocument/2006/relationships" r:id="rId8" tooltip="Seleccione esta opción para obtener información en la Web sobre la función AHORA"/>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a:t>
            </a:r>
          </a:p>
        </xdr:txBody>
      </xdr:sp>
      <xdr:pic>
        <xdr:nvPicPr>
          <xdr:cNvPr id="165"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74</xdr:row>
      <xdr:rowOff>98728</xdr:rowOff>
    </xdr:from>
    <xdr:to>
      <xdr:col>1</xdr:col>
      <xdr:colOff>2809875</xdr:colOff>
      <xdr:row>76</xdr:row>
      <xdr:rowOff>82117</xdr:rowOff>
    </xdr:to>
    <xdr:grpSp>
      <xdr:nvGrpSpPr>
        <xdr:cNvPr id="9" name="Grupo 8">
          <a:extLst>
            <a:ext uri="{FF2B5EF4-FFF2-40B4-BE49-F238E27FC236}">
              <a16:creationId xmlns:a16="http://schemas.microsoft.com/office/drawing/2014/main" id="{659E6730-AC76-4CC7-A823-D2C618696DAA}"/>
            </a:ext>
          </a:extLst>
        </xdr:cNvPr>
        <xdr:cNvGrpSpPr/>
      </xdr:nvGrpSpPr>
      <xdr:grpSpPr>
        <a:xfrm>
          <a:off x="584540" y="14881528"/>
          <a:ext cx="3114335" cy="358039"/>
          <a:chOff x="584540" y="14891053"/>
          <a:chExt cx="3073060" cy="364389"/>
        </a:xfrm>
      </xdr:grpSpPr>
      <xdr:sp macro="" textlink="">
        <xdr:nvSpPr>
          <xdr:cNvPr id="166"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3AA6BF12-05BC-4A54-8192-040964AEB7FE}"/>
              </a:ext>
            </a:extLst>
          </xdr:cNvPr>
          <xdr:cNvSpPr txBox="1"/>
        </xdr:nvSpPr>
        <xdr:spPr>
          <a:xfrm>
            <a:off x="1049724" y="14913582"/>
            <a:ext cx="260787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67"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72</xdr:row>
      <xdr:rowOff>24323</xdr:rowOff>
    </xdr:from>
    <xdr:to>
      <xdr:col>1</xdr:col>
      <xdr:colOff>2628900</xdr:colOff>
      <xdr:row>74</xdr:row>
      <xdr:rowOff>7712</xdr:rowOff>
    </xdr:to>
    <xdr:grpSp>
      <xdr:nvGrpSpPr>
        <xdr:cNvPr id="12" name="Grupo 11">
          <a:extLst>
            <a:ext uri="{FF2B5EF4-FFF2-40B4-BE49-F238E27FC236}">
              <a16:creationId xmlns:a16="http://schemas.microsoft.com/office/drawing/2014/main" id="{FF28E0D6-012A-4FA6-9D67-C8B77A5CC9E6}"/>
            </a:ext>
          </a:extLst>
        </xdr:cNvPr>
        <xdr:cNvGrpSpPr/>
      </xdr:nvGrpSpPr>
      <xdr:grpSpPr>
        <a:xfrm>
          <a:off x="581456" y="14432473"/>
          <a:ext cx="2936444" cy="358039"/>
          <a:chOff x="581456" y="14435648"/>
          <a:chExt cx="2895169" cy="364389"/>
        </a:xfrm>
      </xdr:grpSpPr>
      <xdr:sp macro="" textlink="">
        <xdr:nvSpPr>
          <xdr:cNvPr id="168" name="Paso" descr="Todo sobre la función FECHA, con un hipervínculo a la Web&#10;">
            <a:hlinkClick xmlns:r="http://schemas.openxmlformats.org/officeDocument/2006/relationships" r:id="rId10" tooltip="Seleccione esta opción para obtener información en la Web sobre la función FECHA"/>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FECHA</a:t>
            </a:r>
          </a:p>
        </xdr:txBody>
      </xdr:sp>
      <xdr:pic>
        <xdr:nvPicPr>
          <xdr:cNvPr id="169"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260183</xdr:colOff>
      <xdr:row>6</xdr:row>
      <xdr:rowOff>120354</xdr:rowOff>
    </xdr:from>
    <xdr:to>
      <xdr:col>11</xdr:col>
      <xdr:colOff>447675</xdr:colOff>
      <xdr:row>13</xdr:row>
      <xdr:rowOff>120648</xdr:rowOff>
    </xdr:to>
    <xdr:grpSp>
      <xdr:nvGrpSpPr>
        <xdr:cNvPr id="78" name="DETALLE IMPORTANTE" descr="DETALLE IMPORTANTE&#10;&#10;">
          <a:extLst>
            <a:ext uri="{FF2B5EF4-FFF2-40B4-BE49-F238E27FC236}">
              <a16:creationId xmlns:a16="http://schemas.microsoft.com/office/drawing/2014/main" id="{F03EFBCA-CF45-46A3-8D0C-6B4DC1C4CC33}"/>
            </a:ext>
          </a:extLst>
        </xdr:cNvPr>
        <xdr:cNvGrpSpPr/>
      </xdr:nvGrpSpPr>
      <xdr:grpSpPr>
        <a:xfrm>
          <a:off x="9347033" y="2053929"/>
          <a:ext cx="4654717" cy="1381419"/>
          <a:chOff x="6396316" y="11324814"/>
          <a:chExt cx="4568460" cy="1343436"/>
        </a:xfrm>
      </xdr:grpSpPr>
      <xdr:sp macro="" textlink="">
        <xdr:nvSpPr>
          <xdr:cNvPr id="79" name="Instrucció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890876"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p>
          <a:p>
            <a:pPr rtl="0" eaLnBrk="1" fontAlgn="auto" latinLnBrk="0" hangingPunct="1"/>
            <a:r>
              <a:rPr lang="es" sz="1100" b="0" i="0" kern="1200" baseline="0">
                <a:solidFill>
                  <a:schemeClr val="dk1"/>
                </a:solidFill>
                <a:effectLst/>
                <a:latin typeface="+mn-lt"/>
                <a:ea typeface="+mn-ea"/>
                <a:cs typeface="+mn-cs"/>
              </a:rPr>
              <a:t>Si no desea que Excel muestre un número negativo porque aún no ha escrito la fecha de su cumpleaños, puede usar una función SI de este modo: </a:t>
            </a:r>
            <a:r>
              <a:rPr lang="es" sz="1100" b="1" i="0" kern="1200" baseline="0">
                <a:solidFill>
                  <a:schemeClr val="dk1"/>
                </a:solidFill>
                <a:effectLst/>
                <a:latin typeface="+mn-lt"/>
                <a:ea typeface="+mn-ea"/>
                <a:cs typeface="+mn-cs"/>
              </a:rPr>
              <a:t>=SI(D7="";"";D7-D6)</a:t>
            </a:r>
            <a:r>
              <a:rPr lang="es" sz="1100" b="0" i="0" kern="1200" baseline="0">
                <a:solidFill>
                  <a:schemeClr val="dk1"/>
                </a:solidFill>
                <a:effectLst/>
                <a:latin typeface="+mn-lt"/>
                <a:ea typeface="+mn-ea"/>
                <a:cs typeface="+mn-cs"/>
              </a:rPr>
              <a:t>, que dice "SI D7 es igual a nada, entonces no muestra nada; en caso contrario, muestra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Flecha" descr="Flech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24</xdr:row>
      <xdr:rowOff>19050</xdr:rowOff>
    </xdr:from>
    <xdr:to>
      <xdr:col>1</xdr:col>
      <xdr:colOff>5210175</xdr:colOff>
      <xdr:row>49</xdr:row>
      <xdr:rowOff>123825</xdr:rowOff>
    </xdr:to>
    <xdr:grpSp>
      <xdr:nvGrpSpPr>
        <xdr:cNvPr id="111" name="Grupo 110">
          <a:extLst>
            <a:ext uri="{FF2B5EF4-FFF2-40B4-BE49-F238E27FC236}">
              <a16:creationId xmlns:a16="http://schemas.microsoft.com/office/drawing/2014/main" id="{5C38C905-DEF0-45E7-ABEB-10915BE42D13}"/>
            </a:ext>
          </a:extLst>
        </xdr:cNvPr>
        <xdr:cNvGrpSpPr/>
      </xdr:nvGrpSpPr>
      <xdr:grpSpPr>
        <a:xfrm>
          <a:off x="323850" y="5105400"/>
          <a:ext cx="5775325" cy="4787900"/>
          <a:chOff x="323850" y="5019675"/>
          <a:chExt cx="5734050" cy="48672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867275"/>
            <a:chOff x="609600" y="1524000"/>
            <a:chExt cx="5695950" cy="4918509"/>
          </a:xfrm>
        </xdr:grpSpPr>
        <xdr:sp macro="" textlink="">
          <xdr:nvSpPr>
            <xdr:cNvPr id="59" name="txt_FondoPaseo" descr="Fondo">
              <a:extLst>
                <a:ext uri="{FF2B5EF4-FFF2-40B4-BE49-F238E27FC236}">
                  <a16:creationId xmlns:a16="http://schemas.microsoft.com/office/drawing/2014/main" id="{746CE660-670F-48DE-9B5A-8F87BB149114}"/>
                </a:ext>
              </a:extLst>
            </xdr:cNvPr>
            <xdr:cNvSpPr/>
          </xdr:nvSpPr>
          <xdr:spPr>
            <a:xfrm>
              <a:off x="609600" y="1524000"/>
              <a:ext cx="5695950" cy="491850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EncabezadoPaseo" descr="Usar texto y números juntos">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texto y números juntos</a:t>
              </a:r>
            </a:p>
          </xdr:txBody>
        </xdr:sp>
        <xdr:cxnSp macro="">
          <xdr:nvCxnSpPr>
            <xdr:cNvPr id="61" name="txt_LíneaPaseo1" descr="Línea decorativa">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LíneaPaseo2" descr="Línea decorativa">
              <a:extLst>
                <a:ext uri="{FF2B5EF4-FFF2-40B4-BE49-F238E27FC236}">
                  <a16:creationId xmlns:a16="http://schemas.microsoft.com/office/drawing/2014/main" id="{A29D6EA9-B97F-4F30-9031-1B1934F6D015}"/>
                </a:ext>
              </a:extLst>
            </xdr:cNvPr>
            <xdr:cNvCxnSpPr>
              <a:cxnSpLocks/>
            </xdr:cNvCxnSpPr>
          </xdr:nvCxnSpPr>
          <xdr:spPr>
            <a:xfrm>
              <a:off x="850887" y="571130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IntroducciónPase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1966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Ahora, usaremos el &amp; para unir texto y números, no solo texto y texto.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Mire las celdas C28:D29. ¿Puede ver que la fecha y la hora están en celdas independientes? ¿Puede combinarlos con el símbolo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como se muestra en las celdas C32:C33, pero no tiene un buen aspecto, no es así?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TEXTO</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y un código de formato.</a:t>
              </a:r>
            </a:p>
          </xdr:txBody>
        </xdr:sp>
      </xdr:grpSp>
      <xdr:grpSp>
        <xdr:nvGrpSpPr>
          <xdr:cNvPr id="64" name="grp_Paso">
            <a:extLst>
              <a:ext uri="{FF2B5EF4-FFF2-40B4-BE49-F238E27FC236}">
                <a16:creationId xmlns:a16="http://schemas.microsoft.com/office/drawing/2014/main" id="{C6BDB8A3-21FE-4EAA-A451-F595D7A1CFD1}"/>
              </a:ext>
            </a:extLst>
          </xdr:cNvPr>
          <xdr:cNvGrpSpPr/>
        </xdr:nvGrpSpPr>
        <xdr:grpSpPr>
          <a:xfrm>
            <a:off x="561975" y="7800975"/>
            <a:ext cx="5067300" cy="790575"/>
            <a:chOff x="619063" y="8010525"/>
            <a:chExt cx="5034424" cy="790575"/>
          </a:xfrm>
        </xdr:grpSpPr>
        <xdr:sp macro="" textlink="">
          <xdr:nvSpPr>
            <xdr:cNvPr id="65" name="txt_Paso" descr="En la celda C36, escriba =C28&amp;&quot; &quot;&amp;TEXT(D28,&quot;DD/MM/AAAA&quot;). DD/MM/AAAA es el código de formato para día/mes/año, como 25/09/2017.&#10;&#10;">
              <a:extLst>
                <a:ext uri="{FF2B5EF4-FFF2-40B4-BE49-F238E27FC236}">
                  <a16:creationId xmlns:a16="http://schemas.microsoft.com/office/drawing/2014/main" id="{DDE71C24-EA69-4FB1-9319-E270E463554C}"/>
                </a:ext>
              </a:extLst>
            </xdr:cNvPr>
            <xdr:cNvSpPr txBox="1"/>
          </xdr:nvSpPr>
          <xdr:spPr>
            <a:xfrm>
              <a:off x="1036221" y="8052483"/>
              <a:ext cx="4617266"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C36,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"&amp;TEXTO(D28;"</a:t>
              </a:r>
              <a:r>
                <a:rPr lang="es-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DD-MM-AAAA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código de formato para el día-mes-año, por ejemplo 25-09-2017.</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Paso" descr="1">
              <a:extLst>
                <a:ext uri="{FF2B5EF4-FFF2-40B4-BE49-F238E27FC236}">
                  <a16:creationId xmlns:a16="http://schemas.microsoft.com/office/drawing/2014/main" id="{8E23CA67-4E1A-43D7-84B1-192836614566}"/>
                </a:ext>
              </a:extLst>
            </xdr:cNvPr>
            <xdr:cNvSpPr/>
          </xdr:nvSpPr>
          <xdr:spPr>
            <a:xfrm>
              <a:off x="619063" y="80105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67" name="grp_Paso">
            <a:extLst>
              <a:ext uri="{FF2B5EF4-FFF2-40B4-BE49-F238E27FC236}">
                <a16:creationId xmlns:a16="http://schemas.microsoft.com/office/drawing/2014/main" id="{400221E8-F2AA-445E-86DD-DDE14B5B3DC8}"/>
              </a:ext>
            </a:extLst>
          </xdr:cNvPr>
          <xdr:cNvGrpSpPr/>
        </xdr:nvGrpSpPr>
        <xdr:grpSpPr>
          <a:xfrm>
            <a:off x="561975" y="8534400"/>
            <a:ext cx="5229626" cy="596207"/>
            <a:chOff x="619063" y="8162925"/>
            <a:chExt cx="5195697" cy="596207"/>
          </a:xfrm>
        </xdr:grpSpPr>
        <xdr:sp macro="" textlink="">
          <xdr:nvSpPr>
            <xdr:cNvPr id="68" name="txt_Paso" descr="En la celda C37, escriba =C29&amp;&quot; &quot;&amp;TEXT(D29,&quot;HH:MM AM/PM&quot;). HH:MM es el formato de código de para Horas:Minutos, por ejemplo 13:30.">
              <a:extLst>
                <a:ext uri="{FF2B5EF4-FFF2-40B4-BE49-F238E27FC236}">
                  <a16:creationId xmlns:a16="http://schemas.microsoft.com/office/drawing/2014/main" id="{CEB49487-C445-4B69-9112-51698E7250F2}"/>
                </a:ext>
              </a:extLst>
            </xdr:cNvPr>
            <xdr:cNvSpPr txBox="1"/>
          </xdr:nvSpPr>
          <xdr:spPr>
            <a:xfrm>
              <a:off x="1036221" y="8204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C37,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"&amp;TEXTO(D29;"H:MM")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H:MM</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 el formato de código de para Horas:Minutos,</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por ejemplo 13:30.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2">
              <a:extLst>
                <a:ext uri="{FF2B5EF4-FFF2-40B4-BE49-F238E27FC236}">
                  <a16:creationId xmlns:a16="http://schemas.microsoft.com/office/drawing/2014/main" id="{D170A5A8-EB2A-420E-AFF9-3414BA79F7BF}"/>
                </a:ext>
              </a:extLst>
            </xdr:cNvPr>
            <xdr:cNvSpPr/>
          </xdr:nvSpPr>
          <xdr:spPr>
            <a:xfrm>
              <a:off x="619063" y="81629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47</xdr:row>
      <xdr:rowOff>0</xdr:rowOff>
    </xdr:from>
    <xdr:to>
      <xdr:col>1</xdr:col>
      <xdr:colOff>970370</xdr:colOff>
      <xdr:row>48</xdr:row>
      <xdr:rowOff>144949</xdr:rowOff>
    </xdr:to>
    <xdr:sp macro="" textlink="">
      <xdr:nvSpPr>
        <xdr:cNvPr id="70" name="BotónAnterior" descr="Volver a la hoja anterior">
          <a:hlinkClick xmlns:r="http://schemas.openxmlformats.org/officeDocument/2006/relationships" r:id="rId1" tooltip="Haga clic aquí para volver a la hoja anterior"/>
          <a:extLst>
            <a:ext uri="{FF2B5EF4-FFF2-40B4-BE49-F238E27FC236}">
              <a16:creationId xmlns:a16="http://schemas.microsoft.com/office/drawing/2014/main" id="{DCA6AC04-F66C-44EC-86B5-CE167DBCCA5F}"/>
            </a:ext>
          </a:extLst>
        </xdr:cNvPr>
        <xdr:cNvSpPr/>
      </xdr:nvSpPr>
      <xdr:spPr>
        <a:xfrm flipH="1">
          <a:off x="542925"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xdr:twoCellAnchor>
  <xdr:twoCellAnchor editAs="absolute">
    <xdr:from>
      <xdr:col>1</xdr:col>
      <xdr:colOff>3713211</xdr:colOff>
      <xdr:row>47</xdr:row>
      <xdr:rowOff>0</xdr:rowOff>
    </xdr:from>
    <xdr:to>
      <xdr:col>1</xdr:col>
      <xdr:colOff>4988381</xdr:colOff>
      <xdr:row>48</xdr:row>
      <xdr:rowOff>144949</xdr:rowOff>
    </xdr:to>
    <xdr:sp macro="" textlink="">
      <xdr:nvSpPr>
        <xdr:cNvPr id="71" name="BotónSiguiente" descr="Avanzar a la siguiente hoja">
          <a:hlinkClick xmlns:r="http://schemas.openxmlformats.org/officeDocument/2006/relationships" r:id="rId2" tooltip="Haga clic aquí para pasar a la siguiente hoja de cálculo."/>
          <a:extLst>
            <a:ext uri="{FF2B5EF4-FFF2-40B4-BE49-F238E27FC236}">
              <a16:creationId xmlns:a16="http://schemas.microsoft.com/office/drawing/2014/main" id="{625A78A7-925A-4E8E-B9FF-D88914AFC403}"/>
            </a:ext>
          </a:extLst>
        </xdr:cNvPr>
        <xdr:cNvSpPr/>
      </xdr:nvSpPr>
      <xdr:spPr>
        <a:xfrm>
          <a:off x="4560936" y="9525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1</xdr:col>
      <xdr:colOff>5453062</xdr:colOff>
      <xdr:row>41</xdr:row>
      <xdr:rowOff>123825</xdr:rowOff>
    </xdr:from>
    <xdr:to>
      <xdr:col>4</xdr:col>
      <xdr:colOff>1235603</xdr:colOff>
      <xdr:row>50</xdr:row>
      <xdr:rowOff>124884</xdr:rowOff>
    </xdr:to>
    <xdr:grpSp>
      <xdr:nvGrpSpPr>
        <xdr:cNvPr id="72" name="VALE LA PENA EXPLORAR" descr="VALE LA PENA EXPLORAR">
          <a:extLst>
            <a:ext uri="{FF2B5EF4-FFF2-40B4-BE49-F238E27FC236}">
              <a16:creationId xmlns:a16="http://schemas.microsoft.com/office/drawing/2014/main" id="{D3F697DB-2CF8-4D23-9E17-2125613D49A8}"/>
            </a:ext>
          </a:extLst>
        </xdr:cNvPr>
        <xdr:cNvGrpSpPr/>
      </xdr:nvGrpSpPr>
      <xdr:grpSpPr>
        <a:xfrm>
          <a:off x="6342062" y="8394700"/>
          <a:ext cx="3694641" cy="1686984"/>
          <a:chOff x="8477250" y="8591549"/>
          <a:chExt cx="3314700" cy="1504951"/>
        </a:xfrm>
      </xdr:grpSpPr>
      <xdr:pic>
        <xdr:nvPicPr>
          <xdr:cNvPr id="73" name="Gráfico 9" descr="Caminar">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Paso"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VALE LA PENA EXPLORAR</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Si no sabe qué código de formato usar, puede presionar </a:t>
            </a:r>
            <a:r>
              <a:rPr lang="es" sz="1100" b="1" kern="0">
                <a:solidFill>
                  <a:schemeClr val="bg2">
                    <a:lumMod val="25000"/>
                  </a:schemeClr>
                </a:solidFill>
                <a:ea typeface="Segoe UI" pitchFamily="34" charset="0"/>
                <a:cs typeface="Segoe UI Light" panose="020B0502040204020203" pitchFamily="34" charset="0"/>
              </a:rPr>
              <a:t>Ctrl+1</a:t>
            </a:r>
            <a:r>
              <a:rPr lang="es" sz="1100" kern="0">
                <a:solidFill>
                  <a:schemeClr val="bg2">
                    <a:lumMod val="25000"/>
                  </a:schemeClr>
                </a:solidFill>
                <a:ea typeface="Segoe UI" pitchFamily="34" charset="0"/>
                <a:cs typeface="Segoe UI Light" panose="020B0502040204020203" pitchFamily="34" charset="0"/>
              </a:rPr>
              <a:t> &gt; </a:t>
            </a:r>
            <a:r>
              <a:rPr lang="es" sz="1100" b="1" kern="0">
                <a:solidFill>
                  <a:schemeClr val="bg2">
                    <a:lumMod val="25000"/>
                  </a:schemeClr>
                </a:solidFill>
                <a:ea typeface="Segoe UI" pitchFamily="34" charset="0"/>
                <a:cs typeface="Segoe UI Light" panose="020B0502040204020203" pitchFamily="34" charset="0"/>
              </a:rPr>
              <a:t>Número </a:t>
            </a:r>
            <a:r>
              <a:rPr lang="es" sz="1100" kern="0">
                <a:solidFill>
                  <a:schemeClr val="bg2">
                    <a:lumMod val="25000"/>
                  </a:schemeClr>
                </a:solidFill>
                <a:ea typeface="Segoe UI" pitchFamily="34" charset="0"/>
                <a:cs typeface="Segoe UI Light" panose="020B0502040204020203" pitchFamily="34" charset="0"/>
              </a:rPr>
              <a:t>para dar formato a la celda que desee. Después seleccione la opción </a:t>
            </a:r>
            <a:r>
              <a:rPr lang="es" sz="1100" b="1" kern="0">
                <a:solidFill>
                  <a:schemeClr val="bg2">
                    <a:lumMod val="25000"/>
                  </a:schemeClr>
                </a:solidFill>
                <a:ea typeface="Segoe UI" pitchFamily="34" charset="0"/>
                <a:cs typeface="Segoe UI Light" panose="020B0502040204020203" pitchFamily="34" charset="0"/>
              </a:rPr>
              <a:t>Personalizado</a:t>
            </a:r>
            <a:r>
              <a:rPr lang="es" sz="1100" kern="0">
                <a:solidFill>
                  <a:schemeClr val="bg2">
                    <a:lumMod val="25000"/>
                  </a:schemeClr>
                </a:solidFill>
                <a:ea typeface="Segoe UI" pitchFamily="34" charset="0"/>
                <a:cs typeface="Segoe UI Light" panose="020B0502040204020203" pitchFamily="34" charset="0"/>
              </a:rPr>
              <a:t>. Puede copiar en la fórmula el código de formato que se muestra.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50</xdr:row>
      <xdr:rowOff>19049</xdr:rowOff>
    </xdr:from>
    <xdr:to>
      <xdr:col>1</xdr:col>
      <xdr:colOff>5209413</xdr:colOff>
      <xdr:row>62</xdr:row>
      <xdr:rowOff>85725</xdr:rowOff>
    </xdr:to>
    <xdr:grpSp>
      <xdr:nvGrpSpPr>
        <xdr:cNvPr id="110" name="Grupo 109">
          <a:extLst>
            <a:ext uri="{FF2B5EF4-FFF2-40B4-BE49-F238E27FC236}">
              <a16:creationId xmlns:a16="http://schemas.microsoft.com/office/drawing/2014/main" id="{AB7C580B-2584-48A5-99EE-E42C35C6718F}"/>
            </a:ext>
          </a:extLst>
        </xdr:cNvPr>
        <xdr:cNvGrpSpPr/>
      </xdr:nvGrpSpPr>
      <xdr:grpSpPr>
        <a:xfrm>
          <a:off x="323850" y="9975849"/>
          <a:ext cx="5774563" cy="2314576"/>
          <a:chOff x="323850" y="9629774"/>
          <a:chExt cx="5733288" cy="2066925"/>
        </a:xfrm>
      </xdr:grpSpPr>
      <xdr:sp macro="" textlink="">
        <xdr:nvSpPr>
          <xdr:cNvPr id="76" name="Rectángulo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7" name="Paso" descr="Más información en la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Conector recto 77" descr="Línea decorativa">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Conector recto 78" descr="Línea decorativa">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53</xdr:row>
      <xdr:rowOff>152576</xdr:rowOff>
    </xdr:from>
    <xdr:to>
      <xdr:col>1</xdr:col>
      <xdr:colOff>2572868</xdr:colOff>
      <xdr:row>55</xdr:row>
      <xdr:rowOff>128192</xdr:rowOff>
    </xdr:to>
    <xdr:grpSp>
      <xdr:nvGrpSpPr>
        <xdr:cNvPr id="29" name="Grupo 28">
          <a:extLst>
            <a:ext uri="{FF2B5EF4-FFF2-40B4-BE49-F238E27FC236}">
              <a16:creationId xmlns:a16="http://schemas.microsoft.com/office/drawing/2014/main" id="{56EB2164-D147-400B-8F32-5162F0FB9573}"/>
            </a:ext>
          </a:extLst>
        </xdr:cNvPr>
        <xdr:cNvGrpSpPr/>
      </xdr:nvGrpSpPr>
      <xdr:grpSpPr>
        <a:xfrm>
          <a:off x="535207" y="10671351"/>
          <a:ext cx="2926661" cy="350266"/>
          <a:chOff x="535207" y="10201451"/>
          <a:chExt cx="2885386" cy="356616"/>
        </a:xfrm>
      </xdr:grpSpPr>
      <xdr:sp macro="" textlink="">
        <xdr:nvSpPr>
          <xdr:cNvPr id="80" name="Paso" descr="Todo sobre la función TEXTO&#10;&#10;&#10;">
            <a:hlinkClick xmlns:r="http://schemas.openxmlformats.org/officeDocument/2006/relationships" r:id="rId5" tooltip="Seleccione esta opción para obtener información en la Web sobre la función TEXTO"/>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TEXTO</a:t>
            </a:r>
          </a:p>
        </xdr:txBody>
      </xdr:sp>
      <xdr:pic>
        <xdr:nvPicPr>
          <xdr:cNvPr id="8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55</xdr:row>
      <xdr:rowOff>173792</xdr:rowOff>
    </xdr:from>
    <xdr:to>
      <xdr:col>1</xdr:col>
      <xdr:colOff>2601630</xdr:colOff>
      <xdr:row>57</xdr:row>
      <xdr:rowOff>149408</xdr:rowOff>
    </xdr:to>
    <xdr:grpSp>
      <xdr:nvGrpSpPr>
        <xdr:cNvPr id="28" name="Grupo 27">
          <a:extLst>
            <a:ext uri="{FF2B5EF4-FFF2-40B4-BE49-F238E27FC236}">
              <a16:creationId xmlns:a16="http://schemas.microsoft.com/office/drawing/2014/main" id="{EA729A85-5078-41D7-B98C-429FBA889789}"/>
            </a:ext>
          </a:extLst>
        </xdr:cNvPr>
        <xdr:cNvGrpSpPr/>
      </xdr:nvGrpSpPr>
      <xdr:grpSpPr>
        <a:xfrm>
          <a:off x="535207" y="11067217"/>
          <a:ext cx="2955423" cy="350266"/>
          <a:chOff x="535207" y="10603667"/>
          <a:chExt cx="2914148" cy="356616"/>
        </a:xfrm>
      </xdr:grpSpPr>
      <xdr:sp macro="" textlink="">
        <xdr:nvSpPr>
          <xdr:cNvPr id="82" name="Paso" descr="Información sobre combinar texto y números, con un hipervínculo a la Web&#10;">
            <a:hlinkClick xmlns:r="http://schemas.openxmlformats.org/officeDocument/2006/relationships" r:id="rId8" tooltip="Seleccione esta opción para obtener información sobre combinar texto y números en la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Combinar texto</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números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58</xdr:row>
      <xdr:rowOff>9842</xdr:rowOff>
    </xdr:from>
    <xdr:to>
      <xdr:col>1</xdr:col>
      <xdr:colOff>2800349</xdr:colOff>
      <xdr:row>59</xdr:row>
      <xdr:rowOff>175958</xdr:rowOff>
    </xdr:to>
    <xdr:grpSp>
      <xdr:nvGrpSpPr>
        <xdr:cNvPr id="19" name="Grupo 18">
          <a:extLst>
            <a:ext uri="{FF2B5EF4-FFF2-40B4-BE49-F238E27FC236}">
              <a16:creationId xmlns:a16="http://schemas.microsoft.com/office/drawing/2014/main" id="{8908DE80-CBDC-46BF-A1D9-D258E3790FF2}"/>
            </a:ext>
          </a:extLst>
        </xdr:cNvPr>
        <xdr:cNvGrpSpPr/>
      </xdr:nvGrpSpPr>
      <xdr:grpSpPr>
        <a:xfrm>
          <a:off x="547899" y="11465242"/>
          <a:ext cx="3141450" cy="353441"/>
          <a:chOff x="547899" y="11011217"/>
          <a:chExt cx="3100175" cy="356616"/>
        </a:xfrm>
      </xdr:grpSpPr>
      <xdr:sp macro="" textlink="">
        <xdr:nvSpPr>
          <xdr:cNvPr id="84" name="Paso" descr="Aprendizaje gratuito de Excel en línea, con un hipervínculo a la Web&#10;">
            <a:hlinkClick xmlns:r="http://schemas.openxmlformats.org/officeDocument/2006/relationships" r:id="rId9" tooltip="Seleccione esta opción para obtener información en la Web sobre el aprendizaje gratuito de Excel."/>
            <a:extLst>
              <a:ext uri="{FF2B5EF4-FFF2-40B4-BE49-F238E27FC236}">
                <a16:creationId xmlns:a16="http://schemas.microsoft.com/office/drawing/2014/main" id="{135564DB-95BA-4D69-9BB4-47DFF364A7BC}"/>
              </a:ext>
            </a:extLst>
          </xdr:cNvPr>
          <xdr:cNvSpPr txBox="1"/>
        </xdr:nvSpPr>
        <xdr:spPr>
          <a:xfrm>
            <a:off x="1016131" y="11062558"/>
            <a:ext cx="2631943"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85"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352424</xdr:rowOff>
    </xdr:from>
    <xdr:to>
      <xdr:col>1</xdr:col>
      <xdr:colOff>5219700</xdr:colOff>
      <xdr:row>23</xdr:row>
      <xdr:rowOff>142875</xdr:rowOff>
    </xdr:to>
    <xdr:grpSp>
      <xdr:nvGrpSpPr>
        <xdr:cNvPr id="86" name="Grupo 85">
          <a:extLst>
            <a:ext uri="{FF2B5EF4-FFF2-40B4-BE49-F238E27FC236}">
              <a16:creationId xmlns:a16="http://schemas.microsoft.com/office/drawing/2014/main" id="{95BF5A4D-3D39-4151-ADB7-3BD1C77C7AAA}"/>
            </a:ext>
          </a:extLst>
        </xdr:cNvPr>
        <xdr:cNvGrpSpPr/>
      </xdr:nvGrpSpPr>
      <xdr:grpSpPr>
        <a:xfrm>
          <a:off x="333375" y="352424"/>
          <a:ext cx="5775325" cy="4689476"/>
          <a:chOff x="0" y="-1"/>
          <a:chExt cx="5734050" cy="4743451"/>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1"/>
            <a:ext cx="5734050" cy="4743451"/>
            <a:chOff x="609600" y="1523999"/>
            <a:chExt cx="5695950" cy="4743451"/>
          </a:xfrm>
        </xdr:grpSpPr>
        <xdr:sp macro="" textlink="">
          <xdr:nvSpPr>
            <xdr:cNvPr id="97" name="txt_FondoPaseo" descr="Fondo">
              <a:extLst>
                <a:ext uri="{FF2B5EF4-FFF2-40B4-BE49-F238E27FC236}">
                  <a16:creationId xmlns:a16="http://schemas.microsoft.com/office/drawing/2014/main" id="{81E66454-B3D1-4304-95E2-8BD4F5D909D9}"/>
                </a:ext>
              </a:extLst>
            </xdr:cNvPr>
            <xdr:cNvSpPr/>
          </xdr:nvSpPr>
          <xdr:spPr>
            <a:xfrm>
              <a:off x="609600" y="1523999"/>
              <a:ext cx="5695950" cy="4743451"/>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EncabezadoPaseo" descr="Unir texto en celdas diferente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Unir texto de celdas diferentes</a:t>
              </a:r>
            </a:p>
          </xdr:txBody>
        </xdr:sp>
        <xdr:cxnSp macro="">
          <xdr:nvCxnSpPr>
            <xdr:cNvPr id="99" name="txt_LíneaPaseo1" descr="Línea decorativa">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LíneaPaseo2" descr="Línea decorativa">
              <a:extLst>
                <a:ext uri="{FF2B5EF4-FFF2-40B4-BE49-F238E27FC236}">
                  <a16:creationId xmlns:a16="http://schemas.microsoft.com/office/drawing/2014/main" id="{D1E1815B-B93B-4FAB-BF34-F8EBD480D0BC}"/>
                </a:ext>
              </a:extLst>
            </xdr:cNvPr>
            <xdr:cNvCxnSpPr>
              <a:cxnSpLocks/>
            </xdr:cNvCxnSpPr>
          </xdr:nvCxnSpPr>
          <xdr:spPr>
            <a:xfrm>
              <a:off x="850887" y="545041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IntroducciónPaseo" descr="A veces necesitará combinar texto en celdas diferentes. Un ejemplo de uso común es tener nombre y apellidos en celdas distintas y querer combinarlos en una sola. Excel le permite hacerlo con el signo de «&amp;» (Mayús + 7).">
              <a:extLst>
                <a:ext uri="{FF2B5EF4-FFF2-40B4-BE49-F238E27FC236}">
                  <a16:creationId xmlns:a16="http://schemas.microsoft.com/office/drawing/2014/main" id="{D2702511-4771-4838-A3C1-0C5BA687014B}"/>
                </a:ext>
              </a:extLst>
            </xdr:cNvPr>
            <xdr:cNvSpPr txBox="1"/>
          </xdr:nvSpPr>
          <xdr:spPr>
            <a:xfrm>
              <a:off x="846305" y="2224165"/>
              <a:ext cx="5216551" cy="852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Hay muchas ocasiones usando Excel en las que querrá combinar texto en celdas diferentes. Un ejemplo muy común es que puede tener nombres y apellidos, y desea combinarlos como nombre, apellidos o nombre completo. Afortunadamente, Excel nos permite hacerlo con el signo Y comercial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que puede escribir mediante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Mayús+6</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Paso">
            <a:extLst>
              <a:ext uri="{FF2B5EF4-FFF2-40B4-BE49-F238E27FC236}">
                <a16:creationId xmlns:a16="http://schemas.microsoft.com/office/drawing/2014/main" id="{C22B3EA9-DB64-4F67-BB25-AB505C9F6071}"/>
              </a:ext>
            </a:extLst>
          </xdr:cNvPr>
          <xdr:cNvGrpSpPr/>
        </xdr:nvGrpSpPr>
        <xdr:grpSpPr>
          <a:xfrm>
            <a:off x="238125" y="1790700"/>
            <a:ext cx="5220101" cy="596207"/>
            <a:chOff x="590674" y="7972425"/>
            <a:chExt cx="5186234" cy="596207"/>
          </a:xfrm>
        </xdr:grpSpPr>
        <xdr:sp macro="" textlink="">
          <xdr:nvSpPr>
            <xdr:cNvPr id="95" name="txt_Paso" descr="En la celda E3, escriba =D3&amp;C3 para unir el nombre y los apellidos. ">
              <a:extLst>
                <a:ext uri="{FF2B5EF4-FFF2-40B4-BE49-F238E27FC236}">
                  <a16:creationId xmlns:a16="http://schemas.microsoft.com/office/drawing/2014/main" id="{2019278A-5B82-42D4-A9E1-AB92ED21BA21}"/>
                </a:ext>
              </a:extLst>
            </xdr:cNvPr>
            <xdr:cNvSpPr txBox="1"/>
          </xdr:nvSpPr>
          <xdr:spPr>
            <a:xfrm>
              <a:off x="998369" y="80143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E3,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unir el nombre y los apellidos.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Paso" descr="1">
              <a:extLst>
                <a:ext uri="{FF2B5EF4-FFF2-40B4-BE49-F238E27FC236}">
                  <a16:creationId xmlns:a16="http://schemas.microsoft.com/office/drawing/2014/main" id="{08E6959D-49D7-4904-81A7-E70CA3454C0B}"/>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9" name="grp_Paso">
            <a:extLst>
              <a:ext uri="{FF2B5EF4-FFF2-40B4-BE49-F238E27FC236}">
                <a16:creationId xmlns:a16="http://schemas.microsoft.com/office/drawing/2014/main" id="{2404CB22-1164-47A4-9503-5F5194382641}"/>
              </a:ext>
            </a:extLst>
          </xdr:cNvPr>
          <xdr:cNvGrpSpPr/>
        </xdr:nvGrpSpPr>
        <xdr:grpSpPr>
          <a:xfrm>
            <a:off x="238125" y="2328863"/>
            <a:ext cx="5220101" cy="881062"/>
            <a:chOff x="590674" y="7972425"/>
            <a:chExt cx="5186234" cy="881062"/>
          </a:xfrm>
        </xdr:grpSpPr>
        <xdr:sp macro="" textlink="">
          <xdr:nvSpPr>
            <xdr:cNvPr id="93" name="txt_Paso" descr="Sin embargo, SmithNancy no tiene un aspecto adecuado. Es necesario agregar una coma y un espacio. Para ello, usaremos comillas y crearemos una nueva cadena de texto. Escriba =D3&amp;&quot;, &quot;&amp;C3. The &amp;&quot;, &quot;&amp;. La parte &amp; &quot;,&quot; &amp; nos permite agregar la coma y el espacio al texto de las celdas.&#10;">
              <a:extLst>
                <a:ext uri="{FF2B5EF4-FFF2-40B4-BE49-F238E27FC236}">
                  <a16:creationId xmlns:a16="http://schemas.microsoft.com/office/drawing/2014/main" id="{08674DB0-339E-4450-B5D1-99B77DC0D664}"/>
                </a:ext>
              </a:extLst>
            </xdr:cNvPr>
            <xdr:cNvSpPr txBox="1"/>
          </xdr:nvSpPr>
          <xdr:spPr>
            <a:xfrm>
              <a:off x="998369" y="7985808"/>
              <a:ext cx="4778539" cy="8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Sin embargo, RodríguezMarina no parece correcto. Es necesario agregar una coma y un espacio. Para ello, usaremos comillas para crear una nueva cadena de texto. Esta vez,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parte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nos permite unir una coma y un espacio con el texto en las celdas.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Paso" descr="2">
              <a:extLst>
                <a:ext uri="{FF2B5EF4-FFF2-40B4-BE49-F238E27FC236}">
                  <a16:creationId xmlns:a16="http://schemas.microsoft.com/office/drawing/2014/main" id="{5F7A5327-6FDF-46BB-9B7E-8EB24A3ABBF2}"/>
                </a:ext>
              </a:extLst>
            </xdr:cNvPr>
            <xdr:cNvSpPr/>
          </xdr:nvSpPr>
          <xdr:spPr>
            <a:xfrm>
              <a:off x="590674" y="79724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90" name="grp_Paso">
            <a:extLst>
              <a:ext uri="{FF2B5EF4-FFF2-40B4-BE49-F238E27FC236}">
                <a16:creationId xmlns:a16="http://schemas.microsoft.com/office/drawing/2014/main" id="{C702821E-6BD4-4022-98BD-DE7E30FD3E4C}"/>
              </a:ext>
            </a:extLst>
          </xdr:cNvPr>
          <xdr:cNvGrpSpPr/>
        </xdr:nvGrpSpPr>
        <xdr:grpSpPr>
          <a:xfrm>
            <a:off x="238125" y="3286125"/>
            <a:ext cx="5220101" cy="596207"/>
            <a:chOff x="590674" y="7991475"/>
            <a:chExt cx="5186234" cy="596207"/>
          </a:xfrm>
        </xdr:grpSpPr>
        <xdr:sp macro="" textlink="">
          <xdr:nvSpPr>
            <xdr:cNvPr id="91" name="txt_Paso" descr="Para crear el nombre completo, se deberán unir el nombre y los apellidos, pero usar un espacio sin una coma. En F3, escriba =C3&amp;&quot; &quot;&amp;D3.">
              <a:extLst>
                <a:ext uri="{FF2B5EF4-FFF2-40B4-BE49-F238E27FC236}">
                  <a16:creationId xmlns:a16="http://schemas.microsoft.com/office/drawing/2014/main" id="{CEF374DD-E735-4BAD-8507-D3231A999B36}"/>
                </a:ext>
              </a:extLst>
            </xdr:cNvPr>
            <xdr:cNvSpPr txBox="1"/>
          </xdr:nvSpPr>
          <xdr:spPr>
            <a:xfrm>
              <a:off x="998369" y="80334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Para crear el nombre completo, se deberán unir el nombre y los apellidos, pero usar un espacio sin una coma. En F3,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Paso" descr="3">
              <a:extLst>
                <a:ext uri="{FF2B5EF4-FFF2-40B4-BE49-F238E27FC236}">
                  <a16:creationId xmlns:a16="http://schemas.microsoft.com/office/drawing/2014/main" id="{9477BB36-AB74-47F3-A687-1A347B7E572C}"/>
                </a:ext>
              </a:extLst>
            </xdr:cNvPr>
            <xdr:cNvSpPr/>
          </xdr:nvSpPr>
          <xdr:spPr>
            <a:xfrm>
              <a:off x="590674" y="79914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20</xdr:row>
      <xdr:rowOff>142875</xdr:rowOff>
    </xdr:from>
    <xdr:to>
      <xdr:col>1</xdr:col>
      <xdr:colOff>2836500</xdr:colOff>
      <xdr:row>23</xdr:row>
      <xdr:rowOff>107062</xdr:rowOff>
    </xdr:to>
    <xdr:sp macro="" textlink="">
      <xdr:nvSpPr>
        <xdr:cNvPr id="102" name="btn_Profundizar" descr="Vaya hacia abajo para obtener más detalles">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524375"/>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1</xdr:col>
      <xdr:colOff>3713211</xdr:colOff>
      <xdr:row>20</xdr:row>
      <xdr:rowOff>142875</xdr:rowOff>
    </xdr:from>
    <xdr:to>
      <xdr:col>1</xdr:col>
      <xdr:colOff>4988381</xdr:colOff>
      <xdr:row>22</xdr:row>
      <xdr:rowOff>97324</xdr:rowOff>
    </xdr:to>
    <xdr:sp macro="" textlink="">
      <xdr:nvSpPr>
        <xdr:cNvPr id="103" name="BotónSiguiente" descr="Avanzar a la siguiente hoja">
          <a:hlinkClick xmlns:r="http://schemas.openxmlformats.org/officeDocument/2006/relationships" r:id="rId2" tooltip="Haga clic aquí para pasar a la siguiente hoja."/>
          <a:extLst>
            <a:ext uri="{FF2B5EF4-FFF2-40B4-BE49-F238E27FC236}">
              <a16:creationId xmlns:a16="http://schemas.microsoft.com/office/drawing/2014/main" id="{2DE05C84-7047-4122-A2D6-137F3AEDBF12}"/>
            </a:ext>
          </a:extLst>
        </xdr:cNvPr>
        <xdr:cNvSpPr/>
      </xdr:nvSpPr>
      <xdr:spPr>
        <a:xfrm>
          <a:off x="4560936" y="4524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4</xdr:col>
      <xdr:colOff>57150</xdr:colOff>
      <xdr:row>33</xdr:row>
      <xdr:rowOff>66675</xdr:rowOff>
    </xdr:from>
    <xdr:to>
      <xdr:col>7</xdr:col>
      <xdr:colOff>552450</xdr:colOff>
      <xdr:row>39</xdr:row>
      <xdr:rowOff>114300</xdr:rowOff>
    </xdr:to>
    <xdr:grpSp>
      <xdr:nvGrpSpPr>
        <xdr:cNvPr id="104" name="ECHE UN VISTAZO" descr="ECHE UN VISTAZO">
          <a:extLst>
            <a:ext uri="{FF2B5EF4-FFF2-40B4-BE49-F238E27FC236}">
              <a16:creationId xmlns:a16="http://schemas.microsoft.com/office/drawing/2014/main" id="{EFD4E48E-5D2B-4B5E-9DBB-99430A62BD96}"/>
            </a:ext>
          </a:extLst>
        </xdr:cNvPr>
        <xdr:cNvGrpSpPr/>
      </xdr:nvGrpSpPr>
      <xdr:grpSpPr>
        <a:xfrm>
          <a:off x="8858250" y="6838950"/>
          <a:ext cx="3876675" cy="1171575"/>
          <a:chOff x="7539454" y="7993902"/>
          <a:chExt cx="3724093" cy="1409701"/>
        </a:xfrm>
      </xdr:grpSpPr>
      <xdr:grpSp>
        <xdr:nvGrpSpPr>
          <xdr:cNvPr id="105" name="Líneas de apertura">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tra línea de apertura" descr="Línea de apertura">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ínea de apertura" descr="Línea de apertura&#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las" descr="Estrel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cion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131019"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Las fórmulas,</a:t>
            </a:r>
            <a:r>
              <a:rPr lang="es" sz="1100" kern="0" baseline="0">
                <a:solidFill>
                  <a:schemeClr val="bg2">
                    <a:lumMod val="25000"/>
                  </a:schemeClr>
                </a:solidFill>
                <a:latin typeface="+mn-lt"/>
                <a:ea typeface="Segoe UI" pitchFamily="34" charset="0"/>
                <a:cs typeface="Segoe UI Light" panose="020B0502040204020203" pitchFamily="34" charset="0"/>
              </a:rPr>
              <a:t> especialmente las grandes, pueden resultar difíciles de leer, pero puede dividir los elementos con espacios así:</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b="1">
                <a:solidFill>
                  <a:schemeClr val="bg2">
                    <a:lumMod val="25000"/>
                  </a:schemeClr>
                </a:solidFill>
                <a:latin typeface="+mn-lt"/>
                <a:ea typeface="Segoe UI" pitchFamily="34" charset="0"/>
                <a:cs typeface="Segoe UI Light" panose="020B0502040204020203" pitchFamily="34" charset="0"/>
              </a:rPr>
              <a:t>=C28 &amp; " " &amp; TEXTO(D28,"</a:t>
            </a:r>
            <a:r>
              <a:rPr lang="es-ES" sz="1100" b="1">
                <a:solidFill>
                  <a:schemeClr val="bg2">
                    <a:lumMod val="25000"/>
                  </a:schemeClr>
                </a:solidFill>
                <a:latin typeface="+mn-lt"/>
                <a:ea typeface="Segoe UI" pitchFamily="34" charset="0"/>
                <a:cs typeface="Segoe UI Light" panose="020B0502040204020203" pitchFamily="34" charset="0"/>
              </a:rPr>
              <a:t>DD-MM-AAAA</a:t>
            </a:r>
            <a:r>
              <a:rPr lang="es"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upo 31">
          <a:extLst>
            <a:ext uri="{FF2B5EF4-FFF2-40B4-BE49-F238E27FC236}">
              <a16:creationId xmlns:a16="http://schemas.microsoft.com/office/drawing/2014/main" id="{32765470-045A-4DC3-91A2-013AB95EB7BA}"/>
            </a:ext>
          </a:extLst>
        </xdr:cNvPr>
        <xdr:cNvGrpSpPr/>
      </xdr:nvGrpSpPr>
      <xdr:grpSpPr>
        <a:xfrm>
          <a:off x="342900" y="361950"/>
          <a:ext cx="5775325" cy="4515824"/>
          <a:chOff x="342900" y="361950"/>
          <a:chExt cx="5734050" cy="4557099"/>
        </a:xfrm>
      </xdr:grpSpPr>
      <xdr:grpSp>
        <xdr:nvGrpSpPr>
          <xdr:cNvPr id="70" name="Grupo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FondoPaseo" descr="Fondo">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EncabezadoPaseo" descr="Instrucciones SI">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Instrucciones SI</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LíneaPaseo1" descr="Línea decorativa">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LíneaPaseo2" descr="Línea decorativa">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29E75ED7-FFEA-4CE5-86E1-A1A772619057}"/>
                </a:ext>
              </a:extLst>
            </xdr:cNvPr>
            <xdr:cNvSpPr txBox="1"/>
          </xdr:nvSpPr>
          <xdr:spPr>
            <a:xfrm>
              <a:off x="562138" y="1043066"/>
              <a:ext cx="5251444" cy="731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le permiten realizar comparaciones lógicas entre las condiciones. Por lo general, una instrucción SI indica que, si una condición es verdadera, se realizará una acción, en caso contrario, se realizará otra. Las fórmulas pueden devolver texto, valores o incluso más cálculos.</a:t>
              </a:r>
            </a:p>
          </xdr:txBody>
        </xdr:sp>
      </xdr:grpSp>
      <xdr:grpSp>
        <xdr:nvGrpSpPr>
          <xdr:cNvPr id="81" name="grp_Paso">
            <a:extLst>
              <a:ext uri="{FF2B5EF4-FFF2-40B4-BE49-F238E27FC236}">
                <a16:creationId xmlns:a16="http://schemas.microsoft.com/office/drawing/2014/main" id="{62718C28-6D67-47F6-B4B4-619E5B81F03D}"/>
              </a:ext>
            </a:extLst>
          </xdr:cNvPr>
          <xdr:cNvGrpSpPr/>
        </xdr:nvGrpSpPr>
        <xdr:grpSpPr>
          <a:xfrm>
            <a:off x="571500" y="1962150"/>
            <a:ext cx="5305429" cy="577157"/>
            <a:chOff x="666377" y="7810500"/>
            <a:chExt cx="5271008" cy="577157"/>
          </a:xfrm>
        </xdr:grpSpPr>
        <xdr:sp macro="" textlink="">
          <xdr:nvSpPr>
            <xdr:cNvPr id="82" name="txt_Paso" descr="En la celda D9 escriba =SI(C9=&quot;manzana&quot;, VERDADERO,FALSO). La respuesta correcta es VERDADERO. &#10;&#10;&#10;">
              <a:extLst>
                <a:ext uri="{FF2B5EF4-FFF2-40B4-BE49-F238E27FC236}">
                  <a16:creationId xmlns:a16="http://schemas.microsoft.com/office/drawing/2014/main" id="{C9F56A19-70D3-4628-8709-84489EA24BB0}"/>
                </a:ext>
              </a:extLst>
            </xdr:cNvPr>
            <xdr:cNvSpPr txBox="1"/>
          </xdr:nvSpPr>
          <xdr:spPr>
            <a:xfrm>
              <a:off x="1074075" y="783340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D9 escriba</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=SI(C9="Manzana";VERDADERO;FALSO)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respuesta correcta es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VERDADERO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Paso"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84" name="grp_Paso">
            <a:extLst>
              <a:ext uri="{FF2B5EF4-FFF2-40B4-BE49-F238E27FC236}">
                <a16:creationId xmlns:a16="http://schemas.microsoft.com/office/drawing/2014/main" id="{685246AB-9501-4CF4-B780-BCFC62DE94CD}"/>
              </a:ext>
            </a:extLst>
          </xdr:cNvPr>
          <xdr:cNvGrpSpPr/>
        </xdr:nvGrpSpPr>
        <xdr:grpSpPr>
          <a:xfrm>
            <a:off x="571500" y="2549525"/>
            <a:ext cx="5220103" cy="596207"/>
            <a:chOff x="685304" y="7820025"/>
            <a:chExt cx="5186236" cy="596207"/>
          </a:xfrm>
        </xdr:grpSpPr>
        <xdr:sp macro="" textlink="">
          <xdr:nvSpPr>
            <xdr:cNvPr id="85" name="txt_Paso" descr="Copie D9 en D10. En este caso la respuesta debería ser FALSO porque una naranja no es una manzana.">
              <a:extLst>
                <a:ext uri="{FF2B5EF4-FFF2-40B4-BE49-F238E27FC236}">
                  <a16:creationId xmlns:a16="http://schemas.microsoft.com/office/drawing/2014/main" id="{D8F2AE5E-974E-4202-A290-3F2D0EFF00C4}"/>
                </a:ext>
              </a:extLst>
            </xdr:cNvPr>
            <xdr:cNvSpPr txBox="1"/>
          </xdr:nvSpPr>
          <xdr:spPr>
            <a:xfrm>
              <a:off x="1093001" y="78619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Copie desde la celda D9 hasta la D10. Aquí la respuesta debería ser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porque una naranja no es una manzana.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Paso" descr="2">
              <a:extLst>
                <a:ext uri="{FF2B5EF4-FFF2-40B4-BE49-F238E27FC236}">
                  <a16:creationId xmlns:a16="http://schemas.microsoft.com/office/drawing/2014/main" id="{19487CBB-1C21-45D8-828F-6A02011E52A3}"/>
                </a:ext>
              </a:extLst>
            </xdr:cNvPr>
            <xdr:cNvSpPr/>
          </xdr:nvSpPr>
          <xdr:spPr>
            <a:xfrm>
              <a:off x="685304" y="78200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87" name="grp_Paso">
            <a:extLst>
              <a:ext uri="{FF2B5EF4-FFF2-40B4-BE49-F238E27FC236}">
                <a16:creationId xmlns:a16="http://schemas.microsoft.com/office/drawing/2014/main" id="{90938F22-5BF3-4461-BD80-06D3D6849C8F}"/>
              </a:ext>
            </a:extLst>
          </xdr:cNvPr>
          <xdr:cNvGrpSpPr/>
        </xdr:nvGrpSpPr>
        <xdr:grpSpPr>
          <a:xfrm>
            <a:off x="571500" y="3165475"/>
            <a:ext cx="5220103" cy="873125"/>
            <a:chOff x="694767" y="7810500"/>
            <a:chExt cx="5186236" cy="873125"/>
          </a:xfrm>
        </xdr:grpSpPr>
        <xdr:sp macro="" textlink="">
          <xdr:nvSpPr>
            <xdr:cNvPr id="88" name="txt_Paso" descr="Pruebe otro ejemplo observando la fórmula de la celda D12. Hemos empezado a usar =SI(C12 &lt; 100, &quot;menor que 100&quot;, &quot;mayor que o igual a 100&quot;). ¿Qué ocurre si escribe un número mayor que 100 en la celda C12?&#10;&#10;&#10;">
              <a:extLst>
                <a:ext uri="{FF2B5EF4-FFF2-40B4-BE49-F238E27FC236}">
                  <a16:creationId xmlns:a16="http://schemas.microsoft.com/office/drawing/2014/main" id="{E7088066-5C93-42EC-B66E-113D20980BB7}"/>
                </a:ext>
              </a:extLst>
            </xdr:cNvPr>
            <xdr:cNvSpPr txBox="1"/>
          </xdr:nvSpPr>
          <xdr:spPr>
            <a:xfrm>
              <a:off x="1102464" y="7852458"/>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otro ejemplo consultando la fórmula en la celda D12. Preparamos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=SI(C12&lt;100;"Menor que 100";"Mayor o igual a 100")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¿Qué ocurre si escribe un número mayor o igual a </a:t>
              </a: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en la celda C12?</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Paso"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editAs="absolute">
    <xdr:from>
      <xdr:col>2</xdr:col>
      <xdr:colOff>420093</xdr:colOff>
      <xdr:row>13</xdr:row>
      <xdr:rowOff>173239</xdr:rowOff>
    </xdr:from>
    <xdr:to>
      <xdr:col>5</xdr:col>
      <xdr:colOff>447686</xdr:colOff>
      <xdr:row>23</xdr:row>
      <xdr:rowOff>38101</xdr:rowOff>
    </xdr:to>
    <xdr:grpSp>
      <xdr:nvGrpSpPr>
        <xdr:cNvPr id="91" name="DETALLE IMPORTANTE" descr="DETALLE IMPORTANTE&#10;&#10;">
          <a:extLst>
            <a:ext uri="{FF2B5EF4-FFF2-40B4-BE49-F238E27FC236}">
              <a16:creationId xmlns:a16="http://schemas.microsoft.com/office/drawing/2014/main" id="{4DBA7152-B8FD-4056-917A-B7F06AE8B67E}"/>
            </a:ext>
          </a:extLst>
        </xdr:cNvPr>
        <xdr:cNvGrpSpPr/>
      </xdr:nvGrpSpPr>
      <xdr:grpSpPr>
        <a:xfrm>
          <a:off x="7097118" y="3205364"/>
          <a:ext cx="3828068" cy="1741287"/>
          <a:chOff x="6863991" y="11363325"/>
          <a:chExt cx="2736277" cy="1507800"/>
        </a:xfrm>
      </xdr:grpSpPr>
      <xdr:sp macro="" textlink="">
        <xdr:nvSpPr>
          <xdr:cNvPr id="92" name="Instrucció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50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VERDADERO</a:t>
            </a:r>
            <a:r>
              <a:rPr lang="es" sz="1100" b="0" i="0" kern="1200" baseline="0">
                <a:solidFill>
                  <a:schemeClr val="dk1"/>
                </a:solidFill>
                <a:effectLst/>
                <a:latin typeface="+mn-lt"/>
                <a:ea typeface="+mn-ea"/>
                <a:cs typeface="+mn-cs"/>
              </a:rPr>
              <a:t> y </a:t>
            </a:r>
            <a:r>
              <a:rPr lang="es" sz="1100" b="1" i="0" kern="1200" baseline="0">
                <a:solidFill>
                  <a:schemeClr val="dk1"/>
                </a:solidFill>
                <a:effectLst/>
                <a:latin typeface="+mn-lt"/>
                <a:ea typeface="+mn-ea"/>
                <a:cs typeface="+mn-cs"/>
              </a:rPr>
              <a:t>FALSO</a:t>
            </a:r>
            <a:r>
              <a:rPr lang="es" sz="1100" b="0" i="0" kern="1200" baseline="0">
                <a:solidFill>
                  <a:schemeClr val="dk1"/>
                </a:solidFill>
                <a:effectLst/>
                <a:latin typeface="+mn-lt"/>
                <a:ea typeface="+mn-ea"/>
                <a:cs typeface="+mn-cs"/>
              </a:rPr>
              <a:t> son, a diferencia de otras palabras en Excel, fórmulas en el sentido de que no tienen que estar entre comillas y Excel las pondrá en mayúscula automáticamente. Los números no tienen que estar entre comillas. El texto normal, como </a:t>
            </a:r>
            <a:r>
              <a:rPr lang="es" sz="1100" b="1" i="0" kern="1200" baseline="0">
                <a:solidFill>
                  <a:schemeClr val="dk1"/>
                </a:solidFill>
                <a:effectLst/>
                <a:latin typeface="+mn-lt"/>
                <a:ea typeface="+mn-ea"/>
                <a:cs typeface="+mn-cs"/>
              </a:rPr>
              <a:t>Sí</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No</a:t>
            </a:r>
            <a:r>
              <a:rPr lang="es" sz="1100" b="0" i="0" kern="1200" baseline="0">
                <a:solidFill>
                  <a:schemeClr val="dk1"/>
                </a:solidFill>
                <a:effectLst/>
                <a:latin typeface="+mn-lt"/>
                <a:ea typeface="+mn-ea"/>
                <a:cs typeface="+mn-cs"/>
              </a:rPr>
              <a:t>, tiene que estar entre comillas como, por ejemplo, en el siguiente caso: </a:t>
            </a:r>
          </a:p>
          <a:p>
            <a:pPr rtl="0" eaLnBrk="1" fontAlgn="auto" latinLnBrk="0" hangingPunct="1"/>
            <a:r>
              <a:rPr lang="es" sz="1100" b="1" kern="1200">
                <a:solidFill>
                  <a:schemeClr val="dk1"/>
                </a:solidFill>
                <a:latin typeface="+mn-lt"/>
                <a:ea typeface="+mn-ea"/>
                <a:cs typeface="+mn-cs"/>
              </a:rPr>
              <a:t>=SI(C9="Manzana";"Sí";"No")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123824</xdr:rowOff>
    </xdr:from>
    <xdr:to>
      <xdr:col>6</xdr:col>
      <xdr:colOff>95249</xdr:colOff>
      <xdr:row>47</xdr:row>
      <xdr:rowOff>95249</xdr:rowOff>
    </xdr:to>
    <xdr:grpSp>
      <xdr:nvGrpSpPr>
        <xdr:cNvPr id="94" name="SUGERENCIA DEL EXPERTO" descr="SUGERENCIA DEL EXPERTO">
          <a:extLst>
            <a:ext uri="{FF2B5EF4-FFF2-40B4-BE49-F238E27FC236}">
              <a16:creationId xmlns:a16="http://schemas.microsoft.com/office/drawing/2014/main" id="{4F3513E1-6B29-4E54-80FC-E2B36E732D7E}"/>
            </a:ext>
          </a:extLst>
        </xdr:cNvPr>
        <xdr:cNvGrpSpPr/>
      </xdr:nvGrpSpPr>
      <xdr:grpSpPr>
        <a:xfrm>
          <a:off x="6365875" y="8508999"/>
          <a:ext cx="4845049" cy="1095375"/>
          <a:chOff x="8448675" y="2143125"/>
          <a:chExt cx="3487304" cy="1107625"/>
        </a:xfrm>
      </xdr:grpSpPr>
      <xdr:pic>
        <xdr:nvPicPr>
          <xdr:cNvPr id="95" name="Gráfico 2" descr="Búho">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Paso"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Haga clic aquí para obtener más información sobre los rangos con nombre de la Web."/>
            <a:extLst>
              <a:ext uri="{FF2B5EF4-FFF2-40B4-BE49-F238E27FC236}">
                <a16:creationId xmlns:a16="http://schemas.microsoft.com/office/drawing/2014/main" id="{CDFC5BF1-DCF8-4B3F-9426-0E409672138F}"/>
              </a:ext>
            </a:extLst>
          </xdr:cNvPr>
          <xdr:cNvSpPr txBox="1"/>
        </xdr:nvSpPr>
        <xdr:spPr>
          <a:xfrm>
            <a:off x="8782052" y="2143125"/>
            <a:ext cx="3153927" cy="1107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Los </a:t>
            </a:r>
            <a:r>
              <a:rPr lang="es" sz="1100" b="1" i="1" u="sng" kern="0">
                <a:solidFill>
                  <a:schemeClr val="accent1"/>
                </a:solidFill>
                <a:ea typeface="Segoe UI" pitchFamily="34" charset="0"/>
                <a:cs typeface="Segoe UI Light" panose="020B0502040204020203" pitchFamily="34" charset="0"/>
              </a:rPr>
              <a:t>rangos con nombre</a:t>
            </a:r>
            <a:r>
              <a:rPr lang="es" sz="1100" kern="0">
                <a:solidFill>
                  <a:schemeClr val="bg2">
                    <a:lumMod val="25000"/>
                  </a:schemeClr>
                </a:solidFill>
                <a:ea typeface="Segoe UI" pitchFamily="34" charset="0"/>
                <a:cs typeface="Segoe UI Light" panose="020B0502040204020203" pitchFamily="34" charset="0"/>
              </a:rPr>
              <a:t> permiten definir términos o valores en un solo lugar y después volver a usarlos en todo</a:t>
            </a:r>
            <a:r>
              <a:rPr lang="es" sz="1100" kern="0" baseline="0">
                <a:solidFill>
                  <a:schemeClr val="bg2">
                    <a:lumMod val="25000"/>
                  </a:schemeClr>
                </a:solidFill>
                <a:ea typeface="Segoe UI" pitchFamily="34" charset="0"/>
                <a:cs typeface="Segoe UI Light" panose="020B0502040204020203" pitchFamily="34" charset="0"/>
              </a:rPr>
              <a:t> un libro. Puede ver todos los rangos con nombre de este libro haciendo clic en </a:t>
            </a:r>
            <a:r>
              <a:rPr lang="es" sz="1100" b="1" kern="0" baseline="0">
                <a:solidFill>
                  <a:schemeClr val="bg2">
                    <a:lumMod val="25000"/>
                  </a:schemeClr>
                </a:solidFill>
                <a:ea typeface="Segoe UI" pitchFamily="34" charset="0"/>
                <a:cs typeface="Segoe UI Light" panose="020B0502040204020203" pitchFamily="34" charset="0"/>
              </a:rPr>
              <a:t>Fórmulas</a:t>
            </a:r>
            <a:r>
              <a:rPr lang="es" sz="1100" kern="0" baseline="0">
                <a:solidFill>
                  <a:schemeClr val="bg2">
                    <a:lumMod val="25000"/>
                  </a:schemeClr>
                </a:solidFill>
                <a:ea typeface="Segoe UI" pitchFamily="34" charset="0"/>
                <a:cs typeface="Segoe UI Light" panose="020B0502040204020203" pitchFamily="34" charset="0"/>
              </a:rPr>
              <a:t> &gt; </a:t>
            </a:r>
            <a:r>
              <a:rPr lang="es" sz="1100" b="1" kern="0" baseline="0">
                <a:solidFill>
                  <a:schemeClr val="bg2">
                    <a:lumMod val="25000"/>
                  </a:schemeClr>
                </a:solidFill>
                <a:ea typeface="Segoe UI" pitchFamily="34" charset="0"/>
                <a:cs typeface="Segoe UI Light" panose="020B0502040204020203" pitchFamily="34" charset="0"/>
              </a:rPr>
              <a:t>Administrador de nombres.</a:t>
            </a:r>
            <a:r>
              <a:rPr lang="es" sz="1100" b="0" kern="0" baseline="0">
                <a:solidFill>
                  <a:schemeClr val="bg2">
                    <a:lumMod val="25000"/>
                  </a:schemeClr>
                </a:solidFill>
                <a:ea typeface="Segoe UI" pitchFamily="34" charset="0"/>
                <a:cs typeface="Segoe UI Light" panose="020B0502040204020203" pitchFamily="34" charset="0"/>
              </a:rPr>
              <a:t> Haga clic aquí para obtener más información.</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76201</xdr:colOff>
      <xdr:row>31</xdr:row>
      <xdr:rowOff>128299</xdr:rowOff>
    </xdr:from>
    <xdr:to>
      <xdr:col>11</xdr:col>
      <xdr:colOff>504824</xdr:colOff>
      <xdr:row>40</xdr:row>
      <xdr:rowOff>77654</xdr:rowOff>
    </xdr:to>
    <xdr:grpSp>
      <xdr:nvGrpSpPr>
        <xdr:cNvPr id="97" name="INFORMACIÓN ÚTIL" descr="INFORMACIÓN ÚTIL&#10;&#10;">
          <a:extLst>
            <a:ext uri="{FF2B5EF4-FFF2-40B4-BE49-F238E27FC236}">
              <a16:creationId xmlns:a16="http://schemas.microsoft.com/office/drawing/2014/main" id="{B45D0037-257A-421E-9928-F95C71F032DA}"/>
            </a:ext>
          </a:extLst>
        </xdr:cNvPr>
        <xdr:cNvGrpSpPr/>
      </xdr:nvGrpSpPr>
      <xdr:grpSpPr>
        <a:xfrm>
          <a:off x="11191876" y="6564024"/>
          <a:ext cx="3619498" cy="1711480"/>
          <a:chOff x="6778625" y="15619705"/>
          <a:chExt cx="3174461" cy="1671345"/>
        </a:xfrm>
      </xdr:grpSpPr>
      <xdr:sp macro="" textlink="">
        <xdr:nvSpPr>
          <xdr:cNvPr id="98" name="Paso"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Al crear una fórmula, Excel colocará automáticamente bordes de colores alrededor de los intervalos a los que hace referencia la fórmula y los intervalos correspondientes en la fórmula serán del mismo color. Puede ver esto si selecciona la celda F33 y presiona </a:t>
            </a:r>
            <a:r>
              <a:rPr lang="es" sz="1100" b="1" i="0" kern="1200" baseline="0">
                <a:solidFill>
                  <a:schemeClr val="dk1"/>
                </a:solidFill>
                <a:effectLst/>
                <a:latin typeface="+mn-lt"/>
                <a:ea typeface="+mn-ea"/>
                <a:cs typeface="+mn-cs"/>
              </a:rPr>
              <a:t>F2</a:t>
            </a:r>
            <a:r>
              <a:rPr lang="es" sz="1100" b="0" i="0" kern="1200" baseline="0">
                <a:solidFill>
                  <a:schemeClr val="dk1"/>
                </a:solidFill>
                <a:effectLst/>
                <a:latin typeface="+mn-lt"/>
                <a:ea typeface="+mn-ea"/>
                <a:cs typeface="+mn-cs"/>
              </a:rPr>
              <a:t> para modificar la fórmula.</a:t>
            </a:r>
            <a:endParaRPr lang="en-US" sz="1100">
              <a:effectLst/>
              <a:latin typeface="+mn-lt"/>
            </a:endParaRPr>
          </a:p>
        </xdr:txBody>
      </xdr:sp>
      <xdr:pic>
        <xdr:nvPicPr>
          <xdr:cNvPr id="99" name="Gráfico 147" descr="Gafa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2846025</xdr:colOff>
      <xdr:row>22</xdr:row>
      <xdr:rowOff>40387</xdr:rowOff>
    </xdr:to>
    <xdr:sp macro="" textlink="">
      <xdr:nvSpPr>
        <xdr:cNvPr id="100" name="btn_Profundizar" descr="Vaya hacia abajo para obtener más detalles">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editAs="absolute">
    <xdr:from>
      <xdr:col>0</xdr:col>
      <xdr:colOff>333375</xdr:colOff>
      <xdr:row>23</xdr:row>
      <xdr:rowOff>47623</xdr:rowOff>
    </xdr:from>
    <xdr:to>
      <xdr:col>1</xdr:col>
      <xdr:colOff>5219700</xdr:colOff>
      <xdr:row>55</xdr:row>
      <xdr:rowOff>133349</xdr:rowOff>
    </xdr:to>
    <xdr:grpSp>
      <xdr:nvGrpSpPr>
        <xdr:cNvPr id="31" name="Grupo 30">
          <a:extLst>
            <a:ext uri="{FF2B5EF4-FFF2-40B4-BE49-F238E27FC236}">
              <a16:creationId xmlns:a16="http://schemas.microsoft.com/office/drawing/2014/main" id="{D5949D2E-3383-4D0F-B2BE-8F45CB07F6DF}"/>
            </a:ext>
          </a:extLst>
        </xdr:cNvPr>
        <xdr:cNvGrpSpPr/>
      </xdr:nvGrpSpPr>
      <xdr:grpSpPr>
        <a:xfrm>
          <a:off x="333375" y="4956173"/>
          <a:ext cx="5775325" cy="6184901"/>
          <a:chOff x="333375" y="5000623"/>
          <a:chExt cx="5734050" cy="6293424"/>
        </a:xfrm>
      </xdr:grpSpPr>
      <xdr:sp macro="" textlink="">
        <xdr:nvSpPr>
          <xdr:cNvPr id="101" name="txt_FondoPaseo" descr="Fondo">
            <a:extLst>
              <a:ext uri="{FF2B5EF4-FFF2-40B4-BE49-F238E27FC236}">
                <a16:creationId xmlns:a16="http://schemas.microsoft.com/office/drawing/2014/main" id="{D30CE2FF-D296-4C22-A916-909B28036CE0}"/>
              </a:ext>
            </a:extLst>
          </xdr:cNvPr>
          <xdr:cNvSpPr/>
        </xdr:nvSpPr>
        <xdr:spPr>
          <a:xfrm>
            <a:off x="333375" y="5000623"/>
            <a:ext cx="5734050" cy="62934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EncabezadoPaseo" descr="Instrucción SI con otra funció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Instrucción SI con otra función</a:t>
            </a:r>
          </a:p>
        </xdr:txBody>
      </xdr:sp>
      <xdr:cxnSp macro="">
        <xdr:nvCxnSpPr>
          <xdr:cNvPr id="103" name="txt_LíneaPaseo1" descr="Línea decorativa">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LíneaPaseo2" descr="Línea decorativa">
            <a:extLst>
              <a:ext uri="{FF2B5EF4-FFF2-40B4-BE49-F238E27FC236}">
                <a16:creationId xmlns:a16="http://schemas.microsoft.com/office/drawing/2014/main" id="{8891E0FB-F07B-444F-B967-54078E830D13}"/>
              </a:ext>
            </a:extLst>
          </xdr:cNvPr>
          <xdr:cNvCxnSpPr>
            <a:cxnSpLocks/>
          </xdr:cNvCxnSpPr>
        </xdr:nvCxnSpPr>
        <xdr:spPr>
          <a:xfrm>
            <a:off x="546103" y="1052162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IntroducciónPaseo" descr="Las instrucciones SI también pueden obligar a que se realicen cálculos adicionales si se cumple una condición determinada. Aquí vamos a evaluar una celda para ver si se deben cobrar Impuestos sobre las ventas y calcularlos si la condición es verdadera.&#10;&#10;">
            <a:extLst>
              <a:ext uri="{FF2B5EF4-FFF2-40B4-BE49-F238E27FC236}">
                <a16:creationId xmlns:a16="http://schemas.microsoft.com/office/drawing/2014/main" id="{ADFF8084-9F56-49BC-A834-D77F4DF98649}"/>
              </a:ext>
            </a:extLst>
          </xdr:cNvPr>
          <xdr:cNvSpPr txBox="1"/>
        </xdr:nvSpPr>
        <xdr:spPr>
          <a:xfrm>
            <a:off x="571663" y="5716150"/>
            <a:ext cx="5251444" cy="703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Las instrucciones SI pueden forzar cálculos adicionales que se deben realizar si se cumple una condición. Aquí vamos a evaluar una celda para ver si deben aplicarse impuestos sobre las ventas y calcular si la condición es verdadera.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Paso">
            <a:extLst>
              <a:ext uri="{FF2B5EF4-FFF2-40B4-BE49-F238E27FC236}">
                <a16:creationId xmlns:a16="http://schemas.microsoft.com/office/drawing/2014/main" id="{5CDE601E-EF9E-420E-80FC-F58C2BA9720A}"/>
              </a:ext>
            </a:extLst>
          </xdr:cNvPr>
          <xdr:cNvGrpSpPr/>
        </xdr:nvGrpSpPr>
        <xdr:grpSpPr>
          <a:xfrm>
            <a:off x="561975" y="6486525"/>
            <a:ext cx="5295900" cy="1431960"/>
            <a:chOff x="581211" y="7810500"/>
            <a:chExt cx="5261541" cy="1431960"/>
          </a:xfrm>
        </xdr:grpSpPr>
        <xdr:sp macro="" textlink="">
          <xdr:nvSpPr>
            <xdr:cNvPr id="107" name="txt_Paso"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7"/>
              <a:ext cx="4844383" cy="139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F33, hemos escrito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=SI(E33="Sí";F31*Impuesto sobre las ventas,0)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donde se configura el impuesto sobre las ventas como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con un valor de 0,0825. La fórmula indica que, si la celda E33 es igual a Sí, multiplica la celda F31 por el impuesto sobre las ventas,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Pruebe a cambiar Sí a No en la celda E33 para ver cómo cambia el cálculo.</a:t>
              </a:r>
            </a:p>
          </xdr:txBody>
        </xdr:sp>
        <xdr:sp macro="" textlink="">
          <xdr:nvSpPr>
            <xdr:cNvPr id="108" name="shp_Paso"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09" name="grp_Paso">
            <a:extLst>
              <a:ext uri="{FF2B5EF4-FFF2-40B4-BE49-F238E27FC236}">
                <a16:creationId xmlns:a16="http://schemas.microsoft.com/office/drawing/2014/main" id="{BFF24217-919E-4D15-B472-AB89F019AF8E}"/>
              </a:ext>
            </a:extLst>
          </xdr:cNvPr>
          <xdr:cNvGrpSpPr/>
        </xdr:nvGrpSpPr>
        <xdr:grpSpPr>
          <a:xfrm>
            <a:off x="561975" y="7953685"/>
            <a:ext cx="5229626" cy="1070915"/>
            <a:chOff x="581211" y="8106085"/>
            <a:chExt cx="5195697" cy="1070915"/>
          </a:xfrm>
        </xdr:grpSpPr>
        <xdr:sp macro="" textlink="">
          <xdr:nvSpPr>
            <xdr:cNvPr id="110" name="txt_Paso" descr="Luego, hemos agregado una instrucción SI para hallar si el envío es necesario. En la celda F35, verá =SI(E35=&quot;sí&quot;,SUMA(D28:D29)*1,25,0). Esto quiere decir: &quot;si la celda E35 es «sí», tomar la suma de la columna Cantidad de la tabla anterior y multiplicarla por 1,25; en caso contrario, devolver un 0&quot;.&#10;">
              <a:extLst>
                <a:ext uri="{FF2B5EF4-FFF2-40B4-BE49-F238E27FC236}">
                  <a16:creationId xmlns:a16="http://schemas.microsoft.com/office/drawing/2014/main" id="{AEA982A9-56DB-413C-8C06-090FF22D1BCD}"/>
                </a:ext>
              </a:extLst>
            </xdr:cNvPr>
            <xdr:cNvSpPr txBox="1"/>
          </xdr:nvSpPr>
          <xdr:spPr>
            <a:xfrm>
              <a:off x="998369" y="8148073"/>
              <a:ext cx="4778539" cy="1028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continuación, hemos agregado una instrucción SI para calcular los gastos de envío si es necesario. En la celda F35 verá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=SI(E35="Sí";SUM(D28:D29)*1.25;0)</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Esto indica "Si la celda E35 es igual a Sí, realiza la suma de la columna Cantidad de la tabla anterior y multiplica por 1,25, de lo contrario, devuelve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Paso" descr="2">
              <a:extLst>
                <a:ext uri="{FF2B5EF4-FFF2-40B4-BE49-F238E27FC236}">
                  <a16:creationId xmlns:a16="http://schemas.microsoft.com/office/drawing/2014/main" id="{BCCAD99D-66BF-4E4A-8BE8-EB9E7692B65E}"/>
                </a:ext>
              </a:extLst>
            </xdr:cNvPr>
            <xdr:cNvSpPr/>
          </xdr:nvSpPr>
          <xdr:spPr>
            <a:xfrm>
              <a:off x="581211" y="81060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nvGrpSpPr>
          <xdr:cNvPr id="112" name="grp_Paso">
            <a:extLst>
              <a:ext uri="{FF2B5EF4-FFF2-40B4-BE49-F238E27FC236}">
                <a16:creationId xmlns:a16="http://schemas.microsoft.com/office/drawing/2014/main" id="{BF6B2B89-C936-492B-9E7C-BBD3854AF4D9}"/>
              </a:ext>
            </a:extLst>
          </xdr:cNvPr>
          <xdr:cNvGrpSpPr/>
        </xdr:nvGrpSpPr>
        <xdr:grpSpPr>
          <a:xfrm>
            <a:off x="561975" y="9058785"/>
            <a:ext cx="5343524" cy="1405676"/>
            <a:chOff x="581211" y="8296785"/>
            <a:chExt cx="5308856" cy="1405676"/>
          </a:xfrm>
        </xdr:grpSpPr>
        <xdr:sp macro="" textlink="">
          <xdr:nvSpPr>
            <xdr:cNvPr id="113" name="txt_Paso" descr="Luego, cambie el 1,25 de la fórmula de la celda F35 a «Envío». Cuando empiece a escribir, la corrección automática de Excel la encontrará automáticamente. Entonces, presione la tecla TAB para introducirla. Este es un Rango con nombre y lo escribimos en Fórmulas &gt; Definir nombre. Ahora, si alguna vez necesita cambiar los gastos de envío, solo tiene que hacerlo en un lugar y puede usar el nombre Envío en cualquier lugar del libro.&#10;&#10;">
              <a:extLst>
                <a:ext uri="{FF2B5EF4-FFF2-40B4-BE49-F238E27FC236}">
                  <a16:creationId xmlns:a16="http://schemas.microsoft.com/office/drawing/2014/main" id="{A722657B-F5BE-4EA5-BAAE-C570DA0E3B71}"/>
                </a:ext>
              </a:extLst>
            </xdr:cNvPr>
            <xdr:cNvSpPr txBox="1"/>
          </xdr:nvSpPr>
          <xdr:spPr>
            <a:xfrm>
              <a:off x="998368" y="8338763"/>
              <a:ext cx="4891699" cy="1363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cambie el 1,25 en la fórmula en la celda F35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Envío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empiece a escribir, la corrección automática de Excel debería encontrarla automáticamente. Si es así, presione la tecla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para escribirla. Esto es un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rango con 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 lo introducimos desde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Asignar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nombre.</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Ahora, si quiere cambiar los gastos de envío, solo tiene que realizar la acción en un lugar y puede usar el nombre de envío en cualquier lugar del libro.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Paso" descr="3">
              <a:extLst>
                <a:ext uri="{FF2B5EF4-FFF2-40B4-BE49-F238E27FC236}">
                  <a16:creationId xmlns:a16="http://schemas.microsoft.com/office/drawing/2014/main" id="{9DDD420D-C72F-4430-9995-3824DE1CAC4D}"/>
                </a:ext>
              </a:extLst>
            </xdr:cNvPr>
            <xdr:cNvSpPr/>
          </xdr:nvSpPr>
          <xdr:spPr>
            <a:xfrm>
              <a:off x="581211" y="829678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52</xdr:row>
      <xdr:rowOff>180975</xdr:rowOff>
    </xdr:from>
    <xdr:to>
      <xdr:col>1</xdr:col>
      <xdr:colOff>980459</xdr:colOff>
      <xdr:row>54</xdr:row>
      <xdr:rowOff>135424</xdr:rowOff>
    </xdr:to>
    <xdr:sp macro="" textlink="">
      <xdr:nvSpPr>
        <xdr:cNvPr id="115"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F139BCB5-BA52-4BA9-B27E-80EDF1CA9815}"/>
            </a:ext>
          </a:extLst>
        </xdr:cNvPr>
        <xdr:cNvSpPr/>
      </xdr:nvSpPr>
      <xdr:spPr>
        <a:xfrm flipH="1">
          <a:off x="552450"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3684072</xdr:colOff>
      <xdr:row>52</xdr:row>
      <xdr:rowOff>180975</xdr:rowOff>
    </xdr:from>
    <xdr:to>
      <xdr:col>1</xdr:col>
      <xdr:colOff>4959806</xdr:colOff>
      <xdr:row>54</xdr:row>
      <xdr:rowOff>135424</xdr:rowOff>
    </xdr:to>
    <xdr:sp macro="" textlink="">
      <xdr:nvSpPr>
        <xdr:cNvPr id="116"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BBF61831-9570-4211-818C-38318F38D015}"/>
            </a:ext>
          </a:extLst>
        </xdr:cNvPr>
        <xdr:cNvSpPr/>
      </xdr:nvSpPr>
      <xdr:spPr>
        <a:xfrm>
          <a:off x="4531797" y="10763250"/>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0</xdr:col>
      <xdr:colOff>352425</xdr:colOff>
      <xdr:row>56</xdr:row>
      <xdr:rowOff>38100</xdr:rowOff>
    </xdr:from>
    <xdr:to>
      <xdr:col>1</xdr:col>
      <xdr:colOff>5237988</xdr:colOff>
      <xdr:row>69</xdr:row>
      <xdr:rowOff>95250</xdr:rowOff>
    </xdr:to>
    <xdr:grpSp>
      <xdr:nvGrpSpPr>
        <xdr:cNvPr id="117" name="Grupo 116">
          <a:extLst>
            <a:ext uri="{FF2B5EF4-FFF2-40B4-BE49-F238E27FC236}">
              <a16:creationId xmlns:a16="http://schemas.microsoft.com/office/drawing/2014/main" id="{A4810020-C4C7-483B-BB90-6111CE7B8559}"/>
            </a:ext>
          </a:extLst>
        </xdr:cNvPr>
        <xdr:cNvGrpSpPr/>
      </xdr:nvGrpSpPr>
      <xdr:grpSpPr>
        <a:xfrm>
          <a:off x="352425" y="11233150"/>
          <a:ext cx="5774563" cy="2492375"/>
          <a:chOff x="352425" y="10715625"/>
          <a:chExt cx="5733288" cy="2390775"/>
        </a:xfrm>
      </xdr:grpSpPr>
      <xdr:sp macro="" textlink="">
        <xdr:nvSpPr>
          <xdr:cNvPr id="118" name="Rectángulo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o" descr="Más información en la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ector recto 120" descr="Línea decorativa">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Conector recto 71" descr="Línea decorativa">
            <a:extLst>
              <a:ext uri="{FF2B5EF4-FFF2-40B4-BE49-F238E27FC236}">
                <a16:creationId xmlns:a16="http://schemas.microsoft.com/office/drawing/2014/main" id="{C5EC57CE-9B46-46D7-8D21-0D9415D893AF}"/>
              </a:ext>
            </a:extLst>
          </xdr:cNvPr>
          <xdr:cNvCxnSpPr>
            <a:cxnSpLocks/>
          </xdr:cNvCxnSpPr>
        </xdr:nvCxnSpPr>
        <xdr:spPr>
          <a:xfrm>
            <a:off x="544407" y="1131312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Conector recto 72" descr="Línea decorativa">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59</xdr:row>
      <xdr:rowOff>159469</xdr:rowOff>
    </xdr:from>
    <xdr:to>
      <xdr:col>1</xdr:col>
      <xdr:colOff>2514601</xdr:colOff>
      <xdr:row>61</xdr:row>
      <xdr:rowOff>137548</xdr:rowOff>
    </xdr:to>
    <xdr:grpSp>
      <xdr:nvGrpSpPr>
        <xdr:cNvPr id="30" name="Grupo 29">
          <a:extLst>
            <a:ext uri="{FF2B5EF4-FFF2-40B4-BE49-F238E27FC236}">
              <a16:creationId xmlns:a16="http://schemas.microsoft.com/office/drawing/2014/main" id="{734055A1-8444-407E-B760-0BF685C60AE8}"/>
            </a:ext>
          </a:extLst>
        </xdr:cNvPr>
        <xdr:cNvGrpSpPr/>
      </xdr:nvGrpSpPr>
      <xdr:grpSpPr>
        <a:xfrm>
          <a:off x="562406" y="11916494"/>
          <a:ext cx="2841195" cy="352729"/>
          <a:chOff x="562406" y="11418019"/>
          <a:chExt cx="2799920" cy="359079"/>
        </a:xfrm>
      </xdr:grpSpPr>
      <xdr:sp macro="" textlink="">
        <xdr:nvSpPr>
          <xdr:cNvPr id="122" name="Paso" descr="Todo sobre la función SI, con un hipervínculo a la Web&#10;&#10;">
            <a:hlinkClick xmlns:r="http://schemas.openxmlformats.org/officeDocument/2006/relationships" r:id="rId11" tooltip="Seleccione esta opción para obtener información en la Web sobre la función SI"/>
            <a:extLst>
              <a:ext uri="{FF2B5EF4-FFF2-40B4-BE49-F238E27FC236}">
                <a16:creationId xmlns:a16="http://schemas.microsoft.com/office/drawing/2014/main" id="{C0A7CC9F-DB96-4F0E-B2C2-8BD914BE74EC}"/>
              </a:ext>
            </a:extLst>
          </xdr:cNvPr>
          <xdr:cNvSpPr txBox="1"/>
        </xdr:nvSpPr>
        <xdr:spPr>
          <a:xfrm>
            <a:off x="1027592" y="11492379"/>
            <a:ext cx="2334734"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p>
        </xdr:txBody>
      </xdr:sp>
      <xdr:pic>
        <xdr:nvPicPr>
          <xdr:cNvPr id="123"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61</xdr:row>
      <xdr:rowOff>153535</xdr:rowOff>
    </xdr:from>
    <xdr:to>
      <xdr:col>1</xdr:col>
      <xdr:colOff>3009900</xdr:colOff>
      <xdr:row>63</xdr:row>
      <xdr:rowOff>136924</xdr:rowOff>
    </xdr:to>
    <xdr:grpSp>
      <xdr:nvGrpSpPr>
        <xdr:cNvPr id="29" name="Grupo 28">
          <a:extLst>
            <a:ext uri="{FF2B5EF4-FFF2-40B4-BE49-F238E27FC236}">
              <a16:creationId xmlns:a16="http://schemas.microsoft.com/office/drawing/2014/main" id="{B13CA61E-C0BF-4685-82BB-1ADFEB7A3BE0}"/>
            </a:ext>
          </a:extLst>
        </xdr:cNvPr>
        <xdr:cNvGrpSpPr/>
      </xdr:nvGrpSpPr>
      <xdr:grpSpPr>
        <a:xfrm>
          <a:off x="562406" y="12285210"/>
          <a:ext cx="3336494" cy="358039"/>
          <a:chOff x="562406" y="11793085"/>
          <a:chExt cx="3295219" cy="364389"/>
        </a:xfrm>
      </xdr:grpSpPr>
      <xdr:sp macro="" textlink="">
        <xdr:nvSpPr>
          <xdr:cNvPr id="124" name="Paso" descr="Todo sobre la función SI.CONJUNTO, con un hipervínculo a la Web&#10;">
            <a:hlinkClick xmlns:r="http://schemas.openxmlformats.org/officeDocument/2006/relationships" r:id="rId14" tooltip="Seleccione esta opción para obtener información en la Web sobre la función SI.CONJUNTO"/>
            <a:extLst>
              <a:ext uri="{FF2B5EF4-FFF2-40B4-BE49-F238E27FC236}">
                <a16:creationId xmlns:a16="http://schemas.microsoft.com/office/drawing/2014/main" id="{AD0BC53A-C4C7-465E-A99E-D4C6A4A4165C}"/>
              </a:ext>
            </a:extLst>
          </xdr:cNvPr>
          <xdr:cNvSpPr txBox="1"/>
        </xdr:nvSpPr>
        <xdr:spPr>
          <a:xfrm>
            <a:off x="1027591" y="11870261"/>
            <a:ext cx="283003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SI.CONJUNTO</a:t>
            </a:r>
          </a:p>
        </xdr:txBody>
      </xdr:sp>
      <xdr:pic>
        <xdr:nvPicPr>
          <xdr:cNvPr id="125"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65</xdr:row>
      <xdr:rowOff>184453</xdr:rowOff>
    </xdr:from>
    <xdr:to>
      <xdr:col>1</xdr:col>
      <xdr:colOff>3124200</xdr:colOff>
      <xdr:row>67</xdr:row>
      <xdr:rowOff>167842</xdr:rowOff>
    </xdr:to>
    <xdr:grpSp>
      <xdr:nvGrpSpPr>
        <xdr:cNvPr id="20" name="Grupo 19">
          <a:extLst>
            <a:ext uri="{FF2B5EF4-FFF2-40B4-BE49-F238E27FC236}">
              <a16:creationId xmlns:a16="http://schemas.microsoft.com/office/drawing/2014/main" id="{0552D274-B7DD-441F-82AB-F9C18F3F1907}"/>
            </a:ext>
          </a:extLst>
        </xdr:cNvPr>
        <xdr:cNvGrpSpPr/>
      </xdr:nvGrpSpPr>
      <xdr:grpSpPr>
        <a:xfrm>
          <a:off x="562406" y="13065428"/>
          <a:ext cx="3450794" cy="358039"/>
          <a:chOff x="562406" y="12586003"/>
          <a:chExt cx="3409519" cy="364389"/>
        </a:xfrm>
      </xdr:grpSpPr>
      <xdr:sp macro="" textlink="">
        <xdr:nvSpPr>
          <xdr:cNvPr id="126" name="Paso" descr="Aprendizaje gratuito de Excel en línea, con un hipervínculo a la Web&#10;">
            <a:hlinkClick xmlns:r="http://schemas.openxmlformats.org/officeDocument/2006/relationships" r:id="rId15" tooltip="Seleccione esta opción para obtener información en la Web acerca del aprendizaje gratuito de Excel en línea"/>
            <a:extLst>
              <a:ext uri="{FF2B5EF4-FFF2-40B4-BE49-F238E27FC236}">
                <a16:creationId xmlns:a16="http://schemas.microsoft.com/office/drawing/2014/main" id="{7825C514-8FA2-4A6D-AF39-649B9CAF9255}"/>
              </a:ext>
            </a:extLst>
          </xdr:cNvPr>
          <xdr:cNvSpPr txBox="1"/>
        </xdr:nvSpPr>
        <xdr:spPr>
          <a:xfrm>
            <a:off x="1040199" y="12637107"/>
            <a:ext cx="2931726"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27"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63</xdr:row>
      <xdr:rowOff>152911</xdr:rowOff>
    </xdr:from>
    <xdr:to>
      <xdr:col>1</xdr:col>
      <xdr:colOff>2847974</xdr:colOff>
      <xdr:row>65</xdr:row>
      <xdr:rowOff>136300</xdr:rowOff>
    </xdr:to>
    <xdr:grpSp>
      <xdr:nvGrpSpPr>
        <xdr:cNvPr id="25" name="Grupo 24">
          <a:extLst>
            <a:ext uri="{FF2B5EF4-FFF2-40B4-BE49-F238E27FC236}">
              <a16:creationId xmlns:a16="http://schemas.microsoft.com/office/drawing/2014/main" id="{F1DB9CDB-5B09-4600-8014-FE097D5CAA92}"/>
            </a:ext>
          </a:extLst>
        </xdr:cNvPr>
        <xdr:cNvGrpSpPr/>
      </xdr:nvGrpSpPr>
      <xdr:grpSpPr>
        <a:xfrm>
          <a:off x="562406" y="12659236"/>
          <a:ext cx="3174568" cy="358039"/>
          <a:chOff x="562406" y="12173461"/>
          <a:chExt cx="3133293" cy="364389"/>
        </a:xfrm>
      </xdr:grpSpPr>
      <xdr:sp macro="" textlink="">
        <xdr:nvSpPr>
          <xdr:cNvPr id="128" name="Paso" descr="Instrucciones SI avanzadas, con un hipervínculo a la Web&#10;">
            <a:hlinkClick xmlns:r="http://schemas.openxmlformats.org/officeDocument/2006/relationships" r:id="rId16" tooltip="Seleccione esta opción para que obtener información sobre las instrucciones SI avanzadas en la Web"/>
            <a:extLst>
              <a:ext uri="{FF2B5EF4-FFF2-40B4-BE49-F238E27FC236}">
                <a16:creationId xmlns:a16="http://schemas.microsoft.com/office/drawing/2014/main" id="{A9F717A5-C172-477E-B496-085AE6F25AC6}"/>
              </a:ext>
            </a:extLst>
          </xdr:cNvPr>
          <xdr:cNvSpPr txBox="1"/>
        </xdr:nvSpPr>
        <xdr:spPr>
          <a:xfrm>
            <a:off x="1027590" y="12241736"/>
            <a:ext cx="26681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Instrucciones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avanzadas</a:t>
            </a:r>
          </a:p>
        </xdr:txBody>
      </xdr:sp>
      <xdr:pic>
        <xdr:nvPicPr>
          <xdr:cNvPr id="129"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275865</xdr:colOff>
      <xdr:row>59</xdr:row>
      <xdr:rowOff>133074</xdr:rowOff>
    </xdr:to>
    <xdr:pic>
      <xdr:nvPicPr>
        <xdr:cNvPr id="2" name="Imagen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504825</xdr:rowOff>
    </xdr:from>
    <xdr:to>
      <xdr:col>1</xdr:col>
      <xdr:colOff>5219700</xdr:colOff>
      <xdr:row>32</xdr:row>
      <xdr:rowOff>52388</xdr:rowOff>
    </xdr:to>
    <xdr:sp macro="" textlink="">
      <xdr:nvSpPr>
        <xdr:cNvPr id="81" name="txt_FondoPaseo" descr="Fondo">
          <a:extLst>
            <a:ext uri="{FF2B5EF4-FFF2-40B4-BE49-F238E27FC236}">
              <a16:creationId xmlns:a16="http://schemas.microsoft.com/office/drawing/2014/main" id="{CCCCB7BF-CE8C-47D9-ADC2-CAB1C8F28444}"/>
            </a:ext>
          </a:extLst>
        </xdr:cNvPr>
        <xdr:cNvSpPr/>
      </xdr:nvSpPr>
      <xdr:spPr>
        <a:xfrm>
          <a:off x="333375" y="504825"/>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EncabezadoPaseo" descr="BUSCARV">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LíneaPaseo1" descr="Línea decorativa">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27</xdr:row>
      <xdr:rowOff>102104</xdr:rowOff>
    </xdr:from>
    <xdr:to>
      <xdr:col>1</xdr:col>
      <xdr:colOff>4976799</xdr:colOff>
      <xdr:row>27</xdr:row>
      <xdr:rowOff>102104</xdr:rowOff>
    </xdr:to>
    <xdr:cxnSp macro="">
      <xdr:nvCxnSpPr>
        <xdr:cNvPr id="84" name="txt_LíneaPaseo2" descr="Línea decorativa">
          <a:extLst>
            <a:ext uri="{FF2B5EF4-FFF2-40B4-BE49-F238E27FC236}">
              <a16:creationId xmlns:a16="http://schemas.microsoft.com/office/drawing/2014/main" id="{9A557736-21EE-450F-A993-CC32130FE9FB}"/>
            </a:ext>
          </a:extLst>
        </xdr:cNvPr>
        <xdr:cNvCxnSpPr>
          <a:cxnSpLocks/>
        </xdr:cNvCxnSpPr>
      </xdr:nvCxnSpPr>
      <xdr:spPr>
        <a:xfrm>
          <a:off x="576276" y="5817104"/>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6</xdr:row>
      <xdr:rowOff>0</xdr:rowOff>
    </xdr:to>
    <xdr:sp macro="" textlink="">
      <xdr:nvSpPr>
        <xdr:cNvPr id="85" name="txt_IntroducciónPaseo" descr="BUSCARV es una de las funciones más utilizadas en Excel (y también una de nuestras favoritas). BUSCARV permite buscar un valor en una columna de la izquierda y luego devolver información en otra columna a la derecha si encuentra una coincidencia. BUSCARV dice:&#10;&#10;">
          <a:extLst>
            <a:ext uri="{FF2B5EF4-FFF2-40B4-BE49-F238E27FC236}">
              <a16:creationId xmlns:a16="http://schemas.microsoft.com/office/drawing/2014/main" id="{F9326461-020C-4B3F-9364-21D592985D33}"/>
            </a:ext>
          </a:extLst>
        </xdr:cNvPr>
        <xdr:cNvSpPr txBox="1"/>
      </xdr:nvSpPr>
      <xdr:spPr>
        <a:xfrm>
          <a:off x="571663" y="1062116"/>
          <a:ext cx="5251444" cy="6523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BUSCARV es una de las funciones más utilizadas en Excel (y también una de nuestras favoritas). BUSCARV le permite buscar un valor en una columna a la izquierda, después devuelve información en otra columna a la derecha si encuentra a una coincidencia. BUSCARV dice: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600144</xdr:colOff>
      <xdr:row>20</xdr:row>
      <xdr:rowOff>99988</xdr:rowOff>
    </xdr:from>
    <xdr:to>
      <xdr:col>1</xdr:col>
      <xdr:colOff>4991587</xdr:colOff>
      <xdr:row>24</xdr:row>
      <xdr:rowOff>47625</xdr:rowOff>
    </xdr:to>
    <xdr:grpSp>
      <xdr:nvGrpSpPr>
        <xdr:cNvPr id="3" name="Grupo 2">
          <a:extLst>
            <a:ext uri="{FF2B5EF4-FFF2-40B4-BE49-F238E27FC236}">
              <a16:creationId xmlns:a16="http://schemas.microsoft.com/office/drawing/2014/main" id="{A668747A-127E-4399-9A99-C2F143BEE89C}"/>
            </a:ext>
          </a:extLst>
        </xdr:cNvPr>
        <xdr:cNvGrpSpPr/>
      </xdr:nvGrpSpPr>
      <xdr:grpSpPr>
        <a:xfrm>
          <a:off x="600144" y="4481488"/>
          <a:ext cx="5280443" cy="709637"/>
          <a:chOff x="561975" y="4357663"/>
          <a:chExt cx="5229626" cy="709637"/>
        </a:xfrm>
      </xdr:grpSpPr>
      <xdr:sp macro="" textlink="">
        <xdr:nvSpPr>
          <xdr:cNvPr id="87" name="txt_Paso" descr="En la celda D22, escriba =BUSCARV(C22;C17: D20,2,FALSO). La respuesta correcta para manzanas es 50. BUSCARV buscó manzanas, lo encontró, y devolvió la cantidad en una columna a la derecha.&#10;&#10;">
            <a:extLst>
              <a:ext uri="{FF2B5EF4-FFF2-40B4-BE49-F238E27FC236}">
                <a16:creationId xmlns:a16="http://schemas.microsoft.com/office/drawing/2014/main" id="{86ABB85B-8210-41EF-B43E-824CD9F5377E}"/>
              </a:ext>
            </a:extLst>
          </xdr:cNvPr>
          <xdr:cNvSpPr txBox="1"/>
        </xdr:nvSpPr>
        <xdr:spPr>
          <a:xfrm>
            <a:off x="981857" y="4399621"/>
            <a:ext cx="4809744" cy="667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 la celda D22, escriba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=BUSCARV(C22;C17:D20;2;FALSO). </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La respuesta correcta para manzanas es 50. BUSCARV buscó manzanas, lo encontró, después fue a la columna de la derecha y devolvió la cantidad.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Paso"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24</xdr:row>
      <xdr:rowOff>52363</xdr:rowOff>
    </xdr:from>
    <xdr:to>
      <xdr:col>1</xdr:col>
      <xdr:colOff>4943876</xdr:colOff>
      <xdr:row>27</xdr:row>
      <xdr:rowOff>77070</xdr:rowOff>
    </xdr:to>
    <xdr:grpSp>
      <xdr:nvGrpSpPr>
        <xdr:cNvPr id="2" name="Grupo 1">
          <a:extLst>
            <a:ext uri="{FF2B5EF4-FFF2-40B4-BE49-F238E27FC236}">
              <a16:creationId xmlns:a16="http://schemas.microsoft.com/office/drawing/2014/main" id="{7248ACEA-EF5C-407C-9476-B09DAE8F48D8}"/>
            </a:ext>
          </a:extLst>
        </xdr:cNvPr>
        <xdr:cNvGrpSpPr/>
      </xdr:nvGrpSpPr>
      <xdr:grpSpPr>
        <a:xfrm>
          <a:off x="561975" y="5195863"/>
          <a:ext cx="5270901" cy="596207"/>
          <a:chOff x="523875" y="5072038"/>
          <a:chExt cx="5220101" cy="596207"/>
        </a:xfrm>
      </xdr:grpSpPr>
      <xdr:sp macro="" textlink="">
        <xdr:nvSpPr>
          <xdr:cNvPr id="90" name="txt_Paso" descr="Ahora, inténtelo por sí mismo en la sección Carne, en la celda G22. La fórmula que escriba debe ser =BUSCARV(F22,F17:G20,2,FALSO).&#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intente hacerlo en la sección de carnes, en la celda G22. Debería obtener el resultado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=BUSCARV(F22;F17:G20;2;FALSO).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Paso"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28</xdr:row>
      <xdr:rowOff>109513</xdr:rowOff>
    </xdr:from>
    <xdr:to>
      <xdr:col>1</xdr:col>
      <xdr:colOff>4959806</xdr:colOff>
      <xdr:row>30</xdr:row>
      <xdr:rowOff>63962</xdr:rowOff>
    </xdr:to>
    <xdr:sp macro="" textlink="">
      <xdr:nvSpPr>
        <xdr:cNvPr id="92"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36902CA8-91B2-4B89-B6B0-496D7B8D6012}"/>
            </a:ext>
          </a:extLst>
        </xdr:cNvPr>
        <xdr:cNvSpPr/>
      </xdr:nvSpPr>
      <xdr:spPr>
        <a:xfrm>
          <a:off x="4532361" y="6015013"/>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xdr:twoCellAnchor>
  <xdr:twoCellAnchor>
    <xdr:from>
      <xdr:col>0</xdr:col>
      <xdr:colOff>333375</xdr:colOff>
      <xdr:row>62</xdr:row>
      <xdr:rowOff>142846</xdr:rowOff>
    </xdr:from>
    <xdr:to>
      <xdr:col>1</xdr:col>
      <xdr:colOff>5218938</xdr:colOff>
      <xdr:row>78</xdr:row>
      <xdr:rowOff>190499</xdr:rowOff>
    </xdr:to>
    <xdr:grpSp>
      <xdr:nvGrpSpPr>
        <xdr:cNvPr id="93" name="Grupo 92">
          <a:extLst>
            <a:ext uri="{FF2B5EF4-FFF2-40B4-BE49-F238E27FC236}">
              <a16:creationId xmlns:a16="http://schemas.microsoft.com/office/drawing/2014/main" id="{6AD4BB42-C99A-40EC-9E51-AFE390CD9507}"/>
            </a:ext>
          </a:extLst>
        </xdr:cNvPr>
        <xdr:cNvGrpSpPr/>
      </xdr:nvGrpSpPr>
      <xdr:grpSpPr>
        <a:xfrm>
          <a:off x="333375" y="12525346"/>
          <a:ext cx="5774563" cy="3095653"/>
          <a:chOff x="0" y="5524499"/>
          <a:chExt cx="5695950" cy="3095653"/>
        </a:xfrm>
      </xdr:grpSpPr>
      <xdr:sp macro="" textlink="">
        <xdr:nvSpPr>
          <xdr:cNvPr id="94" name="Rectángulo 93">
            <a:extLst>
              <a:ext uri="{FF2B5EF4-FFF2-40B4-BE49-F238E27FC236}">
                <a16:creationId xmlns:a16="http://schemas.microsoft.com/office/drawing/2014/main" id="{CB220E95-575B-4BFE-A97A-4AFC50F13B21}"/>
              </a:ext>
            </a:extLst>
          </xdr:cNvPr>
          <xdr:cNvSpPr/>
        </xdr:nvSpPr>
        <xdr:spPr>
          <a:xfrm>
            <a:off x="0" y="5524499"/>
            <a:ext cx="5695950" cy="309565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5" name="Paso" descr="Más información en la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Conector recto 95" descr="Línea decorativa">
            <a:extLst>
              <a:ext uri="{FF2B5EF4-FFF2-40B4-BE49-F238E27FC236}">
                <a16:creationId xmlns:a16="http://schemas.microsoft.com/office/drawing/2014/main" id="{FC75038A-1A57-4810-A200-F441A155BA62}"/>
              </a:ext>
            </a:extLst>
          </xdr:cNvPr>
          <xdr:cNvCxnSpPr>
            <a:cxnSpLocks/>
          </xdr:cNvCxnSpPr>
        </xdr:nvCxnSpPr>
        <xdr:spPr>
          <a:xfrm>
            <a:off x="233234" y="616546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Conector recto 96" descr="Línea decorativa">
            <a:extLst>
              <a:ext uri="{FF2B5EF4-FFF2-40B4-BE49-F238E27FC236}">
                <a16:creationId xmlns:a16="http://schemas.microsoft.com/office/drawing/2014/main" id="{EAFBA7B8-06DC-4A15-A998-B588F058D108}"/>
              </a:ext>
            </a:extLst>
          </xdr:cNvPr>
          <xdr:cNvCxnSpPr>
            <a:cxnSpLocks/>
          </xdr:cNvCxnSpPr>
        </xdr:nvCxnSpPr>
        <xdr:spPr>
          <a:xfrm>
            <a:off x="233234" y="8340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66</xdr:row>
      <xdr:rowOff>140391</xdr:rowOff>
    </xdr:from>
    <xdr:to>
      <xdr:col>1</xdr:col>
      <xdr:colOff>2581275</xdr:colOff>
      <xdr:row>68</xdr:row>
      <xdr:rowOff>118470</xdr:rowOff>
    </xdr:to>
    <xdr:grpSp>
      <xdr:nvGrpSpPr>
        <xdr:cNvPr id="17" name="Grupo 16">
          <a:extLst>
            <a:ext uri="{FF2B5EF4-FFF2-40B4-BE49-F238E27FC236}">
              <a16:creationId xmlns:a16="http://schemas.microsoft.com/office/drawing/2014/main" id="{AA259A6F-5BA1-4BA7-97B7-539D915D1A18}"/>
            </a:ext>
          </a:extLst>
        </xdr:cNvPr>
        <xdr:cNvGrpSpPr/>
      </xdr:nvGrpSpPr>
      <xdr:grpSpPr>
        <a:xfrm>
          <a:off x="562406" y="13284891"/>
          <a:ext cx="2907869" cy="359079"/>
          <a:chOff x="562406" y="12494316"/>
          <a:chExt cx="2866594" cy="359079"/>
        </a:xfrm>
      </xdr:grpSpPr>
      <xdr:sp macro="" textlink="">
        <xdr:nvSpPr>
          <xdr:cNvPr id="98" name="Paso" descr="Todo sobre la función BUSCARV, con un hipervínculo a la Web&#10;&#10;">
            <a:hlinkClick xmlns:r="http://schemas.openxmlformats.org/officeDocument/2006/relationships" r:id="rId2" tooltip="Seleccione esta opción para obtener información en la Web sobre la función BUSCARV"/>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BUSCARV</a:t>
            </a:r>
          </a:p>
        </xdr:txBody>
      </xdr:sp>
      <xdr:pic>
        <xdr:nvPicPr>
          <xdr:cNvPr id="99" name="Gráfico 22" descr="Flecha">
            <a:hlinkClick xmlns:r="http://schemas.openxmlformats.org/officeDocument/2006/relationships" r:id="rId2" tooltip="Seleccione esta opción para obtener más información en la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146012</xdr:rowOff>
    </xdr:from>
    <xdr:to>
      <xdr:col>1</xdr:col>
      <xdr:colOff>3562350</xdr:colOff>
      <xdr:row>70</xdr:row>
      <xdr:rowOff>129401</xdr:rowOff>
    </xdr:to>
    <xdr:grpSp>
      <xdr:nvGrpSpPr>
        <xdr:cNvPr id="16" name="Grupo 15">
          <a:extLst>
            <a:ext uri="{FF2B5EF4-FFF2-40B4-BE49-F238E27FC236}">
              <a16:creationId xmlns:a16="http://schemas.microsoft.com/office/drawing/2014/main" id="{79235089-8072-43CC-BE8C-67B41C2F383F}"/>
            </a:ext>
          </a:extLst>
        </xdr:cNvPr>
        <xdr:cNvGrpSpPr/>
      </xdr:nvGrpSpPr>
      <xdr:grpSpPr>
        <a:xfrm>
          <a:off x="562406" y="13671512"/>
          <a:ext cx="3888944" cy="364389"/>
          <a:chOff x="562406" y="12880937"/>
          <a:chExt cx="3847669" cy="364389"/>
        </a:xfrm>
      </xdr:grpSpPr>
      <xdr:sp macro="" textlink="">
        <xdr:nvSpPr>
          <xdr:cNvPr id="100" name="Paso" descr="Todo sobre las funciones INDICE y COINCIDIR, con un hipervínculo a la Web">
            <a:hlinkClick xmlns:r="http://schemas.openxmlformats.org/officeDocument/2006/relationships" r:id="rId5" tooltip="Seleccione esta opción para obtener información en la Web sobre las funciones INDICE y COINCIDIR"/>
            <a:extLst>
              <a:ext uri="{FF2B5EF4-FFF2-40B4-BE49-F238E27FC236}">
                <a16:creationId xmlns:a16="http://schemas.microsoft.com/office/drawing/2014/main" id="{BEC8DAF3-59CC-4665-B2F7-C11D93097B1A}"/>
              </a:ext>
            </a:extLst>
          </xdr:cNvPr>
          <xdr:cNvSpPr txBox="1"/>
        </xdr:nvSpPr>
        <xdr:spPr>
          <a:xfrm>
            <a:off x="1027591" y="12946558"/>
            <a:ext cx="33824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las funciones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INDICE y COINCIDIR</a:t>
            </a:r>
          </a:p>
        </xdr:txBody>
      </xdr:sp>
      <xdr:pic>
        <xdr:nvPicPr>
          <xdr:cNvPr id="101"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75</xdr:row>
      <xdr:rowOff>3450</xdr:rowOff>
    </xdr:from>
    <xdr:to>
      <xdr:col>1</xdr:col>
      <xdr:colOff>3038475</xdr:colOff>
      <xdr:row>76</xdr:row>
      <xdr:rowOff>177339</xdr:rowOff>
    </xdr:to>
    <xdr:grpSp>
      <xdr:nvGrpSpPr>
        <xdr:cNvPr id="6" name="Grupo 5">
          <a:extLst>
            <a:ext uri="{FF2B5EF4-FFF2-40B4-BE49-F238E27FC236}">
              <a16:creationId xmlns:a16="http://schemas.microsoft.com/office/drawing/2014/main" id="{5C999AAF-BC52-4D03-84CC-9A10F67B8111}"/>
            </a:ext>
          </a:extLst>
        </xdr:cNvPr>
        <xdr:cNvGrpSpPr/>
      </xdr:nvGrpSpPr>
      <xdr:grpSpPr>
        <a:xfrm>
          <a:off x="562406" y="14862450"/>
          <a:ext cx="3365069" cy="364389"/>
          <a:chOff x="562406" y="14071875"/>
          <a:chExt cx="3323794" cy="364389"/>
        </a:xfrm>
      </xdr:grpSpPr>
      <xdr:sp macro="" textlink="">
        <xdr:nvSpPr>
          <xdr:cNvPr id="102" name="Paso" descr="Aprendizaje gratuito de Excel en línea, con un hipervínculo a la Web&#10;">
            <a:hlinkClick xmlns:r="http://schemas.openxmlformats.org/officeDocument/2006/relationships" r:id="rId6" tooltip="Seleccione esta opción para obtener información en la Web sobre el aprendizaje gratuito de Excel."/>
            <a:extLst>
              <a:ext uri="{FF2B5EF4-FFF2-40B4-BE49-F238E27FC236}">
                <a16:creationId xmlns:a16="http://schemas.microsoft.com/office/drawing/2014/main" id="{4781BFBE-B5EC-40E0-B408-A2571FFF08DE}"/>
              </a:ext>
            </a:extLst>
          </xdr:cNvPr>
          <xdr:cNvSpPr txBox="1"/>
        </xdr:nvSpPr>
        <xdr:spPr>
          <a:xfrm>
            <a:off x="1040199" y="14151554"/>
            <a:ext cx="2846001"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pic>
        <xdr:nvPicPr>
          <xdr:cNvPr id="103" name="Gráfico 22" descr="Flecha">
            <a:hlinkClick xmlns:r="http://schemas.openxmlformats.org/officeDocument/2006/relationships" r:id="rId6" tooltip="Seleccione esta opción para obtener más información en la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70</xdr:row>
      <xdr:rowOff>156943</xdr:rowOff>
    </xdr:from>
    <xdr:to>
      <xdr:col>1</xdr:col>
      <xdr:colOff>2609850</xdr:colOff>
      <xdr:row>72</xdr:row>
      <xdr:rowOff>140332</xdr:rowOff>
    </xdr:to>
    <xdr:grpSp>
      <xdr:nvGrpSpPr>
        <xdr:cNvPr id="8" name="Grupo 7">
          <a:extLst>
            <a:ext uri="{FF2B5EF4-FFF2-40B4-BE49-F238E27FC236}">
              <a16:creationId xmlns:a16="http://schemas.microsoft.com/office/drawing/2014/main" id="{F2122903-3464-4677-84BC-66087719FF0D}"/>
            </a:ext>
          </a:extLst>
        </xdr:cNvPr>
        <xdr:cNvGrpSpPr/>
      </xdr:nvGrpSpPr>
      <xdr:grpSpPr>
        <a:xfrm>
          <a:off x="562406" y="14063443"/>
          <a:ext cx="2936444" cy="364389"/>
          <a:chOff x="562406" y="13272868"/>
          <a:chExt cx="2895169" cy="364389"/>
        </a:xfrm>
      </xdr:grpSpPr>
      <xdr:sp macro="" textlink="">
        <xdr:nvSpPr>
          <xdr:cNvPr id="104" name="Paso" descr="Todo sobre la función SI.ERROR, con un hipervínculo a la Web&#10;">
            <a:hlinkClick xmlns:r="http://schemas.openxmlformats.org/officeDocument/2006/relationships" r:id="rId7" tooltip="Seleccione esta opción para obtener información en la Web sobre la función SI.ERROR"/>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SI.ERROR</a:t>
            </a:r>
          </a:p>
        </xdr:txBody>
      </xdr:sp>
      <xdr:pic>
        <xdr:nvPicPr>
          <xdr:cNvPr id="105" name="Gráfico 22" descr="Flecha">
            <a:hlinkClick xmlns:r="http://schemas.openxmlformats.org/officeDocument/2006/relationships" r:id="rId7" tooltip="Seleccione esta opción para obtener más información en la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167874</xdr:rowOff>
    </xdr:from>
    <xdr:to>
      <xdr:col>1</xdr:col>
      <xdr:colOff>4629150</xdr:colOff>
      <xdr:row>74</xdr:row>
      <xdr:rowOff>151263</xdr:rowOff>
    </xdr:to>
    <xdr:grpSp>
      <xdr:nvGrpSpPr>
        <xdr:cNvPr id="7" name="Grupo 6">
          <a:extLst>
            <a:ext uri="{FF2B5EF4-FFF2-40B4-BE49-F238E27FC236}">
              <a16:creationId xmlns:a16="http://schemas.microsoft.com/office/drawing/2014/main" id="{56B2B91D-B542-499E-8788-299E4FFAC823}"/>
            </a:ext>
          </a:extLst>
        </xdr:cNvPr>
        <xdr:cNvGrpSpPr/>
      </xdr:nvGrpSpPr>
      <xdr:grpSpPr>
        <a:xfrm>
          <a:off x="562406" y="14455374"/>
          <a:ext cx="4955744" cy="364389"/>
          <a:chOff x="562406" y="13664799"/>
          <a:chExt cx="4914469" cy="364389"/>
        </a:xfrm>
      </xdr:grpSpPr>
      <xdr:sp macro="" textlink="">
        <xdr:nvSpPr>
          <xdr:cNvPr id="106" name="Paso" descr="Use tablas dinámicas para analizar datos de una hoja de cálculo&#10;">
            <a:hlinkClick xmlns:r="http://schemas.openxmlformats.org/officeDocument/2006/relationships" r:id="rId8" tooltip="Seleccione esta opción para obtener toda la información en la Web sobre cómo crear una tabla dinámica para analizar datos de la hoja de cálculo"/>
            <a:extLst>
              <a:ext uri="{FF2B5EF4-FFF2-40B4-BE49-F238E27FC236}">
                <a16:creationId xmlns:a16="http://schemas.microsoft.com/office/drawing/2014/main" id="{2E0B811D-CA68-487C-A6BB-4DE6198A877D}"/>
              </a:ext>
            </a:extLst>
          </xdr:cNvPr>
          <xdr:cNvSpPr txBox="1"/>
        </xdr:nvSpPr>
        <xdr:spPr>
          <a:xfrm>
            <a:off x="1027590" y="13727608"/>
            <a:ext cx="4449285"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tablas dinámicas</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analizar</a:t>
            </a:r>
            <a:r>
              <a:rPr lang="e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datos de una hoja de cálculo</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28</xdr:row>
      <xdr:rowOff>109513</xdr:rowOff>
    </xdr:from>
    <xdr:to>
      <xdr:col>1</xdr:col>
      <xdr:colOff>2922225</xdr:colOff>
      <xdr:row>31</xdr:row>
      <xdr:rowOff>73700</xdr:rowOff>
    </xdr:to>
    <xdr:sp macro="" textlink="">
      <xdr:nvSpPr>
        <xdr:cNvPr id="116" name="btn_Profundizar" descr="Vaya hacia abajo para obtener más detalles">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6015013"/>
          <a:ext cx="3103200"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Vaya hacia abajo para obtener más detalles</a:t>
          </a:r>
        </a:p>
      </xdr:txBody>
    </xdr:sp>
    <xdr:clientData/>
  </xdr:twoCellAnchor>
  <xdr:twoCellAnchor>
    <xdr:from>
      <xdr:col>0</xdr:col>
      <xdr:colOff>333375</xdr:colOff>
      <xdr:row>32</xdr:row>
      <xdr:rowOff>114273</xdr:rowOff>
    </xdr:from>
    <xdr:to>
      <xdr:col>1</xdr:col>
      <xdr:colOff>5219700</xdr:colOff>
      <xdr:row>62</xdr:row>
      <xdr:rowOff>38101</xdr:rowOff>
    </xdr:to>
    <xdr:grpSp>
      <xdr:nvGrpSpPr>
        <xdr:cNvPr id="117" name="Grupo 116">
          <a:extLst>
            <a:ext uri="{FF2B5EF4-FFF2-40B4-BE49-F238E27FC236}">
              <a16:creationId xmlns:a16="http://schemas.microsoft.com/office/drawing/2014/main" id="{13E6C982-6CD3-4F56-8160-7A99956655B4}"/>
            </a:ext>
          </a:extLst>
        </xdr:cNvPr>
        <xdr:cNvGrpSpPr/>
      </xdr:nvGrpSpPr>
      <xdr:grpSpPr>
        <a:xfrm>
          <a:off x="333375" y="6781773"/>
          <a:ext cx="5775325" cy="5638828"/>
          <a:chOff x="381000" y="6619848"/>
          <a:chExt cx="5734050" cy="5638828"/>
        </a:xfrm>
      </xdr:grpSpPr>
      <xdr:sp macro="" textlink="">
        <xdr:nvSpPr>
          <xdr:cNvPr id="118" name="txt_FondoPaseo" descr="Fondo">
            <a:extLst>
              <a:ext uri="{FF2B5EF4-FFF2-40B4-BE49-F238E27FC236}">
                <a16:creationId xmlns:a16="http://schemas.microsoft.com/office/drawing/2014/main" id="{D3E3BF3F-62BA-42BD-AAAA-C2798A711BDD}"/>
              </a:ext>
            </a:extLst>
          </xdr:cNvPr>
          <xdr:cNvSpPr/>
        </xdr:nvSpPr>
        <xdr:spPr>
          <a:xfrm>
            <a:off x="381000" y="6619848"/>
            <a:ext cx="5734050" cy="56388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EncabezadoPaseo" descr="BUSCARV y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BUSCARV y #N/D</a:t>
            </a:r>
          </a:p>
        </xdr:txBody>
      </xdr:sp>
      <xdr:cxnSp macro="">
        <xdr:nvCxnSpPr>
          <xdr:cNvPr id="120" name="txt_LíneaPaseo1" descr="Línea decorativa">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LíneaPaseo2" descr="Línea decorativa">
            <a:extLst>
              <a:ext uri="{FF2B5EF4-FFF2-40B4-BE49-F238E27FC236}">
                <a16:creationId xmlns:a16="http://schemas.microsoft.com/office/drawing/2014/main" id="{9714E556-7850-4148-BEC1-BE99A53AD145}"/>
              </a:ext>
            </a:extLst>
          </xdr:cNvPr>
          <xdr:cNvCxnSpPr>
            <a:cxnSpLocks/>
          </xdr:cNvCxnSpPr>
        </xdr:nvCxnSpPr>
        <xdr:spPr>
          <a:xfrm>
            <a:off x="623901" y="1158448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IntroducciónPaseo" descr="En algún momento, se encontrará con situaciones en las que BUSCARV no puede encontrar la información que le ha pedido y devuelve un error (#N/A). En ocasiones, se debe a que el valor de búsqueda no existe, o a que la celda de referencia aún no tiene un valor.&#10;&#10;">
            <a:extLst>
              <a:ext uri="{FF2B5EF4-FFF2-40B4-BE49-F238E27FC236}">
                <a16:creationId xmlns:a16="http://schemas.microsoft.com/office/drawing/2014/main" id="{14D15DCB-93AB-4F22-9D6D-FBFB2C3479BE}"/>
              </a:ext>
            </a:extLst>
          </xdr:cNvPr>
          <xdr:cNvSpPr txBox="1"/>
        </xdr:nvSpPr>
        <xdr:spPr>
          <a:xfrm>
            <a:off x="619288" y="7320013"/>
            <a:ext cx="5251444" cy="6714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Invariablemente, se encontrará en una situación en la que BUSCARV no podrá encontrar lo que solicitó y devolverá un error (</a:t>
            </a:r>
            <a:r>
              <a:rPr lang="e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 veces, es simplemente porque el valor de búsqueda no existe o puede ser porque la celda de referencia aún no tiene un valor.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Paso">
            <a:extLst>
              <a:ext uri="{FF2B5EF4-FFF2-40B4-BE49-F238E27FC236}">
                <a16:creationId xmlns:a16="http://schemas.microsoft.com/office/drawing/2014/main" id="{5965A0D4-2BC5-48D7-B26B-96EE64B5243D}"/>
              </a:ext>
            </a:extLst>
          </xdr:cNvPr>
          <xdr:cNvGrpSpPr/>
        </xdr:nvGrpSpPr>
        <xdr:grpSpPr>
          <a:xfrm>
            <a:off x="619125" y="8200997"/>
            <a:ext cx="5353050" cy="1828828"/>
            <a:chOff x="562285" y="7915275"/>
            <a:chExt cx="5318320" cy="1828828"/>
          </a:xfrm>
        </xdr:grpSpPr>
        <xdr:sp macro="" textlink="">
          <xdr:nvSpPr>
            <xdr:cNvPr id="127" name="txt_Paso"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957233"/>
              <a:ext cx="4901163" cy="178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sabe que el valor de búsqueda existe, pero desea ocultar el error si la celda de la búsqueda está en blanco, puede usar una instrucción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este caso, encapsularemos la fórmula BUSCARV existente así en la celda D43:</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=SI(C43="";"";BUSCARV(C43;C37:D41;2;FALSO))</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Esto indica que "Si la celda C43 es igual a nada (" "), devuelve nada, de lo contrario, devuelve resultados de BUSCARV". Tenga en cuenta el segundo paréntesis de cierre al final de la fórmula. Este cierra la instrucción SI.</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Paso" descr="1">
              <a:extLst>
                <a:ext uri="{FF2B5EF4-FFF2-40B4-BE49-F238E27FC236}">
                  <a16:creationId xmlns:a16="http://schemas.microsoft.com/office/drawing/2014/main" id="{FF268881-27CD-4E87-AFEB-AFD303754FA4}"/>
                </a:ext>
              </a:extLst>
            </xdr:cNvPr>
            <xdr:cNvSpPr/>
          </xdr:nvSpPr>
          <xdr:spPr>
            <a:xfrm>
              <a:off x="562285" y="79152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grpSp>
        <xdr:nvGrpSpPr>
          <xdr:cNvPr id="124" name="Grupo 123">
            <a:extLst>
              <a:ext uri="{FF2B5EF4-FFF2-40B4-BE49-F238E27FC236}">
                <a16:creationId xmlns:a16="http://schemas.microsoft.com/office/drawing/2014/main" id="{E6606029-FD51-46CF-AFBE-ED7D2B796703}"/>
              </a:ext>
            </a:extLst>
          </xdr:cNvPr>
          <xdr:cNvGrpSpPr/>
        </xdr:nvGrpSpPr>
        <xdr:grpSpPr>
          <a:xfrm>
            <a:off x="619125" y="10029797"/>
            <a:ext cx="5229624" cy="1609753"/>
            <a:chOff x="11201400" y="3800475"/>
            <a:chExt cx="5229624" cy="1609753"/>
          </a:xfrm>
        </xdr:grpSpPr>
        <xdr:sp macro="" textlink="">
          <xdr:nvSpPr>
            <xdr:cNvPr id="125" name="txt_Paso" descr="Si no está seguro de si el valor de búsqueda existe, pero quiere suprimir el error #N/A igualmente, puede usar una función de control de errores llamada SI.ERROR en la celda G43: =SI.ERROR(BUSCARV(F43,F37:G41,2,FALSO),&quot;&quot;). SI.ERROR viene a decir que si la función BUSCARV devuelve un resultado válido, entonces que lo muestre, y si no, que no muestre nada (&quot;&quot;). En este ejemplo se ha elegido nada (&quot;&quot;), pero, si lo desea, también puede usar números (0, 1, 2, etc.) o texto, como &quot;la fórmula no es correcta&quot;.&#10;&#10;">
              <a:extLst>
                <a:ext uri="{FF2B5EF4-FFF2-40B4-BE49-F238E27FC236}">
                  <a16:creationId xmlns:a16="http://schemas.microsoft.com/office/drawing/2014/main" id="{250F4D35-4886-4A69-B7A9-2E3BC66C4614}"/>
                </a:ext>
              </a:extLst>
            </xdr:cNvPr>
            <xdr:cNvSpPr txBox="1"/>
          </xdr:nvSpPr>
          <xdr:spPr>
            <a:xfrm>
              <a:off x="11621281" y="3890058"/>
              <a:ext cx="4809743" cy="1520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no sabe con seguridad si existe el valor de búsqueda, pero desea suprimir el error #N/D, puede usar una función de control de errores denominada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 la celda G43: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=SI.ERROR(BUSCARV(F43;F37:G41;2;FALSO);"")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indica que si “BUSCARV devuelve un resultado válido, mostrarlo, de lo contrario, no mostrar nada ("")”. No se muestra nada aquí (""), pero también puede usar números (0,1, 2, etc.) o texto (como "La fórmula no es correcta").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Paso" descr="2">
              <a:extLst>
                <a:ext uri="{FF2B5EF4-FFF2-40B4-BE49-F238E27FC236}">
                  <a16:creationId xmlns:a16="http://schemas.microsoft.com/office/drawing/2014/main" id="{5CAEF7F2-CADC-4405-A740-3677A6585269}"/>
                </a:ext>
              </a:extLst>
            </xdr:cNvPr>
            <xdr:cNvSpPr/>
          </xdr:nvSpPr>
          <xdr:spPr>
            <a:xfrm>
              <a:off x="11201400" y="3800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59</xdr:row>
      <xdr:rowOff>142847</xdr:rowOff>
    </xdr:from>
    <xdr:to>
      <xdr:col>1</xdr:col>
      <xdr:colOff>998945</xdr:colOff>
      <xdr:row>61</xdr:row>
      <xdr:rowOff>97296</xdr:rowOff>
    </xdr:to>
    <xdr:sp macro="" textlink="">
      <xdr:nvSpPr>
        <xdr:cNvPr id="129" name="BotónAnterior" descr="Volver a la hoja anterior">
          <a:hlinkClick xmlns:r="http://schemas.openxmlformats.org/officeDocument/2006/relationships" r:id="rId10" tooltip="Haga clic aquí para volver a la hoja anterior"/>
          <a:extLst>
            <a:ext uri="{FF2B5EF4-FFF2-40B4-BE49-F238E27FC236}">
              <a16:creationId xmlns:a16="http://schemas.microsoft.com/office/drawing/2014/main" id="{049FDD6C-0419-436A-A64D-A3B2D630D4B4}"/>
            </a:ext>
          </a:extLst>
        </xdr:cNvPr>
        <xdr:cNvSpPr/>
      </xdr:nvSpPr>
      <xdr:spPr>
        <a:xfrm flipH="1">
          <a:off x="571500"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Anterior</a:t>
          </a:r>
        </a:p>
      </xdr:txBody>
    </xdr:sp>
    <xdr:clientData fPrintsWithSheet="0"/>
  </xdr:twoCellAnchor>
  <xdr:twoCellAnchor editAs="absolute">
    <xdr:from>
      <xdr:col>1</xdr:col>
      <xdr:colOff>3665586</xdr:colOff>
      <xdr:row>59</xdr:row>
      <xdr:rowOff>142847</xdr:rowOff>
    </xdr:from>
    <xdr:to>
      <xdr:col>1</xdr:col>
      <xdr:colOff>4940756</xdr:colOff>
      <xdr:row>61</xdr:row>
      <xdr:rowOff>97296</xdr:rowOff>
    </xdr:to>
    <xdr:sp macro="" textlink="">
      <xdr:nvSpPr>
        <xdr:cNvPr id="130" name="BotónSiguiente" descr="Avanzar a la siguiente hoja">
          <a:hlinkClick xmlns:r="http://schemas.openxmlformats.org/officeDocument/2006/relationships" r:id="rId1" tooltip="Haga clic aquí para pasar a la siguiente hoja de cálculo."/>
          <a:extLst>
            <a:ext uri="{FF2B5EF4-FFF2-40B4-BE49-F238E27FC236}">
              <a16:creationId xmlns:a16="http://schemas.microsoft.com/office/drawing/2014/main" id="{7E521B5B-4F6E-46CF-9081-B282E69CE49D}"/>
            </a:ext>
          </a:extLst>
        </xdr:cNvPr>
        <xdr:cNvSpPr/>
      </xdr:nvSpPr>
      <xdr:spPr>
        <a:xfrm>
          <a:off x="4513311" y="119538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twoCellAnchor editAs="absolute">
    <xdr:from>
      <xdr:col>3</xdr:col>
      <xdr:colOff>219076</xdr:colOff>
      <xdr:row>43</xdr:row>
      <xdr:rowOff>76207</xdr:rowOff>
    </xdr:from>
    <xdr:to>
      <xdr:col>9</xdr:col>
      <xdr:colOff>76201</xdr:colOff>
      <xdr:row>55</xdr:row>
      <xdr:rowOff>28573</xdr:rowOff>
    </xdr:to>
    <xdr:grpSp>
      <xdr:nvGrpSpPr>
        <xdr:cNvPr id="131" name="DETALLE IMPORTANTE" descr="DETALLE IMPORTANTE&#10;&#10;">
          <a:extLst>
            <a:ext uri="{FF2B5EF4-FFF2-40B4-BE49-F238E27FC236}">
              <a16:creationId xmlns:a16="http://schemas.microsoft.com/office/drawing/2014/main" id="{321AE9BC-CB50-4E20-92DE-ED300BC55383}"/>
            </a:ext>
          </a:extLst>
        </xdr:cNvPr>
        <xdr:cNvGrpSpPr/>
      </xdr:nvGrpSpPr>
      <xdr:grpSpPr>
        <a:xfrm>
          <a:off x="7823201" y="8839207"/>
          <a:ext cx="4035425" cy="2238366"/>
          <a:chOff x="6570922" y="10960177"/>
          <a:chExt cx="3989022" cy="2161914"/>
        </a:xfrm>
      </xdr:grpSpPr>
      <xdr:sp macro="" textlink="">
        <xdr:nvSpPr>
          <xdr:cNvPr id="132" name="Instrucció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856671"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SI.ERROR</a:t>
            </a:r>
            <a:r>
              <a:rPr lang="es" sz="1100" b="0" i="0" kern="1200" baseline="0">
                <a:solidFill>
                  <a:schemeClr val="dk1"/>
                </a:solidFill>
                <a:effectLst/>
                <a:latin typeface="+mn-lt"/>
                <a:ea typeface="+mn-ea"/>
                <a:cs typeface="+mn-cs"/>
              </a:rPr>
              <a:t> es lo que se denomina un controlador de errores global, lo que significa que suprimirá cualquier error que pueda producir la fórmula. Esto puede provocar problemas si Excel le da una notificación de que la fórmula contiene un error legítimo que debe solucionarse.</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Una regla general es no agregar controladores de errores en las fórmulas hasta que sepa con total seguridad que funcionan correctamente.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570922" y="11420475"/>
            <a:ext cx="352313" cy="339611"/>
          </a:xfrm>
          <a:prstGeom prst="rect">
            <a:avLst/>
          </a:prstGeom>
        </xdr:spPr>
      </xdr:pic>
      <xdr:sp macro="" textlink="">
        <xdr:nvSpPr>
          <xdr:cNvPr id="134" name="Flecha" descr="Flech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100019</xdr:colOff>
      <xdr:row>7</xdr:row>
      <xdr:rowOff>19030</xdr:rowOff>
    </xdr:from>
    <xdr:to>
      <xdr:col>1</xdr:col>
      <xdr:colOff>4152900</xdr:colOff>
      <xdr:row>20</xdr:row>
      <xdr:rowOff>66246</xdr:rowOff>
    </xdr:to>
    <xdr:grpSp>
      <xdr:nvGrpSpPr>
        <xdr:cNvPr id="135" name="Grupo 134">
          <a:extLst>
            <a:ext uri="{FF2B5EF4-FFF2-40B4-BE49-F238E27FC236}">
              <a16:creationId xmlns:a16="http://schemas.microsoft.com/office/drawing/2014/main" id="{6CD3A2DF-2D37-45A6-9A63-6B14AFC74B8A}"/>
            </a:ext>
          </a:extLst>
        </xdr:cNvPr>
        <xdr:cNvGrpSpPr/>
      </xdr:nvGrpSpPr>
      <xdr:grpSpPr>
        <a:xfrm>
          <a:off x="989019" y="1924030"/>
          <a:ext cx="4052881" cy="2523716"/>
          <a:chOff x="2943225" y="1476375"/>
          <a:chExt cx="4052881" cy="2523716"/>
        </a:xfrm>
      </xdr:grpSpPr>
      <xdr:sp macro="" textlink="">
        <xdr:nvSpPr>
          <xdr:cNvPr id="136" name="LlaveInferiorFórmula">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7" name="LlaveInferiorFórmula">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sp macro="" textlink="">
        <xdr:nvSpPr>
          <xdr:cNvPr id="138" name="LlaveSuperiorFórmula">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LlaveSuperiorFórmula">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0" name="txt_Fórmula" descr="=BUSCARV(A1,B:C,2,FALSO)&#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=BUSCARV(A1;B:C;2;FALSO)</a:t>
            </a:r>
            <a:endParaRPr lang="en-US" sz="2000">
              <a:effectLst/>
              <a:latin typeface="Courier New" panose="02070309020205020404" pitchFamily="49" charset="0"/>
              <a:ea typeface="Times New Roman" panose="02020603050405020304" pitchFamily="18" charset="0"/>
            </a:endParaRPr>
          </a:p>
        </xdr:txBody>
      </xdr:sp>
      <xdr:sp macro="" textlink="">
        <xdr:nvSpPr>
          <xdr:cNvPr id="141" name="txt_GloboSuperiorFórmula" descr="¿Qué desea busca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¿Qué desea buscar?</a:t>
            </a:r>
          </a:p>
        </xdr:txBody>
      </xdr:sp>
      <xdr:sp macro="" textlink="">
        <xdr:nvSpPr>
          <xdr:cNvPr id="142" name="txt_GloboSuperiorFórmula" descr="Si lo encuentra, ¿a cuántas columnas a la derecha desea que aparezca un valor?&#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93356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Si lo encuentra, ¿a cuántas columnas a la derecha desea que aparezca un valor?</a:t>
            </a:r>
          </a:p>
        </xdr:txBody>
      </xdr:sp>
      <xdr:sp macro="" textlink="">
        <xdr:nvSpPr>
          <xdr:cNvPr id="143" name="txt_GloboInferiorFórmula" descr="¿Dónde desea buscarlo?&#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¿Dónde desea buscarlo?</a:t>
            </a:r>
          </a:p>
        </xdr:txBody>
      </xdr:sp>
      <xdr:sp macro="" textlink="">
        <xdr:nvSpPr>
          <xdr:cNvPr id="144" name="txt_GloboInferiorFórmula" descr="¿Desea a una coincidencia exacta o una aproximada?&#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¿Desea a una coincidencia exacta o una aproximada?</a:t>
            </a:r>
          </a:p>
        </xdr:txBody>
      </xdr:sp>
    </xdr:grpSp>
    <xdr:clientData/>
  </xdr:twoCellAnchor>
  <xdr:twoCellAnchor>
    <xdr:from>
      <xdr:col>2</xdr:col>
      <xdr:colOff>830184</xdr:colOff>
      <xdr:row>22</xdr:row>
      <xdr:rowOff>66674</xdr:rowOff>
    </xdr:from>
    <xdr:to>
      <xdr:col>8</xdr:col>
      <xdr:colOff>412238</xdr:colOff>
      <xdr:row>28</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7507209" y="4829174"/>
          <a:ext cx="4068329" cy="1223105"/>
          <a:chOff x="7726284" y="4829174"/>
          <a:chExt cx="415881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Paso"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Intente seleccionar</a:t>
              </a:r>
              <a:r>
                <a:rPr lang="es" sz="1100" kern="0" baseline="0">
                  <a:solidFill>
                    <a:schemeClr val="bg2">
                      <a:lumMod val="25000"/>
                    </a:schemeClr>
                  </a:solidFill>
                  <a:latin typeface="+mn-lt"/>
                  <a:ea typeface="Segoe UI" pitchFamily="34" charset="0"/>
                  <a:cs typeface="Segoe UI Light" panose="020B0502040204020203" pitchFamily="34" charset="0"/>
                </a:rPr>
                <a:t> diferentes elementos de las listas desplegables. Verá que las celdas de resultado se actualizan al instante con los nuevos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áfico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LlaveInferiorFórmula">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dataCellStyle="GrayCell">
  <autoFilter ref="Z2:Z6" xr:uid="{00000000-0009-0000-0100-000001000000}"/>
  <tableColumns count="1">
    <tableColumn id="1" xr3:uid="{00000000-0010-0000-0000-000001000000}" name="Fruta"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dataCellStyle="GrayCell">
  <autoFilter ref="AB2:AB4" xr:uid="{00000000-0009-0000-0100-000002000000}"/>
  <tableColumns count="1">
    <tableColumn id="1" xr3:uid="{00000000-0010-0000-0100-000001000000}" name="Manzana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dataCellStyle="GrayCell">
  <autoFilter ref="AD2:AD4" xr:uid="{00000000-0009-0000-0100-000003000000}"/>
  <tableColumns count="1">
    <tableColumn id="1" xr3:uid="{00000000-0010-0000-0200-000001000000}" name="Naranja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dataCellStyle="GrayCell">
  <autoFilter ref="AH2:AH4" xr:uid="{00000000-0009-0000-0100-000004000000}"/>
  <tableColumns count="1">
    <tableColumn id="1" xr3:uid="{00000000-0010-0000-0300-000001000000}" name="Limone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dataCellStyle="GrayCell">
  <autoFilter ref="AF2:AF4" xr:uid="{00000000-0009-0000-0100-000005000000}"/>
  <tableColumns count="1">
    <tableColumn id="1" xr3:uid="{00000000-0010-0000-0400-000001000000}" name="Plátanos" dataDxfId="0" dataCellStyle="GrayCel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support.office.com/es-ES/article/what-s-new-in-excel-for-office-365-5fdb9208-ff33-45b6-9e08-1f5cdb3a6c73?ui=es-ES&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hyperlink" Target="https://www.learning.linkedin.com/in/microsoft-excel?trk=par_acq_msfthelp-excel-tc-template-learnmoretab-t001-link_learning&amp;src=mi-inprod&amp;veh=excel-help&amp;utm_source=microsoft&amp;utm_medium=help-integration&amp;utm_campaign=par_acq_msfthelp-excel-tc-template-learnmoretab-t001-link_learning" TargetMode="External"/><Relationship Id="rId5" Type="http://schemas.openxmlformats.org/officeDocument/2006/relationships/drawing" Target="../drawings/drawing13.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opLeftCell="A4" workbookViewId="0"/>
  </sheetViews>
  <sheetFormatPr baseColWidth="10" defaultColWidth="11.1328125" defaultRowHeight="20.25" customHeight="1" x14ac:dyDescent="0.75"/>
  <cols>
    <col min="1" max="1" width="129.7265625" style="1" customWidth="1"/>
    <col min="2" max="2" width="3.54296875" style="1" customWidth="1"/>
    <col min="3" max="16384" width="11.1328125" style="1"/>
  </cols>
  <sheetData>
    <row r="1" spans="1:1" ht="20.25" customHeight="1" x14ac:dyDescent="3.65">
      <c r="A1" s="61"/>
    </row>
    <row r="2" spans="1:1" ht="102" customHeight="1" x14ac:dyDescent="3.65">
      <c r="A2" s="61" t="s">
        <v>0</v>
      </c>
    </row>
    <row r="3" spans="1:1" ht="44.5" x14ac:dyDescent="1.05">
      <c r="A3" s="2" t="s">
        <v>1</v>
      </c>
    </row>
    <row r="4" spans="1:1" ht="264" customHeight="1" x14ac:dyDescent="0.75">
      <c r="A4" s="3" t="s">
        <v>2</v>
      </c>
    </row>
    <row r="5" spans="1:1" ht="20.25" customHeight="1" x14ac:dyDescent="1.05">
      <c r="A5" s="2"/>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7" sqref="D17"/>
    </sheetView>
  </sheetViews>
  <sheetFormatPr baseColWidth="10" defaultColWidth="8.86328125" defaultRowHeight="14.75" x14ac:dyDescent="0.75"/>
  <cols>
    <col min="1" max="1" width="12.7265625" style="9" customWidth="1"/>
    <col min="2" max="2" width="82.86328125" style="22" customWidth="1"/>
    <col min="3" max="3" width="12.7265625" style="18" customWidth="1"/>
    <col min="4" max="4" width="19.1328125" style="18" bestFit="1" customWidth="1"/>
    <col min="5" max="5" width="9.26953125" style="18" bestFit="1" customWidth="1"/>
    <col min="6" max="6" width="12.7265625" style="18" customWidth="1"/>
    <col min="7" max="7" width="19.1328125" style="18" bestFit="1" customWidth="1"/>
    <col min="8" max="8" width="21.40625" style="18" bestFit="1" customWidth="1"/>
    <col min="9" max="25" width="8.86328125" style="18"/>
    <col min="26" max="26" width="9.7265625" style="18" hidden="1" customWidth="1"/>
    <col min="27" max="27" width="2.26953125" style="18" hidden="1" customWidth="1"/>
    <col min="28" max="28" width="15.54296875" style="18" hidden="1" customWidth="1"/>
    <col min="29" max="29" width="2.26953125" style="18" hidden="1" customWidth="1"/>
    <col min="30" max="30" width="11" style="18" hidden="1" customWidth="1"/>
    <col min="31" max="31" width="2.26953125" style="18" hidden="1" customWidth="1"/>
    <col min="32" max="32" width="19.1328125" style="18" hidden="1" customWidth="1"/>
    <col min="33" max="33" width="2.26953125" style="18" hidden="1" customWidth="1"/>
    <col min="34" max="34" width="11" style="18" hidden="1" customWidth="1"/>
    <col min="35" max="16384" width="8.86328125" style="18"/>
  </cols>
  <sheetData>
    <row r="1" spans="1:34" ht="60" customHeight="1" x14ac:dyDescent="0.75">
      <c r="A1" s="25" t="s">
        <v>200</v>
      </c>
      <c r="B1" s="9"/>
      <c r="C1" s="69"/>
      <c r="D1" s="80"/>
      <c r="E1" s="80"/>
      <c r="F1" s="80"/>
      <c r="G1" s="80"/>
      <c r="H1" s="80"/>
      <c r="I1" s="37"/>
      <c r="J1" s="37"/>
      <c r="K1" s="37"/>
      <c r="L1" s="37"/>
      <c r="M1" s="37"/>
      <c r="N1" s="37"/>
      <c r="O1" s="37"/>
      <c r="P1" s="37"/>
      <c r="Q1" s="37"/>
      <c r="R1" s="37"/>
      <c r="S1" s="37"/>
      <c r="T1" s="37"/>
      <c r="U1" s="37"/>
      <c r="V1" s="37"/>
      <c r="W1" s="37"/>
      <c r="X1" s="37"/>
      <c r="Y1" s="37"/>
      <c r="Z1" s="37"/>
      <c r="AA1" s="37"/>
      <c r="AB1" s="37"/>
      <c r="AC1" s="37"/>
      <c r="AD1" s="37"/>
      <c r="AE1" s="37"/>
      <c r="AF1" s="37"/>
      <c r="AG1" s="37"/>
      <c r="AH1" s="37"/>
    </row>
    <row r="2" spans="1:34" ht="15" customHeight="1" x14ac:dyDescent="0.75">
      <c r="A2" s="25" t="s">
        <v>201</v>
      </c>
      <c r="B2" s="9"/>
      <c r="C2" s="7" t="s">
        <v>55</v>
      </c>
      <c r="D2" s="8" t="s">
        <v>71</v>
      </c>
      <c r="E2" s="39"/>
      <c r="F2" s="7" t="s">
        <v>55</v>
      </c>
      <c r="G2" s="7" t="s">
        <v>232</v>
      </c>
      <c r="H2" s="8" t="s">
        <v>71</v>
      </c>
      <c r="I2" s="37"/>
      <c r="J2" s="37"/>
      <c r="K2" s="37"/>
      <c r="L2" s="37"/>
      <c r="M2" s="37"/>
      <c r="N2" s="37"/>
      <c r="O2" s="37"/>
      <c r="P2" s="37"/>
      <c r="Q2" s="37"/>
      <c r="R2" s="37"/>
      <c r="S2" s="37"/>
      <c r="T2" s="37"/>
      <c r="U2" s="37"/>
      <c r="V2" s="37"/>
      <c r="W2" s="37"/>
      <c r="X2" s="37"/>
      <c r="Y2" s="37"/>
      <c r="Z2" s="7" t="s">
        <v>55</v>
      </c>
      <c r="AA2" s="37"/>
      <c r="AB2" s="7" t="s">
        <v>56</v>
      </c>
      <c r="AC2" s="37"/>
      <c r="AD2" s="7" t="s">
        <v>57</v>
      </c>
      <c r="AE2" s="37"/>
      <c r="AF2" s="7" t="s">
        <v>58</v>
      </c>
      <c r="AG2" s="37"/>
      <c r="AH2" s="7" t="s">
        <v>59</v>
      </c>
    </row>
    <row r="3" spans="1:34" ht="15" customHeight="1" x14ac:dyDescent="0.75">
      <c r="A3" s="25" t="s">
        <v>291</v>
      </c>
      <c r="B3" s="9"/>
      <c r="C3" s="104" t="s">
        <v>56</v>
      </c>
      <c r="D3" s="105">
        <v>50</v>
      </c>
      <c r="E3" s="39"/>
      <c r="F3" s="104" t="s">
        <v>56</v>
      </c>
      <c r="G3" s="104" t="s">
        <v>233</v>
      </c>
      <c r="H3" s="105">
        <v>50</v>
      </c>
      <c r="I3" s="37"/>
      <c r="J3" s="37"/>
      <c r="K3" s="37"/>
      <c r="L3" s="37"/>
      <c r="M3" s="37"/>
      <c r="N3" s="37"/>
      <c r="O3" s="37"/>
      <c r="P3" s="37"/>
      <c r="Q3" s="37"/>
      <c r="R3" s="37"/>
      <c r="S3" s="37"/>
      <c r="T3" s="37"/>
      <c r="U3" s="37"/>
      <c r="V3" s="37"/>
      <c r="W3" s="37"/>
      <c r="X3" s="37"/>
      <c r="Y3" s="37"/>
      <c r="Z3" s="40" t="s">
        <v>56</v>
      </c>
      <c r="AA3" s="37"/>
      <c r="AB3" s="40" t="s">
        <v>233</v>
      </c>
      <c r="AC3" s="37"/>
      <c r="AD3" s="40" t="s">
        <v>234</v>
      </c>
      <c r="AE3" s="37"/>
      <c r="AF3" s="40" t="s">
        <v>235</v>
      </c>
      <c r="AG3" s="37"/>
      <c r="AH3" s="40" t="s">
        <v>236</v>
      </c>
    </row>
    <row r="4" spans="1:34" ht="15" customHeight="1" x14ac:dyDescent="0.75">
      <c r="A4" s="26" t="s">
        <v>298</v>
      </c>
      <c r="B4" s="9"/>
      <c r="C4" s="104" t="s">
        <v>57</v>
      </c>
      <c r="D4" s="105">
        <v>20</v>
      </c>
      <c r="E4" s="39"/>
      <c r="F4" s="104" t="s">
        <v>57</v>
      </c>
      <c r="G4" s="104" t="s">
        <v>234</v>
      </c>
      <c r="H4" s="105">
        <v>20</v>
      </c>
      <c r="I4" s="37"/>
      <c r="J4" s="5"/>
      <c r="K4" s="5"/>
      <c r="L4" s="5"/>
      <c r="M4" s="5"/>
      <c r="N4" s="5"/>
      <c r="O4" s="37"/>
      <c r="P4" s="37"/>
      <c r="Q4" s="37"/>
      <c r="R4" s="37"/>
      <c r="S4" s="37"/>
      <c r="T4" s="37"/>
      <c r="U4" s="37"/>
      <c r="V4" s="37"/>
      <c r="W4" s="37"/>
      <c r="X4" s="37"/>
      <c r="Y4" s="37"/>
      <c r="Z4" s="40" t="s">
        <v>57</v>
      </c>
      <c r="AA4" s="37"/>
      <c r="AB4" s="40" t="s">
        <v>237</v>
      </c>
      <c r="AC4" s="37"/>
      <c r="AD4" s="40" t="s">
        <v>238</v>
      </c>
      <c r="AE4" s="37"/>
      <c r="AF4" s="40" t="s">
        <v>239</v>
      </c>
      <c r="AG4" s="37"/>
      <c r="AH4" s="40" t="s">
        <v>240</v>
      </c>
    </row>
    <row r="5" spans="1:34" s="20" customFormat="1" ht="15" customHeight="1" x14ac:dyDescent="0.9">
      <c r="A5" s="25" t="s">
        <v>202</v>
      </c>
      <c r="B5" s="38"/>
      <c r="C5" s="104" t="s">
        <v>58</v>
      </c>
      <c r="D5" s="105">
        <v>60</v>
      </c>
      <c r="E5" s="39"/>
      <c r="F5" s="104" t="s">
        <v>58</v>
      </c>
      <c r="G5" s="104" t="s">
        <v>235</v>
      </c>
      <c r="H5" s="105">
        <v>60</v>
      </c>
      <c r="I5" s="37"/>
      <c r="J5" s="5"/>
      <c r="K5" s="19"/>
      <c r="L5" s="5"/>
      <c r="M5" s="5"/>
      <c r="N5" s="5"/>
      <c r="O5" s="37"/>
      <c r="P5" s="37"/>
      <c r="Q5" s="38"/>
      <c r="R5" s="38"/>
      <c r="S5" s="38"/>
      <c r="T5" s="38"/>
      <c r="U5" s="38"/>
      <c r="V5" s="38"/>
      <c r="W5" s="38"/>
      <c r="X5" s="38"/>
      <c r="Y5" s="38"/>
      <c r="Z5" s="40" t="s">
        <v>58</v>
      </c>
      <c r="AA5" s="38"/>
      <c r="AB5" s="38"/>
      <c r="AC5" s="38"/>
      <c r="AD5" s="38"/>
      <c r="AE5" s="38"/>
      <c r="AF5" s="38"/>
      <c r="AG5" s="38"/>
      <c r="AH5" s="38"/>
    </row>
    <row r="6" spans="1:34" s="20" customFormat="1" ht="15" customHeight="1" x14ac:dyDescent="0.75">
      <c r="A6" s="25" t="s">
        <v>203</v>
      </c>
      <c r="B6" s="38"/>
      <c r="C6" s="104" t="s">
        <v>59</v>
      </c>
      <c r="D6" s="105">
        <v>40</v>
      </c>
      <c r="E6" s="39"/>
      <c r="F6" s="104" t="s">
        <v>59</v>
      </c>
      <c r="G6" s="104" t="s">
        <v>236</v>
      </c>
      <c r="H6" s="105">
        <v>40</v>
      </c>
      <c r="I6" s="37"/>
      <c r="J6" s="37"/>
      <c r="K6" s="37"/>
      <c r="L6" s="37"/>
      <c r="M6" s="37"/>
      <c r="N6" s="5"/>
      <c r="O6" s="37"/>
      <c r="P6" s="37"/>
      <c r="Q6" s="38"/>
      <c r="R6" s="38"/>
      <c r="S6" s="38"/>
      <c r="T6" s="38"/>
      <c r="U6" s="38"/>
      <c r="V6" s="38"/>
      <c r="W6" s="38"/>
      <c r="X6" s="38"/>
      <c r="Y6" s="38"/>
      <c r="Z6" s="40" t="s">
        <v>59</v>
      </c>
      <c r="AA6" s="38"/>
      <c r="AB6" s="38"/>
      <c r="AC6" s="38"/>
      <c r="AD6" s="38"/>
      <c r="AE6" s="38"/>
      <c r="AF6" s="38"/>
      <c r="AG6" s="38"/>
      <c r="AH6" s="38"/>
    </row>
    <row r="7" spans="1:34" s="20" customFormat="1" ht="15" customHeight="1" x14ac:dyDescent="0.75">
      <c r="A7" s="25" t="s">
        <v>204</v>
      </c>
      <c r="B7" s="38"/>
      <c r="C7" s="104" t="s">
        <v>56</v>
      </c>
      <c r="D7" s="105">
        <v>50</v>
      </c>
      <c r="E7" s="39"/>
      <c r="F7" s="104" t="s">
        <v>56</v>
      </c>
      <c r="G7" s="104" t="s">
        <v>237</v>
      </c>
      <c r="H7" s="105">
        <v>50</v>
      </c>
      <c r="I7" s="38"/>
      <c r="J7" s="38"/>
      <c r="K7" s="38"/>
      <c r="L7" s="38"/>
      <c r="M7" s="38"/>
      <c r="N7" s="5"/>
      <c r="O7" s="38"/>
      <c r="P7" s="38"/>
      <c r="Q7" s="38"/>
      <c r="R7" s="38"/>
      <c r="S7" s="38"/>
      <c r="T7" s="38"/>
      <c r="U7" s="38"/>
      <c r="V7" s="38"/>
      <c r="W7" s="38"/>
      <c r="X7" s="38"/>
      <c r="Y7" s="38"/>
      <c r="Z7" s="38"/>
      <c r="AA7" s="38"/>
      <c r="AB7" s="38"/>
      <c r="AC7" s="38"/>
      <c r="AD7" s="38"/>
      <c r="AE7" s="38"/>
      <c r="AF7" s="38"/>
      <c r="AG7" s="38"/>
      <c r="AH7" s="38"/>
    </row>
    <row r="8" spans="1:34" s="20" customFormat="1" ht="15" customHeight="1" x14ac:dyDescent="0.75">
      <c r="A8" s="27" t="s">
        <v>292</v>
      </c>
      <c r="B8" s="38"/>
      <c r="C8" s="104" t="s">
        <v>57</v>
      </c>
      <c r="D8" s="105">
        <v>20</v>
      </c>
      <c r="E8" s="39"/>
      <c r="F8" s="104" t="s">
        <v>57</v>
      </c>
      <c r="G8" s="104" t="s">
        <v>238</v>
      </c>
      <c r="H8" s="105">
        <v>20</v>
      </c>
      <c r="I8" s="38"/>
      <c r="J8" s="38"/>
      <c r="K8" s="38"/>
      <c r="L8" s="38"/>
      <c r="M8" s="38"/>
      <c r="N8" s="5"/>
      <c r="O8" s="38"/>
      <c r="P8" s="38"/>
      <c r="Q8" s="38"/>
      <c r="R8" s="38"/>
      <c r="S8" s="38"/>
      <c r="T8" s="38"/>
      <c r="U8" s="38"/>
      <c r="V8" s="38"/>
      <c r="W8" s="38"/>
      <c r="X8" s="38"/>
      <c r="Y8" s="38"/>
      <c r="Z8" s="38"/>
      <c r="AA8" s="38"/>
      <c r="AB8" s="38"/>
      <c r="AC8" s="38"/>
      <c r="AD8" s="38"/>
      <c r="AE8" s="38"/>
      <c r="AF8" s="38"/>
      <c r="AG8" s="38"/>
      <c r="AH8" s="38"/>
    </row>
    <row r="9" spans="1:34" s="20" customFormat="1" ht="15" customHeight="1" x14ac:dyDescent="0.75">
      <c r="A9" s="26" t="s">
        <v>293</v>
      </c>
      <c r="B9" s="38"/>
      <c r="C9" s="104" t="s">
        <v>58</v>
      </c>
      <c r="D9" s="105">
        <v>60</v>
      </c>
      <c r="E9" s="39"/>
      <c r="F9" s="104" t="s">
        <v>58</v>
      </c>
      <c r="G9" s="104" t="s">
        <v>239</v>
      </c>
      <c r="H9" s="105">
        <v>60</v>
      </c>
      <c r="I9" s="38"/>
      <c r="J9" s="38"/>
      <c r="K9" s="38"/>
      <c r="L9" s="38"/>
      <c r="M9" s="38"/>
      <c r="N9" s="5"/>
      <c r="O9" s="38"/>
      <c r="P9" s="38"/>
      <c r="Q9" s="38"/>
      <c r="R9" s="38"/>
      <c r="S9" s="38"/>
      <c r="T9" s="38"/>
      <c r="U9" s="38"/>
      <c r="V9" s="38"/>
      <c r="W9" s="38"/>
      <c r="X9" s="38"/>
      <c r="Y9" s="38"/>
      <c r="Z9" s="38"/>
      <c r="AA9" s="38"/>
      <c r="AB9" s="38"/>
      <c r="AC9" s="38"/>
      <c r="AD9" s="38"/>
      <c r="AE9" s="38"/>
      <c r="AF9" s="38"/>
      <c r="AG9" s="38"/>
      <c r="AH9" s="38"/>
    </row>
    <row r="10" spans="1:34" s="20" customFormat="1" ht="15" customHeight="1" x14ac:dyDescent="0.75">
      <c r="A10" s="25" t="s">
        <v>205</v>
      </c>
      <c r="B10" s="38"/>
      <c r="C10" s="104" t="s">
        <v>59</v>
      </c>
      <c r="D10" s="105">
        <v>40</v>
      </c>
      <c r="E10" s="39"/>
      <c r="F10" s="104" t="s">
        <v>59</v>
      </c>
      <c r="G10" s="104" t="s">
        <v>240</v>
      </c>
      <c r="H10" s="105">
        <v>40</v>
      </c>
      <c r="I10" s="38"/>
      <c r="J10" s="5"/>
      <c r="K10" s="5"/>
      <c r="L10" s="5"/>
      <c r="M10" s="5"/>
      <c r="N10" s="5"/>
      <c r="O10" s="38"/>
      <c r="P10" s="38"/>
      <c r="Q10" s="38"/>
      <c r="R10" s="38"/>
      <c r="S10" s="38"/>
      <c r="T10" s="38"/>
      <c r="U10" s="38"/>
      <c r="V10" s="38"/>
      <c r="W10" s="38"/>
      <c r="X10" s="38"/>
      <c r="Y10" s="38"/>
      <c r="Z10" s="38"/>
      <c r="AA10" s="38"/>
      <c r="AB10" s="38"/>
      <c r="AC10" s="38"/>
      <c r="AD10" s="38"/>
      <c r="AE10" s="38"/>
      <c r="AF10" s="38"/>
      <c r="AG10" s="38"/>
      <c r="AH10" s="38"/>
    </row>
    <row r="11" spans="1:34" s="20" customFormat="1" ht="15" customHeight="1" x14ac:dyDescent="0.75">
      <c r="A11" s="25" t="s">
        <v>206</v>
      </c>
      <c r="B11" s="38"/>
      <c r="C11" s="104" t="s">
        <v>56</v>
      </c>
      <c r="D11" s="105">
        <v>50</v>
      </c>
      <c r="E11" s="39"/>
      <c r="F11" s="104" t="s">
        <v>56</v>
      </c>
      <c r="G11" s="104" t="s">
        <v>237</v>
      </c>
      <c r="H11" s="105">
        <v>50</v>
      </c>
      <c r="I11" s="38"/>
      <c r="J11" s="43"/>
      <c r="K11" s="10"/>
      <c r="L11" s="5"/>
      <c r="M11" s="5"/>
      <c r="N11" s="5"/>
      <c r="O11" s="38"/>
      <c r="P11" s="38"/>
      <c r="Q11" s="38"/>
      <c r="R11" s="38"/>
      <c r="S11" s="38"/>
      <c r="T11" s="38"/>
      <c r="U11" s="38"/>
      <c r="V11" s="38"/>
      <c r="W11" s="38"/>
      <c r="X11" s="38"/>
      <c r="Y11" s="38"/>
      <c r="Z11" s="38"/>
      <c r="AA11" s="38"/>
      <c r="AB11" s="38"/>
      <c r="AC11" s="38"/>
      <c r="AD11" s="38"/>
      <c r="AE11" s="38"/>
      <c r="AF11" s="38"/>
      <c r="AG11" s="38"/>
      <c r="AH11" s="38"/>
    </row>
    <row r="12" spans="1:34" s="20" customFormat="1" ht="15" customHeight="1" x14ac:dyDescent="0.75">
      <c r="A12" s="25" t="s">
        <v>207</v>
      </c>
      <c r="B12" s="38"/>
      <c r="C12" s="104" t="s">
        <v>57</v>
      </c>
      <c r="D12" s="105">
        <v>20</v>
      </c>
      <c r="E12" s="39"/>
      <c r="F12" s="104" t="s">
        <v>57</v>
      </c>
      <c r="G12" s="104" t="s">
        <v>238</v>
      </c>
      <c r="H12" s="105">
        <v>20</v>
      </c>
      <c r="I12" s="38"/>
      <c r="J12" s="43"/>
      <c r="K12" s="6"/>
      <c r="L12" s="5"/>
      <c r="M12" s="5"/>
      <c r="N12" s="5"/>
      <c r="O12" s="38"/>
      <c r="P12" s="38"/>
      <c r="Q12" s="38"/>
      <c r="R12" s="38"/>
      <c r="S12" s="38"/>
      <c r="T12" s="38"/>
      <c r="U12" s="38"/>
      <c r="V12" s="38"/>
      <c r="W12" s="38"/>
      <c r="X12" s="38"/>
      <c r="Y12" s="38"/>
      <c r="Z12" s="38"/>
      <c r="AA12" s="38"/>
      <c r="AB12" s="38"/>
      <c r="AC12" s="38"/>
      <c r="AD12" s="38"/>
      <c r="AE12" s="38"/>
      <c r="AF12" s="38"/>
      <c r="AG12" s="38"/>
      <c r="AH12" s="38"/>
    </row>
    <row r="13" spans="1:34" s="20" customFormat="1" ht="15" customHeight="1" x14ac:dyDescent="0.75">
      <c r="A13" s="27" t="s">
        <v>208</v>
      </c>
      <c r="B13" s="38"/>
      <c r="C13" s="104" t="s">
        <v>58</v>
      </c>
      <c r="D13" s="105">
        <v>60</v>
      </c>
      <c r="E13" s="39"/>
      <c r="F13" s="104" t="s">
        <v>58</v>
      </c>
      <c r="G13" s="104" t="s">
        <v>235</v>
      </c>
      <c r="H13" s="105">
        <v>60</v>
      </c>
      <c r="I13" s="38"/>
      <c r="J13" s="43"/>
      <c r="K13" s="6"/>
      <c r="L13" s="5"/>
      <c r="M13" s="5"/>
      <c r="N13" s="5"/>
      <c r="O13" s="38"/>
      <c r="P13" s="38"/>
      <c r="Q13" s="38"/>
      <c r="R13" s="38"/>
      <c r="S13" s="38"/>
      <c r="T13" s="38"/>
      <c r="U13" s="38"/>
      <c r="V13" s="38"/>
      <c r="W13" s="38"/>
      <c r="X13" s="38"/>
      <c r="Y13" s="38"/>
      <c r="Z13" s="38"/>
      <c r="AA13" s="38"/>
      <c r="AB13" s="38"/>
      <c r="AC13" s="38"/>
      <c r="AD13" s="38"/>
      <c r="AE13" s="38"/>
      <c r="AF13" s="38"/>
      <c r="AG13" s="38"/>
      <c r="AH13" s="38"/>
    </row>
    <row r="14" spans="1:34" s="20" customFormat="1" ht="15" customHeight="1" x14ac:dyDescent="0.75">
      <c r="A14" s="26" t="s">
        <v>209</v>
      </c>
      <c r="B14" s="38"/>
      <c r="C14" s="104" t="s">
        <v>59</v>
      </c>
      <c r="D14" s="105">
        <v>40</v>
      </c>
      <c r="E14" s="39"/>
      <c r="F14" s="104" t="s">
        <v>59</v>
      </c>
      <c r="G14" s="104" t="s">
        <v>240</v>
      </c>
      <c r="H14" s="105">
        <v>40</v>
      </c>
      <c r="I14" s="38"/>
      <c r="J14" s="43"/>
      <c r="K14" s="44"/>
      <c r="L14" s="5"/>
      <c r="M14" s="5"/>
      <c r="N14" s="5"/>
      <c r="O14" s="38"/>
      <c r="P14" s="38"/>
      <c r="Q14" s="38"/>
      <c r="R14" s="38"/>
      <c r="S14" s="38"/>
      <c r="T14" s="38"/>
      <c r="U14" s="38"/>
      <c r="V14" s="38"/>
      <c r="W14" s="38"/>
      <c r="X14" s="38"/>
      <c r="Y14" s="38"/>
      <c r="Z14" s="38"/>
      <c r="AA14" s="38"/>
      <c r="AB14" s="38"/>
      <c r="AC14" s="38"/>
      <c r="AD14" s="38"/>
      <c r="AE14" s="38"/>
      <c r="AF14" s="38"/>
      <c r="AG14" s="38"/>
      <c r="AH14" s="38"/>
    </row>
    <row r="15" spans="1:34" s="20" customFormat="1" ht="15" customHeight="1" x14ac:dyDescent="0.75">
      <c r="A15" s="27" t="s">
        <v>210</v>
      </c>
      <c r="B15" s="38"/>
      <c r="C15" s="21"/>
      <c r="D15" s="21"/>
      <c r="E15" s="21"/>
      <c r="F15" s="21"/>
      <c r="G15" s="21"/>
      <c r="H15" s="21"/>
      <c r="I15" s="38"/>
      <c r="J15" s="43"/>
      <c r="K15" s="45"/>
      <c r="L15" s="5"/>
      <c r="M15" s="5"/>
      <c r="N15" s="5"/>
      <c r="O15" s="38"/>
      <c r="P15" s="38"/>
      <c r="Q15" s="38"/>
      <c r="R15" s="38"/>
      <c r="S15" s="38"/>
      <c r="T15" s="38"/>
      <c r="U15" s="38"/>
      <c r="V15" s="38"/>
      <c r="W15" s="38"/>
      <c r="X15" s="38"/>
      <c r="Y15" s="38"/>
      <c r="Z15" s="38"/>
      <c r="AA15" s="38"/>
      <c r="AB15" s="38"/>
      <c r="AC15" s="38"/>
      <c r="AD15" s="38"/>
      <c r="AE15" s="38"/>
      <c r="AF15" s="38"/>
      <c r="AG15" s="38"/>
      <c r="AH15" s="38"/>
    </row>
    <row r="16" spans="1:34" s="20" customFormat="1" ht="15" customHeight="1" thickBot="1" x14ac:dyDescent="0.9">
      <c r="A16" s="25" t="s">
        <v>10</v>
      </c>
      <c r="B16" s="38"/>
      <c r="C16" s="38" t="s">
        <v>55</v>
      </c>
      <c r="D16" s="23" t="s">
        <v>230</v>
      </c>
      <c r="E16" s="39"/>
      <c r="F16" s="38" t="s">
        <v>55</v>
      </c>
      <c r="G16" s="38" t="s">
        <v>232</v>
      </c>
      <c r="H16" s="23" t="s">
        <v>242</v>
      </c>
      <c r="I16" s="38"/>
      <c r="J16" s="43"/>
      <c r="K16" s="10"/>
      <c r="L16" s="5"/>
      <c r="M16" s="5"/>
      <c r="N16" s="5"/>
      <c r="O16" s="38"/>
      <c r="P16" s="38"/>
      <c r="Q16" s="38"/>
      <c r="R16" s="38"/>
      <c r="S16" s="38"/>
      <c r="T16" s="38"/>
      <c r="U16" s="38"/>
      <c r="V16" s="38"/>
      <c r="W16" s="38"/>
      <c r="X16" s="38"/>
      <c r="Y16" s="38"/>
      <c r="Z16" s="38"/>
      <c r="AA16" s="38"/>
      <c r="AB16" s="38"/>
      <c r="AC16" s="38"/>
      <c r="AD16" s="38"/>
      <c r="AE16" s="38"/>
      <c r="AF16" s="38"/>
      <c r="AG16" s="38"/>
      <c r="AH16" s="38"/>
    </row>
    <row r="17" spans="1:34" s="20" customFormat="1" ht="15" customHeight="1" thickTop="1" thickBot="1" x14ac:dyDescent="0.9">
      <c r="A17" s="25" t="s">
        <v>11</v>
      </c>
      <c r="B17" s="38"/>
      <c r="C17" s="46" t="s">
        <v>56</v>
      </c>
      <c r="D17" s="47"/>
      <c r="E17" s="39"/>
      <c r="F17" s="46" t="s">
        <v>57</v>
      </c>
      <c r="G17" s="46" t="s">
        <v>234</v>
      </c>
      <c r="H17" s="42"/>
      <c r="I17" s="38"/>
      <c r="J17" s="48"/>
      <c r="K17" s="6"/>
      <c r="L17" s="5"/>
      <c r="M17" s="5"/>
      <c r="N17" s="5"/>
      <c r="O17" s="38"/>
      <c r="P17" s="38"/>
      <c r="Q17" s="38"/>
      <c r="R17" s="38"/>
      <c r="S17" s="38"/>
      <c r="T17" s="38"/>
      <c r="U17" s="38"/>
      <c r="V17" s="38"/>
      <c r="W17" s="38"/>
      <c r="X17" s="38"/>
      <c r="Y17" s="38"/>
      <c r="Z17" s="38"/>
      <c r="AA17" s="38"/>
      <c r="AB17" s="38"/>
      <c r="AC17" s="38"/>
      <c r="AD17" s="38"/>
      <c r="AE17" s="38"/>
      <c r="AF17" s="38"/>
      <c r="AG17" s="38"/>
      <c r="AH17" s="38"/>
    </row>
    <row r="18" spans="1:34" s="20" customFormat="1" ht="15" customHeight="1" thickTop="1" x14ac:dyDescent="0.75">
      <c r="A18" s="25" t="s">
        <v>211</v>
      </c>
      <c r="B18" s="38"/>
      <c r="C18" s="38"/>
      <c r="D18" s="38"/>
      <c r="E18" s="39"/>
      <c r="F18" s="38"/>
      <c r="G18" s="38"/>
      <c r="H18" s="38"/>
      <c r="I18" s="38"/>
      <c r="J18" s="43"/>
      <c r="K18" s="44"/>
      <c r="L18" s="5"/>
      <c r="M18" s="5"/>
      <c r="N18" s="5"/>
      <c r="O18" s="38"/>
      <c r="P18" s="38"/>
      <c r="Q18" s="38"/>
      <c r="R18" s="38"/>
      <c r="S18" s="38"/>
      <c r="T18" s="38"/>
      <c r="U18" s="38"/>
      <c r="V18" s="38"/>
      <c r="W18" s="38"/>
      <c r="X18" s="38"/>
      <c r="Y18" s="38"/>
      <c r="Z18" s="38"/>
      <c r="AA18" s="38"/>
      <c r="AB18" s="38"/>
      <c r="AC18" s="38"/>
      <c r="AD18" s="38"/>
      <c r="AE18" s="38"/>
      <c r="AF18" s="38"/>
      <c r="AG18" s="38"/>
      <c r="AH18" s="38"/>
    </row>
    <row r="19" spans="1:34" s="20" customFormat="1" ht="15" customHeight="1" x14ac:dyDescent="0.75">
      <c r="A19" s="25" t="s">
        <v>212</v>
      </c>
      <c r="B19" s="38"/>
      <c r="C19" s="1"/>
      <c r="D19" s="1"/>
      <c r="E19" s="1"/>
      <c r="F19" s="1"/>
      <c r="G19" s="1"/>
      <c r="H19" s="1"/>
      <c r="I19" s="38"/>
      <c r="J19" s="43"/>
      <c r="K19" s="45"/>
      <c r="L19" s="5"/>
      <c r="M19" s="5"/>
      <c r="N19" s="38"/>
      <c r="O19" s="38"/>
      <c r="P19" s="38"/>
      <c r="Q19" s="38"/>
      <c r="R19" s="38"/>
      <c r="S19" s="38"/>
      <c r="T19" s="38"/>
      <c r="U19" s="38"/>
      <c r="V19" s="38"/>
      <c r="W19" s="38"/>
      <c r="X19" s="38"/>
      <c r="Y19" s="38"/>
      <c r="Z19" s="38"/>
      <c r="AA19" s="38"/>
      <c r="AB19" s="38"/>
      <c r="AC19" s="38"/>
      <c r="AD19" s="38"/>
      <c r="AE19" s="38"/>
      <c r="AF19" s="38"/>
      <c r="AG19" s="38"/>
      <c r="AH19" s="38"/>
    </row>
    <row r="20" spans="1:34" s="20" customFormat="1" ht="15" customHeight="1" x14ac:dyDescent="0.75">
      <c r="A20" s="25" t="s">
        <v>294</v>
      </c>
      <c r="B20" s="38"/>
      <c r="C20" s="1"/>
      <c r="D20" s="1"/>
      <c r="E20" s="1"/>
      <c r="F20" s="1"/>
      <c r="G20" s="1"/>
      <c r="H20" s="1"/>
      <c r="I20" s="38"/>
      <c r="J20" s="48"/>
      <c r="K20" s="10"/>
      <c r="L20" s="38"/>
      <c r="M20" s="5"/>
      <c r="N20" s="38"/>
      <c r="O20" s="38"/>
      <c r="P20" s="38"/>
      <c r="Q20" s="38"/>
      <c r="R20" s="38"/>
      <c r="S20" s="38"/>
      <c r="T20" s="38"/>
      <c r="U20" s="38"/>
      <c r="V20" s="38"/>
      <c r="W20" s="38"/>
      <c r="X20" s="38"/>
      <c r="Y20" s="38"/>
      <c r="Z20" s="38"/>
      <c r="AA20" s="38"/>
      <c r="AB20" s="38"/>
      <c r="AC20" s="38"/>
      <c r="AD20" s="38"/>
      <c r="AE20" s="38"/>
      <c r="AF20" s="38"/>
      <c r="AG20" s="38"/>
      <c r="AH20" s="38"/>
    </row>
    <row r="21" spans="1:34" s="20" customFormat="1" ht="15" customHeight="1" x14ac:dyDescent="0.75">
      <c r="A21" s="25">
        <f>COUNTIF(C50:C61,C64)</f>
        <v>3</v>
      </c>
      <c r="B21" s="38"/>
      <c r="C21" s="1"/>
      <c r="D21" s="1"/>
      <c r="E21" s="1"/>
      <c r="F21" s="1"/>
      <c r="G21" s="1"/>
      <c r="H21" s="1"/>
      <c r="I21" s="38"/>
      <c r="J21" s="48"/>
      <c r="K21" s="6"/>
      <c r="L21" s="38"/>
      <c r="M21" s="5"/>
      <c r="N21" s="38"/>
      <c r="O21" s="38"/>
      <c r="P21" s="38"/>
      <c r="Q21" s="38"/>
      <c r="R21" s="38"/>
      <c r="S21" s="38"/>
      <c r="T21" s="38"/>
      <c r="U21" s="38"/>
      <c r="V21" s="38"/>
      <c r="W21" s="38"/>
      <c r="X21" s="38"/>
      <c r="Y21" s="38"/>
      <c r="Z21" s="38"/>
      <c r="AA21" s="38"/>
      <c r="AB21" s="38"/>
      <c r="AC21" s="38"/>
      <c r="AD21" s="38"/>
      <c r="AE21" s="38"/>
      <c r="AF21" s="38"/>
      <c r="AG21" s="38"/>
      <c r="AH21" s="38"/>
    </row>
    <row r="22" spans="1:34" s="20" customFormat="1" ht="15" customHeight="1" x14ac:dyDescent="0.75">
      <c r="A22" s="25" t="s">
        <v>202</v>
      </c>
      <c r="B22" s="38"/>
      <c r="C22" s="1"/>
      <c r="D22" s="1"/>
      <c r="E22" s="1"/>
      <c r="F22" s="1"/>
      <c r="G22" s="1"/>
      <c r="H22" s="1"/>
      <c r="I22" s="38"/>
      <c r="J22" s="37"/>
      <c r="K22" s="6"/>
      <c r="L22" s="49"/>
      <c r="M22" s="5"/>
      <c r="N22" s="38"/>
      <c r="O22" s="38"/>
      <c r="P22" s="38"/>
      <c r="Q22" s="38"/>
      <c r="R22" s="38"/>
      <c r="S22" s="38"/>
      <c r="T22" s="38"/>
      <c r="U22" s="38"/>
      <c r="V22" s="38"/>
      <c r="W22" s="38"/>
      <c r="X22" s="38"/>
      <c r="Y22" s="38"/>
      <c r="Z22" s="38"/>
      <c r="AA22" s="38"/>
      <c r="AB22" s="38"/>
      <c r="AC22" s="38"/>
      <c r="AD22" s="38"/>
      <c r="AE22" s="38"/>
      <c r="AF22" s="38"/>
      <c r="AG22" s="38"/>
      <c r="AH22" s="38"/>
    </row>
    <row r="23" spans="1:34" s="20" customFormat="1" ht="15" customHeight="1" x14ac:dyDescent="0.75">
      <c r="A23" s="25" t="s">
        <v>203</v>
      </c>
      <c r="B23" s="38"/>
      <c r="C23" s="1"/>
      <c r="D23" s="1"/>
      <c r="E23" s="1"/>
      <c r="F23" s="1"/>
      <c r="G23" s="1"/>
      <c r="H23" s="1"/>
      <c r="I23" s="38"/>
      <c r="J23" s="37"/>
      <c r="K23" s="50"/>
      <c r="L23" s="49"/>
      <c r="M23" s="5"/>
      <c r="N23" s="38"/>
      <c r="O23" s="38"/>
      <c r="P23" s="38"/>
      <c r="Q23" s="38"/>
      <c r="R23" s="38"/>
      <c r="S23" s="38"/>
      <c r="T23" s="38"/>
      <c r="U23" s="38"/>
      <c r="V23" s="38"/>
      <c r="W23" s="38"/>
      <c r="X23" s="38"/>
      <c r="Y23" s="38"/>
      <c r="Z23" s="38"/>
      <c r="AA23" s="38"/>
      <c r="AB23" s="38"/>
      <c r="AC23" s="38"/>
      <c r="AD23" s="38"/>
      <c r="AE23" s="38"/>
      <c r="AF23" s="38"/>
      <c r="AG23" s="38"/>
      <c r="AH23" s="38"/>
    </row>
    <row r="24" spans="1:34" s="20" customFormat="1" ht="15" customHeight="1" x14ac:dyDescent="0.75">
      <c r="A24" s="27" t="s">
        <v>295</v>
      </c>
      <c r="B24" s="38"/>
      <c r="C24" s="1"/>
      <c r="D24" s="1"/>
      <c r="E24" s="1"/>
      <c r="F24" s="1"/>
      <c r="G24" s="1"/>
      <c r="H24" s="1"/>
      <c r="I24" s="38"/>
      <c r="J24" s="37"/>
      <c r="K24" s="38"/>
      <c r="L24" s="49"/>
      <c r="M24" s="5"/>
      <c r="N24" s="38"/>
      <c r="O24" s="38"/>
      <c r="P24" s="38"/>
      <c r="Q24" s="38"/>
      <c r="R24" s="38"/>
      <c r="S24" s="38"/>
      <c r="T24" s="38"/>
      <c r="U24" s="38"/>
      <c r="V24" s="38"/>
      <c r="W24" s="38"/>
      <c r="X24" s="38"/>
      <c r="Y24" s="38"/>
      <c r="Z24" s="38"/>
      <c r="AA24" s="38"/>
      <c r="AB24" s="38"/>
      <c r="AC24" s="38"/>
      <c r="AD24" s="38"/>
      <c r="AE24" s="38"/>
      <c r="AF24" s="38"/>
      <c r="AG24" s="38"/>
      <c r="AH24" s="37"/>
    </row>
    <row r="25" spans="1:34" s="20" customFormat="1" ht="15" customHeight="1" x14ac:dyDescent="0.75">
      <c r="A25" s="25">
        <f>COUNTIFS(F50:F61,F64,G50:G61,G64)</f>
        <v>1</v>
      </c>
      <c r="B25" s="38"/>
      <c r="C25" s="1"/>
      <c r="D25" s="1"/>
      <c r="E25" s="1"/>
      <c r="F25" s="1"/>
      <c r="G25" s="1"/>
      <c r="H25" s="1"/>
      <c r="I25" s="38"/>
      <c r="J25" s="37"/>
      <c r="K25" s="38"/>
      <c r="L25" s="49"/>
      <c r="M25" s="5"/>
      <c r="N25" s="38"/>
      <c r="O25" s="38"/>
      <c r="P25" s="38"/>
      <c r="Q25" s="38"/>
      <c r="R25" s="38"/>
      <c r="S25" s="38"/>
      <c r="T25" s="38"/>
      <c r="U25" s="38"/>
      <c r="V25" s="38"/>
      <c r="W25" s="38"/>
      <c r="X25" s="38"/>
      <c r="Y25" s="38"/>
      <c r="Z25" s="38"/>
      <c r="AA25" s="38"/>
      <c r="AB25" s="38"/>
      <c r="AC25" s="38"/>
      <c r="AD25" s="38"/>
      <c r="AE25" s="38"/>
      <c r="AF25" s="38"/>
      <c r="AG25" s="38"/>
      <c r="AH25" s="37"/>
    </row>
    <row r="26" spans="1:34" s="20" customFormat="1" ht="15" customHeight="1" x14ac:dyDescent="0.75">
      <c r="A26" s="25" t="s">
        <v>213</v>
      </c>
      <c r="B26" s="38"/>
      <c r="C26" s="1"/>
      <c r="D26" s="1"/>
      <c r="E26" s="1"/>
      <c r="F26" s="1"/>
      <c r="G26" s="1"/>
      <c r="H26" s="1"/>
      <c r="I26" s="38"/>
      <c r="J26" s="37"/>
      <c r="K26" s="38"/>
      <c r="L26" s="49"/>
      <c r="M26" s="5"/>
      <c r="N26" s="38"/>
      <c r="O26" s="38"/>
      <c r="P26" s="38"/>
      <c r="Q26" s="38"/>
      <c r="R26" s="38"/>
      <c r="S26" s="38"/>
      <c r="T26" s="38"/>
      <c r="U26" s="38"/>
      <c r="V26" s="38"/>
      <c r="W26" s="38"/>
      <c r="X26" s="38"/>
      <c r="Y26" s="38"/>
      <c r="Z26" s="38"/>
      <c r="AA26" s="38"/>
      <c r="AB26" s="38"/>
      <c r="AC26" s="38"/>
      <c r="AD26" s="38"/>
      <c r="AE26" s="38"/>
      <c r="AF26" s="38"/>
      <c r="AG26" s="38"/>
      <c r="AH26" s="37"/>
    </row>
    <row r="27" spans="1:34" s="20" customFormat="1" ht="15" customHeight="1" x14ac:dyDescent="0.75">
      <c r="A27" s="25" t="s">
        <v>207</v>
      </c>
      <c r="B27" s="38"/>
      <c r="C27" s="1"/>
      <c r="D27" s="1"/>
      <c r="E27" s="1"/>
      <c r="F27" s="1"/>
      <c r="G27" s="1"/>
      <c r="H27" s="1"/>
      <c r="I27" s="38"/>
      <c r="J27" s="37"/>
      <c r="K27" s="38"/>
      <c r="L27" s="49"/>
      <c r="M27" s="5"/>
      <c r="N27" s="38"/>
      <c r="O27" s="38"/>
      <c r="P27" s="38"/>
      <c r="Q27" s="38"/>
      <c r="R27" s="38"/>
      <c r="S27" s="38"/>
      <c r="T27" s="38"/>
      <c r="U27" s="38"/>
      <c r="V27" s="38"/>
      <c r="W27" s="38"/>
      <c r="X27" s="38"/>
      <c r="Y27" s="38"/>
      <c r="Z27" s="38"/>
      <c r="AA27" s="38"/>
      <c r="AB27" s="38"/>
      <c r="AC27" s="38"/>
      <c r="AD27" s="38"/>
      <c r="AE27" s="38"/>
      <c r="AF27" s="38"/>
      <c r="AG27" s="38"/>
      <c r="AH27" s="37"/>
    </row>
    <row r="28" spans="1:34" s="20" customFormat="1" ht="15" customHeight="1" x14ac:dyDescent="0.75">
      <c r="A28" s="25" t="s">
        <v>214</v>
      </c>
      <c r="B28" s="38"/>
      <c r="C28" s="1"/>
      <c r="D28" s="1"/>
      <c r="E28" s="1"/>
      <c r="F28" s="1"/>
      <c r="G28" s="1"/>
      <c r="H28" s="1"/>
      <c r="I28" s="38"/>
      <c r="J28" s="37"/>
      <c r="K28" s="38"/>
      <c r="L28" s="49"/>
      <c r="M28" s="38"/>
      <c r="N28" s="38"/>
      <c r="O28" s="38"/>
      <c r="P28" s="38"/>
      <c r="Q28" s="38"/>
      <c r="R28" s="38"/>
      <c r="S28" s="38"/>
      <c r="T28" s="38"/>
      <c r="U28" s="38"/>
      <c r="V28" s="38"/>
      <c r="W28" s="38"/>
      <c r="X28" s="38"/>
      <c r="Y28" s="38"/>
      <c r="Z28" s="38"/>
      <c r="AA28" s="38"/>
      <c r="AB28" s="38"/>
      <c r="AC28" s="38"/>
      <c r="AD28" s="38"/>
      <c r="AE28" s="38"/>
      <c r="AF28" s="38"/>
      <c r="AG28" s="38"/>
      <c r="AH28" s="37"/>
    </row>
    <row r="29" spans="1:34" s="20" customFormat="1" ht="15" customHeight="1" x14ac:dyDescent="0.75">
      <c r="A29" s="25" t="s">
        <v>209</v>
      </c>
      <c r="B29" s="38"/>
      <c r="C29" s="1"/>
      <c r="D29" s="1"/>
      <c r="E29" s="1"/>
      <c r="F29" s="1"/>
      <c r="G29" s="1"/>
      <c r="H29" s="1"/>
      <c r="I29" s="38"/>
      <c r="J29" s="37"/>
      <c r="K29" s="38"/>
      <c r="L29" s="49"/>
      <c r="M29" s="38"/>
      <c r="N29" s="38"/>
      <c r="O29" s="38"/>
      <c r="P29" s="38"/>
      <c r="Q29" s="38"/>
      <c r="R29" s="38"/>
      <c r="S29" s="38"/>
      <c r="T29" s="38"/>
      <c r="U29" s="38"/>
      <c r="V29" s="38"/>
      <c r="W29" s="38"/>
      <c r="X29" s="38"/>
      <c r="Y29" s="38"/>
      <c r="Z29" s="38"/>
      <c r="AA29" s="38"/>
      <c r="AB29" s="38"/>
      <c r="AC29" s="38"/>
      <c r="AD29" s="38"/>
      <c r="AE29" s="38"/>
      <c r="AF29" s="38"/>
      <c r="AG29" s="38"/>
      <c r="AH29" s="37"/>
    </row>
    <row r="30" spans="1:34" s="20" customFormat="1" ht="15" customHeight="1" x14ac:dyDescent="0.75">
      <c r="A30" s="25" t="s">
        <v>10</v>
      </c>
      <c r="B30" s="38"/>
      <c r="C30" s="1"/>
      <c r="D30" s="1"/>
      <c r="E30" s="1"/>
      <c r="F30" s="1"/>
      <c r="G30" s="1"/>
      <c r="H30" s="1"/>
      <c r="I30" s="38"/>
      <c r="J30" s="38"/>
      <c r="K30" s="38"/>
      <c r="L30" s="38"/>
      <c r="M30" s="38"/>
      <c r="N30" s="38"/>
      <c r="O30" s="38"/>
      <c r="P30" s="38"/>
      <c r="Q30" s="38"/>
      <c r="R30" s="38"/>
      <c r="S30" s="38"/>
      <c r="T30" s="38"/>
      <c r="U30" s="38"/>
      <c r="V30" s="38"/>
      <c r="W30" s="38"/>
      <c r="X30" s="38"/>
      <c r="Y30" s="38"/>
      <c r="Z30" s="38"/>
      <c r="AA30" s="38"/>
      <c r="AB30" s="37"/>
      <c r="AC30" s="38"/>
      <c r="AD30" s="37"/>
      <c r="AE30" s="38"/>
      <c r="AF30" s="38"/>
      <c r="AG30" s="38"/>
      <c r="AH30" s="37"/>
    </row>
    <row r="31" spans="1:34" s="20" customFormat="1" ht="15" customHeight="1" x14ac:dyDescent="0.75">
      <c r="A31" s="25" t="s">
        <v>22</v>
      </c>
      <c r="B31" s="38"/>
      <c r="C31" s="1"/>
      <c r="D31" s="1"/>
      <c r="E31" s="1"/>
      <c r="F31" s="1"/>
      <c r="G31" s="1"/>
      <c r="H31" s="1"/>
      <c r="I31" s="38"/>
      <c r="J31" s="38"/>
      <c r="K31" s="38"/>
      <c r="L31" s="38"/>
      <c r="M31" s="38"/>
      <c r="N31" s="5"/>
      <c r="O31" s="38"/>
      <c r="P31" s="38"/>
      <c r="Q31" s="38"/>
      <c r="R31" s="38"/>
      <c r="S31" s="38"/>
      <c r="T31" s="38"/>
      <c r="U31" s="38"/>
      <c r="V31" s="38"/>
      <c r="W31" s="38"/>
      <c r="X31" s="38"/>
      <c r="Y31" s="38"/>
      <c r="Z31" s="38"/>
      <c r="AA31" s="38"/>
      <c r="AB31" s="37"/>
      <c r="AC31" s="38"/>
      <c r="AD31" s="37"/>
      <c r="AE31" s="38"/>
      <c r="AF31" s="38"/>
      <c r="AG31" s="38"/>
      <c r="AH31" s="37"/>
    </row>
    <row r="32" spans="1:34" s="20" customFormat="1" ht="15" customHeight="1" x14ac:dyDescent="0.75">
      <c r="A32" s="24" t="s">
        <v>215</v>
      </c>
      <c r="B32" s="38"/>
      <c r="C32" s="1"/>
      <c r="D32" s="1"/>
      <c r="E32" s="1"/>
      <c r="F32" s="1"/>
      <c r="G32" s="1"/>
      <c r="H32" s="1"/>
      <c r="I32" s="38"/>
      <c r="J32" s="38"/>
      <c r="K32" s="38"/>
      <c r="L32" s="38"/>
      <c r="M32" s="38"/>
      <c r="N32" s="5"/>
      <c r="O32" s="38"/>
      <c r="P32" s="38"/>
      <c r="Q32" s="38"/>
      <c r="R32" s="38"/>
      <c r="S32" s="38"/>
      <c r="T32" s="38"/>
      <c r="U32" s="38"/>
      <c r="V32" s="38"/>
      <c r="W32" s="38"/>
      <c r="X32" s="38"/>
      <c r="Y32" s="38"/>
      <c r="Z32" s="38"/>
      <c r="AA32" s="38"/>
      <c r="AB32" s="37"/>
      <c r="AC32" s="38"/>
      <c r="AD32" s="37"/>
      <c r="AE32" s="38"/>
      <c r="AF32" s="38"/>
      <c r="AG32" s="38"/>
      <c r="AH32" s="37"/>
    </row>
    <row r="33" spans="1:34" s="20" customFormat="1" ht="15" customHeight="1" x14ac:dyDescent="0.75">
      <c r="A33" s="87" t="s">
        <v>296</v>
      </c>
      <c r="B33" s="38"/>
      <c r="C33" s="1"/>
      <c r="D33" s="1"/>
      <c r="E33" s="1"/>
      <c r="F33" s="1"/>
      <c r="G33" s="1"/>
      <c r="H33" s="1"/>
      <c r="I33" s="38"/>
      <c r="J33" s="38"/>
      <c r="K33" s="38"/>
      <c r="L33" s="38"/>
      <c r="M33" s="38"/>
      <c r="N33" s="38"/>
      <c r="O33" s="38"/>
      <c r="P33" s="38"/>
      <c r="Q33" s="38"/>
      <c r="R33" s="38"/>
      <c r="S33" s="38"/>
      <c r="T33" s="38"/>
      <c r="U33" s="38"/>
      <c r="V33" s="38"/>
      <c r="W33" s="38"/>
      <c r="X33" s="38"/>
      <c r="Y33" s="38"/>
      <c r="Z33" s="38"/>
      <c r="AA33" s="38"/>
      <c r="AB33" s="37"/>
      <c r="AC33" s="38"/>
      <c r="AD33" s="37"/>
      <c r="AE33" s="38"/>
      <c r="AF33" s="38"/>
      <c r="AG33" s="38"/>
      <c r="AH33" s="37"/>
    </row>
    <row r="34" spans="1:34" s="20" customFormat="1" ht="15" customHeight="1" x14ac:dyDescent="0.75">
      <c r="A34" s="24" t="s">
        <v>10</v>
      </c>
      <c r="B34" s="38"/>
      <c r="C34" s="1"/>
      <c r="D34" s="1"/>
      <c r="E34" s="1"/>
      <c r="F34" s="1"/>
      <c r="G34" s="1"/>
      <c r="H34" s="1"/>
      <c r="I34" s="38"/>
      <c r="J34" s="38"/>
      <c r="K34" s="38"/>
      <c r="L34" s="38"/>
      <c r="M34" s="38"/>
      <c r="N34" s="38"/>
      <c r="O34" s="38"/>
      <c r="P34" s="38"/>
      <c r="Q34" s="38"/>
      <c r="R34" s="38"/>
      <c r="S34" s="38"/>
      <c r="T34" s="38"/>
      <c r="U34" s="38"/>
      <c r="V34" s="38"/>
      <c r="W34" s="38"/>
      <c r="X34" s="38"/>
      <c r="Y34" s="38"/>
      <c r="Z34" s="38"/>
      <c r="AA34" s="38"/>
      <c r="AB34" s="37"/>
      <c r="AC34" s="38"/>
      <c r="AD34" s="37"/>
      <c r="AE34" s="38"/>
      <c r="AF34" s="38"/>
      <c r="AG34" s="38"/>
      <c r="AH34" s="37"/>
    </row>
    <row r="35" spans="1:34" s="20" customFormat="1" ht="15" customHeight="1" x14ac:dyDescent="0.75">
      <c r="A35" s="24" t="s">
        <v>22</v>
      </c>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7"/>
      <c r="AC35" s="38"/>
      <c r="AD35" s="37"/>
      <c r="AE35" s="38"/>
      <c r="AF35" s="38"/>
      <c r="AG35" s="38"/>
      <c r="AH35" s="37"/>
    </row>
    <row r="36" spans="1:34" x14ac:dyDescent="0.75">
      <c r="A36" s="9" t="s">
        <v>216</v>
      </c>
      <c r="B36" s="9"/>
      <c r="C36" s="38"/>
      <c r="D36" s="38"/>
      <c r="E36" s="38"/>
      <c r="F36" s="38"/>
      <c r="G36" s="38"/>
      <c r="H36" s="38"/>
      <c r="I36" s="38"/>
      <c r="J36" s="38"/>
      <c r="K36" s="38"/>
      <c r="L36" s="38"/>
      <c r="M36" s="38"/>
      <c r="N36" s="38"/>
      <c r="O36" s="38"/>
      <c r="P36" s="38"/>
      <c r="Q36" s="37"/>
      <c r="R36" s="37"/>
      <c r="S36" s="37"/>
      <c r="T36" s="37"/>
      <c r="U36" s="37"/>
      <c r="V36" s="37"/>
      <c r="W36" s="37"/>
      <c r="X36" s="37"/>
      <c r="Y36" s="37"/>
      <c r="Z36" s="37"/>
      <c r="AA36" s="37"/>
      <c r="AB36" s="37"/>
      <c r="AC36" s="37"/>
      <c r="AD36" s="37"/>
      <c r="AE36" s="37"/>
      <c r="AF36" s="37"/>
      <c r="AG36" s="37"/>
      <c r="AH36" s="37"/>
    </row>
    <row r="37" spans="1:34" x14ac:dyDescent="0.75">
      <c r="A37" s="9" t="s">
        <v>217</v>
      </c>
      <c r="B37" s="9"/>
      <c r="C37" s="38"/>
      <c r="D37" s="38"/>
      <c r="E37" s="38"/>
      <c r="F37" s="38"/>
      <c r="G37" s="38"/>
      <c r="H37" s="38"/>
      <c r="I37" s="38"/>
      <c r="J37" s="38"/>
      <c r="K37" s="38"/>
      <c r="L37" s="38"/>
      <c r="M37" s="38"/>
      <c r="N37" s="38"/>
      <c r="O37" s="38"/>
      <c r="P37" s="38"/>
      <c r="Q37" s="37"/>
      <c r="R37" s="37"/>
      <c r="S37" s="37"/>
      <c r="T37" s="37"/>
      <c r="U37" s="37"/>
      <c r="V37" s="37"/>
      <c r="W37" s="37"/>
      <c r="X37" s="37"/>
      <c r="Y37" s="37"/>
      <c r="Z37" s="37"/>
      <c r="AA37" s="37"/>
      <c r="AB37" s="37"/>
      <c r="AC37" s="37"/>
      <c r="AD37" s="37"/>
      <c r="AE37" s="37"/>
      <c r="AF37" s="37"/>
      <c r="AG37" s="37"/>
      <c r="AH37" s="37"/>
    </row>
    <row r="38" spans="1:34" x14ac:dyDescent="0.75">
      <c r="A38" s="9">
        <f>SUMIF(D118:D122,"&gt;=50")</f>
        <v>200</v>
      </c>
      <c r="B38" s="9"/>
      <c r="C38" s="38"/>
      <c r="D38" s="38"/>
      <c r="E38" s="38"/>
      <c r="F38" s="38"/>
      <c r="G38" s="38"/>
      <c r="H38" s="38"/>
      <c r="I38" s="38"/>
      <c r="J38" s="38"/>
      <c r="K38" s="38"/>
      <c r="L38" s="38"/>
      <c r="M38" s="38"/>
      <c r="N38" s="38"/>
      <c r="O38" s="38"/>
      <c r="P38" s="38"/>
      <c r="Q38" s="37"/>
      <c r="R38" s="37"/>
      <c r="S38" s="37"/>
      <c r="T38" s="37"/>
      <c r="U38" s="37"/>
      <c r="V38" s="37"/>
      <c r="W38" s="37"/>
      <c r="X38" s="37"/>
      <c r="Y38" s="37"/>
      <c r="Z38" s="37"/>
      <c r="AA38" s="37"/>
      <c r="AB38" s="37"/>
      <c r="AC38" s="37"/>
      <c r="AD38" s="37"/>
      <c r="AE38" s="37"/>
      <c r="AF38" s="37"/>
      <c r="AG38" s="37"/>
      <c r="AH38" s="37"/>
    </row>
    <row r="39" spans="1:34" x14ac:dyDescent="0.75">
      <c r="A39" s="9" t="s">
        <v>218</v>
      </c>
      <c r="B39" s="9"/>
      <c r="C39" s="38"/>
      <c r="D39" s="38"/>
      <c r="E39" s="38"/>
      <c r="F39" s="38"/>
      <c r="G39" s="38"/>
      <c r="H39" s="38"/>
      <c r="I39" s="38"/>
      <c r="J39" s="38"/>
      <c r="K39" s="38"/>
      <c r="L39" s="38"/>
      <c r="M39" s="38"/>
      <c r="N39" s="38"/>
      <c r="O39" s="38"/>
      <c r="P39" s="38"/>
      <c r="Q39" s="37"/>
      <c r="R39" s="37"/>
      <c r="S39" s="37"/>
      <c r="T39" s="37"/>
      <c r="U39" s="37"/>
      <c r="V39" s="37"/>
      <c r="W39" s="37"/>
      <c r="X39" s="37"/>
      <c r="Y39" s="37"/>
      <c r="Z39" s="37"/>
      <c r="AA39" s="37"/>
      <c r="AB39" s="37"/>
      <c r="AC39" s="37"/>
      <c r="AD39" s="37"/>
      <c r="AE39" s="37"/>
      <c r="AF39" s="37"/>
      <c r="AG39" s="37"/>
      <c r="AH39" s="37"/>
    </row>
    <row r="40" spans="1:34" x14ac:dyDescent="0.75">
      <c r="A40" s="9" t="s">
        <v>219</v>
      </c>
      <c r="B40" s="9"/>
      <c r="C40" s="38"/>
      <c r="D40" s="38"/>
      <c r="E40" s="38"/>
      <c r="F40" s="38"/>
      <c r="G40" s="38"/>
      <c r="H40" s="38"/>
      <c r="I40" s="38"/>
      <c r="J40" s="38"/>
      <c r="K40" s="38"/>
      <c r="L40" s="38"/>
      <c r="M40" s="38"/>
      <c r="N40" s="38"/>
      <c r="O40" s="38"/>
      <c r="P40" s="38"/>
      <c r="Q40" s="37"/>
      <c r="R40" s="37"/>
      <c r="S40" s="37"/>
      <c r="T40" s="37"/>
      <c r="U40" s="37"/>
      <c r="V40" s="37"/>
      <c r="W40" s="37"/>
      <c r="X40" s="37"/>
      <c r="Y40" s="37"/>
      <c r="Z40" s="37"/>
      <c r="AA40" s="37"/>
      <c r="AB40" s="37"/>
      <c r="AC40" s="37"/>
      <c r="AD40" s="37"/>
      <c r="AE40" s="37"/>
      <c r="AF40" s="37"/>
      <c r="AG40" s="37"/>
      <c r="AH40" s="37"/>
    </row>
    <row r="41" spans="1:34" x14ac:dyDescent="0.75">
      <c r="A41" s="9" t="s">
        <v>220</v>
      </c>
      <c r="B41" s="9"/>
      <c r="C41" s="38"/>
      <c r="D41" s="38"/>
      <c r="E41" s="38"/>
      <c r="F41" s="38"/>
      <c r="G41" s="38"/>
      <c r="H41" s="38"/>
      <c r="I41" s="38"/>
      <c r="J41" s="38"/>
      <c r="K41" s="38"/>
      <c r="L41" s="38"/>
      <c r="M41" s="38"/>
      <c r="N41" s="38"/>
      <c r="O41" s="38"/>
      <c r="P41" s="38"/>
      <c r="Q41" s="37"/>
      <c r="R41" s="37"/>
      <c r="S41" s="37"/>
      <c r="T41" s="37"/>
      <c r="U41" s="37"/>
      <c r="V41" s="37"/>
      <c r="W41" s="37"/>
      <c r="X41" s="37"/>
      <c r="Y41" s="37"/>
      <c r="Z41" s="37"/>
      <c r="AA41" s="37"/>
      <c r="AB41" s="37"/>
      <c r="AC41" s="37"/>
      <c r="AD41" s="37"/>
      <c r="AE41" s="37"/>
      <c r="AF41" s="37"/>
      <c r="AG41" s="37"/>
      <c r="AH41" s="37"/>
    </row>
    <row r="42" spans="1:34" x14ac:dyDescent="0.75">
      <c r="A42" s="9" t="s">
        <v>221</v>
      </c>
      <c r="B42" s="9"/>
      <c r="C42" s="38"/>
      <c r="D42" s="38"/>
      <c r="E42" s="38"/>
      <c r="F42" s="38"/>
      <c r="G42" s="38"/>
      <c r="H42" s="38"/>
      <c r="I42" s="38"/>
      <c r="J42" s="38"/>
      <c r="K42" s="38"/>
      <c r="L42" s="38"/>
      <c r="M42" s="38"/>
      <c r="N42" s="38"/>
      <c r="O42" s="38"/>
      <c r="P42" s="38"/>
      <c r="Q42" s="37"/>
      <c r="R42" s="37"/>
      <c r="S42" s="37"/>
      <c r="T42" s="37"/>
      <c r="U42" s="37"/>
      <c r="V42" s="37"/>
      <c r="W42" s="37"/>
      <c r="X42" s="37"/>
      <c r="Y42" s="37"/>
      <c r="Z42" s="37"/>
      <c r="AA42" s="37"/>
      <c r="AB42" s="37"/>
      <c r="AC42" s="37"/>
      <c r="AD42" s="37"/>
      <c r="AE42" s="37"/>
      <c r="AF42" s="37"/>
      <c r="AG42" s="37"/>
      <c r="AH42" s="37"/>
    </row>
    <row r="43" spans="1:34" x14ac:dyDescent="0.75">
      <c r="A43" s="9" t="s">
        <v>23</v>
      </c>
      <c r="B43" s="9"/>
      <c r="C43" s="38"/>
      <c r="D43" s="38"/>
      <c r="E43" s="38"/>
      <c r="F43" s="38"/>
      <c r="G43" s="38"/>
      <c r="H43" s="38"/>
      <c r="I43" s="38"/>
      <c r="J43" s="38"/>
      <c r="K43" s="38"/>
      <c r="L43" s="38"/>
      <c r="M43" s="38"/>
      <c r="N43" s="38"/>
      <c r="O43" s="38"/>
      <c r="P43" s="38"/>
      <c r="Q43" s="37"/>
      <c r="R43" s="37"/>
      <c r="S43" s="37"/>
      <c r="T43" s="37"/>
      <c r="U43" s="37"/>
      <c r="V43" s="37"/>
      <c r="W43" s="37"/>
      <c r="X43" s="37"/>
      <c r="Y43" s="37"/>
      <c r="Z43" s="37"/>
      <c r="AA43" s="37"/>
      <c r="AB43" s="37"/>
      <c r="AC43" s="37"/>
      <c r="AD43" s="37"/>
      <c r="AE43" s="37"/>
      <c r="AF43" s="37"/>
      <c r="AG43" s="37"/>
      <c r="AH43" s="37"/>
    </row>
    <row r="44" spans="1:34" x14ac:dyDescent="0.75">
      <c r="A44" s="9" t="s">
        <v>95</v>
      </c>
      <c r="B44" s="9"/>
      <c r="C44" s="38"/>
      <c r="D44" s="38"/>
      <c r="E44" s="38"/>
      <c r="F44" s="38"/>
      <c r="G44" s="38"/>
      <c r="H44" s="38"/>
      <c r="I44" s="38"/>
      <c r="J44" s="38"/>
      <c r="K44" s="38"/>
      <c r="L44" s="38"/>
      <c r="M44" s="38"/>
      <c r="N44" s="38"/>
      <c r="O44" s="38"/>
      <c r="P44" s="38"/>
      <c r="Q44" s="37"/>
      <c r="R44" s="37"/>
      <c r="S44" s="37"/>
      <c r="T44" s="37"/>
      <c r="U44" s="37"/>
      <c r="V44" s="37"/>
      <c r="W44" s="37"/>
      <c r="X44" s="37"/>
      <c r="Y44" s="37"/>
      <c r="Z44" s="37"/>
      <c r="AA44" s="37"/>
      <c r="AB44" s="37"/>
      <c r="AC44" s="37"/>
      <c r="AD44" s="37"/>
      <c r="AE44" s="37"/>
      <c r="AF44" s="37"/>
      <c r="AG44" s="37"/>
      <c r="AH44" s="37"/>
    </row>
    <row r="45" spans="1:34" x14ac:dyDescent="0.75">
      <c r="A45" s="9" t="s">
        <v>222</v>
      </c>
      <c r="B45" s="9"/>
      <c r="C45" s="38"/>
      <c r="D45" s="38"/>
      <c r="E45" s="38"/>
      <c r="F45" s="38"/>
      <c r="G45" s="38"/>
      <c r="H45" s="38"/>
      <c r="I45" s="38"/>
      <c r="J45" s="38"/>
      <c r="K45" s="38"/>
      <c r="L45" s="38"/>
      <c r="M45" s="38"/>
      <c r="N45" s="38"/>
      <c r="O45" s="38"/>
      <c r="P45" s="38"/>
      <c r="Q45" s="37"/>
      <c r="R45" s="37"/>
      <c r="S45" s="37"/>
      <c r="T45" s="37"/>
      <c r="U45" s="37"/>
      <c r="V45" s="37"/>
      <c r="W45" s="37"/>
      <c r="X45" s="37"/>
      <c r="Y45" s="37"/>
      <c r="Z45" s="37"/>
      <c r="AA45" s="37"/>
      <c r="AB45" s="37"/>
      <c r="AC45" s="37"/>
      <c r="AD45" s="37"/>
      <c r="AE45" s="37"/>
      <c r="AF45" s="37"/>
      <c r="AG45" s="37"/>
      <c r="AH45" s="37"/>
    </row>
    <row r="46" spans="1:34" x14ac:dyDescent="0.75">
      <c r="A46" s="9" t="s">
        <v>223</v>
      </c>
      <c r="B46" s="9"/>
      <c r="C46" s="38"/>
      <c r="D46" s="38"/>
      <c r="E46" s="38"/>
      <c r="F46" s="38"/>
      <c r="G46" s="38"/>
      <c r="H46" s="38"/>
      <c r="I46" s="38"/>
      <c r="J46" s="38"/>
      <c r="K46" s="38"/>
      <c r="L46" s="38"/>
      <c r="M46" s="38"/>
      <c r="N46" s="38"/>
      <c r="O46" s="38"/>
      <c r="P46" s="38"/>
      <c r="Q46" s="37"/>
      <c r="R46" s="37"/>
      <c r="S46" s="37"/>
      <c r="T46" s="37"/>
      <c r="U46" s="37"/>
      <c r="V46" s="37"/>
      <c r="W46" s="37"/>
      <c r="X46" s="37"/>
      <c r="Y46" s="37"/>
      <c r="Z46" s="37"/>
      <c r="AA46" s="37"/>
      <c r="AB46" s="37"/>
      <c r="AC46" s="37"/>
      <c r="AD46" s="37"/>
      <c r="AE46" s="37"/>
      <c r="AF46" s="37"/>
      <c r="AG46" s="37"/>
      <c r="AH46" s="37"/>
    </row>
    <row r="47" spans="1:34" x14ac:dyDescent="0.75">
      <c r="A47" s="9" t="s">
        <v>224</v>
      </c>
      <c r="B47" s="9"/>
      <c r="C47" s="38"/>
      <c r="D47" s="38"/>
      <c r="E47" s="38"/>
      <c r="F47" s="38"/>
      <c r="G47" s="38"/>
      <c r="H47" s="38"/>
      <c r="I47" s="38"/>
      <c r="J47" s="38"/>
      <c r="K47" s="38"/>
      <c r="L47" s="38"/>
      <c r="M47" s="38"/>
      <c r="N47" s="38"/>
      <c r="O47" s="38"/>
      <c r="P47" s="38"/>
      <c r="Q47" s="37"/>
      <c r="R47" s="37"/>
      <c r="S47" s="37"/>
      <c r="T47" s="37"/>
      <c r="U47" s="37"/>
      <c r="V47" s="37"/>
      <c r="W47" s="37"/>
      <c r="X47" s="37"/>
      <c r="Y47" s="37"/>
      <c r="Z47" s="37"/>
      <c r="AA47" s="37"/>
      <c r="AB47" s="37"/>
      <c r="AC47" s="37"/>
      <c r="AD47" s="37"/>
      <c r="AE47" s="37"/>
      <c r="AF47" s="37"/>
      <c r="AG47" s="37"/>
      <c r="AH47" s="37"/>
    </row>
    <row r="48" spans="1:34" x14ac:dyDescent="0.75">
      <c r="A48" s="9" t="s">
        <v>225</v>
      </c>
      <c r="B48" s="9"/>
      <c r="C48" s="38"/>
      <c r="D48" s="38"/>
      <c r="E48" s="38"/>
      <c r="F48" s="38"/>
      <c r="G48" s="38"/>
      <c r="H48" s="38"/>
      <c r="I48" s="38"/>
      <c r="J48" s="38"/>
      <c r="K48" s="38"/>
      <c r="L48" s="38"/>
      <c r="M48" s="38"/>
      <c r="N48" s="38"/>
      <c r="O48" s="38"/>
      <c r="P48" s="38"/>
      <c r="Q48" s="37"/>
      <c r="R48" s="37"/>
      <c r="S48" s="37"/>
      <c r="T48" s="37"/>
      <c r="U48" s="37"/>
      <c r="V48" s="37"/>
      <c r="W48" s="37"/>
      <c r="X48" s="37"/>
      <c r="Y48" s="37"/>
      <c r="Z48" s="37"/>
      <c r="AA48" s="37"/>
      <c r="AB48" s="37"/>
      <c r="AC48" s="37"/>
      <c r="AD48" s="37"/>
      <c r="AE48" s="37"/>
      <c r="AF48" s="37"/>
      <c r="AG48" s="37"/>
      <c r="AH48" s="37"/>
    </row>
    <row r="49" spans="1:34" x14ac:dyDescent="0.75">
      <c r="A49" s="9" t="s">
        <v>226</v>
      </c>
      <c r="B49" s="9"/>
      <c r="C49" s="7" t="s">
        <v>55</v>
      </c>
      <c r="D49" s="8" t="s">
        <v>71</v>
      </c>
      <c r="E49" s="39"/>
      <c r="F49" s="7" t="s">
        <v>55</v>
      </c>
      <c r="G49" s="7" t="s">
        <v>232</v>
      </c>
      <c r="H49" s="8" t="s">
        <v>71</v>
      </c>
      <c r="I49" s="38"/>
      <c r="J49" s="38"/>
      <c r="K49" s="38"/>
      <c r="L49" s="38"/>
      <c r="M49" s="38"/>
      <c r="N49" s="38"/>
      <c r="O49" s="38"/>
      <c r="P49" s="38"/>
      <c r="Q49" s="37"/>
      <c r="R49" s="37"/>
      <c r="S49" s="37"/>
      <c r="T49" s="37"/>
      <c r="U49" s="37"/>
      <c r="V49" s="37"/>
      <c r="W49" s="37"/>
      <c r="X49" s="37"/>
      <c r="Y49" s="37"/>
      <c r="Z49" s="37"/>
      <c r="AA49" s="37"/>
      <c r="AB49" s="37"/>
      <c r="AC49" s="37"/>
      <c r="AD49" s="37"/>
      <c r="AE49" s="37"/>
      <c r="AF49" s="37"/>
      <c r="AG49" s="37"/>
      <c r="AH49" s="37"/>
    </row>
    <row r="50" spans="1:34" x14ac:dyDescent="0.75">
      <c r="A50" s="9" t="s">
        <v>227</v>
      </c>
      <c r="B50" s="9"/>
      <c r="C50" s="40" t="s">
        <v>56</v>
      </c>
      <c r="D50" s="41">
        <v>50</v>
      </c>
      <c r="E50" s="39"/>
      <c r="F50" s="40" t="s">
        <v>56</v>
      </c>
      <c r="G50" s="40" t="s">
        <v>233</v>
      </c>
      <c r="H50" s="41">
        <v>50</v>
      </c>
      <c r="I50" s="38"/>
      <c r="J50" s="38"/>
      <c r="K50" s="38"/>
      <c r="L50" s="38"/>
      <c r="M50" s="38"/>
      <c r="N50" s="38"/>
      <c r="O50" s="38"/>
      <c r="P50" s="38"/>
      <c r="Q50" s="37"/>
      <c r="R50" s="37"/>
      <c r="S50" s="37"/>
      <c r="T50" s="37"/>
      <c r="U50" s="37"/>
      <c r="V50" s="37"/>
      <c r="W50" s="37"/>
      <c r="X50" s="37"/>
      <c r="Y50" s="37"/>
      <c r="Z50" s="37"/>
      <c r="AA50" s="37"/>
      <c r="AB50" s="37"/>
      <c r="AC50" s="37"/>
      <c r="AD50" s="37"/>
      <c r="AE50" s="37"/>
      <c r="AF50" s="37"/>
      <c r="AG50" s="37"/>
      <c r="AH50" s="37"/>
    </row>
    <row r="51" spans="1:34" x14ac:dyDescent="0.75">
      <c r="A51" s="9" t="s">
        <v>228</v>
      </c>
      <c r="B51" s="9"/>
      <c r="C51" s="40" t="s">
        <v>57</v>
      </c>
      <c r="D51" s="41">
        <v>20</v>
      </c>
      <c r="E51" s="39"/>
      <c r="F51" s="40" t="s">
        <v>57</v>
      </c>
      <c r="G51" s="40" t="s">
        <v>234</v>
      </c>
      <c r="H51" s="41">
        <v>20</v>
      </c>
      <c r="I51" s="38"/>
      <c r="J51" s="38"/>
      <c r="K51" s="38"/>
      <c r="L51" s="38"/>
      <c r="M51" s="38"/>
      <c r="N51" s="38"/>
      <c r="O51" s="38"/>
      <c r="P51" s="38"/>
      <c r="Q51" s="37"/>
      <c r="R51" s="37"/>
      <c r="S51" s="37"/>
      <c r="T51" s="37"/>
      <c r="U51" s="37"/>
      <c r="V51" s="37"/>
      <c r="W51" s="37"/>
      <c r="X51" s="37"/>
      <c r="Y51" s="37"/>
      <c r="Z51" s="37"/>
      <c r="AA51" s="37"/>
      <c r="AB51" s="37"/>
      <c r="AC51" s="37"/>
      <c r="AD51" s="37"/>
      <c r="AE51" s="37"/>
      <c r="AF51" s="37"/>
      <c r="AG51" s="37"/>
      <c r="AH51" s="37"/>
    </row>
    <row r="52" spans="1:34" x14ac:dyDescent="0.75">
      <c r="A52" s="9" t="s">
        <v>229</v>
      </c>
      <c r="B52" s="9"/>
      <c r="C52" s="40" t="s">
        <v>58</v>
      </c>
      <c r="D52" s="41">
        <v>60</v>
      </c>
      <c r="E52" s="39"/>
      <c r="F52" s="40" t="s">
        <v>58</v>
      </c>
      <c r="G52" s="40" t="s">
        <v>235</v>
      </c>
      <c r="H52" s="41">
        <v>60</v>
      </c>
      <c r="I52" s="38"/>
      <c r="J52" s="38"/>
      <c r="K52" s="38"/>
      <c r="L52" s="38"/>
      <c r="M52" s="38"/>
      <c r="N52" s="38"/>
      <c r="O52" s="38"/>
      <c r="P52" s="38"/>
      <c r="Q52" s="37"/>
      <c r="R52" s="37"/>
      <c r="S52" s="37"/>
      <c r="T52" s="37"/>
      <c r="U52" s="37"/>
      <c r="V52" s="37"/>
      <c r="W52" s="37"/>
      <c r="X52" s="37"/>
      <c r="Y52" s="37"/>
      <c r="Z52" s="37"/>
      <c r="AA52" s="37"/>
      <c r="AB52" s="37"/>
      <c r="AC52" s="37"/>
      <c r="AD52" s="37"/>
      <c r="AE52" s="37"/>
      <c r="AF52" s="37"/>
      <c r="AG52" s="37"/>
      <c r="AH52" s="37"/>
    </row>
    <row r="53" spans="1:34" x14ac:dyDescent="0.75">
      <c r="A53" s="9" t="s">
        <v>28</v>
      </c>
      <c r="B53" s="9"/>
      <c r="C53" s="40" t="s">
        <v>59</v>
      </c>
      <c r="D53" s="41">
        <v>40</v>
      </c>
      <c r="E53" s="39"/>
      <c r="F53" s="40" t="s">
        <v>59</v>
      </c>
      <c r="G53" s="40" t="s">
        <v>236</v>
      </c>
      <c r="H53" s="41">
        <v>40</v>
      </c>
      <c r="I53" s="38"/>
      <c r="J53" s="38"/>
      <c r="K53" s="38"/>
      <c r="L53" s="38"/>
      <c r="M53" s="38"/>
      <c r="N53" s="38"/>
      <c r="O53" s="38"/>
      <c r="P53" s="38"/>
      <c r="Q53" s="37"/>
      <c r="R53" s="37"/>
      <c r="S53" s="37"/>
      <c r="T53" s="37"/>
      <c r="U53" s="37"/>
      <c r="V53" s="37"/>
      <c r="W53" s="37"/>
      <c r="X53" s="37"/>
      <c r="Y53" s="37"/>
      <c r="Z53" s="37"/>
      <c r="AA53" s="37"/>
      <c r="AB53" s="37"/>
      <c r="AC53" s="37"/>
      <c r="AD53" s="37"/>
      <c r="AE53" s="37"/>
      <c r="AF53" s="37"/>
      <c r="AG53" s="37"/>
      <c r="AH53" s="37"/>
    </row>
    <row r="54" spans="1:34" x14ac:dyDescent="0.75">
      <c r="A54" s="9" t="s">
        <v>54</v>
      </c>
      <c r="B54" s="9"/>
      <c r="C54" s="40" t="s">
        <v>56</v>
      </c>
      <c r="D54" s="41">
        <v>50</v>
      </c>
      <c r="E54" s="39"/>
      <c r="F54" s="40" t="s">
        <v>56</v>
      </c>
      <c r="G54" s="40" t="s">
        <v>237</v>
      </c>
      <c r="H54" s="41">
        <v>50</v>
      </c>
      <c r="I54" s="38"/>
      <c r="J54" s="38"/>
      <c r="K54" s="38"/>
      <c r="L54" s="38"/>
      <c r="M54" s="38"/>
      <c r="N54" s="38"/>
      <c r="O54" s="38"/>
      <c r="P54" s="38"/>
      <c r="Q54" s="37"/>
      <c r="R54" s="37"/>
      <c r="S54" s="37"/>
      <c r="T54" s="37"/>
      <c r="U54" s="37"/>
      <c r="V54" s="37"/>
      <c r="W54" s="37"/>
      <c r="X54" s="37"/>
      <c r="Y54" s="37"/>
      <c r="Z54" s="37"/>
      <c r="AA54" s="37"/>
      <c r="AB54" s="37"/>
      <c r="AC54" s="37"/>
      <c r="AD54" s="37"/>
      <c r="AE54" s="37"/>
      <c r="AF54" s="37"/>
      <c r="AG54" s="37"/>
      <c r="AH54" s="37"/>
    </row>
    <row r="55" spans="1:34" x14ac:dyDescent="0.75">
      <c r="A55" s="9" t="s">
        <v>22</v>
      </c>
      <c r="B55" s="9"/>
      <c r="C55" s="40" t="s">
        <v>57</v>
      </c>
      <c r="D55" s="41">
        <v>20</v>
      </c>
      <c r="E55" s="39"/>
      <c r="F55" s="40" t="s">
        <v>57</v>
      </c>
      <c r="G55" s="40" t="s">
        <v>238</v>
      </c>
      <c r="H55" s="41">
        <v>20</v>
      </c>
      <c r="I55" s="38"/>
      <c r="J55" s="38"/>
      <c r="K55" s="38"/>
      <c r="L55" s="38"/>
      <c r="M55" s="38"/>
      <c r="N55" s="38"/>
      <c r="O55" s="38"/>
      <c r="P55" s="38"/>
      <c r="Q55" s="37"/>
      <c r="R55" s="37"/>
      <c r="S55" s="37"/>
      <c r="T55" s="37"/>
      <c r="U55" s="37"/>
      <c r="V55" s="37"/>
      <c r="W55" s="37"/>
      <c r="X55" s="37"/>
      <c r="Y55" s="37"/>
      <c r="Z55" s="37"/>
      <c r="AA55" s="37"/>
      <c r="AB55" s="37"/>
      <c r="AC55" s="37"/>
      <c r="AD55" s="37"/>
      <c r="AE55" s="37"/>
      <c r="AF55" s="37"/>
      <c r="AG55" s="37"/>
      <c r="AH55" s="37"/>
    </row>
    <row r="56" spans="1:34" x14ac:dyDescent="0.75">
      <c r="B56" s="9"/>
      <c r="C56" s="40" t="s">
        <v>58</v>
      </c>
      <c r="D56" s="41">
        <v>60</v>
      </c>
      <c r="E56" s="39"/>
      <c r="F56" s="40" t="s">
        <v>58</v>
      </c>
      <c r="G56" s="40" t="s">
        <v>239</v>
      </c>
      <c r="H56" s="41">
        <v>60</v>
      </c>
      <c r="I56" s="38"/>
      <c r="J56" s="38"/>
      <c r="K56" s="38"/>
      <c r="L56" s="38"/>
      <c r="M56" s="38"/>
      <c r="N56" s="38"/>
      <c r="O56" s="38"/>
      <c r="P56" s="38"/>
      <c r="Q56" s="37"/>
      <c r="R56" s="37"/>
      <c r="S56" s="37"/>
      <c r="T56" s="37"/>
      <c r="U56" s="37"/>
      <c r="V56" s="37"/>
      <c r="W56" s="37"/>
      <c r="X56" s="37"/>
      <c r="Y56" s="37"/>
      <c r="Z56" s="37"/>
      <c r="AA56" s="37"/>
      <c r="AB56" s="37"/>
      <c r="AC56" s="37"/>
      <c r="AD56" s="37"/>
      <c r="AE56" s="37"/>
      <c r="AF56" s="37"/>
      <c r="AG56" s="37"/>
      <c r="AH56" s="37"/>
    </row>
    <row r="57" spans="1:34" x14ac:dyDescent="0.75">
      <c r="B57" s="9"/>
      <c r="C57" s="40" t="s">
        <v>59</v>
      </c>
      <c r="D57" s="41">
        <v>40</v>
      </c>
      <c r="E57" s="39"/>
      <c r="F57" s="40" t="s">
        <v>59</v>
      </c>
      <c r="G57" s="40" t="s">
        <v>240</v>
      </c>
      <c r="H57" s="41">
        <v>40</v>
      </c>
      <c r="I57" s="38"/>
      <c r="J57" s="38"/>
      <c r="K57" s="38"/>
      <c r="L57" s="38"/>
      <c r="M57" s="38"/>
      <c r="N57" s="38"/>
      <c r="O57" s="38"/>
      <c r="P57" s="38"/>
      <c r="Q57" s="37"/>
      <c r="R57" s="37"/>
      <c r="S57" s="37"/>
      <c r="T57" s="37"/>
      <c r="U57" s="37"/>
      <c r="V57" s="37"/>
      <c r="W57" s="37"/>
      <c r="X57" s="37"/>
      <c r="Y57" s="37"/>
      <c r="Z57" s="37"/>
      <c r="AA57" s="37"/>
      <c r="AB57" s="37"/>
      <c r="AC57" s="37"/>
      <c r="AD57" s="37"/>
      <c r="AE57" s="37"/>
      <c r="AF57" s="37"/>
      <c r="AG57" s="37"/>
      <c r="AH57" s="37"/>
    </row>
    <row r="58" spans="1:34" x14ac:dyDescent="0.75">
      <c r="B58" s="9"/>
      <c r="C58" s="40" t="s">
        <v>56</v>
      </c>
      <c r="D58" s="41">
        <v>50</v>
      </c>
      <c r="E58" s="39"/>
      <c r="F58" s="40" t="s">
        <v>56</v>
      </c>
      <c r="G58" s="40" t="s">
        <v>237</v>
      </c>
      <c r="H58" s="41">
        <v>50</v>
      </c>
      <c r="I58" s="38"/>
      <c r="J58" s="38"/>
      <c r="K58" s="38"/>
      <c r="L58" s="38"/>
      <c r="M58" s="38"/>
      <c r="N58" s="38"/>
      <c r="O58" s="38"/>
      <c r="P58" s="38"/>
      <c r="Q58" s="37"/>
      <c r="R58" s="37"/>
      <c r="S58" s="37"/>
      <c r="T58" s="37"/>
      <c r="U58" s="37"/>
      <c r="V58" s="37"/>
      <c r="W58" s="37"/>
      <c r="X58" s="37"/>
      <c r="Y58" s="37"/>
      <c r="Z58" s="37"/>
      <c r="AA58" s="37"/>
      <c r="AB58" s="37"/>
      <c r="AC58" s="37"/>
      <c r="AD58" s="37"/>
      <c r="AE58" s="37"/>
      <c r="AF58" s="37"/>
      <c r="AG58" s="37"/>
      <c r="AH58" s="37"/>
    </row>
    <row r="59" spans="1:34" x14ac:dyDescent="0.75">
      <c r="B59" s="9"/>
      <c r="C59" s="40" t="s">
        <v>57</v>
      </c>
      <c r="D59" s="41">
        <v>20</v>
      </c>
      <c r="E59" s="39"/>
      <c r="F59" s="40" t="s">
        <v>57</v>
      </c>
      <c r="G59" s="40" t="s">
        <v>238</v>
      </c>
      <c r="H59" s="41">
        <v>20</v>
      </c>
      <c r="I59" s="38"/>
      <c r="J59" s="38"/>
      <c r="K59" s="38"/>
      <c r="L59" s="38"/>
      <c r="M59" s="38"/>
      <c r="N59" s="38"/>
      <c r="O59" s="38"/>
      <c r="P59" s="38"/>
      <c r="Q59" s="37"/>
      <c r="R59" s="37"/>
      <c r="S59" s="37"/>
      <c r="T59" s="37"/>
      <c r="U59" s="37"/>
      <c r="V59" s="37"/>
      <c r="W59" s="37"/>
      <c r="X59" s="37"/>
      <c r="Y59" s="37"/>
      <c r="Z59" s="37"/>
      <c r="AA59" s="37"/>
      <c r="AB59" s="37"/>
      <c r="AC59" s="37"/>
      <c r="AD59" s="37"/>
      <c r="AE59" s="37"/>
      <c r="AF59" s="37"/>
      <c r="AG59" s="37"/>
      <c r="AH59" s="37"/>
    </row>
    <row r="60" spans="1:34" x14ac:dyDescent="0.75">
      <c r="B60" s="9"/>
      <c r="C60" s="40" t="s">
        <v>58</v>
      </c>
      <c r="D60" s="41">
        <v>60</v>
      </c>
      <c r="E60" s="39"/>
      <c r="F60" s="40" t="s">
        <v>58</v>
      </c>
      <c r="G60" s="40" t="s">
        <v>235</v>
      </c>
      <c r="H60" s="41">
        <v>60</v>
      </c>
      <c r="I60" s="38"/>
      <c r="J60" s="38"/>
      <c r="K60" s="38"/>
      <c r="L60" s="38"/>
      <c r="M60" s="38"/>
      <c r="N60" s="38"/>
      <c r="O60" s="38"/>
      <c r="P60" s="38"/>
      <c r="Q60" s="37"/>
      <c r="R60" s="37"/>
      <c r="S60" s="37"/>
      <c r="T60" s="37"/>
      <c r="U60" s="37"/>
      <c r="V60" s="37"/>
      <c r="W60" s="37"/>
      <c r="X60" s="37"/>
      <c r="Y60" s="37"/>
      <c r="Z60" s="37"/>
      <c r="AA60" s="37"/>
      <c r="AB60" s="37"/>
      <c r="AC60" s="37"/>
      <c r="AD60" s="37"/>
      <c r="AE60" s="37"/>
      <c r="AF60" s="37"/>
      <c r="AG60" s="37"/>
      <c r="AH60" s="37"/>
    </row>
    <row r="61" spans="1:34" x14ac:dyDescent="0.75">
      <c r="B61" s="9"/>
      <c r="C61" s="40" t="s">
        <v>59</v>
      </c>
      <c r="D61" s="41">
        <v>40</v>
      </c>
      <c r="E61" s="39"/>
      <c r="F61" s="40" t="s">
        <v>59</v>
      </c>
      <c r="G61" s="40" t="s">
        <v>240</v>
      </c>
      <c r="H61" s="41">
        <v>40</v>
      </c>
      <c r="I61" s="38"/>
      <c r="J61" s="38"/>
      <c r="K61" s="38"/>
      <c r="L61" s="38"/>
      <c r="M61" s="38"/>
      <c r="N61" s="38"/>
      <c r="O61" s="38"/>
      <c r="P61" s="38"/>
      <c r="Q61" s="37"/>
      <c r="R61" s="37"/>
      <c r="S61" s="37"/>
      <c r="T61" s="37"/>
      <c r="U61" s="37"/>
      <c r="V61" s="37"/>
      <c r="W61" s="37"/>
      <c r="X61" s="37"/>
      <c r="Y61" s="37"/>
      <c r="Z61" s="37"/>
      <c r="AA61" s="37"/>
      <c r="AB61" s="37"/>
      <c r="AC61" s="37"/>
      <c r="AD61" s="37"/>
      <c r="AE61" s="37"/>
      <c r="AF61" s="37"/>
      <c r="AG61" s="37"/>
      <c r="AH61" s="37"/>
    </row>
    <row r="62" spans="1:34" x14ac:dyDescent="0.75">
      <c r="B62" s="9"/>
      <c r="C62" s="21"/>
      <c r="D62" s="21"/>
      <c r="E62" s="21"/>
      <c r="F62" s="21"/>
      <c r="G62" s="21"/>
      <c r="H62" s="21"/>
      <c r="I62" s="38"/>
      <c r="J62" s="38"/>
      <c r="K62" s="38"/>
      <c r="L62" s="38"/>
      <c r="M62" s="38"/>
      <c r="N62" s="38"/>
      <c r="O62" s="38"/>
      <c r="P62" s="38"/>
      <c r="Q62" s="37"/>
      <c r="R62" s="37"/>
      <c r="S62" s="37"/>
      <c r="T62" s="37"/>
      <c r="U62" s="37"/>
      <c r="V62" s="37"/>
      <c r="W62" s="37"/>
      <c r="X62" s="37"/>
      <c r="Y62" s="37"/>
      <c r="Z62" s="37"/>
      <c r="AA62" s="37"/>
      <c r="AB62" s="37"/>
      <c r="AC62" s="37"/>
      <c r="AD62" s="37"/>
      <c r="AE62" s="37"/>
      <c r="AF62" s="37"/>
      <c r="AG62" s="37"/>
      <c r="AH62" s="37"/>
    </row>
    <row r="63" spans="1:34" ht="15.5" thickBot="1" x14ac:dyDescent="0.9">
      <c r="B63" s="9"/>
      <c r="C63" s="38" t="s">
        <v>55</v>
      </c>
      <c r="D63" s="23" t="s">
        <v>231</v>
      </c>
      <c r="E63" s="39"/>
      <c r="F63" s="38" t="s">
        <v>55</v>
      </c>
      <c r="G63" s="38" t="s">
        <v>232</v>
      </c>
      <c r="H63" s="23" t="s">
        <v>243</v>
      </c>
      <c r="I63" s="38"/>
      <c r="J63" s="38"/>
      <c r="K63" s="38"/>
      <c r="L63" s="38"/>
      <c r="M63" s="38"/>
      <c r="N63" s="38"/>
      <c r="O63" s="38"/>
      <c r="P63" s="38"/>
      <c r="Q63" s="37"/>
      <c r="R63" s="37"/>
      <c r="S63" s="37"/>
      <c r="T63" s="37"/>
      <c r="U63" s="37"/>
      <c r="V63" s="37"/>
      <c r="W63" s="37"/>
      <c r="X63" s="37"/>
      <c r="Y63" s="37"/>
      <c r="Z63" s="37"/>
      <c r="AA63" s="37"/>
      <c r="AB63" s="37"/>
      <c r="AC63" s="37"/>
      <c r="AD63" s="37"/>
      <c r="AE63" s="37"/>
      <c r="AF63" s="37"/>
      <c r="AG63" s="37"/>
      <c r="AH63" s="37"/>
    </row>
    <row r="64" spans="1:34" ht="16.25" thickTop="1" thickBot="1" x14ac:dyDescent="0.9">
      <c r="B64" s="9"/>
      <c r="C64" s="46" t="s">
        <v>56</v>
      </c>
      <c r="D64" s="47">
        <f>COUNTIF(C50:C61,C64)</f>
        <v>3</v>
      </c>
      <c r="E64" s="39"/>
      <c r="F64" s="46" t="s">
        <v>57</v>
      </c>
      <c r="G64" s="46" t="s">
        <v>234</v>
      </c>
      <c r="H64" s="42">
        <f>COUNTIFS(F50:F61,F64,G50:G61,G64)</f>
        <v>1</v>
      </c>
      <c r="I64" s="38"/>
      <c r="J64" s="38"/>
      <c r="K64" s="38"/>
      <c r="L64" s="38"/>
      <c r="M64" s="38"/>
      <c r="N64" s="38"/>
      <c r="O64" s="38"/>
      <c r="P64" s="38"/>
      <c r="Q64" s="37"/>
      <c r="R64" s="37"/>
      <c r="S64" s="37"/>
      <c r="T64" s="37"/>
      <c r="U64" s="37"/>
      <c r="V64" s="37"/>
      <c r="W64" s="37"/>
      <c r="X64" s="37"/>
      <c r="Y64" s="37"/>
      <c r="Z64" s="37"/>
      <c r="AA64" s="37"/>
      <c r="AB64" s="37"/>
      <c r="AC64" s="37"/>
      <c r="AD64" s="37"/>
      <c r="AE64" s="37"/>
      <c r="AF64" s="37"/>
      <c r="AG64" s="37"/>
      <c r="AH64" s="37"/>
    </row>
    <row r="65" spans="2:34" ht="15.5" thickTop="1" x14ac:dyDescent="0.75">
      <c r="B65" s="9"/>
      <c r="C65" s="38"/>
      <c r="D65" s="38"/>
      <c r="E65" s="39"/>
      <c r="F65" s="38"/>
      <c r="G65" s="38"/>
      <c r="H65" s="38"/>
      <c r="I65" s="38"/>
      <c r="J65" s="38"/>
      <c r="K65" s="38"/>
      <c r="L65" s="38"/>
      <c r="M65" s="38"/>
      <c r="N65" s="38"/>
      <c r="O65" s="38"/>
      <c r="P65" s="38"/>
      <c r="Q65" s="37"/>
      <c r="R65" s="37"/>
      <c r="S65" s="37"/>
      <c r="T65" s="37"/>
      <c r="U65" s="37"/>
      <c r="V65" s="37"/>
      <c r="W65" s="37"/>
      <c r="X65" s="37"/>
      <c r="Y65" s="37"/>
      <c r="Z65" s="37"/>
      <c r="AA65" s="37"/>
      <c r="AB65" s="37"/>
      <c r="AC65" s="37"/>
      <c r="AD65" s="37"/>
      <c r="AE65" s="37"/>
      <c r="AF65" s="37"/>
      <c r="AG65" s="37"/>
      <c r="AH65" s="37"/>
    </row>
    <row r="66" spans="2:34" x14ac:dyDescent="0.75">
      <c r="B66" s="9"/>
      <c r="C66" s="1"/>
      <c r="D66" s="1"/>
      <c r="E66" s="1"/>
      <c r="F66" s="1"/>
      <c r="G66" s="1"/>
      <c r="H66" s="1"/>
      <c r="I66" s="38"/>
      <c r="J66" s="38"/>
      <c r="K66" s="38"/>
      <c r="L66" s="38"/>
      <c r="M66" s="38"/>
      <c r="N66" s="38"/>
      <c r="O66" s="38"/>
      <c r="P66" s="38"/>
      <c r="Q66" s="37"/>
      <c r="R66" s="37"/>
      <c r="S66" s="37"/>
      <c r="T66" s="37"/>
      <c r="U66" s="37"/>
      <c r="V66" s="37"/>
      <c r="W66" s="37"/>
      <c r="X66" s="37"/>
      <c r="Y66" s="37"/>
      <c r="Z66" s="37"/>
      <c r="AA66" s="37"/>
      <c r="AB66" s="37"/>
      <c r="AC66" s="37"/>
      <c r="AD66" s="37"/>
      <c r="AE66" s="37"/>
      <c r="AF66" s="37"/>
      <c r="AG66" s="37"/>
      <c r="AH66" s="37"/>
    </row>
    <row r="67" spans="2:34" x14ac:dyDescent="0.75">
      <c r="B67" s="9"/>
      <c r="C67" s="1"/>
      <c r="D67" s="1"/>
      <c r="E67" s="1"/>
      <c r="F67" s="1"/>
      <c r="G67" s="1"/>
      <c r="H67" s="1"/>
      <c r="I67" s="38"/>
      <c r="J67" s="38"/>
      <c r="K67" s="38"/>
      <c r="L67" s="38"/>
      <c r="M67" s="38"/>
      <c r="N67" s="38"/>
      <c r="O67" s="38"/>
      <c r="P67" s="38"/>
      <c r="Q67" s="37"/>
      <c r="R67" s="37"/>
      <c r="S67" s="37"/>
      <c r="T67" s="37"/>
      <c r="U67" s="37"/>
      <c r="V67" s="37"/>
      <c r="W67" s="37"/>
      <c r="X67" s="37"/>
      <c r="Y67" s="37"/>
      <c r="Z67" s="37"/>
      <c r="AA67" s="37"/>
      <c r="AB67" s="37"/>
      <c r="AC67" s="37"/>
      <c r="AD67" s="37"/>
      <c r="AE67" s="37"/>
      <c r="AF67" s="37"/>
      <c r="AG67" s="37"/>
      <c r="AH67" s="37"/>
    </row>
    <row r="68" spans="2:34" x14ac:dyDescent="0.75">
      <c r="B68" s="9"/>
      <c r="C68" s="1"/>
      <c r="D68" s="1"/>
      <c r="E68" s="1"/>
      <c r="F68" s="1"/>
      <c r="G68" s="1"/>
      <c r="H68" s="1"/>
      <c r="I68" s="38"/>
      <c r="J68" s="38"/>
      <c r="K68" s="38"/>
      <c r="L68" s="38"/>
      <c r="M68" s="38"/>
      <c r="N68" s="38"/>
      <c r="O68" s="38"/>
      <c r="P68" s="38"/>
      <c r="Q68" s="37"/>
      <c r="R68" s="37"/>
      <c r="S68" s="37"/>
      <c r="T68" s="37"/>
      <c r="U68" s="37"/>
      <c r="V68" s="37"/>
      <c r="W68" s="37"/>
      <c r="X68" s="37"/>
      <c r="Y68" s="37"/>
      <c r="Z68" s="37"/>
      <c r="AA68" s="37"/>
      <c r="AB68" s="37"/>
      <c r="AC68" s="37"/>
      <c r="AD68" s="37"/>
      <c r="AE68" s="37"/>
      <c r="AF68" s="37"/>
      <c r="AG68" s="37"/>
      <c r="AH68" s="37"/>
    </row>
    <row r="69" spans="2:34" x14ac:dyDescent="0.75">
      <c r="B69" s="9"/>
      <c r="C69" s="1"/>
      <c r="D69" s="1"/>
      <c r="E69" s="1"/>
      <c r="F69" s="1"/>
      <c r="G69" s="1"/>
      <c r="H69" s="1"/>
      <c r="I69" s="38"/>
      <c r="J69" s="38"/>
      <c r="K69" s="38"/>
      <c r="L69" s="38"/>
      <c r="M69" s="38"/>
      <c r="N69" s="38"/>
      <c r="O69" s="38"/>
      <c r="P69" s="38"/>
      <c r="Q69" s="37"/>
      <c r="R69" s="37"/>
      <c r="S69" s="37"/>
      <c r="T69" s="37"/>
      <c r="U69" s="37"/>
      <c r="V69" s="37"/>
      <c r="W69" s="37"/>
      <c r="X69" s="37"/>
      <c r="Y69" s="37"/>
      <c r="Z69" s="37"/>
      <c r="AA69" s="37"/>
      <c r="AB69" s="37"/>
      <c r="AC69" s="37"/>
      <c r="AD69" s="37"/>
      <c r="AE69" s="37"/>
      <c r="AF69" s="37"/>
      <c r="AG69" s="37"/>
      <c r="AH69" s="37"/>
    </row>
    <row r="70" spans="2:34" x14ac:dyDescent="0.75">
      <c r="B70" s="9"/>
      <c r="C70" s="1"/>
      <c r="D70" s="1"/>
      <c r="E70" s="1"/>
      <c r="F70" s="1"/>
      <c r="G70" s="1"/>
      <c r="H70" s="1"/>
      <c r="I70" s="38"/>
      <c r="J70" s="38"/>
      <c r="K70" s="38"/>
      <c r="L70" s="38"/>
      <c r="M70" s="38"/>
      <c r="N70" s="38"/>
      <c r="O70" s="38"/>
      <c r="P70" s="38"/>
      <c r="Q70" s="37"/>
      <c r="R70" s="37"/>
      <c r="S70" s="37"/>
      <c r="T70" s="37"/>
      <c r="U70" s="37"/>
      <c r="V70" s="37"/>
      <c r="W70" s="37"/>
      <c r="X70" s="37"/>
      <c r="Y70" s="37"/>
      <c r="Z70" s="37"/>
      <c r="AA70" s="37"/>
      <c r="AB70" s="37"/>
      <c r="AC70" s="37"/>
      <c r="AD70" s="37"/>
      <c r="AE70" s="37"/>
      <c r="AF70" s="37"/>
      <c r="AG70" s="37"/>
      <c r="AH70" s="37"/>
    </row>
    <row r="71" spans="2:34" x14ac:dyDescent="0.75">
      <c r="B71" s="9"/>
      <c r="C71" s="1"/>
      <c r="D71" s="1"/>
      <c r="E71" s="1"/>
      <c r="F71" s="1"/>
      <c r="G71" s="1"/>
      <c r="H71" s="1"/>
      <c r="I71" s="38"/>
      <c r="J71" s="38"/>
      <c r="K71" s="38"/>
      <c r="L71" s="38"/>
      <c r="M71" s="38"/>
      <c r="N71" s="38"/>
      <c r="O71" s="38"/>
      <c r="P71" s="38"/>
      <c r="Q71" s="37"/>
      <c r="R71" s="37"/>
      <c r="S71" s="37"/>
      <c r="T71" s="37"/>
      <c r="U71" s="37"/>
      <c r="V71" s="37"/>
      <c r="W71" s="37"/>
      <c r="X71" s="37"/>
      <c r="Y71" s="37"/>
      <c r="Z71" s="37"/>
      <c r="AA71" s="37"/>
      <c r="AB71" s="37"/>
      <c r="AC71" s="37"/>
      <c r="AD71" s="37"/>
      <c r="AE71" s="37"/>
      <c r="AF71" s="37"/>
      <c r="AG71" s="37"/>
      <c r="AH71" s="37"/>
    </row>
    <row r="72" spans="2:34" x14ac:dyDescent="0.75">
      <c r="B72" s="9"/>
      <c r="C72" s="1"/>
      <c r="D72" s="1"/>
      <c r="E72" s="1"/>
      <c r="F72" s="1"/>
      <c r="G72" s="1"/>
      <c r="H72" s="1"/>
      <c r="I72" s="38"/>
      <c r="J72" s="38"/>
      <c r="K72" s="38"/>
      <c r="L72" s="38"/>
      <c r="M72" s="38"/>
      <c r="N72" s="38"/>
      <c r="O72" s="38"/>
      <c r="P72" s="38"/>
      <c r="Q72" s="37"/>
      <c r="R72" s="37"/>
      <c r="S72" s="37"/>
      <c r="T72" s="37"/>
      <c r="U72" s="37"/>
      <c r="V72" s="37"/>
      <c r="W72" s="37"/>
      <c r="X72" s="37"/>
      <c r="Y72" s="37"/>
      <c r="Z72" s="37"/>
      <c r="AA72" s="37"/>
      <c r="AB72" s="37"/>
      <c r="AC72" s="37"/>
      <c r="AD72" s="37"/>
      <c r="AE72" s="37"/>
      <c r="AF72" s="37"/>
      <c r="AG72" s="37"/>
      <c r="AH72" s="37"/>
    </row>
    <row r="73" spans="2:34" x14ac:dyDescent="0.75">
      <c r="B73" s="9"/>
      <c r="C73" s="1"/>
      <c r="D73" s="1"/>
      <c r="E73" s="1"/>
      <c r="F73" s="1"/>
      <c r="G73" s="1"/>
      <c r="H73" s="1"/>
      <c r="I73" s="38"/>
      <c r="J73" s="38"/>
      <c r="K73" s="38"/>
      <c r="L73" s="38"/>
      <c r="M73" s="38"/>
      <c r="N73" s="38"/>
      <c r="O73" s="38"/>
      <c r="P73" s="38"/>
      <c r="Q73" s="37"/>
      <c r="R73" s="37"/>
      <c r="S73" s="37"/>
      <c r="T73" s="37"/>
      <c r="U73" s="37"/>
      <c r="V73" s="37"/>
      <c r="W73" s="37"/>
      <c r="X73" s="37"/>
      <c r="Y73" s="37"/>
      <c r="Z73" s="37"/>
      <c r="AA73" s="37"/>
      <c r="AB73" s="37"/>
      <c r="AC73" s="37"/>
      <c r="AD73" s="37"/>
      <c r="AE73" s="37"/>
      <c r="AF73" s="37"/>
      <c r="AG73" s="37"/>
      <c r="AH73" s="37"/>
    </row>
    <row r="74" spans="2:34" x14ac:dyDescent="0.75">
      <c r="B74" s="9"/>
      <c r="C74" s="1"/>
      <c r="D74" s="1"/>
      <c r="E74" s="1"/>
      <c r="F74" s="1"/>
      <c r="G74" s="1"/>
      <c r="H74" s="1"/>
      <c r="I74" s="38"/>
      <c r="J74" s="38"/>
      <c r="K74" s="38"/>
      <c r="L74" s="38"/>
      <c r="M74" s="38"/>
      <c r="N74" s="38"/>
      <c r="O74" s="38"/>
      <c r="P74" s="38"/>
      <c r="Q74" s="37"/>
      <c r="R74" s="37"/>
      <c r="S74" s="37"/>
      <c r="T74" s="37"/>
      <c r="U74" s="37"/>
      <c r="V74" s="37"/>
      <c r="W74" s="37"/>
      <c r="X74" s="37"/>
      <c r="Y74" s="37"/>
      <c r="Z74" s="37"/>
      <c r="AA74" s="37"/>
      <c r="AB74" s="37"/>
      <c r="AC74" s="37"/>
      <c r="AD74" s="37"/>
      <c r="AE74" s="37"/>
      <c r="AF74" s="37"/>
      <c r="AG74" s="37"/>
      <c r="AH74" s="37"/>
    </row>
    <row r="75" spans="2:34" x14ac:dyDescent="0.75">
      <c r="B75" s="9"/>
      <c r="C75" s="1"/>
      <c r="D75" s="1"/>
      <c r="E75" s="1"/>
      <c r="F75" s="1"/>
      <c r="G75" s="1"/>
      <c r="H75" s="1"/>
      <c r="I75" s="38"/>
      <c r="J75" s="38"/>
      <c r="K75" s="38"/>
      <c r="L75" s="38"/>
      <c r="M75" s="38"/>
      <c r="N75" s="38"/>
      <c r="O75" s="38"/>
      <c r="P75" s="38"/>
      <c r="Q75" s="37"/>
      <c r="R75" s="37"/>
      <c r="S75" s="37"/>
      <c r="T75" s="37"/>
      <c r="U75" s="37"/>
      <c r="V75" s="37"/>
      <c r="W75" s="37"/>
      <c r="X75" s="37"/>
      <c r="Y75" s="37"/>
      <c r="Z75" s="37"/>
      <c r="AA75" s="37"/>
      <c r="AB75" s="37"/>
      <c r="AC75" s="37"/>
      <c r="AD75" s="37"/>
      <c r="AE75" s="37"/>
      <c r="AF75" s="37"/>
      <c r="AG75" s="37"/>
      <c r="AH75" s="37"/>
    </row>
    <row r="76" spans="2:34" x14ac:dyDescent="0.75">
      <c r="B76" s="9"/>
      <c r="C76" s="1"/>
      <c r="D76" s="1"/>
      <c r="E76" s="1"/>
      <c r="F76" s="1"/>
      <c r="G76" s="1"/>
      <c r="H76" s="1"/>
      <c r="I76" s="38"/>
      <c r="J76" s="38"/>
      <c r="K76" s="38"/>
      <c r="L76" s="38"/>
      <c r="M76" s="38"/>
      <c r="N76" s="38"/>
      <c r="O76" s="38"/>
      <c r="P76" s="38"/>
      <c r="Q76" s="37"/>
      <c r="R76" s="37"/>
      <c r="S76" s="37"/>
      <c r="T76" s="37"/>
      <c r="U76" s="37"/>
      <c r="V76" s="37"/>
      <c r="W76" s="37"/>
      <c r="X76" s="37"/>
      <c r="Y76" s="37"/>
      <c r="Z76" s="37"/>
      <c r="AA76" s="37"/>
      <c r="AB76" s="37"/>
      <c r="AC76" s="37"/>
      <c r="AD76" s="37"/>
      <c r="AE76" s="37"/>
      <c r="AF76" s="37"/>
      <c r="AG76" s="37"/>
      <c r="AH76" s="37"/>
    </row>
    <row r="77" spans="2:34" x14ac:dyDescent="0.75">
      <c r="B77" s="9"/>
      <c r="C77" s="1"/>
      <c r="D77" s="1"/>
      <c r="E77" s="1"/>
      <c r="F77" s="1"/>
      <c r="G77" s="1"/>
      <c r="H77" s="1"/>
      <c r="I77" s="38"/>
      <c r="J77" s="38"/>
      <c r="K77" s="38"/>
      <c r="L77" s="38"/>
      <c r="M77" s="38"/>
      <c r="N77" s="38"/>
      <c r="O77" s="38"/>
      <c r="P77" s="38"/>
      <c r="Q77" s="37"/>
      <c r="R77" s="37"/>
      <c r="S77" s="37"/>
      <c r="T77" s="37"/>
      <c r="U77" s="37"/>
      <c r="V77" s="37"/>
      <c r="W77" s="37"/>
      <c r="X77" s="37"/>
      <c r="Y77" s="37"/>
      <c r="Z77" s="37"/>
      <c r="AA77" s="37"/>
      <c r="AB77" s="37"/>
      <c r="AC77" s="37"/>
      <c r="AD77" s="37"/>
      <c r="AE77" s="37"/>
      <c r="AF77" s="37"/>
      <c r="AG77" s="37"/>
      <c r="AH77" s="37"/>
    </row>
    <row r="78" spans="2:34" x14ac:dyDescent="0.75">
      <c r="B78" s="9"/>
      <c r="C78" s="1"/>
      <c r="D78" s="1"/>
      <c r="E78" s="1"/>
      <c r="F78" s="1"/>
      <c r="G78" s="1"/>
      <c r="H78" s="1"/>
      <c r="I78" s="38"/>
      <c r="J78" s="38"/>
      <c r="K78" s="38"/>
      <c r="L78" s="38"/>
      <c r="M78" s="38"/>
      <c r="N78" s="38"/>
      <c r="O78" s="38"/>
      <c r="P78" s="38"/>
      <c r="Q78" s="37"/>
      <c r="R78" s="37"/>
      <c r="S78" s="37"/>
      <c r="T78" s="37"/>
      <c r="U78" s="37"/>
      <c r="V78" s="37"/>
      <c r="W78" s="37"/>
      <c r="X78" s="37"/>
      <c r="Y78" s="37"/>
      <c r="Z78" s="37"/>
      <c r="AA78" s="37"/>
      <c r="AB78" s="37"/>
      <c r="AC78" s="37"/>
      <c r="AD78" s="37"/>
      <c r="AE78" s="37"/>
      <c r="AF78" s="37"/>
      <c r="AG78" s="37"/>
      <c r="AH78" s="37"/>
    </row>
    <row r="79" spans="2:34" x14ac:dyDescent="0.75">
      <c r="B79" s="9"/>
      <c r="C79" s="1"/>
      <c r="D79" s="1"/>
      <c r="E79" s="1"/>
      <c r="F79" s="1"/>
      <c r="G79" s="1"/>
      <c r="H79" s="1"/>
      <c r="I79" s="38"/>
      <c r="J79" s="38"/>
      <c r="K79" s="38"/>
      <c r="L79" s="38"/>
      <c r="M79" s="38"/>
      <c r="N79" s="38"/>
      <c r="O79" s="38"/>
      <c r="P79" s="38"/>
      <c r="Q79" s="37"/>
      <c r="R79" s="37"/>
      <c r="S79" s="37"/>
      <c r="T79" s="37"/>
      <c r="U79" s="37"/>
      <c r="V79" s="37"/>
      <c r="W79" s="37"/>
      <c r="X79" s="37"/>
      <c r="Y79" s="37"/>
      <c r="Z79" s="37"/>
      <c r="AA79" s="37"/>
      <c r="AB79" s="37"/>
      <c r="AC79" s="37"/>
      <c r="AD79" s="37"/>
      <c r="AE79" s="37"/>
      <c r="AF79" s="37"/>
      <c r="AG79" s="37"/>
      <c r="AH79" s="37"/>
    </row>
    <row r="80" spans="2:34" x14ac:dyDescent="0.75">
      <c r="B80" s="9"/>
      <c r="C80" s="1"/>
      <c r="D80" s="1"/>
      <c r="E80" s="1"/>
      <c r="F80" s="1"/>
      <c r="G80" s="1"/>
      <c r="H80" s="1"/>
      <c r="I80" s="38"/>
      <c r="J80" s="38"/>
      <c r="K80" s="38"/>
      <c r="L80" s="38"/>
      <c r="M80" s="38"/>
      <c r="N80" s="38"/>
      <c r="O80" s="38"/>
      <c r="P80" s="38"/>
      <c r="Q80" s="37"/>
      <c r="R80" s="37"/>
      <c r="S80" s="37"/>
      <c r="T80" s="37"/>
      <c r="U80" s="37"/>
      <c r="V80" s="37"/>
      <c r="W80" s="37"/>
      <c r="X80" s="37"/>
      <c r="Y80" s="37"/>
      <c r="Z80" s="37"/>
      <c r="AA80" s="37"/>
      <c r="AB80" s="37"/>
      <c r="AC80" s="37"/>
      <c r="AD80" s="37"/>
      <c r="AE80" s="37"/>
      <c r="AF80" s="37"/>
      <c r="AG80" s="37"/>
      <c r="AH80" s="37"/>
    </row>
    <row r="81" spans="2:34" x14ac:dyDescent="0.75">
      <c r="B81" s="9"/>
      <c r="C81" s="1"/>
      <c r="D81" s="1"/>
      <c r="E81" s="1"/>
      <c r="F81" s="1"/>
      <c r="G81" s="1"/>
      <c r="H81" s="1"/>
      <c r="I81" s="38"/>
      <c r="J81" s="38"/>
      <c r="K81" s="38"/>
      <c r="L81" s="38"/>
      <c r="M81" s="38"/>
      <c r="N81" s="38"/>
      <c r="O81" s="38"/>
      <c r="P81" s="38"/>
      <c r="Q81" s="37"/>
      <c r="R81" s="37"/>
      <c r="S81" s="37"/>
      <c r="T81" s="37"/>
      <c r="U81" s="37"/>
      <c r="V81" s="37"/>
      <c r="W81" s="37"/>
      <c r="X81" s="37"/>
      <c r="Y81" s="37"/>
      <c r="Z81" s="37"/>
      <c r="AA81" s="37"/>
      <c r="AB81" s="37"/>
      <c r="AC81" s="37"/>
      <c r="AD81" s="37"/>
      <c r="AE81" s="37"/>
      <c r="AF81" s="37"/>
      <c r="AG81" s="37"/>
      <c r="AH81" s="37"/>
    </row>
    <row r="82" spans="2:34" x14ac:dyDescent="0.75">
      <c r="B82" s="9"/>
      <c r="F82" s="38"/>
      <c r="G82" s="38"/>
      <c r="H82" s="38"/>
      <c r="I82" s="38"/>
      <c r="J82" s="38"/>
      <c r="K82" s="38"/>
      <c r="L82" s="38"/>
      <c r="M82" s="38"/>
      <c r="N82" s="38"/>
      <c r="O82" s="38"/>
      <c r="P82" s="38"/>
      <c r="Q82" s="37"/>
      <c r="R82" s="37"/>
      <c r="S82" s="37"/>
      <c r="T82" s="37"/>
      <c r="U82" s="37"/>
      <c r="V82" s="37"/>
      <c r="W82" s="37"/>
      <c r="X82" s="37"/>
      <c r="Y82" s="37"/>
      <c r="Z82" s="37"/>
      <c r="AA82" s="37"/>
      <c r="AB82" s="37"/>
      <c r="AC82" s="37"/>
      <c r="AD82" s="37"/>
      <c r="AE82" s="37"/>
      <c r="AF82" s="37"/>
      <c r="AG82" s="37"/>
      <c r="AH82" s="37"/>
    </row>
    <row r="83" spans="2:34" x14ac:dyDescent="0.75">
      <c r="B83" s="9"/>
      <c r="F83" s="38"/>
      <c r="G83" s="38"/>
      <c r="H83" s="38"/>
      <c r="I83" s="38"/>
      <c r="J83" s="38"/>
      <c r="K83" s="38"/>
      <c r="L83" s="38"/>
      <c r="M83" s="38"/>
      <c r="N83" s="38"/>
      <c r="O83" s="38"/>
      <c r="P83" s="38"/>
      <c r="Q83" s="37"/>
      <c r="R83" s="37"/>
      <c r="S83" s="37"/>
      <c r="T83" s="37"/>
      <c r="U83" s="37"/>
      <c r="V83" s="37"/>
      <c r="W83" s="37"/>
      <c r="X83" s="37"/>
      <c r="Y83" s="37"/>
      <c r="Z83" s="37"/>
      <c r="AA83" s="37"/>
      <c r="AB83" s="37"/>
      <c r="AC83" s="37"/>
      <c r="AD83" s="37"/>
      <c r="AE83" s="37"/>
      <c r="AF83" s="37"/>
      <c r="AG83" s="37"/>
      <c r="AH83" s="37"/>
    </row>
    <row r="84" spans="2:34" x14ac:dyDescent="0.75">
      <c r="B84" s="9"/>
      <c r="F84" s="38"/>
      <c r="G84" s="38"/>
      <c r="H84" s="38"/>
      <c r="I84" s="38"/>
      <c r="J84" s="38"/>
      <c r="K84" s="38"/>
      <c r="L84" s="38"/>
      <c r="M84" s="38"/>
      <c r="N84" s="38"/>
      <c r="O84" s="38"/>
      <c r="P84" s="38"/>
      <c r="Q84" s="37"/>
      <c r="R84" s="37"/>
      <c r="S84" s="37"/>
      <c r="T84" s="37"/>
      <c r="U84" s="37"/>
      <c r="V84" s="37"/>
      <c r="W84" s="37"/>
      <c r="X84" s="37"/>
      <c r="Y84" s="37"/>
      <c r="Z84" s="37"/>
      <c r="AA84" s="37"/>
      <c r="AB84" s="37"/>
      <c r="AC84" s="37"/>
      <c r="AD84" s="37"/>
      <c r="AE84" s="37"/>
      <c r="AF84" s="37"/>
      <c r="AG84" s="37"/>
      <c r="AH84" s="37"/>
    </row>
    <row r="85" spans="2:34" x14ac:dyDescent="0.75">
      <c r="B85" s="9"/>
      <c r="F85" s="38"/>
      <c r="G85" s="38"/>
      <c r="H85" s="38"/>
      <c r="I85" s="38"/>
      <c r="J85" s="38"/>
      <c r="K85" s="38"/>
      <c r="L85" s="38"/>
      <c r="M85" s="38"/>
      <c r="N85" s="38"/>
      <c r="O85" s="38"/>
      <c r="P85" s="38"/>
      <c r="Q85" s="37"/>
      <c r="R85" s="37"/>
      <c r="S85" s="37"/>
      <c r="T85" s="37"/>
      <c r="U85" s="37"/>
      <c r="V85" s="37"/>
      <c r="W85" s="37"/>
      <c r="X85" s="37"/>
      <c r="Y85" s="37"/>
      <c r="Z85" s="37"/>
      <c r="AA85" s="37"/>
      <c r="AB85" s="37"/>
      <c r="AC85" s="37"/>
      <c r="AD85" s="37"/>
      <c r="AE85" s="37"/>
      <c r="AF85" s="37"/>
      <c r="AG85" s="37"/>
      <c r="AH85" s="37"/>
    </row>
    <row r="86" spans="2:34" x14ac:dyDescent="0.75">
      <c r="B86" s="9"/>
      <c r="F86" s="38"/>
      <c r="G86" s="38"/>
      <c r="H86" s="38"/>
      <c r="I86" s="38"/>
      <c r="J86" s="38"/>
      <c r="K86" s="38"/>
      <c r="L86" s="38"/>
      <c r="M86" s="38"/>
      <c r="N86" s="38"/>
      <c r="O86" s="38"/>
      <c r="P86" s="38"/>
      <c r="Q86" s="37"/>
      <c r="R86" s="37"/>
      <c r="S86" s="37"/>
      <c r="T86" s="37"/>
      <c r="U86" s="37"/>
      <c r="V86" s="37"/>
      <c r="W86" s="37"/>
      <c r="X86" s="37"/>
      <c r="Y86" s="37"/>
      <c r="Z86" s="37"/>
      <c r="AA86" s="37"/>
      <c r="AB86" s="37"/>
      <c r="AC86" s="37"/>
      <c r="AD86" s="37"/>
      <c r="AE86" s="37"/>
      <c r="AF86" s="37"/>
      <c r="AG86" s="37"/>
      <c r="AH86" s="37"/>
    </row>
    <row r="87" spans="2:34" x14ac:dyDescent="0.75">
      <c r="B87" s="9"/>
      <c r="F87" s="38"/>
      <c r="G87" s="38"/>
      <c r="H87" s="38"/>
      <c r="I87" s="38"/>
      <c r="J87" s="38"/>
      <c r="K87" s="38"/>
      <c r="L87" s="38"/>
      <c r="M87" s="38"/>
      <c r="N87" s="38"/>
      <c r="O87" s="38"/>
      <c r="P87" s="38"/>
      <c r="Q87" s="37"/>
      <c r="R87" s="37"/>
      <c r="S87" s="37"/>
      <c r="T87" s="37"/>
      <c r="U87" s="37"/>
      <c r="V87" s="37"/>
      <c r="W87" s="37"/>
      <c r="X87" s="37"/>
      <c r="Y87" s="37"/>
      <c r="Z87" s="37"/>
      <c r="AA87" s="37"/>
      <c r="AB87" s="37"/>
      <c r="AC87" s="37"/>
      <c r="AD87" s="37"/>
      <c r="AE87" s="37"/>
      <c r="AF87" s="37"/>
      <c r="AG87" s="37"/>
      <c r="AH87" s="37"/>
    </row>
    <row r="88" spans="2:34" x14ac:dyDescent="0.75">
      <c r="B88" s="9"/>
      <c r="F88" s="38"/>
      <c r="G88" s="38"/>
      <c r="H88" s="38"/>
      <c r="I88" s="38"/>
      <c r="J88" s="38"/>
      <c r="K88" s="38"/>
      <c r="L88" s="38"/>
      <c r="M88" s="38"/>
      <c r="N88" s="38"/>
      <c r="O88" s="38"/>
      <c r="P88" s="38"/>
      <c r="Q88" s="37"/>
      <c r="R88" s="37"/>
      <c r="S88" s="37"/>
      <c r="T88" s="37"/>
      <c r="U88" s="37"/>
      <c r="V88" s="37"/>
      <c r="W88" s="37"/>
      <c r="X88" s="37"/>
      <c r="Y88" s="37"/>
      <c r="Z88" s="37"/>
      <c r="AA88" s="37"/>
      <c r="AB88" s="37"/>
      <c r="AC88" s="37"/>
      <c r="AD88" s="37"/>
      <c r="AE88" s="37"/>
      <c r="AF88" s="37"/>
      <c r="AG88" s="37"/>
      <c r="AH88" s="37"/>
    </row>
    <row r="89" spans="2:34" x14ac:dyDescent="0.75">
      <c r="B89" s="9"/>
      <c r="F89" s="38"/>
      <c r="G89" s="38"/>
      <c r="H89" s="38"/>
      <c r="I89" s="38"/>
      <c r="J89" s="38"/>
      <c r="K89" s="38"/>
      <c r="L89" s="38"/>
      <c r="M89" s="38"/>
      <c r="N89" s="38"/>
      <c r="O89" s="38"/>
      <c r="P89" s="38"/>
      <c r="Q89" s="37"/>
      <c r="R89" s="37"/>
      <c r="S89" s="37"/>
      <c r="T89" s="37"/>
      <c r="U89" s="37"/>
      <c r="V89" s="37"/>
      <c r="W89" s="37"/>
      <c r="X89" s="37"/>
      <c r="Y89" s="37"/>
      <c r="Z89" s="37"/>
      <c r="AA89" s="37"/>
      <c r="AB89" s="37"/>
      <c r="AC89" s="37"/>
      <c r="AD89" s="37"/>
      <c r="AE89" s="37"/>
      <c r="AF89" s="37"/>
      <c r="AG89" s="37"/>
      <c r="AH89" s="37"/>
    </row>
    <row r="90" spans="2:34" ht="15" customHeight="1" x14ac:dyDescent="0.75">
      <c r="B90" s="9"/>
      <c r="F90" s="37"/>
      <c r="G90" s="37"/>
      <c r="H90" s="37"/>
      <c r="I90" s="37"/>
      <c r="J90" s="38"/>
      <c r="K90" s="38"/>
      <c r="L90" s="37"/>
      <c r="M90" s="37"/>
      <c r="N90" s="38"/>
      <c r="O90" s="37"/>
      <c r="P90" s="37"/>
      <c r="Q90" s="37"/>
      <c r="R90" s="37"/>
      <c r="S90" s="37"/>
      <c r="T90" s="37"/>
      <c r="U90" s="37"/>
      <c r="V90" s="37"/>
      <c r="W90" s="37"/>
      <c r="X90" s="37"/>
      <c r="Y90" s="37"/>
      <c r="Z90" s="37"/>
      <c r="AA90" s="37"/>
      <c r="AB90" s="37"/>
      <c r="AC90" s="37"/>
      <c r="AD90" s="37"/>
      <c r="AE90" s="37"/>
      <c r="AF90" s="37"/>
      <c r="AG90" s="37"/>
      <c r="AH90" s="37"/>
    </row>
    <row r="91" spans="2:34" ht="15" customHeight="1" x14ac:dyDescent="0.75">
      <c r="B91" s="9"/>
      <c r="C91" s="7" t="s">
        <v>55</v>
      </c>
      <c r="D91" s="7" t="s">
        <v>232</v>
      </c>
      <c r="E91" s="8" t="s">
        <v>71</v>
      </c>
      <c r="F91" s="37"/>
      <c r="G91" s="37"/>
      <c r="H91" s="37"/>
      <c r="I91" s="37"/>
      <c r="J91" s="38"/>
      <c r="K91" s="38"/>
      <c r="L91" s="37"/>
      <c r="M91" s="37"/>
      <c r="N91" s="38"/>
      <c r="O91" s="37"/>
      <c r="P91" s="37"/>
      <c r="Q91" s="37"/>
      <c r="R91" s="37"/>
      <c r="S91" s="37"/>
      <c r="T91" s="37"/>
      <c r="U91" s="37"/>
      <c r="V91" s="37"/>
      <c r="W91" s="37"/>
      <c r="X91" s="37"/>
      <c r="Y91" s="37"/>
      <c r="Z91" s="37"/>
      <c r="AA91" s="37"/>
      <c r="AB91" s="37"/>
      <c r="AC91" s="37"/>
      <c r="AD91" s="37"/>
      <c r="AE91" s="37"/>
      <c r="AF91" s="37"/>
      <c r="AG91" s="37"/>
      <c r="AH91" s="37"/>
    </row>
    <row r="92" spans="2:34" ht="15" customHeight="1" x14ac:dyDescent="0.75">
      <c r="B92" s="9"/>
      <c r="C92" s="40" t="s">
        <v>56</v>
      </c>
      <c r="D92" s="40" t="s">
        <v>233</v>
      </c>
      <c r="E92" s="41">
        <v>50</v>
      </c>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row>
    <row r="93" spans="2:34" ht="15" customHeight="1" x14ac:dyDescent="0.75">
      <c r="B93" s="9"/>
      <c r="C93" s="40" t="s">
        <v>57</v>
      </c>
      <c r="D93" s="40" t="s">
        <v>234</v>
      </c>
      <c r="E93" s="41">
        <v>20</v>
      </c>
      <c r="F93" s="37"/>
      <c r="G93" s="37"/>
      <c r="H93" s="37"/>
      <c r="I93" s="37"/>
      <c r="J93" s="37"/>
      <c r="K93" s="37"/>
      <c r="L93" s="37"/>
      <c r="M93" s="37"/>
      <c r="N93" s="37"/>
      <c r="O93" s="37"/>
      <c r="P93" s="37"/>
      <c r="Q93" s="37"/>
      <c r="R93" s="37"/>
      <c r="S93" s="37"/>
      <c r="T93" s="37"/>
      <c r="U93" s="37"/>
      <c r="V93" s="37"/>
      <c r="W93" s="37"/>
      <c r="X93" s="37"/>
      <c r="Y93" s="37"/>
      <c r="Z93" s="37"/>
      <c r="AA93" s="37"/>
      <c r="AB93" s="37"/>
      <c r="AC93" s="37"/>
      <c r="AD93" s="37"/>
      <c r="AE93" s="37"/>
      <c r="AF93" s="37"/>
      <c r="AG93" s="37"/>
      <c r="AH93" s="37"/>
    </row>
    <row r="94" spans="2:34" ht="15" customHeight="1" x14ac:dyDescent="0.75">
      <c r="B94" s="9"/>
      <c r="C94" s="40" t="s">
        <v>58</v>
      </c>
      <c r="D94" s="40" t="s">
        <v>235</v>
      </c>
      <c r="E94" s="41">
        <v>60</v>
      </c>
      <c r="H94" s="38"/>
      <c r="I94" s="38"/>
      <c r="J94" s="38"/>
      <c r="K94" s="38"/>
      <c r="L94" s="37"/>
      <c r="M94" s="37"/>
      <c r="N94" s="37"/>
      <c r="O94" s="37"/>
      <c r="P94" s="37"/>
      <c r="Q94" s="37"/>
      <c r="R94" s="37"/>
      <c r="S94" s="37"/>
      <c r="T94" s="37"/>
      <c r="U94" s="37"/>
      <c r="V94" s="37"/>
      <c r="W94" s="37"/>
      <c r="X94" s="37"/>
      <c r="Y94" s="37"/>
      <c r="Z94" s="37"/>
      <c r="AA94" s="37"/>
      <c r="AB94" s="37"/>
      <c r="AC94" s="37"/>
      <c r="AD94" s="37"/>
      <c r="AE94" s="37"/>
      <c r="AF94" s="37"/>
      <c r="AG94" s="37"/>
      <c r="AH94" s="37"/>
    </row>
    <row r="95" spans="2:34" ht="15" customHeight="1" x14ac:dyDescent="0.75">
      <c r="B95" s="9"/>
      <c r="C95" s="40" t="s">
        <v>59</v>
      </c>
      <c r="D95" s="40" t="s">
        <v>236</v>
      </c>
      <c r="E95" s="41">
        <v>40</v>
      </c>
      <c r="H95" s="38"/>
      <c r="I95" s="38"/>
      <c r="J95" s="38"/>
      <c r="K95" s="38"/>
      <c r="L95" s="37"/>
      <c r="M95" s="37"/>
      <c r="N95" s="37"/>
      <c r="O95" s="37"/>
      <c r="P95" s="37"/>
      <c r="Q95" s="37"/>
      <c r="R95" s="37"/>
      <c r="S95" s="37"/>
      <c r="T95" s="37"/>
      <c r="U95" s="37"/>
      <c r="V95" s="37"/>
      <c r="W95" s="37"/>
      <c r="X95" s="37"/>
      <c r="Y95" s="37"/>
      <c r="Z95" s="37"/>
      <c r="AA95" s="37"/>
      <c r="AB95" s="37"/>
      <c r="AC95" s="37"/>
      <c r="AD95" s="37"/>
      <c r="AE95" s="37"/>
      <c r="AF95" s="37"/>
      <c r="AG95" s="37"/>
      <c r="AH95" s="37"/>
    </row>
    <row r="96" spans="2:34" ht="15" customHeight="1" x14ac:dyDescent="0.75">
      <c r="B96" s="9"/>
      <c r="C96" s="40" t="s">
        <v>56</v>
      </c>
      <c r="D96" s="40" t="s">
        <v>237</v>
      </c>
      <c r="E96" s="41">
        <v>50</v>
      </c>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row>
    <row r="97" spans="2:34" x14ac:dyDescent="0.75">
      <c r="B97" s="9"/>
      <c r="C97" s="40" t="s">
        <v>57</v>
      </c>
      <c r="D97" s="40" t="s">
        <v>238</v>
      </c>
      <c r="E97" s="41">
        <v>20</v>
      </c>
      <c r="H97" s="37"/>
      <c r="I97" s="37"/>
      <c r="J97" s="37"/>
      <c r="K97" s="37"/>
      <c r="L97" s="37"/>
      <c r="M97" s="37"/>
      <c r="N97" s="37"/>
      <c r="O97" s="37"/>
      <c r="P97" s="37"/>
      <c r="Q97" s="37"/>
      <c r="R97" s="37"/>
      <c r="S97" s="37"/>
      <c r="T97" s="37"/>
      <c r="U97" s="37"/>
      <c r="V97" s="37"/>
      <c r="W97" s="37"/>
      <c r="X97" s="37"/>
      <c r="Y97" s="37"/>
      <c r="Z97" s="37"/>
      <c r="AA97" s="37"/>
      <c r="AB97" s="37"/>
      <c r="AC97" s="37"/>
      <c r="AD97" s="37"/>
      <c r="AE97" s="37"/>
      <c r="AF97" s="37"/>
      <c r="AG97" s="37"/>
      <c r="AH97" s="37"/>
    </row>
    <row r="98" spans="2:34" x14ac:dyDescent="0.75">
      <c r="B98" s="9"/>
      <c r="C98" s="40" t="s">
        <v>58</v>
      </c>
      <c r="D98" s="40" t="s">
        <v>239</v>
      </c>
      <c r="E98" s="41">
        <v>60</v>
      </c>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row>
    <row r="99" spans="2:34" x14ac:dyDescent="0.75">
      <c r="B99" s="9"/>
      <c r="C99" s="40" t="s">
        <v>59</v>
      </c>
      <c r="D99" s="40" t="s">
        <v>240</v>
      </c>
      <c r="E99" s="41">
        <v>40</v>
      </c>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row>
    <row r="100" spans="2:34" x14ac:dyDescent="0.75">
      <c r="B100" s="9"/>
      <c r="C100" s="40" t="s">
        <v>56</v>
      </c>
      <c r="D100" s="40" t="s">
        <v>237</v>
      </c>
      <c r="E100" s="41">
        <v>50</v>
      </c>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row>
    <row r="101" spans="2:34" x14ac:dyDescent="0.75">
      <c r="B101" s="9"/>
      <c r="C101" s="40" t="s">
        <v>57</v>
      </c>
      <c r="D101" s="40" t="s">
        <v>238</v>
      </c>
      <c r="E101" s="41">
        <v>20</v>
      </c>
      <c r="F101" s="37"/>
      <c r="G101" s="37"/>
    </row>
    <row r="102" spans="2:34" ht="15" customHeight="1" x14ac:dyDescent="0.75">
      <c r="B102" s="9"/>
      <c r="C102" s="40" t="s">
        <v>58</v>
      </c>
      <c r="D102" s="40" t="s">
        <v>235</v>
      </c>
      <c r="E102" s="41">
        <v>60</v>
      </c>
      <c r="F102" s="37"/>
      <c r="G102" s="37"/>
    </row>
    <row r="103" spans="2:34" ht="15" customHeight="1" x14ac:dyDescent="0.75">
      <c r="B103" s="9"/>
      <c r="C103" s="40" t="s">
        <v>59</v>
      </c>
      <c r="D103" s="40" t="s">
        <v>240</v>
      </c>
      <c r="E103" s="41">
        <v>40</v>
      </c>
      <c r="F103" s="37"/>
      <c r="G103" s="37"/>
    </row>
    <row r="104" spans="2:34" ht="15" customHeight="1" x14ac:dyDescent="0.75">
      <c r="B104" s="9"/>
      <c r="C104" s="38"/>
      <c r="D104" s="38"/>
      <c r="E104" s="39"/>
    </row>
    <row r="105" spans="2:34" ht="15" customHeight="1" thickBot="1" x14ac:dyDescent="0.9">
      <c r="B105" s="9"/>
      <c r="C105" s="38" t="s">
        <v>55</v>
      </c>
      <c r="D105" s="38" t="s">
        <v>232</v>
      </c>
      <c r="E105" s="23" t="s">
        <v>241</v>
      </c>
    </row>
    <row r="106" spans="2:34" ht="15" customHeight="1" thickTop="1" thickBot="1" x14ac:dyDescent="0.9">
      <c r="B106" s="9"/>
      <c r="C106" s="46" t="s">
        <v>59</v>
      </c>
      <c r="D106" s="46" t="s">
        <v>240</v>
      </c>
      <c r="E106" s="42">
        <f>AVERAGEIFS(E92:E103,C92:C103,C106,D92:D103,D106)</f>
        <v>40</v>
      </c>
    </row>
    <row r="107" spans="2:34" ht="15" customHeight="1" thickTop="1" x14ac:dyDescent="0.75">
      <c r="B107" s="9"/>
      <c r="E107" s="37"/>
    </row>
    <row r="108" spans="2:34" x14ac:dyDescent="0.75">
      <c r="E108" s="37"/>
    </row>
    <row r="109" spans="2:34" x14ac:dyDescent="0.75">
      <c r="E109" s="37"/>
    </row>
    <row r="110" spans="2:34" x14ac:dyDescent="0.75">
      <c r="E110" s="37"/>
    </row>
    <row r="117" spans="3:4" x14ac:dyDescent="0.75">
      <c r="C117" s="7" t="s">
        <v>61</v>
      </c>
      <c r="D117" s="8" t="s">
        <v>71</v>
      </c>
    </row>
    <row r="118" spans="3:4" x14ac:dyDescent="0.75">
      <c r="C118" s="13" t="s">
        <v>62</v>
      </c>
      <c r="D118" s="13">
        <v>50</v>
      </c>
    </row>
    <row r="119" spans="3:4" x14ac:dyDescent="0.75">
      <c r="C119" s="13" t="s">
        <v>63</v>
      </c>
      <c r="D119" s="13">
        <v>100</v>
      </c>
    </row>
    <row r="120" spans="3:4" x14ac:dyDescent="0.75">
      <c r="C120" s="13" t="s">
        <v>64</v>
      </c>
      <c r="D120" s="13">
        <v>40</v>
      </c>
    </row>
    <row r="121" spans="3:4" x14ac:dyDescent="0.75">
      <c r="C121" s="13" t="s">
        <v>65</v>
      </c>
      <c r="D121" s="13">
        <v>50</v>
      </c>
    </row>
    <row r="122" spans="3:4" ht="15.5" thickBot="1" x14ac:dyDescent="0.9">
      <c r="C122" s="13" t="s">
        <v>66</v>
      </c>
      <c r="D122" s="13">
        <v>20</v>
      </c>
    </row>
    <row r="123" spans="3:4" ht="16.25" thickTop="1" thickBot="1" x14ac:dyDescent="0.9">
      <c r="C123" s="51"/>
      <c r="D123" s="52">
        <f>SUMIF(D118:D122,"&gt;=50")</f>
        <v>200</v>
      </c>
    </row>
    <row r="124" spans="3:4" ht="15.5" thickTop="1" x14ac:dyDescent="0.75"/>
  </sheetData>
  <dataValidations count="2">
    <dataValidation type="list" allowBlank="1" showInputMessage="1" showErrorMessage="1" sqref="C17 C64 F17 F64 C106" xr:uid="{00000000-0002-0000-0900-000000000000}">
      <formula1>lst_Fruit</formula1>
    </dataValidation>
    <dataValidation type="list" allowBlank="1" showInputMessage="1" showErrorMessage="1" sqref="G17 G64 D106" xr:uid="{00000000-0002-0000-0900-000001000000}">
      <formula1>INDIRECT(C17)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election activeCell="D10" sqref="D10"/>
    </sheetView>
  </sheetViews>
  <sheetFormatPr baseColWidth="10" defaultColWidth="9.1328125" defaultRowHeight="14.75" x14ac:dyDescent="0.75"/>
  <cols>
    <col min="1" max="1" width="13" customWidth="1"/>
    <col min="2" max="2" width="82.86328125" customWidth="1"/>
    <col min="3" max="4" width="13.1328125" customWidth="1"/>
  </cols>
  <sheetData>
    <row r="1" spans="1:4" ht="60" customHeight="1" x14ac:dyDescent="0.75">
      <c r="A1" s="25" t="s">
        <v>244</v>
      </c>
      <c r="C1" s="69"/>
      <c r="D1" s="81"/>
    </row>
    <row r="2" spans="1:4" x14ac:dyDescent="0.75">
      <c r="A2" s="25" t="s">
        <v>245</v>
      </c>
    </row>
    <row r="3" spans="1:4" ht="15" customHeight="1" x14ac:dyDescent="0.75">
      <c r="A3" s="27" t="s">
        <v>246</v>
      </c>
    </row>
    <row r="4" spans="1:4" ht="15" customHeight="1" x14ac:dyDescent="0.75">
      <c r="A4" s="27" t="s">
        <v>247</v>
      </c>
      <c r="C4" s="31" t="s">
        <v>55</v>
      </c>
      <c r="D4" s="29" t="s">
        <v>71</v>
      </c>
    </row>
    <row r="5" spans="1:4" ht="15" customHeight="1" x14ac:dyDescent="0.75">
      <c r="A5" s="27" t="s">
        <v>297</v>
      </c>
      <c r="C5" s="40" t="s">
        <v>56</v>
      </c>
      <c r="D5" s="41">
        <v>50</v>
      </c>
    </row>
    <row r="6" spans="1:4" x14ac:dyDescent="0.75">
      <c r="A6" s="25" t="s">
        <v>248</v>
      </c>
      <c r="C6" s="40" t="s">
        <v>57</v>
      </c>
      <c r="D6" s="41">
        <v>20</v>
      </c>
    </row>
    <row r="7" spans="1:4" ht="15" customHeight="1" x14ac:dyDescent="0.75">
      <c r="A7" s="27" t="s">
        <v>249</v>
      </c>
      <c r="C7" s="40" t="s">
        <v>58</v>
      </c>
      <c r="D7" s="41">
        <v>60</v>
      </c>
    </row>
    <row r="8" spans="1:4" ht="15" customHeight="1" x14ac:dyDescent="0.75">
      <c r="A8" s="25" t="s">
        <v>21</v>
      </c>
      <c r="C8" s="40" t="s">
        <v>59</v>
      </c>
      <c r="D8" s="41">
        <v>40</v>
      </c>
    </row>
    <row r="9" spans="1:4" ht="15" customHeight="1" thickBot="1" x14ac:dyDescent="0.9">
      <c r="A9" s="25" t="s">
        <v>22</v>
      </c>
      <c r="C9" s="38"/>
      <c r="D9" s="38"/>
    </row>
    <row r="10" spans="1:4" ht="16.25" thickTop="1" thickBot="1" x14ac:dyDescent="0.9">
      <c r="A10" s="25" t="s">
        <v>23</v>
      </c>
      <c r="C10" s="54" t="s">
        <v>56</v>
      </c>
      <c r="D10" s="42">
        <f>VLOOKUP(C10,C5:D8,2,FALSE)</f>
        <v>50</v>
      </c>
    </row>
    <row r="11" spans="1:4" ht="15.5" thickTop="1" x14ac:dyDescent="0.75">
      <c r="A11" s="25" t="s">
        <v>25</v>
      </c>
    </row>
    <row r="12" spans="1:4" x14ac:dyDescent="0.75">
      <c r="A12" s="25" t="s">
        <v>250</v>
      </c>
    </row>
    <row r="13" spans="1:4" x14ac:dyDescent="0.75">
      <c r="A13" s="25" t="s">
        <v>251</v>
      </c>
    </row>
    <row r="14" spans="1:4" x14ac:dyDescent="0.75">
      <c r="A14" s="25" t="s">
        <v>28</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election activeCell="D9" sqref="D9"/>
    </sheetView>
  </sheetViews>
  <sheetFormatPr baseColWidth="10" defaultColWidth="9.1328125" defaultRowHeight="14.75" x14ac:dyDescent="0.75"/>
  <cols>
    <col min="1" max="1" width="13" customWidth="1"/>
    <col min="2" max="2" width="82.86328125" customWidth="1"/>
    <col min="3" max="4" width="13.26953125" customWidth="1"/>
  </cols>
  <sheetData>
    <row r="1" spans="1:4" ht="60" customHeight="1" x14ac:dyDescent="0.75">
      <c r="A1" s="25" t="s">
        <v>252</v>
      </c>
      <c r="C1" s="69"/>
      <c r="D1" s="86"/>
    </row>
    <row r="2" spans="1:4" ht="15" customHeight="1" x14ac:dyDescent="0.75">
      <c r="A2" s="25" t="s">
        <v>253</v>
      </c>
      <c r="C2" s="85"/>
      <c r="D2" s="85"/>
    </row>
    <row r="3" spans="1:4" ht="15" customHeight="1" x14ac:dyDescent="0.75">
      <c r="A3" s="27" t="s">
        <v>269</v>
      </c>
      <c r="C3" s="31" t="s">
        <v>55</v>
      </c>
      <c r="D3" s="29" t="s">
        <v>71</v>
      </c>
    </row>
    <row r="4" spans="1:4" x14ac:dyDescent="0.75">
      <c r="A4" s="25" t="s">
        <v>254</v>
      </c>
      <c r="C4" s="104" t="s">
        <v>56</v>
      </c>
      <c r="D4" s="105">
        <v>50</v>
      </c>
    </row>
    <row r="5" spans="1:4" x14ac:dyDescent="0.75">
      <c r="A5" s="25" t="s">
        <v>255</v>
      </c>
      <c r="C5" s="104" t="s">
        <v>57</v>
      </c>
      <c r="D5" s="105">
        <v>20</v>
      </c>
    </row>
    <row r="6" spans="1:4" x14ac:dyDescent="0.75">
      <c r="A6" s="25" t="s">
        <v>256</v>
      </c>
      <c r="C6" s="104" t="s">
        <v>58</v>
      </c>
      <c r="D6" s="105">
        <v>60</v>
      </c>
    </row>
    <row r="7" spans="1:4" ht="15" customHeight="1" x14ac:dyDescent="0.75">
      <c r="A7" s="27" t="s">
        <v>257</v>
      </c>
      <c r="C7" s="104" t="s">
        <v>59</v>
      </c>
      <c r="D7" s="105">
        <v>40</v>
      </c>
    </row>
    <row r="8" spans="1:4" ht="15.5" thickBot="1" x14ac:dyDescent="0.9">
      <c r="A8" s="25" t="s">
        <v>21</v>
      </c>
      <c r="C8" s="38"/>
      <c r="D8" s="38"/>
    </row>
    <row r="9" spans="1:4" ht="16.25" thickTop="1" thickBot="1" x14ac:dyDescent="0.9">
      <c r="A9" s="25" t="s">
        <v>22</v>
      </c>
      <c r="C9" s="84" t="s">
        <v>177</v>
      </c>
      <c r="D9" s="42" t="e">
        <f>VLOOKUP(C9,C3:D7,2,FALSE)</f>
        <v>#N/A</v>
      </c>
    </row>
    <row r="10" spans="1:4" ht="15.5" thickTop="1" x14ac:dyDescent="0.75">
      <c r="A10" s="25" t="s">
        <v>23</v>
      </c>
    </row>
    <row r="11" spans="1:4" x14ac:dyDescent="0.75">
      <c r="A11" s="25" t="s">
        <v>258</v>
      </c>
    </row>
    <row r="12" spans="1:4" x14ac:dyDescent="0.75">
      <c r="A12" s="25" t="s">
        <v>259</v>
      </c>
    </row>
    <row r="13" spans="1:4" x14ac:dyDescent="0.75">
      <c r="A13" s="25" t="s">
        <v>260</v>
      </c>
    </row>
    <row r="14" spans="1:4" x14ac:dyDescent="0.75">
      <c r="A14" s="25" t="s">
        <v>28</v>
      </c>
    </row>
    <row r="30" spans="3:4" x14ac:dyDescent="0.75">
      <c r="C30" s="31" t="s">
        <v>55</v>
      </c>
      <c r="D30" s="29" t="s">
        <v>71</v>
      </c>
    </row>
    <row r="31" spans="3:4" x14ac:dyDescent="0.75">
      <c r="C31" s="104" t="s">
        <v>56</v>
      </c>
      <c r="D31" s="105">
        <v>50</v>
      </c>
    </row>
    <row r="32" spans="3:4" x14ac:dyDescent="0.75">
      <c r="C32" s="104" t="s">
        <v>57</v>
      </c>
      <c r="D32" s="105">
        <v>20</v>
      </c>
    </row>
    <row r="33" spans="3:4" x14ac:dyDescent="0.75">
      <c r="C33" s="104" t="s">
        <v>58</v>
      </c>
      <c r="D33" s="105">
        <v>60</v>
      </c>
    </row>
    <row r="34" spans="3:4" x14ac:dyDescent="0.75">
      <c r="C34" s="104" t="s">
        <v>59</v>
      </c>
      <c r="D34" s="105">
        <v>40</v>
      </c>
    </row>
    <row r="35" spans="3:4" ht="15.5" thickBot="1" x14ac:dyDescent="0.9"/>
    <row r="36" spans="3:4" ht="16.25" thickTop="1" thickBot="1" x14ac:dyDescent="0.9">
      <c r="C36" s="84" t="s">
        <v>184</v>
      </c>
      <c r="D36" s="42" t="e">
        <f ca="1">sume(D31:D34)</f>
        <v>#NAME?</v>
      </c>
    </row>
    <row r="37" spans="3:4" ht="15.5" thickTop="1" x14ac:dyDescent="0.7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6"/>
  <sheetViews>
    <sheetView showGridLines="0" zoomScaleNormal="100" workbookViewId="0"/>
  </sheetViews>
  <sheetFormatPr baseColWidth="10" defaultColWidth="8.86328125" defaultRowHeight="15" customHeight="1" x14ac:dyDescent="0.75"/>
  <cols>
    <col min="1" max="1" width="8.86328125" style="9"/>
    <col min="2" max="2" width="95.1328125" style="32" customWidth="1"/>
    <col min="3" max="16384" width="8.86328125" style="32"/>
  </cols>
  <sheetData>
    <row r="1" spans="1:2" ht="60" customHeight="1" x14ac:dyDescent="0.75">
      <c r="A1" s="9" t="s">
        <v>261</v>
      </c>
    </row>
    <row r="2" spans="1:2" s="33" customFormat="1" ht="15" customHeight="1" x14ac:dyDescent="1">
      <c r="A2" s="9" t="s">
        <v>262</v>
      </c>
      <c r="B2" s="32"/>
    </row>
    <row r="3" spans="1:2" s="33" customFormat="1" ht="15" customHeight="1" x14ac:dyDescent="1">
      <c r="A3" s="9" t="s">
        <v>263</v>
      </c>
      <c r="B3" s="32"/>
    </row>
    <row r="4" spans="1:2" s="34" customFormat="1" ht="15" customHeight="1" x14ac:dyDescent="1.75">
      <c r="A4" s="9" t="s">
        <v>264</v>
      </c>
      <c r="B4" s="32"/>
    </row>
    <row r="5" spans="1:2" s="35" customFormat="1" ht="15" customHeight="1" x14ac:dyDescent="0.75">
      <c r="A5" s="9" t="s">
        <v>265</v>
      </c>
      <c r="B5" s="32"/>
    </row>
    <row r="6" spans="1:2" s="35" customFormat="1" ht="15" customHeight="1" x14ac:dyDescent="0.75">
      <c r="A6" s="36" t="s">
        <v>266</v>
      </c>
      <c r="B6" s="32"/>
    </row>
  </sheetData>
  <hyperlinks>
    <hyperlink ref="A4" r:id="rId1" tooltip="Seleccione esta opción para obtener más información sobre LinkedIn Learning" display="http://go.microsoft.com/fwlink/?LinkId=846285" xr:uid="{00000000-0004-0000-0C00-000000000000}"/>
    <hyperlink ref="A5" r:id="rId2" tooltip="Seleccione esta opción para obtener más información acerca de Comunidad" display="http://go.microsoft.com/fwlink/?LinkId=844969" xr:uid="{00000000-0004-0000-0C00-000001000000}"/>
    <hyperlink ref="A6" r:id="rId3" tooltip="Seleccione esta opción para obtener más información acerca de las novedades" display="http://go.microsoft.com/fwlink/?LinkId=846286" xr:uid="{00000000-0004-0000-0C00-000002000000}"/>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B7" zoomScaleNormal="100" workbookViewId="0">
      <selection activeCell="F8" sqref="F8"/>
    </sheetView>
  </sheetViews>
  <sheetFormatPr baseColWidth="10" defaultColWidth="9.1328125" defaultRowHeight="14.75" x14ac:dyDescent="0.75"/>
  <cols>
    <col min="1" max="1" width="12.7265625" style="25" customWidth="1"/>
    <col min="2" max="2" width="82.86328125" style="21" customWidth="1"/>
    <col min="3" max="3" width="18.26953125" style="21" bestFit="1" customWidth="1"/>
    <col min="4" max="4" width="2.26953125" style="21" customWidth="1"/>
    <col min="5" max="5" width="18" style="21" bestFit="1" customWidth="1"/>
    <col min="6" max="6" width="15.7265625" style="21" customWidth="1"/>
    <col min="7" max="7" width="13.26953125" style="21" customWidth="1"/>
    <col min="8" max="10" width="9.1328125" style="21"/>
    <col min="11" max="11" width="9.1328125" style="21" customWidth="1"/>
    <col min="12" max="16384" width="9.1328125" style="21"/>
  </cols>
  <sheetData>
    <row r="1" spans="1:7" ht="60" customHeight="1" x14ac:dyDescent="0.75">
      <c r="A1" s="25" t="s">
        <v>3</v>
      </c>
      <c r="C1" s="65"/>
      <c r="D1" s="66"/>
      <c r="E1" s="66"/>
      <c r="F1" s="66"/>
    </row>
    <row r="2" spans="1:7" ht="15.5" thickBot="1" x14ac:dyDescent="0.9">
      <c r="A2" s="25" t="s">
        <v>4</v>
      </c>
      <c r="C2" s="67" t="s">
        <v>29</v>
      </c>
      <c r="E2" s="7" t="s">
        <v>30</v>
      </c>
      <c r="F2" s="8" t="s">
        <v>36</v>
      </c>
      <c r="G2" s="8" t="s">
        <v>37</v>
      </c>
    </row>
    <row r="3" spans="1:7" ht="16.25" thickTop="1" thickBot="1" x14ac:dyDescent="0.9">
      <c r="A3" s="25" t="s">
        <v>5</v>
      </c>
      <c r="C3" s="83">
        <v>1</v>
      </c>
      <c r="E3" s="96" t="s">
        <v>31</v>
      </c>
      <c r="F3" s="95">
        <f>C3+C4</f>
        <v>3</v>
      </c>
      <c r="G3" s="97">
        <f>C3+C4</f>
        <v>3</v>
      </c>
    </row>
    <row r="4" spans="1:7" ht="16.25" thickTop="1" thickBot="1" x14ac:dyDescent="0.9">
      <c r="A4" s="25" t="s">
        <v>6</v>
      </c>
      <c r="C4" s="83">
        <v>2</v>
      </c>
      <c r="E4" s="96" t="s">
        <v>32</v>
      </c>
      <c r="F4" s="132">
        <f>C3-C4</f>
        <v>-1</v>
      </c>
      <c r="G4" s="97">
        <f>C3-C4</f>
        <v>-1</v>
      </c>
    </row>
    <row r="5" spans="1:7" ht="15.5" thickTop="1" x14ac:dyDescent="0.75">
      <c r="A5" s="25" t="s">
        <v>7</v>
      </c>
      <c r="E5" s="96" t="s">
        <v>33</v>
      </c>
      <c r="F5" s="95">
        <f>C3*C4</f>
        <v>2</v>
      </c>
      <c r="G5" s="97">
        <f>C3*C4</f>
        <v>2</v>
      </c>
    </row>
    <row r="6" spans="1:7" ht="15.5" thickBot="1" x14ac:dyDescent="0.9">
      <c r="A6" s="25" t="s">
        <v>8</v>
      </c>
      <c r="E6" s="96" t="s">
        <v>34</v>
      </c>
      <c r="F6" s="95">
        <f>C3/C4</f>
        <v>0.5</v>
      </c>
      <c r="G6" s="97">
        <f>C3/C4</f>
        <v>0.5</v>
      </c>
    </row>
    <row r="7" spans="1:7" ht="15" customHeight="1" thickTop="1" thickBot="1" x14ac:dyDescent="0.9">
      <c r="A7" s="25" t="s">
        <v>9</v>
      </c>
      <c r="E7" s="96" t="s">
        <v>35</v>
      </c>
      <c r="F7" s="98">
        <f>C3^C4</f>
        <v>1</v>
      </c>
      <c r="G7" s="97">
        <f>C3^C4</f>
        <v>1</v>
      </c>
    </row>
    <row r="8" spans="1:7" ht="15.5" thickTop="1" x14ac:dyDescent="0.75">
      <c r="A8" s="25" t="s">
        <v>267</v>
      </c>
    </row>
    <row r="9" spans="1:7" x14ac:dyDescent="0.75">
      <c r="A9" s="25" t="s">
        <v>10</v>
      </c>
    </row>
    <row r="10" spans="1:7" x14ac:dyDescent="0.75">
      <c r="A10" s="25" t="s">
        <v>11</v>
      </c>
    </row>
    <row r="11" spans="1:7" x14ac:dyDescent="0.75">
      <c r="A11" s="25" t="s">
        <v>12</v>
      </c>
    </row>
    <row r="12" spans="1:7" x14ac:dyDescent="0.75">
      <c r="A12" s="25" t="s">
        <v>13</v>
      </c>
    </row>
    <row r="13" spans="1:7" ht="15" customHeight="1" x14ac:dyDescent="0.75">
      <c r="A13" s="27" t="s">
        <v>14</v>
      </c>
    </row>
    <row r="14" spans="1:7" x14ac:dyDescent="0.75">
      <c r="A14" s="25" t="s">
        <v>15</v>
      </c>
    </row>
    <row r="15" spans="1:7" x14ac:dyDescent="0.75">
      <c r="A15" s="25" t="s">
        <v>16</v>
      </c>
    </row>
    <row r="16" spans="1:7" x14ac:dyDescent="0.75">
      <c r="A16" s="25" t="s">
        <v>17</v>
      </c>
    </row>
    <row r="17" spans="1:7" x14ac:dyDescent="0.75">
      <c r="A17" s="25" t="s">
        <v>18</v>
      </c>
    </row>
    <row r="18" spans="1:7" x14ac:dyDescent="0.75">
      <c r="A18" s="26" t="s">
        <v>299</v>
      </c>
    </row>
    <row r="19" spans="1:7" x14ac:dyDescent="0.75">
      <c r="A19" s="25" t="s">
        <v>19</v>
      </c>
    </row>
    <row r="20" spans="1:7" x14ac:dyDescent="0.75">
      <c r="A20" s="26" t="s">
        <v>270</v>
      </c>
    </row>
    <row r="21" spans="1:7" ht="15" customHeight="1" x14ac:dyDescent="0.75">
      <c r="A21" s="27" t="s">
        <v>20</v>
      </c>
    </row>
    <row r="22" spans="1:7" x14ac:dyDescent="0.75">
      <c r="A22" s="25" t="s">
        <v>21</v>
      </c>
    </row>
    <row r="23" spans="1:7" x14ac:dyDescent="0.75">
      <c r="A23" s="25" t="s">
        <v>22</v>
      </c>
    </row>
    <row r="24" spans="1:7" x14ac:dyDescent="0.75">
      <c r="A24" s="25" t="s">
        <v>23</v>
      </c>
    </row>
    <row r="25" spans="1:7" ht="31.25" x14ac:dyDescent="0.75">
      <c r="A25" s="25" t="s">
        <v>24</v>
      </c>
      <c r="C25" s="65"/>
      <c r="D25" s="66"/>
      <c r="E25" s="66"/>
      <c r="F25" s="66"/>
      <c r="G25" s="66"/>
    </row>
    <row r="26" spans="1:7" x14ac:dyDescent="0.75">
      <c r="A26" s="25" t="s">
        <v>25</v>
      </c>
    </row>
    <row r="27" spans="1:7" x14ac:dyDescent="0.75">
      <c r="A27" s="25" t="s">
        <v>26</v>
      </c>
    </row>
    <row r="28" spans="1:7" ht="26.25" x14ac:dyDescent="1.25">
      <c r="A28" s="25" t="s">
        <v>27</v>
      </c>
      <c r="E28" s="58"/>
    </row>
    <row r="29" spans="1:7" x14ac:dyDescent="0.75">
      <c r="A29" s="25" t="s">
        <v>28</v>
      </c>
    </row>
    <row r="40" spans="10:14" x14ac:dyDescent="0.75">
      <c r="J40" s="8" t="s">
        <v>38</v>
      </c>
    </row>
    <row r="41" spans="10:14" x14ac:dyDescent="0.75">
      <c r="J41" s="59">
        <v>4</v>
      </c>
    </row>
    <row r="42" spans="10:14" x14ac:dyDescent="0.75">
      <c r="J42" s="59">
        <v>8</v>
      </c>
    </row>
    <row r="43" spans="10:14" x14ac:dyDescent="0.75">
      <c r="J43" s="57">
        <f>SUM(J41:J42)</f>
        <v>12</v>
      </c>
      <c r="N43"/>
    </row>
    <row r="46" spans="10:14" x14ac:dyDescent="0.75">
      <c r="L46"/>
      <c r="M46"/>
    </row>
    <row r="64" spans="7:7" x14ac:dyDescent="0.75">
      <c r="G64" s="60"/>
    </row>
    <row r="65" spans="7:7" x14ac:dyDescent="0.75">
      <c r="G65" s="60"/>
    </row>
    <row r="66" spans="7:7" x14ac:dyDescent="0.75">
      <c r="G66" s="60"/>
    </row>
    <row r="67" spans="7:7" x14ac:dyDescent="0.75">
      <c r="G67" s="60"/>
    </row>
    <row r="86" ht="17.45" customHeight="1" x14ac:dyDescent="0.75"/>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51"/>
  <sheetViews>
    <sheetView showGridLines="0" tabSelected="1" topLeftCell="A61" zoomScaleNormal="100" zoomScalePageLayoutView="125" workbookViewId="0">
      <selection activeCell="D51" sqref="D51"/>
    </sheetView>
  </sheetViews>
  <sheetFormatPr baseColWidth="10" defaultColWidth="8.86328125" defaultRowHeight="15" customHeight="1" x14ac:dyDescent="0.75"/>
  <cols>
    <col min="1" max="1" width="12.7265625" style="9" customWidth="1"/>
    <col min="2" max="2" width="82.86328125" style="71" customWidth="1"/>
    <col min="3" max="4" width="13.26953125" style="71" customWidth="1"/>
    <col min="5" max="5" width="2.26953125" style="71" customWidth="1"/>
    <col min="6" max="6" width="16" style="71" bestFit="1" customWidth="1"/>
    <col min="7" max="7" width="13.26953125" style="71" customWidth="1"/>
    <col min="8" max="16384" width="8.86328125" style="71"/>
  </cols>
  <sheetData>
    <row r="1" spans="1:13" ht="60" customHeight="1" x14ac:dyDescent="1.55">
      <c r="A1" s="9" t="s">
        <v>39</v>
      </c>
      <c r="B1" s="68"/>
      <c r="C1" s="69"/>
      <c r="D1" s="70"/>
      <c r="E1" s="70"/>
      <c r="F1" s="70"/>
      <c r="G1" s="70"/>
    </row>
    <row r="2" spans="1:13" ht="15" customHeight="1" x14ac:dyDescent="0.75">
      <c r="A2" s="9" t="s">
        <v>40</v>
      </c>
      <c r="C2" s="72" t="s">
        <v>55</v>
      </c>
      <c r="D2" s="73" t="s">
        <v>71</v>
      </c>
      <c r="F2" s="72" t="s">
        <v>73</v>
      </c>
      <c r="G2" s="73" t="s">
        <v>71</v>
      </c>
    </row>
    <row r="3" spans="1:13" ht="15" customHeight="1" x14ac:dyDescent="0.8">
      <c r="A3" s="36" t="s">
        <v>41</v>
      </c>
      <c r="B3" s="74"/>
      <c r="C3" s="100" t="s">
        <v>56</v>
      </c>
      <c r="D3" s="100">
        <v>50</v>
      </c>
      <c r="F3" s="100" t="s">
        <v>74</v>
      </c>
      <c r="G3" s="100">
        <v>50</v>
      </c>
    </row>
    <row r="4" spans="1:13" ht="15" customHeight="1" x14ac:dyDescent="0.75">
      <c r="A4" s="9" t="s">
        <v>42</v>
      </c>
      <c r="C4" s="100" t="s">
        <v>57</v>
      </c>
      <c r="D4" s="100">
        <v>20</v>
      </c>
      <c r="E4" s="75"/>
      <c r="F4" s="100" t="s">
        <v>75</v>
      </c>
      <c r="G4" s="100">
        <v>30</v>
      </c>
    </row>
    <row r="5" spans="1:13" s="75" customFormat="1" ht="15" customHeight="1" x14ac:dyDescent="0.75">
      <c r="A5" s="9" t="s">
        <v>43</v>
      </c>
      <c r="C5" s="100" t="s">
        <v>58</v>
      </c>
      <c r="D5" s="100">
        <v>60</v>
      </c>
      <c r="F5" s="100" t="s">
        <v>76</v>
      </c>
      <c r="G5" s="100">
        <v>10</v>
      </c>
    </row>
    <row r="6" spans="1:13" s="75" customFormat="1" ht="15" customHeight="1" x14ac:dyDescent="0.8">
      <c r="A6" s="9" t="s">
        <v>10</v>
      </c>
      <c r="B6" s="76"/>
      <c r="C6" s="100" t="s">
        <v>59</v>
      </c>
      <c r="D6" s="101">
        <v>40</v>
      </c>
      <c r="F6" s="100" t="s">
        <v>77</v>
      </c>
      <c r="G6" s="101">
        <v>50</v>
      </c>
    </row>
    <row r="7" spans="1:13" s="75" customFormat="1" ht="15" customHeight="1" x14ac:dyDescent="0.75">
      <c r="A7" s="9" t="s">
        <v>44</v>
      </c>
      <c r="C7" s="111" t="s">
        <v>60</v>
      </c>
      <c r="D7" s="102">
        <f>SUM(D3:D6)</f>
        <v>170</v>
      </c>
      <c r="F7" s="111" t="s">
        <v>60</v>
      </c>
      <c r="G7" s="102">
        <f>SUM(G3:G6)</f>
        <v>140</v>
      </c>
      <c r="M7" s="77"/>
    </row>
    <row r="8" spans="1:13" s="75" customFormat="1" ht="15" customHeight="1" x14ac:dyDescent="0.75">
      <c r="A8" s="9" t="s">
        <v>11</v>
      </c>
      <c r="M8" s="77"/>
    </row>
    <row r="9" spans="1:13" s="75" customFormat="1" ht="15" customHeight="1" x14ac:dyDescent="0.75">
      <c r="A9" s="9" t="s">
        <v>45</v>
      </c>
      <c r="C9" s="72" t="s">
        <v>61</v>
      </c>
      <c r="D9" s="73" t="s">
        <v>71</v>
      </c>
      <c r="F9" s="72" t="s">
        <v>61</v>
      </c>
      <c r="G9" s="73" t="s">
        <v>71</v>
      </c>
      <c r="M9" s="77"/>
    </row>
    <row r="10" spans="1:13" s="75" customFormat="1" ht="15" customHeight="1" x14ac:dyDescent="0.75">
      <c r="A10" s="114" t="s">
        <v>46</v>
      </c>
      <c r="C10" s="100" t="s">
        <v>62</v>
      </c>
      <c r="D10" s="100">
        <v>50</v>
      </c>
      <c r="F10" s="100" t="s">
        <v>62</v>
      </c>
      <c r="G10" s="100">
        <v>50</v>
      </c>
      <c r="M10" s="77"/>
    </row>
    <row r="11" spans="1:13" s="75" customFormat="1" ht="15" customHeight="1" x14ac:dyDescent="0.75">
      <c r="A11" s="36" t="s">
        <v>47</v>
      </c>
      <c r="C11" s="100" t="s">
        <v>63</v>
      </c>
      <c r="D11" s="100">
        <v>100</v>
      </c>
      <c r="F11" s="100" t="s">
        <v>63</v>
      </c>
      <c r="G11" s="100">
        <v>100</v>
      </c>
      <c r="M11" s="77"/>
    </row>
    <row r="12" spans="1:13" s="75" customFormat="1" ht="15" customHeight="1" x14ac:dyDescent="0.75">
      <c r="A12" s="9" t="s">
        <v>48</v>
      </c>
      <c r="C12" s="100" t="s">
        <v>64</v>
      </c>
      <c r="D12" s="100">
        <v>40</v>
      </c>
      <c r="F12" s="100" t="s">
        <v>64</v>
      </c>
      <c r="G12" s="100">
        <v>40</v>
      </c>
      <c r="M12" s="77"/>
    </row>
    <row r="13" spans="1:13" s="75" customFormat="1" ht="15" customHeight="1" x14ac:dyDescent="0.75">
      <c r="A13" s="9" t="s">
        <v>49</v>
      </c>
      <c r="C13" s="100" t="s">
        <v>65</v>
      </c>
      <c r="D13" s="100">
        <v>50</v>
      </c>
      <c r="F13" s="100" t="s">
        <v>65</v>
      </c>
      <c r="G13" s="100">
        <v>50</v>
      </c>
      <c r="M13" s="77"/>
    </row>
    <row r="14" spans="1:13" s="75" customFormat="1" ht="15" customHeight="1" thickBot="1" x14ac:dyDescent="0.9">
      <c r="A14" s="113" t="s">
        <v>50</v>
      </c>
      <c r="C14" s="100" t="s">
        <v>66</v>
      </c>
      <c r="D14" s="100">
        <v>20</v>
      </c>
      <c r="F14" s="100" t="s">
        <v>66</v>
      </c>
      <c r="G14" s="100">
        <v>20</v>
      </c>
      <c r="M14" s="77"/>
    </row>
    <row r="15" spans="1:13" s="75" customFormat="1" ht="15" customHeight="1" thickTop="1" thickBot="1" x14ac:dyDescent="0.9">
      <c r="A15" s="9" t="s">
        <v>23</v>
      </c>
      <c r="C15" s="111" t="s">
        <v>60</v>
      </c>
      <c r="D15" s="99">
        <f>SUM(D10:D14)</f>
        <v>260</v>
      </c>
      <c r="F15" s="111" t="s">
        <v>78</v>
      </c>
      <c r="G15" s="78">
        <f>COUNT(G10:G14)</f>
        <v>5</v>
      </c>
      <c r="M15" s="77"/>
    </row>
    <row r="16" spans="1:13" s="75" customFormat="1" ht="15" customHeight="1" thickTop="1" x14ac:dyDescent="0.75">
      <c r="A16" s="9" t="s">
        <v>51</v>
      </c>
      <c r="M16" s="77"/>
    </row>
    <row r="17" spans="1:13" s="75" customFormat="1" ht="15" customHeight="1" x14ac:dyDescent="0.75">
      <c r="A17" s="9" t="s">
        <v>52</v>
      </c>
      <c r="M17" s="77"/>
    </row>
    <row r="18" spans="1:13" s="75" customFormat="1" ht="15" customHeight="1" x14ac:dyDescent="0.75">
      <c r="A18" s="9" t="s">
        <v>53</v>
      </c>
      <c r="M18" s="77"/>
    </row>
    <row r="19" spans="1:13" s="75" customFormat="1" ht="15" customHeight="1" x14ac:dyDescent="0.75">
      <c r="A19" s="9" t="s">
        <v>28</v>
      </c>
      <c r="C19" s="77"/>
      <c r="M19" s="77"/>
    </row>
    <row r="20" spans="1:13" s="75" customFormat="1" ht="15" customHeight="1" x14ac:dyDescent="0.75">
      <c r="A20" s="9" t="s">
        <v>54</v>
      </c>
      <c r="M20" s="77"/>
    </row>
    <row r="21" spans="1:13" s="75" customFormat="1" ht="15" customHeight="1" x14ac:dyDescent="0.75">
      <c r="A21" s="9" t="s">
        <v>11</v>
      </c>
      <c r="M21" s="77"/>
    </row>
    <row r="22" spans="1:13" s="75" customFormat="1" ht="15" customHeight="1" x14ac:dyDescent="0.75">
      <c r="A22" s="9"/>
      <c r="M22" s="77"/>
    </row>
    <row r="23" spans="1:13" s="75" customFormat="1" ht="15" customHeight="1" x14ac:dyDescent="0.75">
      <c r="A23" s="9"/>
    </row>
    <row r="26" spans="1:13" ht="15" customHeight="1" x14ac:dyDescent="0.75">
      <c r="H26" s="77"/>
    </row>
    <row r="34" spans="3:7" ht="15" customHeight="1" x14ac:dyDescent="0.75">
      <c r="C34" s="72" t="s">
        <v>55</v>
      </c>
      <c r="D34" s="73" t="s">
        <v>71</v>
      </c>
    </row>
    <row r="35" spans="3:7" ht="15" customHeight="1" x14ac:dyDescent="0.75">
      <c r="C35" s="100" t="s">
        <v>56</v>
      </c>
      <c r="D35" s="100">
        <v>50</v>
      </c>
      <c r="E35" s="75"/>
    </row>
    <row r="36" spans="3:7" ht="15" customHeight="1" x14ac:dyDescent="0.75">
      <c r="C36" s="100" t="s">
        <v>57</v>
      </c>
      <c r="D36" s="100">
        <v>20</v>
      </c>
      <c r="E36" s="75"/>
    </row>
    <row r="37" spans="3:7" ht="15" customHeight="1" x14ac:dyDescent="0.75">
      <c r="C37" s="100" t="s">
        <v>58</v>
      </c>
      <c r="D37" s="100">
        <v>60</v>
      </c>
      <c r="E37" s="75"/>
    </row>
    <row r="38" spans="3:7" ht="15" customHeight="1" x14ac:dyDescent="0.75">
      <c r="C38" s="100" t="s">
        <v>59</v>
      </c>
      <c r="D38" s="100">
        <v>40</v>
      </c>
      <c r="E38" s="75"/>
    </row>
    <row r="39" spans="3:7" ht="15" customHeight="1" x14ac:dyDescent="0.75">
      <c r="C39" s="111" t="s">
        <v>60</v>
      </c>
      <c r="D39" s="99">
        <f>SUM(D35:D38)</f>
        <v>170</v>
      </c>
      <c r="E39" s="75"/>
      <c r="F39" s="75"/>
      <c r="G39" s="75"/>
    </row>
    <row r="44" spans="3:7" ht="15" customHeight="1" x14ac:dyDescent="0.75">
      <c r="C44" s="72" t="s">
        <v>61</v>
      </c>
      <c r="D44" s="73" t="s">
        <v>71</v>
      </c>
      <c r="E44" s="75"/>
    </row>
    <row r="45" spans="3:7" ht="15" customHeight="1" x14ac:dyDescent="0.75">
      <c r="C45" s="100" t="s">
        <v>67</v>
      </c>
      <c r="D45" s="100">
        <v>20</v>
      </c>
      <c r="E45" s="75"/>
    </row>
    <row r="46" spans="3:7" ht="15" customHeight="1" x14ac:dyDescent="0.75">
      <c r="C46" s="100" t="s">
        <v>68</v>
      </c>
      <c r="D46" s="100">
        <v>10</v>
      </c>
      <c r="E46" s="75"/>
    </row>
    <row r="47" spans="3:7" ht="15" customHeight="1" x14ac:dyDescent="0.75">
      <c r="C47" s="100" t="s">
        <v>69</v>
      </c>
      <c r="D47" s="100">
        <v>10</v>
      </c>
      <c r="E47" s="75"/>
    </row>
    <row r="48" spans="3:7" ht="15" customHeight="1" x14ac:dyDescent="0.75">
      <c r="C48" s="100" t="s">
        <v>70</v>
      </c>
      <c r="D48" s="100">
        <v>40</v>
      </c>
      <c r="E48" s="75"/>
    </row>
    <row r="50" spans="4:7" ht="15" customHeight="1" x14ac:dyDescent="0.75">
      <c r="D50" s="73" t="s">
        <v>72</v>
      </c>
      <c r="F50" s="73" t="s">
        <v>79</v>
      </c>
      <c r="G50" s="73" t="s">
        <v>80</v>
      </c>
    </row>
    <row r="51" spans="4:7" ht="15" customHeight="1" x14ac:dyDescent="0.75">
      <c r="D51" s="79">
        <f>SUM(D45:D48,100)</f>
        <v>180</v>
      </c>
      <c r="F51" s="112">
        <v>100</v>
      </c>
      <c r="G51" s="112">
        <f>SUM(D45:D48,F51)</f>
        <v>180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G16" sqref="G16"/>
    </sheetView>
  </sheetViews>
  <sheetFormatPr baseColWidth="10" defaultColWidth="8.86328125" defaultRowHeight="14.75" x14ac:dyDescent="0.75"/>
  <cols>
    <col min="1" max="1" width="12.7265625" style="25" customWidth="1"/>
    <col min="2" max="2" width="82.86328125" style="1" customWidth="1"/>
    <col min="3" max="3" width="13.26953125" style="9" customWidth="1"/>
    <col min="4" max="4" width="13.26953125" style="1" customWidth="1"/>
    <col min="5" max="5" width="2.26953125" style="1" customWidth="1"/>
    <col min="6" max="6" width="13.26953125" style="4" customWidth="1"/>
    <col min="7" max="7" width="13.26953125" style="1" customWidth="1"/>
    <col min="8" max="16384" width="8.86328125" style="1"/>
  </cols>
  <sheetData>
    <row r="1" spans="1:10" ht="60" customHeight="1" x14ac:dyDescent="0.75">
      <c r="A1" s="25" t="s">
        <v>81</v>
      </c>
      <c r="B1" s="37"/>
      <c r="C1" s="69"/>
      <c r="D1" s="80"/>
      <c r="E1" s="80"/>
      <c r="F1" s="80"/>
      <c r="G1" s="80"/>
      <c r="H1" s="37"/>
      <c r="I1" s="37"/>
      <c r="J1" s="37"/>
    </row>
    <row r="2" spans="1:10" ht="15" customHeight="1" x14ac:dyDescent="0.75">
      <c r="A2" s="25" t="s">
        <v>82</v>
      </c>
      <c r="B2" s="37"/>
      <c r="C2" s="7" t="s">
        <v>55</v>
      </c>
      <c r="D2" s="8" t="s">
        <v>71</v>
      </c>
      <c r="E2" s="39"/>
      <c r="F2" s="11" t="s">
        <v>73</v>
      </c>
      <c r="G2" s="8" t="s">
        <v>71</v>
      </c>
      <c r="H2" s="37"/>
      <c r="I2" s="37"/>
      <c r="J2" s="5"/>
    </row>
    <row r="3" spans="1:10" ht="15" customHeight="1" x14ac:dyDescent="0.75">
      <c r="A3" s="25" t="s">
        <v>83</v>
      </c>
      <c r="B3" s="37"/>
      <c r="C3" s="106" t="s">
        <v>56</v>
      </c>
      <c r="D3" s="105">
        <v>50</v>
      </c>
      <c r="E3" s="39"/>
      <c r="F3" s="106" t="s">
        <v>74</v>
      </c>
      <c r="G3" s="105">
        <v>50</v>
      </c>
      <c r="H3" s="37"/>
      <c r="I3" s="37"/>
      <c r="J3" s="5"/>
    </row>
    <row r="4" spans="1:10" ht="15" customHeight="1" x14ac:dyDescent="0.75">
      <c r="A4" s="25" t="s">
        <v>302</v>
      </c>
      <c r="B4" s="37"/>
      <c r="C4" s="106" t="s">
        <v>57</v>
      </c>
      <c r="D4" s="105">
        <v>20</v>
      </c>
      <c r="E4" s="39"/>
      <c r="F4" s="106" t="s">
        <v>75</v>
      </c>
      <c r="G4" s="105">
        <v>30</v>
      </c>
      <c r="H4" s="37"/>
      <c r="I4" s="37"/>
      <c r="J4" s="5"/>
    </row>
    <row r="5" spans="1:10" s="4" customFormat="1" ht="15" customHeight="1" x14ac:dyDescent="0.75">
      <c r="A5" s="25" t="s">
        <v>301</v>
      </c>
      <c r="B5" s="38"/>
      <c r="C5" s="106" t="s">
        <v>58</v>
      </c>
      <c r="D5" s="105">
        <v>60</v>
      </c>
      <c r="E5" s="39"/>
      <c r="F5" s="106" t="s">
        <v>76</v>
      </c>
      <c r="G5" s="105">
        <v>10</v>
      </c>
      <c r="H5" s="38"/>
      <c r="I5" s="38"/>
      <c r="J5" s="5"/>
    </row>
    <row r="6" spans="1:10" s="4" customFormat="1" ht="15" customHeight="1" x14ac:dyDescent="0.75">
      <c r="A6" s="25" t="s">
        <v>84</v>
      </c>
      <c r="B6" s="38"/>
      <c r="C6" s="106" t="s">
        <v>59</v>
      </c>
      <c r="D6" s="105">
        <v>40</v>
      </c>
      <c r="E6" s="39"/>
      <c r="F6" s="106" t="s">
        <v>77</v>
      </c>
      <c r="G6" s="105">
        <v>50</v>
      </c>
      <c r="H6" s="38"/>
      <c r="I6" s="38"/>
      <c r="J6" s="5"/>
    </row>
    <row r="7" spans="1:10" s="4" customFormat="1" ht="15" customHeight="1" x14ac:dyDescent="0.75">
      <c r="A7" s="25" t="s">
        <v>85</v>
      </c>
      <c r="B7" s="38"/>
      <c r="C7" s="10" t="s">
        <v>93</v>
      </c>
      <c r="D7" s="103">
        <f>SUM(D3:D6)</f>
        <v>170</v>
      </c>
      <c r="E7" s="39"/>
      <c r="F7" s="10" t="s">
        <v>93</v>
      </c>
      <c r="G7" s="103">
        <f>AVERAGE(G3:G6)</f>
        <v>35</v>
      </c>
      <c r="H7" s="38"/>
      <c r="I7" s="38"/>
      <c r="J7" s="5"/>
    </row>
    <row r="8" spans="1:10" s="4" customFormat="1" ht="15" customHeight="1" x14ac:dyDescent="0.75">
      <c r="A8" s="25" t="s">
        <v>86</v>
      </c>
      <c r="B8" s="38"/>
      <c r="C8" s="38"/>
      <c r="D8" s="39"/>
      <c r="E8" s="39"/>
      <c r="F8" s="38"/>
      <c r="G8" s="39"/>
      <c r="H8" s="38"/>
      <c r="I8" s="38"/>
      <c r="J8" s="5"/>
    </row>
    <row r="9" spans="1:10" s="4" customFormat="1" ht="15" customHeight="1" x14ac:dyDescent="0.75">
      <c r="A9" s="25" t="s">
        <v>87</v>
      </c>
      <c r="B9" s="38"/>
      <c r="C9" s="7" t="s">
        <v>61</v>
      </c>
      <c r="D9" s="8" t="s">
        <v>71</v>
      </c>
      <c r="E9" s="39"/>
      <c r="F9" s="11" t="s">
        <v>61</v>
      </c>
      <c r="G9" s="8" t="s">
        <v>71</v>
      </c>
      <c r="H9" s="38"/>
      <c r="I9" s="38"/>
      <c r="J9" s="5"/>
    </row>
    <row r="10" spans="1:10" s="4" customFormat="1" ht="15" customHeight="1" x14ac:dyDescent="0.75">
      <c r="A10" s="25" t="s">
        <v>88</v>
      </c>
      <c r="B10" s="38"/>
      <c r="C10" s="106" t="s">
        <v>62</v>
      </c>
      <c r="D10" s="105">
        <v>50</v>
      </c>
      <c r="E10" s="39"/>
      <c r="F10" s="106" t="s">
        <v>62</v>
      </c>
      <c r="G10" s="105">
        <v>50</v>
      </c>
      <c r="H10" s="38"/>
      <c r="I10" s="38"/>
      <c r="J10" s="5"/>
    </row>
    <row r="11" spans="1:10" s="4" customFormat="1" ht="15" customHeight="1" x14ac:dyDescent="0.75">
      <c r="A11" s="25" t="s">
        <v>89</v>
      </c>
      <c r="B11" s="38"/>
      <c r="C11" s="106" t="s">
        <v>63</v>
      </c>
      <c r="D11" s="105">
        <v>100</v>
      </c>
      <c r="E11" s="39"/>
      <c r="F11" s="106" t="s">
        <v>63</v>
      </c>
      <c r="G11" s="105">
        <v>100</v>
      </c>
      <c r="H11" s="38"/>
      <c r="I11" s="38"/>
      <c r="J11" s="5"/>
    </row>
    <row r="12" spans="1:10" s="4" customFormat="1" ht="15" customHeight="1" x14ac:dyDescent="0.75">
      <c r="A12" s="25" t="s">
        <v>90</v>
      </c>
      <c r="B12" s="38"/>
      <c r="C12" s="106" t="s">
        <v>64</v>
      </c>
      <c r="D12" s="105">
        <v>40</v>
      </c>
      <c r="E12" s="39"/>
      <c r="F12" s="106" t="s">
        <v>64</v>
      </c>
      <c r="G12" s="105">
        <v>40</v>
      </c>
      <c r="H12" s="38"/>
      <c r="I12" s="38"/>
      <c r="J12" s="5"/>
    </row>
    <row r="13" spans="1:10" s="4" customFormat="1" ht="15" customHeight="1" x14ac:dyDescent="0.75">
      <c r="A13" s="25" t="s">
        <v>91</v>
      </c>
      <c r="B13" s="38"/>
      <c r="C13" s="106" t="s">
        <v>65</v>
      </c>
      <c r="D13" s="105">
        <v>50</v>
      </c>
      <c r="E13" s="39"/>
      <c r="F13" s="106" t="s">
        <v>65</v>
      </c>
      <c r="G13" s="105">
        <v>50</v>
      </c>
      <c r="H13" s="38"/>
      <c r="I13" s="38"/>
      <c r="J13" s="5"/>
    </row>
    <row r="14" spans="1:10" s="4" customFormat="1" ht="15" customHeight="1" thickBot="1" x14ac:dyDescent="0.9">
      <c r="A14" s="25" t="s">
        <v>92</v>
      </c>
      <c r="B14" s="38"/>
      <c r="C14" s="106" t="s">
        <v>66</v>
      </c>
      <c r="D14" s="105">
        <v>20</v>
      </c>
      <c r="E14" s="39"/>
      <c r="F14" s="106" t="s">
        <v>66</v>
      </c>
      <c r="G14" s="105">
        <v>20</v>
      </c>
      <c r="H14" s="38"/>
      <c r="I14" s="38"/>
      <c r="J14" s="38"/>
    </row>
    <row r="15" spans="1:10" s="4" customFormat="1" ht="15" customHeight="1" thickTop="1" thickBot="1" x14ac:dyDescent="0.9">
      <c r="A15" s="25"/>
      <c r="B15" s="38"/>
      <c r="C15" s="10" t="s">
        <v>93</v>
      </c>
      <c r="D15" s="103">
        <f>AVERAGE(D10:D14)</f>
        <v>52</v>
      </c>
      <c r="E15" s="39"/>
      <c r="F15" s="38"/>
      <c r="G15" s="83">
        <f>MEDIAN(G10:G14)</f>
        <v>50</v>
      </c>
      <c r="H15" s="38"/>
      <c r="I15" s="38"/>
      <c r="J15" s="38"/>
    </row>
    <row r="16" spans="1:10" s="4" customFormat="1" ht="15" customHeight="1" thickTop="1" x14ac:dyDescent="0.75">
      <c r="A16" s="25"/>
      <c r="B16" s="38"/>
      <c r="C16" s="38"/>
      <c r="D16" s="38"/>
      <c r="E16" s="38"/>
      <c r="F16" s="38"/>
      <c r="G16" s="38"/>
      <c r="H16" s="38"/>
      <c r="I16" s="38"/>
      <c r="J16" s="38"/>
    </row>
    <row r="17" spans="1:3" s="4" customFormat="1" ht="15" customHeight="1" x14ac:dyDescent="0.75">
      <c r="A17" s="25"/>
      <c r="B17" s="38"/>
      <c r="C17" s="9"/>
    </row>
    <row r="18" spans="1:3" s="4" customFormat="1" ht="15" customHeight="1" x14ac:dyDescent="0.75">
      <c r="A18" s="25"/>
      <c r="B18" s="38"/>
      <c r="C18" s="9"/>
    </row>
    <row r="19" spans="1:3" s="4" customFormat="1" ht="15" customHeight="1" x14ac:dyDescent="0.75">
      <c r="A19" s="25"/>
      <c r="B19" s="38"/>
      <c r="C19" s="9"/>
    </row>
    <row r="20" spans="1:3" s="4" customFormat="1" ht="15" customHeight="1" x14ac:dyDescent="0.75">
      <c r="A20" s="25"/>
      <c r="B20" s="38"/>
      <c r="C20" s="9"/>
    </row>
    <row r="21" spans="1:3" s="4" customFormat="1" ht="15" customHeight="1" x14ac:dyDescent="0.75">
      <c r="A21" s="25"/>
      <c r="B21" s="38"/>
      <c r="C21" s="9"/>
    </row>
    <row r="22" spans="1:3" s="4" customFormat="1" ht="15" customHeight="1" x14ac:dyDescent="0.75">
      <c r="A22" s="25"/>
      <c r="B22" s="38"/>
      <c r="C22" s="9"/>
    </row>
    <row r="23" spans="1:3" s="4" customFormat="1" ht="15" customHeight="1" x14ac:dyDescent="0.75">
      <c r="A23" s="25"/>
      <c r="B23" s="38"/>
      <c r="C23" s="9"/>
    </row>
    <row r="24" spans="1:3" s="4" customFormat="1" ht="15" customHeight="1" x14ac:dyDescent="0.75">
      <c r="A24" s="25"/>
      <c r="B24" s="38"/>
      <c r="C24" s="9"/>
    </row>
    <row r="25" spans="1:3" s="4" customFormat="1" ht="15" customHeight="1" x14ac:dyDescent="0.75">
      <c r="A25" s="25"/>
      <c r="B25" s="38"/>
      <c r="C25" s="9"/>
    </row>
    <row r="26" spans="1:3" s="4" customFormat="1" ht="15" customHeight="1" x14ac:dyDescent="0.75">
      <c r="A26" s="25"/>
      <c r="B26" s="38"/>
      <c r="C26" s="9"/>
    </row>
    <row r="27" spans="1:3" x14ac:dyDescent="0.75">
      <c r="B27" s="37"/>
    </row>
    <row r="28" spans="1:3" x14ac:dyDescent="0.75">
      <c r="B28" s="37"/>
    </row>
    <row r="29" spans="1:3" ht="15" customHeight="1" x14ac:dyDescent="0.75">
      <c r="B29" s="37"/>
    </row>
    <row r="30" spans="1:3" ht="15" customHeight="1" x14ac:dyDescent="0.75">
      <c r="B30" s="37"/>
    </row>
    <row r="31" spans="1:3" ht="15" customHeight="1" x14ac:dyDescent="0.75">
      <c r="B31" s="37"/>
    </row>
    <row r="32" spans="1:3" ht="15" customHeight="1" x14ac:dyDescent="0.75">
      <c r="B32" s="37"/>
    </row>
    <row r="33" spans="2:9" ht="15" customHeight="1" x14ac:dyDescent="0.75">
      <c r="B33" s="37"/>
      <c r="D33" s="37"/>
      <c r="E33" s="37"/>
      <c r="F33" s="38"/>
      <c r="G33" s="37"/>
      <c r="H33" s="37"/>
      <c r="I33" s="37"/>
    </row>
    <row r="34" spans="2:9" ht="15" customHeight="1" x14ac:dyDescent="0.75">
      <c r="B34" s="37"/>
      <c r="D34" s="37"/>
      <c r="E34" s="37"/>
      <c r="F34" s="38"/>
      <c r="G34" s="37"/>
      <c r="H34" s="37"/>
      <c r="I34" s="37"/>
    </row>
    <row r="35" spans="2:9" ht="15" customHeight="1" x14ac:dyDescent="0.75">
      <c r="B35" s="37"/>
      <c r="D35" s="37"/>
      <c r="E35" s="37"/>
      <c r="F35" s="38"/>
      <c r="G35" s="37"/>
      <c r="H35" s="37"/>
      <c r="I35" s="37"/>
    </row>
    <row r="36" spans="2:9" x14ac:dyDescent="0.75">
      <c r="B36" s="37"/>
      <c r="D36" s="37"/>
      <c r="E36" s="37"/>
      <c r="F36" s="38"/>
      <c r="G36" s="37"/>
      <c r="H36" s="37"/>
      <c r="I36" s="37"/>
    </row>
    <row r="41" spans="2:9" ht="15" customHeight="1" x14ac:dyDescent="0.75">
      <c r="B41" s="37"/>
      <c r="D41" s="37"/>
      <c r="E41" s="37"/>
      <c r="F41" s="38"/>
      <c r="G41" s="37"/>
      <c r="H41" s="37"/>
      <c r="I41" s="37"/>
    </row>
    <row r="42" spans="2:9" ht="15" customHeight="1" x14ac:dyDescent="0.75">
      <c r="B42" s="37"/>
      <c r="D42" s="37"/>
      <c r="E42" s="37"/>
      <c r="F42" s="38"/>
      <c r="G42" s="37"/>
      <c r="H42" s="37"/>
      <c r="I42" s="37"/>
    </row>
    <row r="43" spans="2:9" ht="15" customHeight="1" x14ac:dyDescent="0.75">
      <c r="B43" s="37"/>
      <c r="D43" s="37"/>
      <c r="E43" s="37"/>
      <c r="F43" s="38"/>
      <c r="G43" s="37"/>
      <c r="H43" s="37"/>
      <c r="I43" s="37"/>
    </row>
    <row r="44" spans="2:9" ht="15" customHeight="1" x14ac:dyDescent="0.75">
      <c r="B44" s="37"/>
      <c r="D44" s="37"/>
      <c r="E44" s="37"/>
      <c r="F44" s="38"/>
      <c r="G44" s="37"/>
      <c r="H44" s="37"/>
      <c r="I44" s="37"/>
    </row>
    <row r="45" spans="2:9" ht="15" customHeight="1" x14ac:dyDescent="0.75">
      <c r="B45" s="37"/>
      <c r="D45" s="37"/>
      <c r="E45" s="37"/>
      <c r="F45" s="38"/>
      <c r="G45" s="37"/>
      <c r="H45" s="37"/>
      <c r="I45" s="37"/>
    </row>
    <row r="46" spans="2:9" ht="15" customHeight="1" x14ac:dyDescent="0.75">
      <c r="B46" s="37"/>
      <c r="D46" s="37"/>
      <c r="E46" s="37"/>
      <c r="F46" s="38"/>
      <c r="G46" s="37"/>
      <c r="H46" s="37"/>
      <c r="I46" s="37"/>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10" workbookViewId="0">
      <selection activeCell="G15" sqref="G15"/>
    </sheetView>
  </sheetViews>
  <sheetFormatPr baseColWidth="10" defaultColWidth="8.86328125" defaultRowHeight="14.75" x14ac:dyDescent="0.75"/>
  <cols>
    <col min="1" max="1" width="12.7265625" style="16" customWidth="1"/>
    <col min="2" max="2" width="82.86328125" style="1" customWidth="1"/>
    <col min="3" max="3" width="13.26953125" style="1" customWidth="1"/>
    <col min="4" max="4" width="13.26953125" style="4" customWidth="1"/>
    <col min="5" max="5" width="2.26953125" style="1" customWidth="1"/>
    <col min="6" max="7" width="13.26953125" style="1" customWidth="1"/>
    <col min="8" max="16384" width="8.86328125" style="1"/>
  </cols>
  <sheetData>
    <row r="1" spans="1:8" ht="60" customHeight="1" x14ac:dyDescent="0.75">
      <c r="A1" s="16" t="s">
        <v>96</v>
      </c>
      <c r="B1" s="37"/>
      <c r="C1" s="69"/>
      <c r="D1" s="80"/>
      <c r="E1" s="80"/>
      <c r="F1" s="80"/>
      <c r="G1" s="80"/>
      <c r="H1" s="37"/>
    </row>
    <row r="2" spans="1:8" ht="15" customHeight="1" x14ac:dyDescent="0.75">
      <c r="A2" s="14" t="s">
        <v>97</v>
      </c>
      <c r="B2" s="37"/>
      <c r="C2" s="7" t="s">
        <v>55</v>
      </c>
      <c r="D2" s="8" t="s">
        <v>71</v>
      </c>
      <c r="E2" s="39"/>
      <c r="F2" s="11" t="s">
        <v>73</v>
      </c>
      <c r="G2" s="8" t="s">
        <v>71</v>
      </c>
      <c r="H2" s="5"/>
    </row>
    <row r="3" spans="1:8" ht="15" customHeight="1" x14ac:dyDescent="0.75">
      <c r="A3" s="14" t="s">
        <v>98</v>
      </c>
      <c r="B3" s="37"/>
      <c r="C3" s="104" t="s">
        <v>56</v>
      </c>
      <c r="D3" s="105">
        <v>50</v>
      </c>
      <c r="E3" s="39"/>
      <c r="F3" s="106" t="s">
        <v>74</v>
      </c>
      <c r="G3" s="105">
        <v>50</v>
      </c>
      <c r="H3" s="5"/>
    </row>
    <row r="4" spans="1:8" ht="15" customHeight="1" x14ac:dyDescent="0.75">
      <c r="A4" s="88" t="s">
        <v>99</v>
      </c>
      <c r="B4" s="37"/>
      <c r="C4" s="104" t="s">
        <v>57</v>
      </c>
      <c r="D4" s="105">
        <v>20</v>
      </c>
      <c r="E4" s="39"/>
      <c r="F4" s="106" t="s">
        <v>75</v>
      </c>
      <c r="G4" s="105">
        <v>30</v>
      </c>
      <c r="H4" s="5"/>
    </row>
    <row r="5" spans="1:8" s="4" customFormat="1" ht="15" customHeight="1" x14ac:dyDescent="0.75">
      <c r="A5" s="88" t="s">
        <v>300</v>
      </c>
      <c r="B5" s="38"/>
      <c r="C5" s="104" t="s">
        <v>58</v>
      </c>
      <c r="D5" s="105">
        <v>60</v>
      </c>
      <c r="E5" s="39"/>
      <c r="F5" s="106" t="s">
        <v>76</v>
      </c>
      <c r="G5" s="105">
        <v>10</v>
      </c>
      <c r="H5" s="5"/>
    </row>
    <row r="6" spans="1:8" s="4" customFormat="1" ht="15" customHeight="1" x14ac:dyDescent="0.75">
      <c r="A6" s="88" t="s">
        <v>100</v>
      </c>
      <c r="B6" s="38"/>
      <c r="C6" s="104" t="s">
        <v>59</v>
      </c>
      <c r="D6" s="105">
        <v>40</v>
      </c>
      <c r="E6" s="39"/>
      <c r="F6" s="106" t="s">
        <v>77</v>
      </c>
      <c r="G6" s="105">
        <v>50</v>
      </c>
      <c r="H6" s="5"/>
    </row>
    <row r="7" spans="1:8" s="4" customFormat="1" ht="15" customHeight="1" x14ac:dyDescent="0.75">
      <c r="A7" s="89" t="s">
        <v>101</v>
      </c>
      <c r="B7" s="38"/>
      <c r="C7" s="10" t="s">
        <v>104</v>
      </c>
      <c r="D7" s="103">
        <f>MIN(D3:D6)</f>
        <v>20</v>
      </c>
      <c r="E7" s="39"/>
      <c r="F7" s="10" t="s">
        <v>106</v>
      </c>
      <c r="G7" s="103">
        <f>MAX(G3:G6)</f>
        <v>50</v>
      </c>
      <c r="H7" s="5"/>
    </row>
    <row r="8" spans="1:8" s="4" customFormat="1" ht="15" customHeight="1" x14ac:dyDescent="0.75">
      <c r="A8" s="15" t="s">
        <v>102</v>
      </c>
      <c r="B8" s="38"/>
      <c r="C8" s="38"/>
      <c r="D8" s="39"/>
      <c r="E8" s="39"/>
      <c r="F8" s="38"/>
      <c r="G8" s="39"/>
      <c r="H8" s="5"/>
    </row>
    <row r="9" spans="1:8" s="4" customFormat="1" ht="15" customHeight="1" x14ac:dyDescent="0.75">
      <c r="A9" s="15" t="s">
        <v>103</v>
      </c>
      <c r="B9" s="38"/>
      <c r="C9" s="7" t="s">
        <v>61</v>
      </c>
      <c r="D9" s="8" t="s">
        <v>71</v>
      </c>
      <c r="E9" s="39"/>
      <c r="F9" s="11" t="s">
        <v>61</v>
      </c>
      <c r="G9" s="8" t="s">
        <v>71</v>
      </c>
      <c r="H9" s="5"/>
    </row>
    <row r="10" spans="1:8" s="4" customFormat="1" ht="15" customHeight="1" x14ac:dyDescent="0.75">
      <c r="A10" s="14" t="s">
        <v>28</v>
      </c>
      <c r="B10" s="38"/>
      <c r="C10" s="104" t="s">
        <v>62</v>
      </c>
      <c r="D10" s="105">
        <v>50</v>
      </c>
      <c r="E10" s="39"/>
      <c r="F10" s="106" t="s">
        <v>62</v>
      </c>
      <c r="G10" s="105">
        <v>50</v>
      </c>
      <c r="H10" s="5"/>
    </row>
    <row r="11" spans="1:8" s="4" customFormat="1" ht="15" customHeight="1" x14ac:dyDescent="0.75">
      <c r="A11" s="89" t="s">
        <v>271</v>
      </c>
      <c r="B11" s="38"/>
      <c r="C11" s="104" t="s">
        <v>63</v>
      </c>
      <c r="D11" s="105">
        <v>100</v>
      </c>
      <c r="E11" s="39"/>
      <c r="F11" s="106" t="s">
        <v>63</v>
      </c>
      <c r="G11" s="105">
        <v>100</v>
      </c>
      <c r="H11" s="5"/>
    </row>
    <row r="12" spans="1:8" s="4" customFormat="1" ht="15" customHeight="1" x14ac:dyDescent="0.75">
      <c r="A12" s="15"/>
      <c r="B12" s="38"/>
      <c r="C12" s="104" t="s">
        <v>64</v>
      </c>
      <c r="D12" s="105">
        <v>40</v>
      </c>
      <c r="E12" s="39"/>
      <c r="F12" s="106" t="s">
        <v>64</v>
      </c>
      <c r="G12" s="105">
        <v>40</v>
      </c>
      <c r="H12" s="5"/>
    </row>
    <row r="13" spans="1:8" s="4" customFormat="1" ht="15" customHeight="1" x14ac:dyDescent="0.75">
      <c r="A13" s="15"/>
      <c r="B13" s="38"/>
      <c r="C13" s="104" t="s">
        <v>65</v>
      </c>
      <c r="D13" s="105">
        <v>50</v>
      </c>
      <c r="E13" s="39"/>
      <c r="F13" s="106" t="s">
        <v>65</v>
      </c>
      <c r="G13" s="105">
        <v>50</v>
      </c>
      <c r="H13" s="5"/>
    </row>
    <row r="14" spans="1:8" s="4" customFormat="1" ht="15" customHeight="1" x14ac:dyDescent="0.75">
      <c r="A14" s="15"/>
      <c r="B14" s="38"/>
      <c r="C14" s="104" t="s">
        <v>66</v>
      </c>
      <c r="D14" s="105">
        <v>20</v>
      </c>
      <c r="E14" s="39"/>
      <c r="F14" s="106" t="s">
        <v>66</v>
      </c>
      <c r="G14" s="105">
        <v>20</v>
      </c>
      <c r="H14" s="38"/>
    </row>
    <row r="15" spans="1:8" s="4" customFormat="1" ht="15" customHeight="1" x14ac:dyDescent="0.75">
      <c r="A15" s="16"/>
      <c r="B15" s="38"/>
      <c r="C15" s="10" t="s">
        <v>105</v>
      </c>
      <c r="D15" s="103">
        <f>MAX(D10:D14)</f>
        <v>100</v>
      </c>
      <c r="E15" s="39"/>
      <c r="F15" s="10"/>
      <c r="G15" s="103">
        <f>MIN(G10:G14,10)</f>
        <v>10</v>
      </c>
      <c r="H15" s="38"/>
    </row>
    <row r="16" spans="1:8" s="4" customFormat="1" ht="15" customHeight="1" x14ac:dyDescent="0.75">
      <c r="A16" s="16"/>
      <c r="B16" s="38"/>
      <c r="C16" s="38"/>
      <c r="D16" s="38"/>
      <c r="E16" s="38"/>
      <c r="F16" s="38"/>
      <c r="G16" s="38"/>
      <c r="H16" s="38"/>
    </row>
    <row r="17" spans="1:1" s="4" customFormat="1" ht="15" customHeight="1" x14ac:dyDescent="0.75">
      <c r="A17" s="16"/>
    </row>
    <row r="18" spans="1:1" s="4" customFormat="1" ht="15" customHeight="1" x14ac:dyDescent="0.75">
      <c r="A18" s="17"/>
    </row>
    <row r="19" spans="1:1" s="4" customFormat="1" ht="15" customHeight="1" x14ac:dyDescent="0.75">
      <c r="A19" s="14"/>
    </row>
    <row r="20" spans="1:1" s="4" customFormat="1" ht="15" customHeight="1" x14ac:dyDescent="0.75">
      <c r="A20" s="16"/>
    </row>
    <row r="21" spans="1:1" s="4" customFormat="1" ht="15" customHeight="1" x14ac:dyDescent="0.75">
      <c r="A21" s="14"/>
    </row>
    <row r="22" spans="1:1" s="4" customFormat="1" ht="15" customHeight="1" x14ac:dyDescent="0.75">
      <c r="A22" s="14"/>
    </row>
    <row r="23" spans="1:1" s="4" customFormat="1" ht="15" customHeight="1" x14ac:dyDescent="0.75">
      <c r="A23" s="14"/>
    </row>
    <row r="24" spans="1:1" s="4" customFormat="1" ht="15" customHeight="1" x14ac:dyDescent="0.75">
      <c r="A24" s="14"/>
    </row>
    <row r="25" spans="1:1" s="4" customFormat="1" ht="15" customHeight="1" x14ac:dyDescent="0.75">
      <c r="A25" s="14"/>
    </row>
    <row r="27" spans="1:1" ht="15" customHeight="1" x14ac:dyDescent="0.75"/>
    <row r="28" spans="1:1" ht="15" customHeight="1" x14ac:dyDescent="0.75"/>
    <row r="29" spans="1:1" ht="15" customHeight="1" x14ac:dyDescent="0.75"/>
    <row r="30" spans="1:1" ht="15" customHeight="1" x14ac:dyDescent="0.75"/>
    <row r="31" spans="1:1" ht="15" customHeight="1" x14ac:dyDescent="0.75"/>
    <row r="32" spans="1:1" ht="15" customHeight="1" x14ac:dyDescent="0.75"/>
    <row r="33" spans="3:7" ht="15" customHeight="1" x14ac:dyDescent="0.75">
      <c r="C33" s="37"/>
      <c r="D33" s="38"/>
      <c r="E33" s="37"/>
      <c r="F33" s="37"/>
      <c r="G33" s="37"/>
    </row>
    <row r="39" spans="3:7" ht="15" customHeight="1" x14ac:dyDescent="0.75">
      <c r="C39" s="37"/>
      <c r="D39" s="38"/>
      <c r="E39" s="37"/>
      <c r="F39" s="37"/>
      <c r="G39" s="37"/>
    </row>
    <row r="40" spans="3:7" ht="15" customHeight="1" x14ac:dyDescent="0.75">
      <c r="C40" s="37"/>
      <c r="D40" s="38"/>
      <c r="E40" s="37"/>
      <c r="F40" s="37"/>
      <c r="G40" s="37"/>
    </row>
    <row r="41" spans="3:7" ht="15" customHeight="1" x14ac:dyDescent="0.75">
      <c r="C41" s="37"/>
      <c r="D41" s="38"/>
      <c r="E41" s="37"/>
      <c r="F41" s="37"/>
      <c r="G41" s="37"/>
    </row>
    <row r="42" spans="3:7" ht="15" customHeight="1" x14ac:dyDescent="0.75">
      <c r="C42" s="37"/>
      <c r="D42" s="38"/>
      <c r="E42" s="37"/>
      <c r="F42" s="37"/>
      <c r="G42" s="37"/>
    </row>
    <row r="43" spans="3:7" ht="15" customHeight="1" x14ac:dyDescent="0.75">
      <c r="C43" s="37"/>
      <c r="D43" s="38"/>
      <c r="E43" s="37"/>
      <c r="F43" s="37"/>
      <c r="G43" s="37"/>
    </row>
    <row r="44" spans="3:7" ht="15" customHeight="1" x14ac:dyDescent="0.75">
      <c r="C44" s="37"/>
      <c r="D44" s="38"/>
      <c r="E44" s="37"/>
      <c r="F44" s="37"/>
      <c r="G44" s="37"/>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47" workbookViewId="0">
      <selection activeCell="D36" sqref="D36"/>
    </sheetView>
  </sheetViews>
  <sheetFormatPr baseColWidth="10" defaultColWidth="9.1328125" defaultRowHeight="14.75" x14ac:dyDescent="0.75"/>
  <cols>
    <col min="1" max="1" width="12.7265625" customWidth="1"/>
    <col min="2" max="2" width="82.86328125" customWidth="1"/>
    <col min="3" max="3" width="24.26953125" bestFit="1" customWidth="1"/>
    <col min="4" max="4" width="10.2265625" bestFit="1" customWidth="1"/>
  </cols>
  <sheetData>
    <row r="1" spans="1:6" ht="60" customHeight="1" x14ac:dyDescent="0.75">
      <c r="A1" s="25" t="s">
        <v>107</v>
      </c>
    </row>
    <row r="2" spans="1:6" x14ac:dyDescent="0.75">
      <c r="A2" s="25" t="s">
        <v>108</v>
      </c>
    </row>
    <row r="3" spans="1:6" ht="31.25" x14ac:dyDescent="0.75">
      <c r="A3" s="25" t="s">
        <v>109</v>
      </c>
      <c r="C3" s="69"/>
      <c r="D3" s="81"/>
    </row>
    <row r="4" spans="1:6" ht="15" customHeight="1" x14ac:dyDescent="0.75">
      <c r="A4" s="27" t="s">
        <v>273</v>
      </c>
    </row>
    <row r="5" spans="1:6" x14ac:dyDescent="0.75">
      <c r="A5" s="25" t="s">
        <v>110</v>
      </c>
      <c r="C5" s="128" t="s">
        <v>107</v>
      </c>
      <c r="D5" s="128"/>
    </row>
    <row r="6" spans="1:6" ht="16.5" customHeight="1" x14ac:dyDescent="0.95">
      <c r="A6" s="27" t="s">
        <v>274</v>
      </c>
      <c r="C6" s="97" t="s">
        <v>119</v>
      </c>
      <c r="D6" s="115">
        <f ca="1">TODAY()</f>
        <v>44768</v>
      </c>
      <c r="F6" s="90" t="str">
        <f ca="1">IF(D6=TODAY(),"¡Eso es!","")</f>
        <v>¡Eso es!</v>
      </c>
    </row>
    <row r="7" spans="1:6" ht="16.5" customHeight="1" thickBot="1" x14ac:dyDescent="0.9">
      <c r="A7" s="27" t="s">
        <v>272</v>
      </c>
      <c r="C7" s="97" t="s">
        <v>120</v>
      </c>
      <c r="D7" s="115">
        <v>44965</v>
      </c>
    </row>
    <row r="8" spans="1:6" ht="16.5" customHeight="1" thickTop="1" thickBot="1" x14ac:dyDescent="0.9">
      <c r="A8" s="25" t="s">
        <v>111</v>
      </c>
      <c r="C8" s="97" t="s">
        <v>121</v>
      </c>
      <c r="D8" s="107">
        <f ca="1">D7-D6</f>
        <v>197</v>
      </c>
    </row>
    <row r="9" spans="1:6" ht="15.5" thickTop="1" x14ac:dyDescent="0.75">
      <c r="A9" s="25" t="s">
        <v>112</v>
      </c>
    </row>
    <row r="10" spans="1:6" ht="15" customHeight="1" thickBot="1" x14ac:dyDescent="0.9">
      <c r="A10" s="27" t="s">
        <v>113</v>
      </c>
      <c r="C10" s="97" t="s">
        <v>122</v>
      </c>
      <c r="D10" s="133">
        <v>44788</v>
      </c>
    </row>
    <row r="11" spans="1:6" ht="15" customHeight="1" thickTop="1" thickBot="1" x14ac:dyDescent="0.9">
      <c r="A11" s="27" t="s">
        <v>114</v>
      </c>
      <c r="C11" s="97" t="s">
        <v>123</v>
      </c>
      <c r="D11" s="116">
        <f ca="1">D10+D6</f>
        <v>89556</v>
      </c>
    </row>
    <row r="12" spans="1:6" ht="15.5" thickTop="1" x14ac:dyDescent="0.75">
      <c r="A12" s="25" t="s">
        <v>115</v>
      </c>
    </row>
    <row r="13" spans="1:6" x14ac:dyDescent="0.75">
      <c r="A13" s="25" t="s">
        <v>21</v>
      </c>
    </row>
    <row r="14" spans="1:6" x14ac:dyDescent="0.75">
      <c r="A14" s="25" t="s">
        <v>22</v>
      </c>
    </row>
    <row r="15" spans="1:6" x14ac:dyDescent="0.75">
      <c r="A15" s="25" t="s">
        <v>23</v>
      </c>
    </row>
    <row r="16" spans="1:6" x14ac:dyDescent="0.75">
      <c r="A16" s="25" t="s">
        <v>116</v>
      </c>
    </row>
    <row r="17" spans="1:4" x14ac:dyDescent="0.75">
      <c r="A17" s="25" t="s">
        <v>117</v>
      </c>
    </row>
    <row r="18" spans="1:4" x14ac:dyDescent="0.75">
      <c r="A18" s="25" t="s">
        <v>118</v>
      </c>
    </row>
    <row r="19" spans="1:4" x14ac:dyDescent="0.75">
      <c r="A19" s="25" t="s">
        <v>28</v>
      </c>
    </row>
    <row r="25" spans="1:4" ht="15" customHeight="1" x14ac:dyDescent="0.75">
      <c r="C25" s="69"/>
      <c r="D25" s="81"/>
    </row>
    <row r="27" spans="1:4" x14ac:dyDescent="0.75">
      <c r="C27" s="128" t="s">
        <v>111</v>
      </c>
      <c r="D27" s="128"/>
    </row>
    <row r="28" spans="1:4" x14ac:dyDescent="0.75">
      <c r="C28" s="97" t="s">
        <v>124</v>
      </c>
      <c r="D28" s="118">
        <f ca="1">NOW()</f>
        <v>44768.984638657406</v>
      </c>
    </row>
    <row r="31" spans="1:4" x14ac:dyDescent="0.75">
      <c r="C31" s="128" t="s">
        <v>125</v>
      </c>
      <c r="D31" s="128"/>
    </row>
    <row r="32" spans="1:4" x14ac:dyDescent="0.75">
      <c r="C32" s="97" t="s">
        <v>126</v>
      </c>
      <c r="D32" s="119">
        <v>0.33333333333333331</v>
      </c>
    </row>
    <row r="33" spans="3:4" x14ac:dyDescent="0.75">
      <c r="C33" s="127" t="s">
        <v>127</v>
      </c>
      <c r="D33" s="119">
        <v>0.5</v>
      </c>
    </row>
    <row r="34" spans="3:4" x14ac:dyDescent="0.75">
      <c r="C34" s="127" t="s">
        <v>128</v>
      </c>
      <c r="D34" s="119">
        <v>0.54166666666666663</v>
      </c>
    </row>
    <row r="35" spans="3:4" ht="15.5" thickBot="1" x14ac:dyDescent="0.9">
      <c r="C35" s="97" t="s">
        <v>129</v>
      </c>
      <c r="D35" s="119">
        <v>0.70833333333333337</v>
      </c>
    </row>
    <row r="36" spans="3:4" ht="16.25" thickTop="1" thickBot="1" x14ac:dyDescent="0.9">
      <c r="C36" s="97" t="s">
        <v>130</v>
      </c>
      <c r="D36" s="135">
        <f>((D32-D35)-(D34-D33))*24</f>
        <v>-10</v>
      </c>
    </row>
    <row r="37" spans="3:4" ht="15.5" thickTop="1" x14ac:dyDescent="0.75">
      <c r="D37" s="134"/>
    </row>
    <row r="42" spans="3:4" x14ac:dyDescent="0.75">
      <c r="D42">
        <f>'Fecha y hora'!D3</f>
        <v>0</v>
      </c>
    </row>
    <row r="45" spans="3:4" x14ac:dyDescent="0.75">
      <c r="C45" s="129" t="s">
        <v>131</v>
      </c>
      <c r="D45" s="129"/>
    </row>
    <row r="46" spans="3:4" x14ac:dyDescent="0.75">
      <c r="C46" s="109" t="s">
        <v>132</v>
      </c>
      <c r="D46" s="117">
        <v>43005</v>
      </c>
    </row>
    <row r="47" spans="3:4" x14ac:dyDescent="0.75">
      <c r="C47" s="109" t="s">
        <v>133</v>
      </c>
      <c r="D47" s="120">
        <v>0.36944444444444446</v>
      </c>
    </row>
  </sheetData>
  <mergeCells count="4">
    <mergeCell ref="C27:D27"/>
    <mergeCell ref="C31:D31"/>
    <mergeCell ref="C45:D45"/>
    <mergeCell ref="C5:D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43" zoomScaleNormal="100" workbookViewId="0">
      <selection activeCell="C37" sqref="C37:D37"/>
    </sheetView>
  </sheetViews>
  <sheetFormatPr baseColWidth="10" defaultColWidth="9.1328125" defaultRowHeight="14.75" x14ac:dyDescent="0.75"/>
  <cols>
    <col min="1" max="1" width="12.7265625" style="25" customWidth="1"/>
    <col min="2" max="2" width="82.86328125" customWidth="1"/>
    <col min="3" max="3" width="15.40625" customWidth="1"/>
    <col min="4" max="4" width="15" customWidth="1"/>
    <col min="5" max="5" width="21" bestFit="1" customWidth="1"/>
    <col min="6" max="6" width="18.26953125" customWidth="1"/>
  </cols>
  <sheetData>
    <row r="1" spans="1:6" ht="60" customHeight="1" x14ac:dyDescent="0.75">
      <c r="A1" s="25" t="s">
        <v>134</v>
      </c>
      <c r="C1" s="69"/>
      <c r="D1" s="81"/>
      <c r="E1" s="81"/>
      <c r="F1" s="81"/>
    </row>
    <row r="2" spans="1:6" x14ac:dyDescent="0.75">
      <c r="A2" s="25" t="s">
        <v>135</v>
      </c>
      <c r="C2" s="7" t="s">
        <v>143</v>
      </c>
      <c r="D2" s="7" t="s">
        <v>155</v>
      </c>
      <c r="E2" s="7" t="s">
        <v>164</v>
      </c>
      <c r="F2" s="7" t="s">
        <v>165</v>
      </c>
    </row>
    <row r="3" spans="1:6" x14ac:dyDescent="0.75">
      <c r="A3" s="25" t="s">
        <v>136</v>
      </c>
      <c r="C3" s="97" t="s">
        <v>144</v>
      </c>
      <c r="D3" s="97" t="s">
        <v>156</v>
      </c>
      <c r="E3" s="108" t="str">
        <f>D3&amp;","&amp;C3</f>
        <v>Rodríguez,Marina</v>
      </c>
      <c r="F3" s="55" t="str">
        <f>C3&amp;" "&amp;D3</f>
        <v>Marina Rodríguez</v>
      </c>
    </row>
    <row r="4" spans="1:6" ht="15" customHeight="1" x14ac:dyDescent="0.75">
      <c r="A4" s="27" t="s">
        <v>275</v>
      </c>
      <c r="C4" s="97" t="s">
        <v>145</v>
      </c>
      <c r="D4" s="97" t="s">
        <v>157</v>
      </c>
      <c r="E4" s="108"/>
      <c r="F4" s="55"/>
    </row>
    <row r="5" spans="1:6" x14ac:dyDescent="0.75">
      <c r="A5" s="25" t="s">
        <v>137</v>
      </c>
      <c r="C5" s="97" t="s">
        <v>146</v>
      </c>
      <c r="D5" s="97" t="s">
        <v>158</v>
      </c>
      <c r="E5" s="108"/>
      <c r="F5" s="55"/>
    </row>
    <row r="6" spans="1:6" x14ac:dyDescent="0.75">
      <c r="A6" s="25" t="s">
        <v>10</v>
      </c>
      <c r="C6" s="97" t="s">
        <v>147</v>
      </c>
      <c r="D6" s="97" t="s">
        <v>159</v>
      </c>
      <c r="E6" s="108"/>
      <c r="F6" s="55"/>
    </row>
    <row r="7" spans="1:6" x14ac:dyDescent="0.75">
      <c r="A7" s="25" t="s">
        <v>22</v>
      </c>
      <c r="C7" s="97" t="s">
        <v>148</v>
      </c>
      <c r="D7" s="97" t="s">
        <v>160</v>
      </c>
      <c r="E7" s="108"/>
      <c r="F7" s="55"/>
    </row>
    <row r="8" spans="1:6" x14ac:dyDescent="0.75">
      <c r="A8" s="25" t="s">
        <v>138</v>
      </c>
      <c r="C8" s="97" t="s">
        <v>149</v>
      </c>
      <c r="D8" s="97" t="s">
        <v>161</v>
      </c>
      <c r="E8" s="108"/>
      <c r="F8" s="55"/>
    </row>
    <row r="9" spans="1:6" x14ac:dyDescent="0.75">
      <c r="A9" s="25" t="s">
        <v>139</v>
      </c>
      <c r="C9" s="97" t="s">
        <v>150</v>
      </c>
      <c r="D9" s="97" t="s">
        <v>162</v>
      </c>
      <c r="E9" s="108"/>
      <c r="F9" s="55"/>
    </row>
    <row r="10" spans="1:6" ht="15" customHeight="1" x14ac:dyDescent="0.75">
      <c r="A10" s="27" t="s">
        <v>276</v>
      </c>
      <c r="C10" s="97" t="s">
        <v>151</v>
      </c>
      <c r="D10" s="97" t="s">
        <v>163</v>
      </c>
      <c r="E10" s="108"/>
      <c r="F10" s="55"/>
    </row>
    <row r="11" spans="1:6" ht="15" customHeight="1" x14ac:dyDescent="0.75">
      <c r="A11" s="27" t="s">
        <v>277</v>
      </c>
    </row>
    <row r="12" spans="1:6" ht="15" customHeight="1" x14ac:dyDescent="0.75">
      <c r="A12" s="27" t="s">
        <v>278</v>
      </c>
    </row>
    <row r="13" spans="1:6" ht="15" customHeight="1" x14ac:dyDescent="0.75">
      <c r="A13" s="27" t="s">
        <v>140</v>
      </c>
    </row>
    <row r="14" spans="1:6" x14ac:dyDescent="0.75">
      <c r="A14" s="25" t="s">
        <v>23</v>
      </c>
    </row>
    <row r="15" spans="1:6" x14ac:dyDescent="0.75">
      <c r="A15" s="25" t="s">
        <v>141</v>
      </c>
    </row>
    <row r="16" spans="1:6" x14ac:dyDescent="0.75">
      <c r="A16" s="25" t="s">
        <v>142</v>
      </c>
    </row>
    <row r="17" spans="1:4" x14ac:dyDescent="0.75">
      <c r="A17" s="25" t="s">
        <v>28</v>
      </c>
    </row>
    <row r="21" spans="1:4" x14ac:dyDescent="0.75">
      <c r="D21" s="12"/>
    </row>
    <row r="27" spans="1:4" x14ac:dyDescent="0.75">
      <c r="C27" s="128" t="s">
        <v>152</v>
      </c>
      <c r="D27" s="128"/>
    </row>
    <row r="28" spans="1:4" x14ac:dyDescent="0.75">
      <c r="C28" s="97" t="s">
        <v>119</v>
      </c>
      <c r="D28" s="115">
        <f ca="1">TODAY()</f>
        <v>44768</v>
      </c>
    </row>
    <row r="29" spans="1:4" x14ac:dyDescent="0.75">
      <c r="C29" s="97" t="s">
        <v>124</v>
      </c>
      <c r="D29" s="121">
        <f ca="1">NOW()</f>
        <v>44768.984638657406</v>
      </c>
    </row>
    <row r="31" spans="1:4" x14ac:dyDescent="0.75">
      <c r="C31" s="129" t="s">
        <v>153</v>
      </c>
      <c r="D31" s="129"/>
    </row>
    <row r="32" spans="1:4" x14ac:dyDescent="0.75">
      <c r="C32" s="97" t="str">
        <f ca="1">C28&amp;" "&amp;D28</f>
        <v>Fecha de hoy: 44768</v>
      </c>
      <c r="D32" s="97"/>
    </row>
    <row r="33" spans="3:4" x14ac:dyDescent="0.75">
      <c r="C33" s="136" t="str">
        <f ca="1">C29&amp;" "&amp;D29</f>
        <v>Hora actual: 44768,9846386574</v>
      </c>
      <c r="D33" s="137"/>
    </row>
    <row r="35" spans="3:4" x14ac:dyDescent="0.75">
      <c r="C35" s="130" t="s">
        <v>154</v>
      </c>
      <c r="D35" s="130"/>
    </row>
    <row r="36" spans="3:4" x14ac:dyDescent="0.75">
      <c r="C36" s="138" t="str">
        <f ca="1">C28&amp;" "&amp;TEXT(D28,"DD-MM-AAA")</f>
        <v>Fecha de hoy: 26-07-mar</v>
      </c>
      <c r="D36" s="139"/>
    </row>
    <row r="37" spans="3:4" x14ac:dyDescent="0.75">
      <c r="C37" s="140" t="str">
        <f ca="1">C29&amp;" "&amp;TEXT(D29,"H:MM")</f>
        <v>Hora actual: 23:37</v>
      </c>
      <c r="D37" s="141"/>
    </row>
  </sheetData>
  <mergeCells count="6">
    <mergeCell ref="C27:D27"/>
    <mergeCell ref="C31:D31"/>
    <mergeCell ref="C35:D35"/>
    <mergeCell ref="C37:D37"/>
    <mergeCell ref="C36:D36"/>
    <mergeCell ref="C33:D33"/>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baseColWidth="10" defaultColWidth="9.1328125" defaultRowHeight="14.75" x14ac:dyDescent="0.75"/>
  <cols>
    <col min="1" max="1" width="12.7265625" customWidth="1"/>
    <col min="2" max="2" width="82.86328125" customWidth="1"/>
    <col min="3" max="3" width="17.1328125" customWidth="1"/>
    <col min="4" max="4" width="28.1328125" customWidth="1"/>
  </cols>
  <sheetData>
    <row r="1" spans="1:6" ht="60" customHeight="1" x14ac:dyDescent="0.75">
      <c r="A1" s="25" t="s">
        <v>166</v>
      </c>
      <c r="D1" s="81"/>
    </row>
    <row r="2" spans="1:6" x14ac:dyDescent="0.75">
      <c r="A2" s="25" t="s">
        <v>167</v>
      </c>
      <c r="E2" s="30"/>
      <c r="F2" s="30"/>
    </row>
    <row r="3" spans="1:6" ht="15" customHeight="1" x14ac:dyDescent="0.75">
      <c r="A3" s="27" t="s">
        <v>279</v>
      </c>
      <c r="E3" s="30"/>
      <c r="F3" s="30"/>
    </row>
    <row r="4" spans="1:6" ht="15" customHeight="1" x14ac:dyDescent="0.75">
      <c r="A4" s="27" t="s">
        <v>168</v>
      </c>
      <c r="E4" s="30"/>
      <c r="F4" s="30"/>
    </row>
    <row r="5" spans="1:6" ht="15" customHeight="1" x14ac:dyDescent="0.75">
      <c r="A5" s="27" t="s">
        <v>280</v>
      </c>
      <c r="C5" s="91"/>
      <c r="E5" s="30"/>
      <c r="F5" s="30"/>
    </row>
    <row r="6" spans="1:6" ht="15" customHeight="1" x14ac:dyDescent="0.75">
      <c r="A6" s="27" t="s">
        <v>281</v>
      </c>
      <c r="E6" s="30"/>
      <c r="F6" s="30"/>
    </row>
    <row r="7" spans="1:6" x14ac:dyDescent="0.75">
      <c r="A7" s="25" t="s">
        <v>169</v>
      </c>
      <c r="C7" s="30"/>
      <c r="D7" s="30"/>
      <c r="E7" s="30"/>
      <c r="F7" s="30"/>
    </row>
    <row r="8" spans="1:6" x14ac:dyDescent="0.75">
      <c r="A8" s="25" t="s">
        <v>22</v>
      </c>
      <c r="C8" s="131" t="s">
        <v>166</v>
      </c>
      <c r="D8" s="131"/>
    </row>
    <row r="9" spans="1:6" x14ac:dyDescent="0.75">
      <c r="A9" s="25" t="s">
        <v>170</v>
      </c>
      <c r="C9" s="110" t="s">
        <v>177</v>
      </c>
      <c r="D9" s="47"/>
    </row>
    <row r="10" spans="1:6" x14ac:dyDescent="0.75">
      <c r="A10" s="25" t="s">
        <v>171</v>
      </c>
      <c r="C10" s="110" t="s">
        <v>178</v>
      </c>
      <c r="D10" s="47"/>
    </row>
    <row r="11" spans="1:6" ht="15" customHeight="1" thickBot="1" x14ac:dyDescent="0.9">
      <c r="A11" s="27" t="s">
        <v>282</v>
      </c>
      <c r="C11" s="30"/>
      <c r="D11" s="30"/>
    </row>
    <row r="12" spans="1:6" ht="15" customHeight="1" thickTop="1" thickBot="1" x14ac:dyDescent="0.9">
      <c r="A12" s="27" t="s">
        <v>283</v>
      </c>
      <c r="C12" s="53">
        <v>50</v>
      </c>
      <c r="D12" s="47" t="str">
        <f>IF(C12&lt;100,"Menor que 100","Mayor o igual a 100")</f>
        <v>Menor que 100</v>
      </c>
    </row>
    <row r="13" spans="1:6" ht="15" customHeight="1" thickTop="1" x14ac:dyDescent="0.75">
      <c r="A13" s="27" t="s">
        <v>268</v>
      </c>
    </row>
    <row r="14" spans="1:6" x14ac:dyDescent="0.75">
      <c r="A14" s="25" t="s">
        <v>172</v>
      </c>
    </row>
    <row r="15" spans="1:6" ht="15" customHeight="1" x14ac:dyDescent="0.75">
      <c r="A15" s="27" t="s">
        <v>173</v>
      </c>
    </row>
    <row r="16" spans="1:6" x14ac:dyDescent="0.75">
      <c r="A16" s="25" t="s">
        <v>21</v>
      </c>
    </row>
    <row r="17" spans="1:6" x14ac:dyDescent="0.75">
      <c r="A17" s="25" t="s">
        <v>22</v>
      </c>
    </row>
    <row r="18" spans="1:6" x14ac:dyDescent="0.75">
      <c r="A18" s="25" t="s">
        <v>23</v>
      </c>
      <c r="C18" s="12"/>
    </row>
    <row r="19" spans="1:6" x14ac:dyDescent="0.75">
      <c r="A19" s="25" t="s">
        <v>174</v>
      </c>
    </row>
    <row r="20" spans="1:6" x14ac:dyDescent="0.75">
      <c r="A20" s="25" t="s">
        <v>175</v>
      </c>
    </row>
    <row r="21" spans="1:6" x14ac:dyDescent="0.75">
      <c r="A21" s="25" t="s">
        <v>176</v>
      </c>
    </row>
    <row r="22" spans="1:6" x14ac:dyDescent="0.75">
      <c r="A22" s="25" t="s">
        <v>28</v>
      </c>
    </row>
    <row r="26" spans="1:6" ht="15.5" thickBot="1" x14ac:dyDescent="0.9"/>
    <row r="27" spans="1:6" ht="15.5" thickBot="1" x14ac:dyDescent="0.9">
      <c r="C27" s="62" t="s">
        <v>61</v>
      </c>
      <c r="D27" s="63" t="s">
        <v>181</v>
      </c>
      <c r="E27" s="63" t="s">
        <v>185</v>
      </c>
      <c r="F27" s="63" t="s">
        <v>184</v>
      </c>
    </row>
    <row r="28" spans="1:6" x14ac:dyDescent="0.75">
      <c r="C28" s="64" t="s">
        <v>179</v>
      </c>
      <c r="D28" s="64">
        <v>2</v>
      </c>
      <c r="E28" s="122">
        <v>9.7607115856835538</v>
      </c>
      <c r="F28" s="122">
        <f>'Instrucciones SI'!$E$28:$E$29*'Instrucciones SI'!$D$28:$D$29</f>
        <v>19.521423171367108</v>
      </c>
    </row>
    <row r="29" spans="1:6" ht="15.5" thickBot="1" x14ac:dyDescent="0.9">
      <c r="C29" s="56" t="s">
        <v>180</v>
      </c>
      <c r="D29" s="56">
        <v>3</v>
      </c>
      <c r="E29" s="123">
        <v>3.4189202461080024</v>
      </c>
      <c r="F29" s="123">
        <f>'Instrucciones SI'!$E$28:$E$29*'Instrucciones SI'!$D$28:$D$29</f>
        <v>10.256760738324008</v>
      </c>
    </row>
    <row r="30" spans="1:6" x14ac:dyDescent="0.75">
      <c r="C30" s="30"/>
      <c r="D30" s="30"/>
      <c r="E30" s="30"/>
      <c r="F30" s="30"/>
    </row>
    <row r="31" spans="1:6" x14ac:dyDescent="0.75">
      <c r="C31" s="30"/>
      <c r="D31" s="30" t="s">
        <v>182</v>
      </c>
      <c r="E31" s="124">
        <f>SUM('Instrucciones SI'!$E$28:$E$29)</f>
        <v>13.179631831791557</v>
      </c>
      <c r="F31" s="124">
        <f>SUM('Instrucciones SI'!F28:F29)</f>
        <v>29.778183909691116</v>
      </c>
    </row>
    <row r="32" spans="1:6" ht="15.5" thickBot="1" x14ac:dyDescent="0.9">
      <c r="C32" s="30"/>
      <c r="D32" s="30"/>
      <c r="E32" s="30"/>
      <c r="F32" s="30"/>
    </row>
    <row r="33" spans="3:6" ht="16.25" thickTop="1" thickBot="1" x14ac:dyDescent="0.9">
      <c r="C33" s="30"/>
      <c r="D33" s="30" t="s">
        <v>183</v>
      </c>
      <c r="E33" s="53" t="s">
        <v>186</v>
      </c>
      <c r="F33" s="125">
        <f>IF(E33="Sí",F31*Impuesto_sobre_las_ventas,0)</f>
        <v>2.456700172549517</v>
      </c>
    </row>
    <row r="34" spans="3:6" ht="16.25" thickTop="1" thickBot="1" x14ac:dyDescent="0.9">
      <c r="C34" s="30"/>
      <c r="D34" s="30"/>
      <c r="E34" s="30"/>
      <c r="F34" s="30"/>
    </row>
    <row r="35" spans="3:6" ht="16.25" thickTop="1" thickBot="1" x14ac:dyDescent="0.9">
      <c r="C35" s="30"/>
      <c r="D35" s="30" t="s">
        <v>303</v>
      </c>
      <c r="E35" s="53" t="s">
        <v>186</v>
      </c>
      <c r="F35" s="125">
        <f>IF(E35="Sí",SUM(D28:D29)*1.25,0)</f>
        <v>6.25</v>
      </c>
    </row>
    <row r="36" spans="3:6" ht="15.5" thickTop="1" x14ac:dyDescent="0.75"/>
    <row r="37" spans="3:6" x14ac:dyDescent="0.75">
      <c r="D37" s="30" t="s">
        <v>184</v>
      </c>
      <c r="E37" s="30"/>
      <c r="F37" s="124">
        <f>SUM(F33,F31,F35)</f>
        <v>38.484884082240633</v>
      </c>
    </row>
  </sheetData>
  <mergeCells count="1">
    <mergeCell ref="C8:D8"/>
  </mergeCells>
  <dataValidations count="1">
    <dataValidation type="list" allowBlank="1" showInputMessage="1" showErrorMessage="1" sqref="E33 E35" xr:uid="{00000000-0002-0000-0700-000000000000}">
      <formula1>"Sí,No"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election activeCell="D22" sqref="D22"/>
    </sheetView>
  </sheetViews>
  <sheetFormatPr baseColWidth="10" defaultColWidth="8.86328125" defaultRowHeight="15" customHeight="1" x14ac:dyDescent="0.75"/>
  <cols>
    <col min="1" max="1" width="12.7265625" style="9" customWidth="1"/>
    <col min="2" max="2" width="82.86328125" style="1" customWidth="1"/>
    <col min="3" max="3" width="13.26953125" style="1" customWidth="1"/>
    <col min="4" max="4" width="13.26953125" style="4" customWidth="1"/>
    <col min="5" max="5" width="2.26953125" style="1" customWidth="1"/>
    <col min="6" max="7" width="13.26953125" style="1" customWidth="1"/>
    <col min="8" max="16384" width="8.86328125" style="1"/>
  </cols>
  <sheetData>
    <row r="1" spans="1:7" ht="60" customHeight="1" x14ac:dyDescent="0.75">
      <c r="A1" s="9" t="s">
        <v>187</v>
      </c>
      <c r="B1" s="37"/>
      <c r="D1" s="80"/>
      <c r="E1" s="80"/>
      <c r="F1" s="80"/>
      <c r="G1" s="80"/>
    </row>
    <row r="2" spans="1:7" ht="15" customHeight="1" x14ac:dyDescent="0.75">
      <c r="A2" s="9" t="s">
        <v>188</v>
      </c>
      <c r="B2" s="37"/>
    </row>
    <row r="3" spans="1:7" ht="15" customHeight="1" x14ac:dyDescent="0.75">
      <c r="A3" s="126" t="s">
        <v>284</v>
      </c>
      <c r="B3" s="37"/>
    </row>
    <row r="4" spans="1:7" ht="15" customHeight="1" x14ac:dyDescent="0.75">
      <c r="A4" s="9" t="s">
        <v>189</v>
      </c>
      <c r="B4" s="37"/>
    </row>
    <row r="5" spans="1:7" s="4" customFormat="1" ht="15" customHeight="1" x14ac:dyDescent="0.75">
      <c r="A5" s="24" t="s">
        <v>190</v>
      </c>
      <c r="B5" s="38"/>
    </row>
    <row r="6" spans="1:7" s="4" customFormat="1" ht="15" customHeight="1" x14ac:dyDescent="0.75">
      <c r="A6" s="24" t="s">
        <v>191</v>
      </c>
      <c r="B6" s="38"/>
    </row>
    <row r="7" spans="1:7" s="4" customFormat="1" ht="15" customHeight="1" x14ac:dyDescent="0.75">
      <c r="A7" s="24" t="s">
        <v>192</v>
      </c>
      <c r="B7" s="38"/>
    </row>
    <row r="8" spans="1:7" s="4" customFormat="1" ht="15" customHeight="1" x14ac:dyDescent="0.75">
      <c r="A8" s="87" t="s">
        <v>285</v>
      </c>
      <c r="B8" s="38"/>
    </row>
    <row r="9" spans="1:7" s="4" customFormat="1" ht="15" customHeight="1" x14ac:dyDescent="0.75">
      <c r="A9" s="87" t="s">
        <v>286</v>
      </c>
      <c r="B9" s="38"/>
    </row>
    <row r="10" spans="1:7" s="4" customFormat="1" ht="15" customHeight="1" x14ac:dyDescent="0.75">
      <c r="A10" s="24" t="s">
        <v>193</v>
      </c>
      <c r="B10" s="38"/>
    </row>
    <row r="11" spans="1:7" s="4" customFormat="1" ht="15" customHeight="1" x14ac:dyDescent="0.75">
      <c r="A11" s="24" t="s">
        <v>10</v>
      </c>
      <c r="B11" s="38"/>
    </row>
    <row r="12" spans="1:7" s="4" customFormat="1" ht="15" customHeight="1" x14ac:dyDescent="0.75">
      <c r="A12" s="24" t="s">
        <v>22</v>
      </c>
      <c r="B12" s="38"/>
    </row>
    <row r="13" spans="1:7" s="4" customFormat="1" ht="15" customHeight="1" x14ac:dyDescent="0.75">
      <c r="A13" s="24" t="s">
        <v>287</v>
      </c>
      <c r="B13" s="38"/>
      <c r="C13" s="91"/>
      <c r="D13" s="94"/>
      <c r="E13" s="94"/>
      <c r="F13" s="94"/>
      <c r="G13" s="94"/>
    </row>
    <row r="14" spans="1:7" s="4" customFormat="1" ht="15" customHeight="1" x14ac:dyDescent="0.75">
      <c r="A14" s="87" t="s">
        <v>288</v>
      </c>
      <c r="B14" s="38"/>
      <c r="C14" s="94"/>
      <c r="D14" s="94"/>
      <c r="E14" s="94"/>
      <c r="F14" s="94"/>
      <c r="G14" s="94"/>
    </row>
    <row r="15" spans="1:7" s="4" customFormat="1" ht="15" customHeight="1" x14ac:dyDescent="0.75">
      <c r="A15" s="87" t="s">
        <v>289</v>
      </c>
      <c r="B15" s="38"/>
    </row>
    <row r="16" spans="1:7" s="4" customFormat="1" ht="15" customHeight="1" x14ac:dyDescent="0.75">
      <c r="A16" s="27" t="s">
        <v>290</v>
      </c>
      <c r="B16" s="38"/>
      <c r="C16" s="31" t="s">
        <v>55</v>
      </c>
      <c r="D16" s="29" t="s">
        <v>71</v>
      </c>
      <c r="E16" s="23"/>
      <c r="F16" s="28" t="s">
        <v>73</v>
      </c>
      <c r="G16" s="29" t="s">
        <v>71</v>
      </c>
    </row>
    <row r="17" spans="1:12" s="4" customFormat="1" ht="15" customHeight="1" x14ac:dyDescent="0.75">
      <c r="A17" s="24" t="s">
        <v>194</v>
      </c>
      <c r="C17" s="106" t="s">
        <v>56</v>
      </c>
      <c r="D17" s="105">
        <v>50</v>
      </c>
      <c r="E17" s="39"/>
      <c r="F17" s="106" t="s">
        <v>74</v>
      </c>
      <c r="G17" s="105">
        <v>50</v>
      </c>
      <c r="H17" s="38"/>
      <c r="I17" s="38"/>
      <c r="J17" s="38"/>
      <c r="K17" s="38"/>
      <c r="L17" s="38"/>
    </row>
    <row r="18" spans="1:12" s="4" customFormat="1" ht="15" customHeight="1" x14ac:dyDescent="0.75">
      <c r="A18" s="24" t="s">
        <v>21</v>
      </c>
      <c r="C18" s="106" t="s">
        <v>57</v>
      </c>
      <c r="D18" s="105">
        <v>20</v>
      </c>
      <c r="E18" s="39"/>
      <c r="F18" s="106" t="s">
        <v>75</v>
      </c>
      <c r="G18" s="105">
        <v>30</v>
      </c>
      <c r="H18" s="38"/>
      <c r="I18" s="38"/>
      <c r="J18" s="38"/>
      <c r="K18" s="38"/>
      <c r="L18" s="38"/>
    </row>
    <row r="19" spans="1:12" s="4" customFormat="1" ht="15" customHeight="1" x14ac:dyDescent="0.75">
      <c r="A19" s="24" t="s">
        <v>22</v>
      </c>
      <c r="C19" s="106" t="s">
        <v>58</v>
      </c>
      <c r="D19" s="105">
        <v>60</v>
      </c>
      <c r="E19" s="39"/>
      <c r="F19" s="106" t="s">
        <v>76</v>
      </c>
      <c r="G19" s="105">
        <v>10</v>
      </c>
      <c r="H19" s="38"/>
      <c r="I19" s="38"/>
      <c r="J19" s="38"/>
      <c r="K19" s="38"/>
      <c r="L19" s="38"/>
    </row>
    <row r="20" spans="1:12" s="4" customFormat="1" ht="15" customHeight="1" x14ac:dyDescent="0.75">
      <c r="A20" s="24" t="s">
        <v>23</v>
      </c>
      <c r="C20" s="106" t="s">
        <v>59</v>
      </c>
      <c r="D20" s="105">
        <v>40</v>
      </c>
      <c r="E20" s="39"/>
      <c r="F20" s="106" t="s">
        <v>77</v>
      </c>
      <c r="G20" s="105">
        <v>50</v>
      </c>
      <c r="H20" s="38"/>
      <c r="I20" s="38"/>
      <c r="J20" s="38"/>
      <c r="K20" s="38"/>
      <c r="L20" s="38"/>
    </row>
    <row r="21" spans="1:12" s="4" customFormat="1" ht="15" customHeight="1" thickBot="1" x14ac:dyDescent="0.9">
      <c r="A21" s="24" t="s">
        <v>195</v>
      </c>
      <c r="C21" s="38"/>
      <c r="D21" s="38"/>
      <c r="E21" s="38"/>
      <c r="F21" s="38"/>
      <c r="G21" s="38"/>
      <c r="H21" s="38"/>
      <c r="I21" s="38"/>
      <c r="J21" s="38"/>
      <c r="K21" s="38"/>
      <c r="L21" s="38"/>
    </row>
    <row r="22" spans="1:12" s="4" customFormat="1" ht="15" customHeight="1" thickTop="1" thickBot="1" x14ac:dyDescent="0.9">
      <c r="A22" s="24" t="s">
        <v>196</v>
      </c>
      <c r="C22" s="54" t="s">
        <v>56</v>
      </c>
      <c r="D22" s="42"/>
      <c r="E22" s="39"/>
      <c r="F22" s="54" t="s">
        <v>76</v>
      </c>
      <c r="G22" s="42"/>
      <c r="H22" s="38"/>
      <c r="I22" s="38"/>
      <c r="J22" s="38"/>
      <c r="K22" s="38"/>
      <c r="L22" s="38"/>
    </row>
    <row r="23" spans="1:12" s="4" customFormat="1" ht="15" customHeight="1" thickTop="1" x14ac:dyDescent="0.75">
      <c r="A23" s="24" t="s">
        <v>197</v>
      </c>
      <c r="C23" s="38"/>
      <c r="D23" s="39"/>
      <c r="E23" s="39"/>
      <c r="F23" s="38"/>
      <c r="G23" s="39"/>
      <c r="H23" s="38"/>
      <c r="I23" s="38"/>
      <c r="J23" s="38"/>
      <c r="K23" s="38"/>
      <c r="L23" s="38"/>
    </row>
    <row r="24" spans="1:12" s="4" customFormat="1" ht="15" customHeight="1" x14ac:dyDescent="0.75">
      <c r="A24" s="24" t="s">
        <v>198</v>
      </c>
      <c r="H24" s="38"/>
      <c r="I24" s="38"/>
      <c r="J24" s="38"/>
      <c r="K24" s="38"/>
      <c r="L24" s="38"/>
    </row>
    <row r="25" spans="1:12" s="4" customFormat="1" ht="15" customHeight="1" x14ac:dyDescent="0.75">
      <c r="A25" s="24" t="s">
        <v>28</v>
      </c>
      <c r="H25" s="38"/>
      <c r="I25" s="38"/>
      <c r="J25" s="38"/>
      <c r="K25" s="38"/>
      <c r="L25" s="38"/>
    </row>
    <row r="26" spans="1:12" ht="15" customHeight="1" x14ac:dyDescent="0.75">
      <c r="C26" s="4"/>
      <c r="E26" s="4"/>
      <c r="F26" s="4"/>
      <c r="G26" s="4"/>
      <c r="H26" s="37"/>
      <c r="I26" s="38"/>
      <c r="J26" s="38"/>
      <c r="K26" s="38"/>
      <c r="L26" s="38"/>
    </row>
    <row r="27" spans="1:12" ht="15" customHeight="1" x14ac:dyDescent="0.75">
      <c r="C27" s="4"/>
      <c r="E27" s="4"/>
      <c r="F27" s="4"/>
      <c r="G27" s="4"/>
      <c r="H27" s="37"/>
      <c r="I27" s="37"/>
      <c r="J27" s="37"/>
      <c r="K27" s="37"/>
      <c r="L27" s="37"/>
    </row>
    <row r="28" spans="1:12" ht="15" customHeight="1" x14ac:dyDescent="0.75">
      <c r="C28" s="4"/>
      <c r="E28" s="4"/>
      <c r="F28" s="4"/>
      <c r="G28" s="4"/>
      <c r="H28" s="37"/>
      <c r="I28" s="37"/>
      <c r="J28" s="37"/>
      <c r="K28" s="37"/>
      <c r="L28" s="37"/>
    </row>
    <row r="29" spans="1:12" ht="15" customHeight="1" x14ac:dyDescent="0.75">
      <c r="H29" s="37"/>
      <c r="I29" s="37"/>
      <c r="J29" s="37"/>
      <c r="K29" s="37"/>
      <c r="L29" s="37"/>
    </row>
    <row r="30" spans="1:12" ht="15" customHeight="1" x14ac:dyDescent="0.75">
      <c r="H30" s="37"/>
      <c r="I30" s="37"/>
      <c r="J30" s="37"/>
      <c r="K30" s="37"/>
      <c r="L30" s="37"/>
    </row>
    <row r="31" spans="1:12" ht="15" customHeight="1" x14ac:dyDescent="0.75">
      <c r="H31" s="37"/>
      <c r="I31" s="37"/>
      <c r="J31" s="37"/>
      <c r="K31" s="37"/>
      <c r="L31" s="37"/>
    </row>
    <row r="32" spans="1:12" ht="15" customHeight="1" x14ac:dyDescent="0.75">
      <c r="H32" s="37"/>
      <c r="I32" s="37"/>
      <c r="J32" s="37"/>
      <c r="K32" s="37"/>
      <c r="L32" s="37"/>
    </row>
    <row r="33" spans="2:7" ht="15" customHeight="1" x14ac:dyDescent="0.75">
      <c r="B33" s="37"/>
      <c r="C33" s="92"/>
      <c r="D33" s="93"/>
      <c r="E33" s="93"/>
      <c r="F33" s="93"/>
      <c r="G33" s="93"/>
    </row>
    <row r="34" spans="2:7" ht="15" customHeight="1" x14ac:dyDescent="0.75">
      <c r="B34" s="37"/>
      <c r="C34" s="93"/>
      <c r="D34" s="93"/>
      <c r="E34" s="93"/>
      <c r="F34" s="93"/>
      <c r="G34" s="93"/>
    </row>
    <row r="35" spans="2:7" ht="15" customHeight="1" x14ac:dyDescent="0.75">
      <c r="B35" s="37"/>
      <c r="C35" s="82" t="s">
        <v>94</v>
      </c>
      <c r="D35" s="80"/>
      <c r="E35" s="80"/>
      <c r="F35" s="80"/>
      <c r="G35" s="80"/>
    </row>
    <row r="36" spans="2:7" ht="15" customHeight="1" x14ac:dyDescent="0.75">
      <c r="B36" s="37"/>
      <c r="C36" s="31" t="s">
        <v>61</v>
      </c>
      <c r="D36" s="29" t="s">
        <v>71</v>
      </c>
      <c r="E36" s="23"/>
      <c r="F36" s="28" t="s">
        <v>61</v>
      </c>
      <c r="G36" s="29" t="s">
        <v>71</v>
      </c>
    </row>
    <row r="37" spans="2:7" ht="15" customHeight="1" x14ac:dyDescent="0.75">
      <c r="B37" s="37"/>
      <c r="C37" s="106" t="s">
        <v>62</v>
      </c>
      <c r="D37" s="105">
        <v>50</v>
      </c>
      <c r="E37" s="39"/>
      <c r="F37" s="106" t="s">
        <v>62</v>
      </c>
      <c r="G37" s="105">
        <v>50</v>
      </c>
    </row>
    <row r="38" spans="2:7" ht="15" customHeight="1" x14ac:dyDescent="0.75">
      <c r="B38" s="37"/>
      <c r="C38" s="106" t="s">
        <v>63</v>
      </c>
      <c r="D38" s="105">
        <v>100</v>
      </c>
      <c r="E38" s="39"/>
      <c r="F38" s="106" t="s">
        <v>63</v>
      </c>
      <c r="G38" s="105">
        <v>100</v>
      </c>
    </row>
    <row r="39" spans="2:7" ht="15" customHeight="1" x14ac:dyDescent="0.75">
      <c r="B39" s="37"/>
      <c r="C39" s="106" t="s">
        <v>64</v>
      </c>
      <c r="D39" s="105">
        <v>40</v>
      </c>
      <c r="E39" s="39"/>
      <c r="F39" s="106" t="s">
        <v>64</v>
      </c>
      <c r="G39" s="105">
        <v>40</v>
      </c>
    </row>
    <row r="40" spans="2:7" ht="15" customHeight="1" x14ac:dyDescent="0.75">
      <c r="C40" s="106" t="s">
        <v>65</v>
      </c>
      <c r="D40" s="105">
        <v>50</v>
      </c>
      <c r="E40" s="39"/>
      <c r="F40" s="106" t="s">
        <v>65</v>
      </c>
      <c r="G40" s="105">
        <v>50</v>
      </c>
    </row>
    <row r="41" spans="2:7" ht="15" customHeight="1" x14ac:dyDescent="0.75">
      <c r="C41" s="106" t="s">
        <v>66</v>
      </c>
      <c r="D41" s="105">
        <v>20</v>
      </c>
      <c r="E41" s="39"/>
      <c r="F41" s="106" t="s">
        <v>66</v>
      </c>
      <c r="G41" s="105">
        <v>20</v>
      </c>
    </row>
    <row r="42" spans="2:7" ht="15" customHeight="1" thickBot="1" x14ac:dyDescent="0.9">
      <c r="C42" s="38"/>
      <c r="D42" s="38"/>
      <c r="E42" s="38"/>
      <c r="F42" s="38"/>
      <c r="G42" s="38"/>
    </row>
    <row r="43" spans="2:7" ht="15" customHeight="1" thickTop="1" thickBot="1" x14ac:dyDescent="0.9">
      <c r="B43" s="37"/>
      <c r="C43" s="54"/>
      <c r="D43" s="42" t="e">
        <f>VLOOKUP(C43,C37:D41,2,FALSE)</f>
        <v>#N/A</v>
      </c>
      <c r="E43" s="39"/>
      <c r="F43" s="84" t="s">
        <v>199</v>
      </c>
      <c r="G43" s="42" t="str">
        <f>IFERROR(VLOOKUP(F43,F37:G41,2,FALSE),"")</f>
        <v/>
      </c>
    </row>
    <row r="44" spans="2:7" ht="15" customHeight="1" thickTop="1" x14ac:dyDescent="0.75">
      <c r="B44" s="37"/>
      <c r="C44" s="37"/>
      <c r="D44" s="38"/>
      <c r="E44" s="37"/>
      <c r="F44" s="37"/>
      <c r="G44" s="37"/>
    </row>
    <row r="45" spans="2:7" ht="15" customHeight="1" x14ac:dyDescent="0.75">
      <c r="B45" s="37"/>
      <c r="C45" s="37"/>
      <c r="D45" s="38"/>
      <c r="E45" s="37"/>
      <c r="F45" s="37"/>
      <c r="G45" s="37"/>
    </row>
    <row r="46" spans="2:7" ht="15" customHeight="1" x14ac:dyDescent="0.75">
      <c r="B46" s="37"/>
      <c r="C46" s="37"/>
      <c r="D46" s="38"/>
      <c r="E46" s="37"/>
      <c r="F46" s="37"/>
      <c r="G46" s="37"/>
    </row>
    <row r="47" spans="2:7" ht="15" customHeight="1" x14ac:dyDescent="0.75">
      <c r="B47" s="37"/>
      <c r="C47" s="37"/>
      <c r="D47" s="38"/>
      <c r="E47" s="37"/>
      <c r="F47" s="37"/>
      <c r="G47" s="37"/>
    </row>
    <row r="48" spans="2:7" ht="15" customHeight="1" x14ac:dyDescent="0.75">
      <c r="B48" s="37"/>
      <c r="C48" s="37"/>
      <c r="D48" s="38"/>
      <c r="E48" s="37"/>
      <c r="F48" s="37"/>
      <c r="G48" s="37"/>
    </row>
  </sheetData>
  <dataValidations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15</vt:i4>
      </vt:variant>
    </vt:vector>
  </HeadingPairs>
  <TitlesOfParts>
    <vt:vector size="28" baseType="lpstr">
      <vt:lpstr>Inicio</vt:lpstr>
      <vt:lpstr>Conceptos básicos</vt:lpstr>
      <vt:lpstr>Introducción a las funciones</vt:lpstr>
      <vt:lpstr>PROMEDIO</vt:lpstr>
      <vt:lpstr>MIN y MAX</vt:lpstr>
      <vt:lpstr>Fecha y hora</vt:lpstr>
      <vt:lpstr>Unir texto y números</vt:lpstr>
      <vt:lpstr>Instrucciones SI</vt:lpstr>
      <vt:lpstr>BUSCARV</vt:lpstr>
      <vt:lpstr>Funciones condicionales</vt:lpstr>
      <vt:lpstr>Asistente para funciones</vt:lpstr>
      <vt:lpstr>Errores de fórmula</vt:lpstr>
      <vt:lpstr>Obtener más información</vt:lpstr>
      <vt:lpstr>'Funciones condicionales'!Área_de_extracción</vt:lpstr>
      <vt:lpstr>'Introducción a las funciones'!Carnicería</vt:lpstr>
      <vt:lpstr>'Introducción a las funciones'!Elementos</vt:lpstr>
      <vt:lpstr>'Introducción a las funciones'!ExtraCredit</vt:lpstr>
      <vt:lpstr>'Introducción a las funciones'!Fruta</vt:lpstr>
      <vt:lpstr>Limones</vt:lpstr>
      <vt:lpstr>lst_Fruit</vt:lpstr>
      <vt:lpstr>lst_FruitType</vt:lpstr>
      <vt:lpstr>Manzanas</vt:lpstr>
      <vt:lpstr>'Introducción a las funciones'!MoreFruit</vt:lpstr>
      <vt:lpstr>'Introducción a las funciones'!MoreItems</vt:lpstr>
      <vt:lpstr>Naranjas</vt:lpstr>
      <vt:lpstr>Plátanos</vt:lpstr>
      <vt:lpstr>'Introducción a las funciones'!SUMExtraCredit</vt:lpstr>
      <vt:lpstr>'Introducción a las funciones'!Total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2022-07-27T04:42:51Z</dcterms:modified>
  <cp:category/>
  <cp:contentStatus/>
</cp:coreProperties>
</file>