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20" i="1"/>
  <c r="D20"/>
  <c r="F20" l="1"/>
  <c r="E20" l="1"/>
  <c r="H24" l="1"/>
  <c r="G23" l="1"/>
  <c r="F23"/>
  <c r="E23"/>
  <c r="D23"/>
  <c r="H22"/>
  <c r="H21"/>
  <c r="H20"/>
  <c r="H23" l="1"/>
</calcChain>
</file>

<file path=xl/sharedStrings.xml><?xml version="1.0" encoding="utf-8"?>
<sst xmlns="http://schemas.openxmlformats.org/spreadsheetml/2006/main" count="41" uniqueCount="36">
  <si>
    <t>№ п/п</t>
  </si>
  <si>
    <t>Наименование затрат</t>
  </si>
  <si>
    <t>ВСЕГО</t>
  </si>
  <si>
    <t>тыс.руб.</t>
  </si>
  <si>
    <t>1.1</t>
  </si>
  <si>
    <t>1.2</t>
  </si>
  <si>
    <t>1.3</t>
  </si>
  <si>
    <t>2.1</t>
  </si>
  <si>
    <t>2.2</t>
  </si>
  <si>
    <t>Сметная стоимость :</t>
  </si>
  <si>
    <t>Общая сметная стоимость : в том числе:</t>
  </si>
  <si>
    <t>НДС</t>
  </si>
  <si>
    <t>Заказчик</t>
  </si>
  <si>
    <t>СВОДКА ЗАТРАТ</t>
  </si>
  <si>
    <t>оборудования, мебели и инвентаря</t>
  </si>
  <si>
    <t>прочих затрат</t>
  </si>
  <si>
    <t>возвратных сумм</t>
  </si>
  <si>
    <t>"Утверждена" «    »________________20___ г.</t>
  </si>
  <si>
    <t>«    »________________20___ г.</t>
  </si>
  <si>
    <t>строительных и монтажных работ</t>
  </si>
  <si>
    <t>ГКУ ТО "УАД"</t>
  </si>
  <si>
    <t>По положительному заключению №72-1-5-1116-15 от 26.06.15г.</t>
  </si>
  <si>
    <r>
      <t xml:space="preserve">В том числе возвратных сумм  </t>
    </r>
    <r>
      <rPr>
        <sz val="10"/>
        <color theme="0"/>
        <rFont val="Arial"/>
        <family val="2"/>
        <charset val="204"/>
      </rPr>
      <t>00,00 тыс. руб.</t>
    </r>
  </si>
  <si>
    <t>По проектной документации шифр 10.18-2732</t>
  </si>
  <si>
    <t>"Реконструкция автомобильной дороги Тюмень-Боровский-Богандинский на участке от поста ГИБДД (ТЭЦ-2) до пересечения с ФАД "Тюмень-Ялуторовск-Ишим-Омск" (допработы). I пусковой комплекс". Корректировка.</t>
  </si>
  <si>
    <t>Директор ООО "ИнСтройПроект" _________________________________Р. Е. Проскуряков</t>
  </si>
  <si>
    <t>Главный инженер проекта ___________________________З. Н. Газизова</t>
  </si>
  <si>
    <t>Начальник сметно-договорного отдела ___________________________Н. К. Проскурякова</t>
  </si>
  <si>
    <t>1 этап</t>
  </si>
  <si>
    <t>2 этап</t>
  </si>
  <si>
    <t>3 этап</t>
  </si>
  <si>
    <t>4 этап</t>
  </si>
  <si>
    <t>Составлено в ценах по состоянию на 01.01. 2000г.</t>
  </si>
  <si>
    <t>-</t>
  </si>
  <si>
    <t xml:space="preserve">Заказчик:  ГКУ ТО "УАД"___________________________ </t>
  </si>
  <si>
    <r>
      <t xml:space="preserve">Сводка затрат в сумме   </t>
    </r>
    <r>
      <rPr>
        <b/>
        <sz val="10"/>
        <rFont val="Arial"/>
        <family val="2"/>
        <charset val="204"/>
      </rPr>
      <t>18 527,53 тыс. руб.</t>
    </r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</si>
</sst>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_-* #,##0.00_р_._-;\-* #,##0.00_р_._-;_-* &quot;-&quot;??_р_._-;_-@_-"/>
  </numFmts>
  <fonts count="11">
    <font>
      <sz val="11"/>
      <color theme="1"/>
      <name val="Calibri"/>
      <family val="2"/>
      <charset val="204"/>
      <scheme val="minor"/>
    </font>
    <font>
      <b/>
      <i/>
      <sz val="1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2" fillId="0" borderId="0" xfId="0" applyNumberFormat="1" applyFont="1" applyAlignment="1">
      <alignment horizontal="left" vertical="top"/>
    </xf>
    <xf numFmtId="0" fontId="0" fillId="0" borderId="0" xfId="0" applyAlignment="1"/>
    <xf numFmtId="49" fontId="2" fillId="0" borderId="0" xfId="0" applyNumberFormat="1" applyFont="1" applyAlignment="1">
      <alignment horizontal="left"/>
    </xf>
    <xf numFmtId="49" fontId="1" fillId="0" borderId="2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Fill="1" applyBorder="1"/>
    <xf numFmtId="43" fontId="3" fillId="0" borderId="0" xfId="0" applyNumberFormat="1" applyFont="1" applyFill="1" applyBorder="1" applyAlignment="1">
      <alignment horizontal="center" vertical="center"/>
    </xf>
    <xf numFmtId="43" fontId="3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49" fontId="2" fillId="0" borderId="0" xfId="0" applyNumberFormat="1" applyFont="1" applyFill="1" applyAlignment="1">
      <alignment horizontal="left" vertical="top"/>
    </xf>
    <xf numFmtId="0" fontId="0" fillId="0" borderId="0" xfId="0" applyFill="1"/>
    <xf numFmtId="49" fontId="2" fillId="0" borderId="0" xfId="0" applyNumberFormat="1" applyFont="1" applyFill="1" applyAlignment="1">
      <alignment horizontal="left"/>
    </xf>
    <xf numFmtId="0" fontId="0" fillId="0" borderId="0" xfId="0" applyFill="1" applyAlignment="1"/>
    <xf numFmtId="0" fontId="4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wrapText="1"/>
    </xf>
    <xf numFmtId="164" fontId="6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1</xdr:rowOff>
    </xdr:from>
    <xdr:to>
      <xdr:col>5</xdr:col>
      <xdr:colOff>323850</xdr:colOff>
      <xdr:row>29</xdr:row>
      <xdr:rowOff>133351</xdr:rowOff>
    </xdr:to>
    <xdr:pic>
      <xdr:nvPicPr>
        <xdr:cNvPr id="2" name="Рисунок 1" descr="C:\Рабочая\ОБРАЗЦЫ\роспись Газизова З.Н..jp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28950" y="8162926"/>
          <a:ext cx="838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5</xdr:col>
      <xdr:colOff>152400</xdr:colOff>
      <xdr:row>31</xdr:row>
      <xdr:rowOff>104775</xdr:rowOff>
    </xdr:to>
    <xdr:pic>
      <xdr:nvPicPr>
        <xdr:cNvPr id="3" name="Рисунок 2" descr="C:\Рабочая\ОБРАЗЦЫ\Роспись Н.К..jpg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28950" y="8543925"/>
          <a:ext cx="6667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5"/>
  <sheetViews>
    <sheetView tabSelected="1" topLeftCell="A13" workbookViewId="0">
      <selection activeCell="L12" sqref="L12"/>
    </sheetView>
  </sheetViews>
  <sheetFormatPr defaultRowHeight="15"/>
  <cols>
    <col min="2" max="2" width="22.85546875" customWidth="1"/>
    <col min="3" max="3" width="12.5703125" hidden="1" customWidth="1"/>
    <col min="4" max="4" width="13.42578125" customWidth="1"/>
    <col min="5" max="6" width="7.7109375" customWidth="1"/>
    <col min="7" max="7" width="9.5703125" customWidth="1"/>
    <col min="8" max="8" width="12.42578125" customWidth="1"/>
    <col min="11" max="11" width="13" customWidth="1"/>
  </cols>
  <sheetData>
    <row r="2" spans="1:8">
      <c r="A2" t="s">
        <v>12</v>
      </c>
      <c r="B2" s="4" t="s">
        <v>20</v>
      </c>
    </row>
    <row r="4" spans="1:8" ht="22.5" customHeight="1">
      <c r="A4" s="3" t="s">
        <v>17</v>
      </c>
    </row>
    <row r="5" spans="1:8">
      <c r="A5" s="1"/>
    </row>
    <row r="6" spans="1:8">
      <c r="A6" s="12" t="s">
        <v>35</v>
      </c>
      <c r="B6" s="13"/>
      <c r="C6" s="13"/>
      <c r="D6" s="13"/>
      <c r="E6" s="13"/>
      <c r="F6" s="13"/>
      <c r="G6" s="13"/>
      <c r="H6" s="13"/>
    </row>
    <row r="7" spans="1:8">
      <c r="A7" s="12"/>
      <c r="B7" s="13"/>
      <c r="C7" s="13"/>
      <c r="D7" s="13"/>
      <c r="E7" s="13"/>
      <c r="F7" s="13"/>
      <c r="G7" s="13"/>
      <c r="H7" s="13"/>
    </row>
    <row r="8" spans="1:8">
      <c r="A8" s="12" t="s">
        <v>22</v>
      </c>
      <c r="B8" s="13"/>
      <c r="C8" s="13"/>
      <c r="D8" s="13"/>
      <c r="E8" s="13"/>
      <c r="F8" s="13"/>
      <c r="G8" s="13"/>
      <c r="H8" s="13"/>
    </row>
    <row r="9" spans="1:8" ht="23.25" customHeight="1">
      <c r="A9" s="14" t="s">
        <v>18</v>
      </c>
      <c r="B9" s="13"/>
      <c r="C9" s="13"/>
      <c r="D9" s="13"/>
      <c r="E9" s="13"/>
      <c r="F9" s="13"/>
      <c r="G9" s="13"/>
      <c r="H9" s="13"/>
    </row>
    <row r="10" spans="1:8">
      <c r="A10" s="15"/>
      <c r="B10" s="15"/>
      <c r="C10" s="15"/>
      <c r="D10" s="15"/>
      <c r="E10" s="15"/>
      <c r="F10" s="13"/>
      <c r="G10" s="13"/>
      <c r="H10" s="13"/>
    </row>
    <row r="11" spans="1:8" ht="24.75" customHeight="1">
      <c r="A11" s="16" t="s">
        <v>13</v>
      </c>
      <c r="B11" s="16"/>
      <c r="C11" s="16"/>
      <c r="D11" s="16"/>
      <c r="E11" s="16"/>
      <c r="F11" s="15"/>
      <c r="G11" s="15"/>
      <c r="H11" s="15"/>
    </row>
    <row r="12" spans="1:8" ht="61.15" customHeight="1">
      <c r="A12" s="17" t="s">
        <v>24</v>
      </c>
      <c r="B12" s="17"/>
      <c r="C12" s="17"/>
      <c r="D12" s="17"/>
      <c r="E12" s="17"/>
      <c r="F12" s="18"/>
      <c r="G12" s="18"/>
      <c r="H12" s="18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  <row r="15" spans="1:8">
      <c r="A15" s="13" t="s">
        <v>32</v>
      </c>
      <c r="B15" s="13"/>
      <c r="C15" s="13"/>
      <c r="D15" s="13"/>
      <c r="E15" s="19"/>
      <c r="F15" s="13"/>
      <c r="G15" s="13"/>
      <c r="H15" s="19" t="s">
        <v>3</v>
      </c>
    </row>
    <row r="16" spans="1:8" ht="81.599999999999994" customHeight="1">
      <c r="A16" s="20" t="s">
        <v>0</v>
      </c>
      <c r="B16" s="20" t="s">
        <v>1</v>
      </c>
      <c r="C16" s="21" t="s">
        <v>21</v>
      </c>
      <c r="D16" s="22" t="s">
        <v>23</v>
      </c>
      <c r="E16" s="23"/>
      <c r="F16" s="23"/>
      <c r="G16" s="23"/>
      <c r="H16" s="24" t="s">
        <v>2</v>
      </c>
    </row>
    <row r="17" spans="1:11" ht="16.899999999999999" customHeight="1">
      <c r="A17" s="20"/>
      <c r="B17" s="20"/>
      <c r="C17" s="20"/>
      <c r="D17" s="25" t="s">
        <v>28</v>
      </c>
      <c r="E17" s="25" t="s">
        <v>29</v>
      </c>
      <c r="F17" s="26" t="s">
        <v>30</v>
      </c>
      <c r="G17" s="26" t="s">
        <v>31</v>
      </c>
      <c r="H17" s="27"/>
    </row>
    <row r="18" spans="1:11">
      <c r="A18" s="28">
        <v>1</v>
      </c>
      <c r="B18" s="28">
        <v>2</v>
      </c>
      <c r="C18" s="28">
        <v>3</v>
      </c>
      <c r="D18" s="28">
        <v>4</v>
      </c>
      <c r="E18" s="28">
        <v>5</v>
      </c>
      <c r="F18" s="29"/>
      <c r="G18" s="29"/>
      <c r="H18" s="28">
        <v>5</v>
      </c>
    </row>
    <row r="19" spans="1:11" ht="27" customHeight="1">
      <c r="A19" s="28">
        <v>1</v>
      </c>
      <c r="B19" s="30" t="s">
        <v>9</v>
      </c>
      <c r="C19" s="28"/>
      <c r="D19" s="31"/>
      <c r="E19" s="31"/>
      <c r="F19" s="29"/>
      <c r="G19" s="29"/>
      <c r="H19" s="31"/>
      <c r="K19" s="7"/>
    </row>
    <row r="20" spans="1:11" ht="27" customHeight="1">
      <c r="A20" s="32" t="s">
        <v>4</v>
      </c>
      <c r="B20" s="33" t="s">
        <v>19</v>
      </c>
      <c r="C20" s="34"/>
      <c r="D20" s="35">
        <f>14717.46+426.67</f>
        <v>15144.13</v>
      </c>
      <c r="E20" s="36">
        <f>24.99+22.3</f>
        <v>47.29</v>
      </c>
      <c r="F20" s="36">
        <f>37.05+43.24</f>
        <v>80.289999999999992</v>
      </c>
      <c r="G20" s="36">
        <f>664.8+0.94</f>
        <v>665.74</v>
      </c>
      <c r="H20" s="34">
        <f>C20+D20+E20+F20+G20</f>
        <v>15937.45</v>
      </c>
      <c r="K20" s="7"/>
    </row>
    <row r="21" spans="1:11" ht="27" customHeight="1">
      <c r="A21" s="32" t="s">
        <v>5</v>
      </c>
      <c r="B21" s="37" t="s">
        <v>14</v>
      </c>
      <c r="C21" s="34"/>
      <c r="D21" s="35">
        <v>659.72</v>
      </c>
      <c r="E21" s="34">
        <v>0</v>
      </c>
      <c r="F21" s="34">
        <v>0</v>
      </c>
      <c r="G21" s="34">
        <v>0</v>
      </c>
      <c r="H21" s="34">
        <f>C21+D21+E21+F21+G21</f>
        <v>659.72</v>
      </c>
      <c r="K21" s="8"/>
    </row>
    <row r="22" spans="1:11" ht="27" customHeight="1">
      <c r="A22" s="32" t="s">
        <v>6</v>
      </c>
      <c r="B22" s="38" t="s">
        <v>15</v>
      </c>
      <c r="C22" s="34"/>
      <c r="D22" s="35">
        <v>1928.77</v>
      </c>
      <c r="E22" s="36">
        <v>0.1</v>
      </c>
      <c r="F22" s="39">
        <v>0.16</v>
      </c>
      <c r="G22" s="40">
        <v>1.33</v>
      </c>
      <c r="H22" s="34">
        <f>C22+D22+E22+F22+G22</f>
        <v>1930.36</v>
      </c>
      <c r="K22" s="8"/>
    </row>
    <row r="23" spans="1:11" ht="27" customHeight="1">
      <c r="A23" s="32">
        <v>2</v>
      </c>
      <c r="B23" s="33" t="s">
        <v>10</v>
      </c>
      <c r="C23" s="34"/>
      <c r="D23" s="35">
        <f>D20+D21+D22</f>
        <v>17732.62</v>
      </c>
      <c r="E23" s="35">
        <f>E20+E21+E22</f>
        <v>47.39</v>
      </c>
      <c r="F23" s="35">
        <f>F20+F21+F22</f>
        <v>80.449999999999989</v>
      </c>
      <c r="G23" s="35">
        <f>G20+G21+G22</f>
        <v>667.07</v>
      </c>
      <c r="H23" s="41">
        <f>C23+D23+E23+F23+G23</f>
        <v>18527.53</v>
      </c>
      <c r="K23" s="9"/>
    </row>
    <row r="24" spans="1:11" ht="27" customHeight="1">
      <c r="A24" s="32" t="s">
        <v>7</v>
      </c>
      <c r="B24" s="30" t="s">
        <v>16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f>C24+D24+E24+F24+G24</f>
        <v>0</v>
      </c>
      <c r="K24" s="7"/>
    </row>
    <row r="25" spans="1:11" ht="27" customHeight="1">
      <c r="A25" s="32" t="s">
        <v>8</v>
      </c>
      <c r="B25" s="30" t="s">
        <v>11</v>
      </c>
      <c r="C25" s="34" t="s">
        <v>33</v>
      </c>
      <c r="D25" s="34" t="s">
        <v>33</v>
      </c>
      <c r="E25" s="34" t="s">
        <v>33</v>
      </c>
      <c r="F25" s="34" t="s">
        <v>33</v>
      </c>
      <c r="G25" s="34" t="s">
        <v>33</v>
      </c>
      <c r="H25" s="42" t="s">
        <v>33</v>
      </c>
      <c r="K25" s="7"/>
    </row>
    <row r="28" spans="1:11">
      <c r="A28" s="10" t="s">
        <v>25</v>
      </c>
      <c r="B28" s="10"/>
      <c r="C28" s="10"/>
      <c r="D28" s="10"/>
      <c r="E28" s="10"/>
      <c r="F28" s="11"/>
      <c r="G28" s="11"/>
      <c r="H28" s="11"/>
    </row>
    <row r="29" spans="1:11">
      <c r="A29" s="6"/>
      <c r="B29" s="6"/>
      <c r="C29" s="6"/>
      <c r="D29" s="6"/>
      <c r="E29" s="6"/>
      <c r="F29" s="6"/>
      <c r="G29" s="6"/>
      <c r="H29" s="6"/>
    </row>
    <row r="30" spans="1:11">
      <c r="A30" s="10" t="s">
        <v>26</v>
      </c>
      <c r="B30" s="10"/>
      <c r="C30" s="10"/>
      <c r="D30" s="10"/>
      <c r="E30" s="10"/>
      <c r="F30" s="11"/>
      <c r="G30" s="11"/>
      <c r="H30" s="11"/>
    </row>
    <row r="31" spans="1:11">
      <c r="A31" s="6"/>
      <c r="B31" s="6"/>
      <c r="C31" s="6"/>
      <c r="D31" s="6"/>
      <c r="E31" s="6"/>
      <c r="F31" s="6"/>
      <c r="G31" s="6"/>
      <c r="H31" s="6"/>
    </row>
    <row r="32" spans="1:11">
      <c r="A32" s="10" t="s">
        <v>27</v>
      </c>
      <c r="B32" s="10"/>
      <c r="C32" s="10"/>
      <c r="D32" s="10"/>
      <c r="E32" s="10"/>
      <c r="F32" s="11"/>
      <c r="G32" s="11"/>
      <c r="H32" s="11"/>
    </row>
    <row r="33" spans="1:8" ht="19.899999999999999" customHeight="1">
      <c r="A33" s="5"/>
      <c r="B33" s="5"/>
      <c r="C33" s="5"/>
      <c r="D33" s="5"/>
      <c r="E33" s="5"/>
      <c r="F33" s="5"/>
      <c r="G33" s="6"/>
      <c r="H33" s="6"/>
    </row>
    <row r="34" spans="1:8" ht="15.6" customHeight="1">
      <c r="A34" s="10" t="s">
        <v>34</v>
      </c>
      <c r="B34" s="10"/>
      <c r="C34" s="10"/>
      <c r="D34" s="10"/>
      <c r="E34" s="10"/>
      <c r="F34" s="10"/>
      <c r="G34" s="10"/>
      <c r="H34" s="10"/>
    </row>
    <row r="35" spans="1:8">
      <c r="A35" s="2"/>
      <c r="B35" s="2"/>
      <c r="C35" s="2"/>
      <c r="D35" s="2"/>
      <c r="E35" s="2"/>
      <c r="F35" s="2"/>
    </row>
  </sheetData>
  <mergeCells count="9">
    <mergeCell ref="A10:E10"/>
    <mergeCell ref="D16:G16"/>
    <mergeCell ref="A32:H32"/>
    <mergeCell ref="A34:H34"/>
    <mergeCell ref="H16:H17"/>
    <mergeCell ref="A11:H11"/>
    <mergeCell ref="A12:H12"/>
    <mergeCell ref="A28:H28"/>
    <mergeCell ref="A30:H30"/>
  </mergeCells>
  <pageMargins left="0.39370078740157483" right="0.31496062992125984" top="0.74803149606299213" bottom="0.55118110236220474" header="0.31496062992125984" footer="0.31496062992125984"/>
  <pageSetup paperSize="9" firstPageNumber="16" orientation="portrait" useFirstPageNumber="1" horizontalDpi="180" verticalDpi="180" r:id="rId1"/>
  <headerFooter>
    <oddHeader>&amp;R&amp;P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2018-10-08T13:52:42Z</dcterms:modified>
</cp:coreProperties>
</file>