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9555" windowHeight="7995"/>
  </bookViews>
  <sheets>
    <sheet name="T08-TxClicker" sheetId="1" r:id="rId1"/>
  </sheets>
  <calcPr calcId="145621"/>
</workbook>
</file>

<file path=xl/calcChain.xml><?xml version="1.0" encoding="utf-8"?>
<calcChain xmlns="http://schemas.openxmlformats.org/spreadsheetml/2006/main">
  <c r="L4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A43" i="1"/>
  <c r="L45" i="1" l="1"/>
</calcChain>
</file>

<file path=xl/sharedStrings.xml><?xml version="1.0" encoding="utf-8"?>
<sst xmlns="http://schemas.openxmlformats.org/spreadsheetml/2006/main" count="248" uniqueCount="178">
  <si>
    <t>Qty</t>
  </si>
  <si>
    <t>Value</t>
  </si>
  <si>
    <t>Device</t>
  </si>
  <si>
    <t>Package</t>
  </si>
  <si>
    <t>Parts</t>
  </si>
  <si>
    <t>Description</t>
  </si>
  <si>
    <t>LEDCHIP-LED0603</t>
  </si>
  <si>
    <t>CHIP-LED0603</t>
  </si>
  <si>
    <t>LED1, LED2, LED3, LED4</t>
  </si>
  <si>
    <t>LED</t>
  </si>
  <si>
    <t>PINHD-1X6</t>
  </si>
  <si>
    <t>1X06</t>
  </si>
  <si>
    <t>JTAG</t>
  </si>
  <si>
    <t>PIN HEADER</t>
  </si>
  <si>
    <t>R-US_R0603</t>
  </si>
  <si>
    <t>R0603</t>
  </si>
  <si>
    <t>R6</t>
  </si>
  <si>
    <t>1.5pF</t>
  </si>
  <si>
    <t>C0603</t>
  </si>
  <si>
    <t>C25, C26, C27, C29</t>
  </si>
  <si>
    <t>100nF</t>
  </si>
  <si>
    <t>C-EUC0603</t>
  </si>
  <si>
    <t>C3, C5, C10, C12, C15, C16, C18, C20, C21</t>
  </si>
  <si>
    <t>100pF</t>
  </si>
  <si>
    <t>C24</t>
  </si>
  <si>
    <t>10k</t>
  </si>
  <si>
    <t>R4</t>
  </si>
  <si>
    <t>R603X42012</t>
  </si>
  <si>
    <t>2012(4_RES)</t>
  </si>
  <si>
    <t>R10</t>
  </si>
  <si>
    <t>Quad resistor package 0603</t>
  </si>
  <si>
    <t>10uF</t>
  </si>
  <si>
    <t>C1, C2, C4, C11</t>
  </si>
  <si>
    <t>12nH</t>
  </si>
  <si>
    <t>LL0603</t>
  </si>
  <si>
    <t>L0603</t>
  </si>
  <si>
    <t>L1, L2</t>
  </si>
  <si>
    <t>15nH</t>
  </si>
  <si>
    <t>L5, L7</t>
  </si>
  <si>
    <t>16pF</t>
  </si>
  <si>
    <t>C35</t>
  </si>
  <si>
    <t>18nH</t>
  </si>
  <si>
    <t>L3, L4</t>
  </si>
  <si>
    <t>18pF</t>
  </si>
  <si>
    <t>C-EUC0402</t>
  </si>
  <si>
    <t>C0402</t>
  </si>
  <si>
    <t>C13, C14</t>
  </si>
  <si>
    <t>1MEG</t>
  </si>
  <si>
    <t>R9</t>
  </si>
  <si>
    <t>1pF</t>
  </si>
  <si>
    <t>C23</t>
  </si>
  <si>
    <t>2.2nH</t>
  </si>
  <si>
    <t>L6</t>
  </si>
  <si>
    <t>2nF</t>
  </si>
  <si>
    <t>C9</t>
  </si>
  <si>
    <t>2pF</t>
  </si>
  <si>
    <t>3.3k</t>
  </si>
  <si>
    <t>R2</t>
  </si>
  <si>
    <t>470nF</t>
  </si>
  <si>
    <t>C22</t>
  </si>
  <si>
    <t>47k</t>
  </si>
  <si>
    <t>R1</t>
  </si>
  <si>
    <t>5.6nH</t>
  </si>
  <si>
    <t>L8</t>
  </si>
  <si>
    <t>56k</t>
  </si>
  <si>
    <t>R3</t>
  </si>
  <si>
    <t>8.2pF</t>
  </si>
  <si>
    <t>C28</t>
  </si>
  <si>
    <t>9C-26.000MEEJ-T</t>
  </si>
  <si>
    <t>CRYSTALHC49US</t>
  </si>
  <si>
    <t>HC49US</t>
  </si>
  <si>
    <t>Y1</t>
  </si>
  <si>
    <t>Various standard crystals. Proven footprints. Spark Fun Electronics SKU : COM-00534</t>
  </si>
  <si>
    <t>CC430F513X---RGZ48</t>
  </si>
  <si>
    <t>RGZ48</t>
  </si>
  <si>
    <t>U1</t>
  </si>
  <si>
    <t>***CC430F513X***RGZ48 **</t>
  </si>
  <si>
    <t>CR2032-SNAPDRAGON</t>
  </si>
  <si>
    <t>U$2</t>
  </si>
  <si>
    <t>HOLDER SNAP DRAGON CR2032 SMD</t>
  </si>
  <si>
    <t>DMN63D8LDW</t>
  </si>
  <si>
    <t>SOT363</t>
  </si>
  <si>
    <t>Q1, Q2</t>
  </si>
  <si>
    <t>Dual N-channel enhancement mode MOSFET</t>
  </si>
  <si>
    <t>DNI</t>
  </si>
  <si>
    <t>C30, C31, C32, C33, C34</t>
  </si>
  <si>
    <t>R5, R7</t>
  </si>
  <si>
    <t>R8</t>
  </si>
  <si>
    <t>DNP</t>
  </si>
  <si>
    <t>L9</t>
  </si>
  <si>
    <t>ESDA6V1-5M6</t>
  </si>
  <si>
    <t>5X-TVS</t>
  </si>
  <si>
    <t>U$6</t>
  </si>
  <si>
    <t>PCB_ANTENNA_915MHZOSHP</t>
  </si>
  <si>
    <t>PCB_ANTENNA_915MHZ</t>
  </si>
  <si>
    <t>U$7</t>
  </si>
  <si>
    <t>PTC0603</t>
  </si>
  <si>
    <t>F1</t>
  </si>
  <si>
    <t>Resettable Fuse PTC</t>
  </si>
  <si>
    <t>SWITCH-MOMENTARY-212MM</t>
  </si>
  <si>
    <t>TACTILE-PTH-12MM</t>
  </si>
  <si>
    <t>S1, S2, S3, S4</t>
  </si>
  <si>
    <t>Various NO switches- pushbuttons, reed, etc</t>
  </si>
  <si>
    <t>SWCH-09185</t>
  </si>
  <si>
    <t>TEST-POINT3</t>
  </si>
  <si>
    <t>PAD.03X.03</t>
  </si>
  <si>
    <t>TP1, TP2, TP3</t>
  </si>
  <si>
    <t>Bare copper test points for troubleshooting or ICT</t>
  </si>
  <si>
    <t>TOUCH-PAD</t>
  </si>
  <si>
    <t>U$1, U$3, U$4, U$5</t>
  </si>
  <si>
    <t>Digikey#</t>
  </si>
  <si>
    <t>Unit Price</t>
  </si>
  <si>
    <t>160-1183-1-ND</t>
  </si>
  <si>
    <t>Manufacturer</t>
  </si>
  <si>
    <t>Lite-On Inc</t>
  </si>
  <si>
    <t>Manufacturer P/N</t>
  </si>
  <si>
    <t>LTST-C190GKT</t>
  </si>
  <si>
    <t>PCB</t>
  </si>
  <si>
    <t>N/A</t>
  </si>
  <si>
    <t>OSH PARK Board</t>
  </si>
  <si>
    <t>478-6712-1-ND</t>
  </si>
  <si>
    <t>Extended Price @100x</t>
  </si>
  <si>
    <t>AVX Corporation</t>
  </si>
  <si>
    <t>ML03511R5BAT2A</t>
  </si>
  <si>
    <t>CAP CER MLO 1.5PF 50V NP0 0603</t>
  </si>
  <si>
    <t>399-5089-1-ND</t>
  </si>
  <si>
    <t>C0603C104K5RACTU</t>
  </si>
  <si>
    <t>CAP CER 0.1UF 50V 10% X7R 0603</t>
  </si>
  <si>
    <t>Kemet</t>
  </si>
  <si>
    <t>399-7819-1-ND</t>
  </si>
  <si>
    <t>C0603C101F5GACTU</t>
  </si>
  <si>
    <t>CAP CER 100PF 50V 1% NP0 0603</t>
  </si>
  <si>
    <t>587-3238-1-ND</t>
  </si>
  <si>
    <t>Taiyo Yuden</t>
  </si>
  <si>
    <t>EMK107BBJ106MA-T</t>
  </si>
  <si>
    <t>CAP CER 10UF 16V 20% X5R 0603</t>
  </si>
  <si>
    <t>1276-2204-1-ND</t>
  </si>
  <si>
    <t>CL10C160JB8NNNC</t>
  </si>
  <si>
    <t>CAP CER 16PF 50V 5% NP0 0603</t>
  </si>
  <si>
    <t>Samsung Electro-Mechanics America, Inc</t>
  </si>
  <si>
    <t>478-6732-1-ND</t>
  </si>
  <si>
    <t>ML03511R0AAT2A</t>
  </si>
  <si>
    <t>CAP CER MLO 1PF 50V NP0 0603</t>
  </si>
  <si>
    <t>CAP CER 2000PF 50V 5% NP0 0603</t>
  </si>
  <si>
    <t>490-1458-1-ND</t>
  </si>
  <si>
    <t>Murata Electronics North America</t>
  </si>
  <si>
    <t>GRM1885C1H202JA01D</t>
  </si>
  <si>
    <t>C6, C7, C8, C17, C19</t>
  </si>
  <si>
    <t>CAP CER MLO 2PF 50V NP0 0603</t>
  </si>
  <si>
    <t>478-6717-1-ND</t>
  </si>
  <si>
    <t>ML03512R0BAT2A</t>
  </si>
  <si>
    <t>587-3171-1-ND</t>
  </si>
  <si>
    <t>UMK107ABJ474KA-T</t>
  </si>
  <si>
    <t>CAP CER 0.47UF 50V 10% X5R 0603</t>
  </si>
  <si>
    <t>490-3567-1-ND</t>
  </si>
  <si>
    <t>CAP CER 8.2PF 50V NP0 0603</t>
  </si>
  <si>
    <t>GQM1885C1H8R2CB01D</t>
  </si>
  <si>
    <t>BHSD-2032-SMCT-ND</t>
  </si>
  <si>
    <t>MPD (Memory Protection Devices)</t>
  </si>
  <si>
    <t>BHSD-2032-SM</t>
  </si>
  <si>
    <t>Total Cost</t>
  </si>
  <si>
    <t>RHM0.0CGCT-ND</t>
  </si>
  <si>
    <t xml:space="preserve">Rohm Semiconductor </t>
  </si>
  <si>
    <t>MCR03ERTJ000</t>
  </si>
  <si>
    <t>RES 0.0 OHM 1/10W JUMP 0603 SMD</t>
  </si>
  <si>
    <t>RMCF0603FT10K0CT-ND</t>
  </si>
  <si>
    <t>RES 10K OHM 1/10W 1% 0603</t>
  </si>
  <si>
    <t>RMCF0603FT10K0</t>
  </si>
  <si>
    <t>Stackpole Electronics Inc</t>
  </si>
  <si>
    <t>RES 47K OHM 1/10W 1% 0603</t>
  </si>
  <si>
    <t>RMCF0603FT47K0CT-ND</t>
  </si>
  <si>
    <t>RMCF0603FT47K0</t>
  </si>
  <si>
    <t>RMCF0603FT56K0CT-ND</t>
  </si>
  <si>
    <t>RES 56K OHM 1/10W 1% 0603</t>
  </si>
  <si>
    <t>RMCF0603FT56K0</t>
  </si>
  <si>
    <t>RES ARRAY 10K OHM 4 RES 2012</t>
  </si>
  <si>
    <t>MNR34103CT-ND</t>
  </si>
  <si>
    <t>MNR34J5ABJ103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</si>
</sst>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vertical="center" wrapText="1"/>
    </xf>
    <xf numFmtId="0" fontId="18" fillId="0" borderId="0" xfId="0" applyFont="1"/>
    <xf numFmtId="0" fontId="21" fillId="0" borderId="0" xfId="0" applyFont="1"/>
    <xf numFmtId="0" fontId="22" fillId="33" borderId="10" xfId="0" applyFont="1" applyFill="1" applyBorder="1" applyAlignment="1">
      <alignment vertical="center" wrapText="1"/>
    </xf>
    <xf numFmtId="0" fontId="23" fillId="0" borderId="0" xfId="42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L43" totalsRowShown="0">
  <autoFilter ref="A3:L43">
    <filterColumn colId="11">
      <filters>
        <filter val="0"/>
      </filters>
    </filterColumn>
  </autoFilter>
  <tableColumns count="12">
    <tableColumn id="1" name="Qty"/>
    <tableColumn id="2" name="Value"/>
    <tableColumn id="3" name="Device"/>
    <tableColumn id="4" name="Package"/>
    <tableColumn id="5" name="Parts"/>
    <tableColumn id="6" name="Description"/>
    <tableColumn id="7" name="Digikey#"/>
    <tableColumn id="13" name="Manufacturer"/>
    <tableColumn id="14" name="Manufacturer P/N"/>
    <tableColumn id="8" name="Unit Price"/>
    <tableColumn id="9" name="Extended Price @100x"/>
    <tableColumn id="10" name="Total Cost" dataDxfId="0">
      <calculatedColumnFormula>Table1[[#This Row],[Unit Price]]*Table1[[#This Row],[Qty]]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igikey.com/Suppliers/us/Lite-On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5"/>
  <sheetViews>
    <sheetView showGridLines="0" tabSelected="1" topLeftCell="A2" workbookViewId="0">
      <selection activeCell="L11" sqref="L11"/>
    </sheetView>
  </sheetViews>
  <sheetFormatPr defaultRowHeight="15" x14ac:dyDescent="0.25"/>
  <cols>
    <col min="1" max="1" width="6.28515625" customWidth="1"/>
    <col min="2" max="2" width="17.140625" customWidth="1"/>
    <col min="3" max="3" width="28" customWidth="1"/>
    <col min="4" max="4" width="15.42578125" customWidth="1"/>
    <col min="5" max="5" width="36.140625" customWidth="1"/>
    <col min="6" max="6" width="36.5703125" customWidth="1"/>
    <col min="7" max="7" width="12" bestFit="1" customWidth="1"/>
    <col min="8" max="8" width="12" customWidth="1"/>
    <col min="9" max="9" width="19.85546875" customWidth="1"/>
    <col min="10" max="11" width="11" customWidth="1"/>
    <col min="12" max="12" width="15.7109375" customWidth="1"/>
  </cols>
  <sheetData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110</v>
      </c>
      <c r="H3" t="s">
        <v>113</v>
      </c>
      <c r="I3" t="s">
        <v>115</v>
      </c>
      <c r="J3" t="s">
        <v>111</v>
      </c>
      <c r="K3" t="s">
        <v>121</v>
      </c>
      <c r="L3" t="s">
        <v>160</v>
      </c>
    </row>
    <row r="4" spans="1:12" ht="25.5" hidden="1" x14ac:dyDescent="0.25">
      <c r="A4">
        <v>4</v>
      </c>
      <c r="C4" t="s">
        <v>6</v>
      </c>
      <c r="D4" s="3" t="s">
        <v>7</v>
      </c>
      <c r="E4" s="3" t="s">
        <v>8</v>
      </c>
      <c r="F4" s="3" t="s">
        <v>9</v>
      </c>
      <c r="G4" s="4" t="s">
        <v>112</v>
      </c>
      <c r="H4" s="5" t="s">
        <v>114</v>
      </c>
      <c r="I4" s="6" t="s">
        <v>116</v>
      </c>
      <c r="J4" s="3">
        <v>0.28000000000000003</v>
      </c>
      <c r="K4" s="3">
        <v>0.1188</v>
      </c>
      <c r="L4">
        <f>Table1[[#This Row],[Unit Price]]*Table1[[#This Row],[Qty]]</f>
        <v>1.1200000000000001</v>
      </c>
    </row>
    <row r="5" spans="1:12" x14ac:dyDescent="0.25">
      <c r="A5">
        <v>1</v>
      </c>
      <c r="C5" t="s">
        <v>10</v>
      </c>
      <c r="D5" t="s">
        <v>11</v>
      </c>
      <c r="E5" t="s">
        <v>12</v>
      </c>
      <c r="F5" t="s">
        <v>13</v>
      </c>
      <c r="L5">
        <f>Table1[[#This Row],[Unit Price]]*Table1[[#This Row],[Qty]]</f>
        <v>0</v>
      </c>
    </row>
    <row r="6" spans="1:12" hidden="1" x14ac:dyDescent="0.25">
      <c r="A6">
        <v>1</v>
      </c>
      <c r="B6">
        <v>0</v>
      </c>
      <c r="C6" t="s">
        <v>14</v>
      </c>
      <c r="D6" t="s">
        <v>15</v>
      </c>
      <c r="E6" t="s">
        <v>16</v>
      </c>
      <c r="F6" s="2" t="s">
        <v>164</v>
      </c>
      <c r="G6" s="2" t="s">
        <v>161</v>
      </c>
      <c r="H6" t="s">
        <v>162</v>
      </c>
      <c r="I6" s="1" t="s">
        <v>163</v>
      </c>
      <c r="J6">
        <v>0.1</v>
      </c>
      <c r="K6">
        <v>4.1999999999999997E-3</v>
      </c>
      <c r="L6">
        <f>Table1[[#This Row],[Unit Price]]*Table1[[#This Row],[Qty]]</f>
        <v>0.1</v>
      </c>
    </row>
    <row r="7" spans="1:12" hidden="1" x14ac:dyDescent="0.25">
      <c r="A7">
        <v>4</v>
      </c>
      <c r="B7" t="s">
        <v>17</v>
      </c>
      <c r="C7" t="s">
        <v>18</v>
      </c>
      <c r="D7" s="3" t="s">
        <v>18</v>
      </c>
      <c r="E7" s="3" t="s">
        <v>19</v>
      </c>
      <c r="F7" s="7" t="s">
        <v>124</v>
      </c>
      <c r="G7" s="7" t="s">
        <v>120</v>
      </c>
      <c r="H7" s="3" t="s">
        <v>122</v>
      </c>
      <c r="I7" s="6" t="s">
        <v>123</v>
      </c>
      <c r="J7" s="3">
        <v>0.6</v>
      </c>
      <c r="K7" s="3">
        <v>0.27629999999999999</v>
      </c>
      <c r="L7">
        <f>Table1[[#This Row],[Unit Price]]*Table1[[#This Row],[Qty]]</f>
        <v>2.4</v>
      </c>
    </row>
    <row r="8" spans="1:12" hidden="1" x14ac:dyDescent="0.25">
      <c r="A8">
        <v>9</v>
      </c>
      <c r="B8" t="s">
        <v>20</v>
      </c>
      <c r="C8" t="s">
        <v>21</v>
      </c>
      <c r="D8" s="3" t="s">
        <v>18</v>
      </c>
      <c r="E8" s="3" t="s">
        <v>22</v>
      </c>
      <c r="F8" s="7" t="s">
        <v>127</v>
      </c>
      <c r="G8" s="7" t="s">
        <v>125</v>
      </c>
      <c r="H8" s="3" t="s">
        <v>128</v>
      </c>
      <c r="I8" s="6" t="s">
        <v>126</v>
      </c>
      <c r="J8" s="3">
        <v>0.1</v>
      </c>
      <c r="K8" s="3">
        <v>1.8700000000000001E-2</v>
      </c>
      <c r="L8">
        <f>Table1[[#This Row],[Unit Price]]*Table1[[#This Row],[Qty]]</f>
        <v>0.9</v>
      </c>
    </row>
    <row r="9" spans="1:12" hidden="1" x14ac:dyDescent="0.25">
      <c r="A9">
        <v>1</v>
      </c>
      <c r="B9" t="s">
        <v>23</v>
      </c>
      <c r="C9" t="s">
        <v>18</v>
      </c>
      <c r="D9" s="3" t="s">
        <v>18</v>
      </c>
      <c r="E9" s="3" t="s">
        <v>24</v>
      </c>
      <c r="F9" s="7" t="s">
        <v>131</v>
      </c>
      <c r="G9" s="7" t="s">
        <v>129</v>
      </c>
      <c r="H9" s="3" t="s">
        <v>128</v>
      </c>
      <c r="I9" s="6" t="s">
        <v>130</v>
      </c>
      <c r="J9" s="3">
        <v>0.39</v>
      </c>
      <c r="K9" s="3">
        <v>0.16200000000000001</v>
      </c>
      <c r="L9">
        <f>Table1[[#This Row],[Unit Price]]*Table1[[#This Row],[Qty]]</f>
        <v>0.39</v>
      </c>
    </row>
    <row r="10" spans="1:12" ht="30" hidden="1" x14ac:dyDescent="0.25">
      <c r="A10">
        <v>1</v>
      </c>
      <c r="B10" t="s">
        <v>25</v>
      </c>
      <c r="C10" t="s">
        <v>14</v>
      </c>
      <c r="D10" t="s">
        <v>15</v>
      </c>
      <c r="E10" t="s">
        <v>26</v>
      </c>
      <c r="F10" s="2" t="s">
        <v>166</v>
      </c>
      <c r="G10" s="2" t="s">
        <v>165</v>
      </c>
      <c r="H10" t="s">
        <v>168</v>
      </c>
      <c r="I10" s="1" t="s">
        <v>167</v>
      </c>
      <c r="J10">
        <v>0.1</v>
      </c>
      <c r="K10">
        <v>1.0500000000000001E-2</v>
      </c>
      <c r="L10">
        <f>Table1[[#This Row],[Unit Price]]*Table1[[#This Row],[Qty]]</f>
        <v>0.1</v>
      </c>
    </row>
    <row r="11" spans="1:12" hidden="1" x14ac:dyDescent="0.25">
      <c r="A11">
        <v>1</v>
      </c>
      <c r="B11" t="s">
        <v>25</v>
      </c>
      <c r="C11" t="s">
        <v>27</v>
      </c>
      <c r="D11" t="s">
        <v>28</v>
      </c>
      <c r="E11" t="s">
        <v>29</v>
      </c>
      <c r="F11" s="2" t="s">
        <v>175</v>
      </c>
      <c r="G11" s="2" t="s">
        <v>176</v>
      </c>
      <c r="H11" t="s">
        <v>162</v>
      </c>
      <c r="I11" s="1" t="s">
        <v>177</v>
      </c>
      <c r="J11">
        <v>0.3</v>
      </c>
      <c r="K11">
        <v>9.8400000000000001E-2</v>
      </c>
      <c r="L11">
        <f>Table1[[#This Row],[Unit Price]]*Table1[[#This Row],[Qty]]</f>
        <v>0.3</v>
      </c>
    </row>
    <row r="12" spans="1:12" hidden="1" x14ac:dyDescent="0.25">
      <c r="A12">
        <v>4</v>
      </c>
      <c r="B12" t="s">
        <v>31</v>
      </c>
      <c r="C12" t="s">
        <v>21</v>
      </c>
      <c r="D12" s="3" t="s">
        <v>18</v>
      </c>
      <c r="E12" s="3" t="s">
        <v>32</v>
      </c>
      <c r="F12" s="7" t="s">
        <v>135</v>
      </c>
      <c r="G12" s="7" t="s">
        <v>132</v>
      </c>
      <c r="H12" s="3" t="s">
        <v>133</v>
      </c>
      <c r="I12" s="6" t="s">
        <v>134</v>
      </c>
      <c r="J12" s="3">
        <v>0.49</v>
      </c>
      <c r="K12" s="3">
        <v>0.2142</v>
      </c>
      <c r="L12">
        <f>Table1[[#This Row],[Unit Price]]*Table1[[#This Row],[Qty]]</f>
        <v>1.96</v>
      </c>
    </row>
    <row r="13" spans="1:12" x14ac:dyDescent="0.25">
      <c r="A13">
        <v>2</v>
      </c>
      <c r="B13" t="s">
        <v>33</v>
      </c>
      <c r="C13" t="s">
        <v>34</v>
      </c>
      <c r="D13" t="s">
        <v>35</v>
      </c>
      <c r="E13" t="s">
        <v>36</v>
      </c>
      <c r="L13">
        <f>Table1[[#This Row],[Unit Price]]*Table1[[#This Row],[Qty]]</f>
        <v>0</v>
      </c>
    </row>
    <row r="14" spans="1:12" x14ac:dyDescent="0.25">
      <c r="A14">
        <v>2</v>
      </c>
      <c r="B14" t="s">
        <v>37</v>
      </c>
      <c r="C14" t="s">
        <v>34</v>
      </c>
      <c r="D14" t="s">
        <v>35</v>
      </c>
      <c r="E14" t="s">
        <v>38</v>
      </c>
      <c r="L14">
        <f>Table1[[#This Row],[Unit Price]]*Table1[[#This Row],[Qty]]</f>
        <v>0</v>
      </c>
    </row>
    <row r="15" spans="1:12" hidden="1" x14ac:dyDescent="0.25">
      <c r="A15">
        <v>1</v>
      </c>
      <c r="B15" t="s">
        <v>39</v>
      </c>
      <c r="C15" t="s">
        <v>18</v>
      </c>
      <c r="D15" s="3" t="s">
        <v>18</v>
      </c>
      <c r="E15" s="3" t="s">
        <v>40</v>
      </c>
      <c r="F15" s="7" t="s">
        <v>138</v>
      </c>
      <c r="G15" s="7" t="s">
        <v>136</v>
      </c>
      <c r="H15" s="3" t="s">
        <v>139</v>
      </c>
      <c r="I15" s="6" t="s">
        <v>137</v>
      </c>
      <c r="J15" s="3">
        <v>0.1</v>
      </c>
      <c r="K15" s="3">
        <v>3.0800000000000001E-2</v>
      </c>
      <c r="L15">
        <f>Table1[[#This Row],[Unit Price]]*Table1[[#This Row],[Qty]]</f>
        <v>0.1</v>
      </c>
    </row>
    <row r="16" spans="1:12" x14ac:dyDescent="0.25">
      <c r="A16">
        <v>2</v>
      </c>
      <c r="B16" t="s">
        <v>41</v>
      </c>
      <c r="C16" t="s">
        <v>34</v>
      </c>
      <c r="D16" t="s">
        <v>35</v>
      </c>
      <c r="E16" t="s">
        <v>42</v>
      </c>
      <c r="L16">
        <f>Table1[[#This Row],[Unit Price]]*Table1[[#This Row],[Qty]]</f>
        <v>0</v>
      </c>
    </row>
    <row r="17" spans="1:12" x14ac:dyDescent="0.25">
      <c r="A17">
        <v>2</v>
      </c>
      <c r="B17" t="s">
        <v>43</v>
      </c>
      <c r="C17" t="s">
        <v>44</v>
      </c>
      <c r="D17" s="3" t="s">
        <v>45</v>
      </c>
      <c r="E17" s="3" t="s">
        <v>46</v>
      </c>
      <c r="F17" s="3"/>
      <c r="G17" s="3"/>
      <c r="H17" s="3"/>
      <c r="I17" s="3"/>
      <c r="J17" s="3"/>
      <c r="K17" s="3"/>
      <c r="L17">
        <f>Table1[[#This Row],[Unit Price]]*Table1[[#This Row],[Qty]]</f>
        <v>0</v>
      </c>
    </row>
    <row r="18" spans="1:12" x14ac:dyDescent="0.25">
      <c r="A18">
        <v>1</v>
      </c>
      <c r="B18" t="s">
        <v>47</v>
      </c>
      <c r="C18" t="s">
        <v>27</v>
      </c>
      <c r="D18" t="s">
        <v>28</v>
      </c>
      <c r="E18" t="s">
        <v>48</v>
      </c>
      <c r="F18" t="s">
        <v>30</v>
      </c>
      <c r="L18">
        <f>Table1[[#This Row],[Unit Price]]*Table1[[#This Row],[Qty]]</f>
        <v>0</v>
      </c>
    </row>
    <row r="19" spans="1:12" hidden="1" x14ac:dyDescent="0.25">
      <c r="A19">
        <v>1</v>
      </c>
      <c r="B19" t="s">
        <v>49</v>
      </c>
      <c r="C19" t="s">
        <v>18</v>
      </c>
      <c r="D19" s="3" t="s">
        <v>18</v>
      </c>
      <c r="E19" s="3" t="s">
        <v>50</v>
      </c>
      <c r="F19" s="7" t="s">
        <v>142</v>
      </c>
      <c r="G19" s="7" t="s">
        <v>140</v>
      </c>
      <c r="H19" s="3" t="s">
        <v>122</v>
      </c>
      <c r="I19" s="6" t="s">
        <v>141</v>
      </c>
      <c r="J19" s="3">
        <v>0.9</v>
      </c>
      <c r="K19" s="3">
        <v>0.41599999999999998</v>
      </c>
      <c r="L19">
        <f>Table1[[#This Row],[Unit Price]]*Table1[[#This Row],[Qty]]</f>
        <v>0.9</v>
      </c>
    </row>
    <row r="20" spans="1:12" x14ac:dyDescent="0.25">
      <c r="A20">
        <v>1</v>
      </c>
      <c r="B20" t="s">
        <v>51</v>
      </c>
      <c r="C20" t="s">
        <v>34</v>
      </c>
      <c r="D20" t="s">
        <v>35</v>
      </c>
      <c r="E20" t="s">
        <v>52</v>
      </c>
      <c r="L20">
        <f>Table1[[#This Row],[Unit Price]]*Table1[[#This Row],[Qty]]</f>
        <v>0</v>
      </c>
    </row>
    <row r="21" spans="1:12" ht="25.5" hidden="1" x14ac:dyDescent="0.25">
      <c r="A21">
        <v>1</v>
      </c>
      <c r="B21" t="s">
        <v>53</v>
      </c>
      <c r="C21" t="s">
        <v>18</v>
      </c>
      <c r="D21" s="3" t="s">
        <v>18</v>
      </c>
      <c r="E21" s="3" t="s">
        <v>54</v>
      </c>
      <c r="F21" s="7" t="s">
        <v>143</v>
      </c>
      <c r="G21" s="7" t="s">
        <v>144</v>
      </c>
      <c r="H21" s="3" t="s">
        <v>145</v>
      </c>
      <c r="I21" s="6" t="s">
        <v>146</v>
      </c>
      <c r="J21" s="3">
        <v>0.13</v>
      </c>
      <c r="K21" s="3">
        <v>4.2799999999999998E-2</v>
      </c>
      <c r="L21">
        <f>Table1[[#This Row],[Unit Price]]*Table1[[#This Row],[Qty]]</f>
        <v>0.13</v>
      </c>
    </row>
    <row r="22" spans="1:12" hidden="1" x14ac:dyDescent="0.25">
      <c r="A22">
        <v>5</v>
      </c>
      <c r="B22" t="s">
        <v>55</v>
      </c>
      <c r="C22" t="s">
        <v>18</v>
      </c>
      <c r="D22" s="3" t="s">
        <v>18</v>
      </c>
      <c r="E22" s="3" t="s">
        <v>147</v>
      </c>
      <c r="F22" s="7" t="s">
        <v>148</v>
      </c>
      <c r="G22" s="7" t="s">
        <v>149</v>
      </c>
      <c r="H22" s="3" t="s">
        <v>122</v>
      </c>
      <c r="I22" s="6" t="s">
        <v>150</v>
      </c>
      <c r="J22" s="3">
        <v>0.6</v>
      </c>
      <c r="K22" s="3">
        <v>0.27629999999999999</v>
      </c>
      <c r="L22">
        <f>Table1[[#This Row],[Unit Price]]*Table1[[#This Row],[Qty]]</f>
        <v>3</v>
      </c>
    </row>
    <row r="23" spans="1:12" x14ac:dyDescent="0.25">
      <c r="A23">
        <v>1</v>
      </c>
      <c r="B23" t="s">
        <v>56</v>
      </c>
      <c r="C23" t="s">
        <v>27</v>
      </c>
      <c r="D23" t="s">
        <v>28</v>
      </c>
      <c r="E23" t="s">
        <v>57</v>
      </c>
      <c r="F23" t="s">
        <v>30</v>
      </c>
      <c r="L23">
        <f>Table1[[#This Row],[Unit Price]]*Table1[[#This Row],[Qty]]</f>
        <v>0</v>
      </c>
    </row>
    <row r="24" spans="1:12" hidden="1" x14ac:dyDescent="0.25">
      <c r="A24">
        <v>1</v>
      </c>
      <c r="B24" t="s">
        <v>58</v>
      </c>
      <c r="C24" t="s">
        <v>21</v>
      </c>
      <c r="D24" s="3" t="s">
        <v>18</v>
      </c>
      <c r="E24" s="3" t="s">
        <v>59</v>
      </c>
      <c r="F24" s="7" t="s">
        <v>153</v>
      </c>
      <c r="G24" s="7" t="s">
        <v>151</v>
      </c>
      <c r="H24" s="3" t="s">
        <v>133</v>
      </c>
      <c r="I24" s="6" t="s">
        <v>152</v>
      </c>
      <c r="J24" s="3">
        <v>0.11</v>
      </c>
      <c r="K24" s="3">
        <v>3.8100000000000002E-2</v>
      </c>
      <c r="L24">
        <f>Table1[[#This Row],[Unit Price]]*Table1[[#This Row],[Qty]]</f>
        <v>0.11</v>
      </c>
    </row>
    <row r="25" spans="1:12" ht="30" hidden="1" x14ac:dyDescent="0.25">
      <c r="A25">
        <v>1</v>
      </c>
      <c r="B25" t="s">
        <v>60</v>
      </c>
      <c r="C25" t="s">
        <v>14</v>
      </c>
      <c r="D25" t="s">
        <v>15</v>
      </c>
      <c r="E25" t="s">
        <v>61</v>
      </c>
      <c r="F25" s="2" t="s">
        <v>169</v>
      </c>
      <c r="G25" s="2" t="s">
        <v>170</v>
      </c>
      <c r="H25" t="s">
        <v>168</v>
      </c>
      <c r="I25" s="1" t="s">
        <v>171</v>
      </c>
      <c r="J25">
        <v>0.1</v>
      </c>
      <c r="K25">
        <v>1.0500000000000001E-2</v>
      </c>
      <c r="L25">
        <f>Table1[[#This Row],[Unit Price]]*Table1[[#This Row],[Qty]]</f>
        <v>0.1</v>
      </c>
    </row>
    <row r="26" spans="1:12" x14ac:dyDescent="0.25">
      <c r="A26">
        <v>1</v>
      </c>
      <c r="B26" t="s">
        <v>62</v>
      </c>
      <c r="C26" t="s">
        <v>34</v>
      </c>
      <c r="D26" t="s">
        <v>35</v>
      </c>
      <c r="E26" t="s">
        <v>63</v>
      </c>
      <c r="L26">
        <f>Table1[[#This Row],[Unit Price]]*Table1[[#This Row],[Qty]]</f>
        <v>0</v>
      </c>
    </row>
    <row r="27" spans="1:12" ht="30" hidden="1" x14ac:dyDescent="0.25">
      <c r="A27">
        <v>1</v>
      </c>
      <c r="B27" t="s">
        <v>64</v>
      </c>
      <c r="C27" t="s">
        <v>14</v>
      </c>
      <c r="D27" t="s">
        <v>15</v>
      </c>
      <c r="E27" t="s">
        <v>65</v>
      </c>
      <c r="F27" s="2" t="s">
        <v>173</v>
      </c>
      <c r="G27" s="2" t="s">
        <v>172</v>
      </c>
      <c r="I27" s="1" t="s">
        <v>174</v>
      </c>
      <c r="J27">
        <v>0.1</v>
      </c>
      <c r="K27">
        <v>1.0500000000000001E-2</v>
      </c>
      <c r="L27">
        <f>Table1[[#This Row],[Unit Price]]*Table1[[#This Row],[Qty]]</f>
        <v>0.1</v>
      </c>
    </row>
    <row r="28" spans="1:12" ht="25.5" hidden="1" x14ac:dyDescent="0.25">
      <c r="A28">
        <v>1</v>
      </c>
      <c r="B28" t="s">
        <v>66</v>
      </c>
      <c r="C28" t="s">
        <v>18</v>
      </c>
      <c r="D28" s="3" t="s">
        <v>18</v>
      </c>
      <c r="E28" s="3" t="s">
        <v>67</v>
      </c>
      <c r="F28" s="7" t="s">
        <v>155</v>
      </c>
      <c r="G28" s="7" t="s">
        <v>154</v>
      </c>
      <c r="H28" s="3" t="s">
        <v>145</v>
      </c>
      <c r="I28" s="6" t="s">
        <v>156</v>
      </c>
      <c r="J28" s="3">
        <v>0.61</v>
      </c>
      <c r="K28" s="3">
        <v>0.2848</v>
      </c>
      <c r="L28">
        <f>Table1[[#This Row],[Unit Price]]*Table1[[#This Row],[Qty]]</f>
        <v>0.61</v>
      </c>
    </row>
    <row r="29" spans="1:12" x14ac:dyDescent="0.25">
      <c r="A29">
        <v>1</v>
      </c>
      <c r="B29" t="s">
        <v>68</v>
      </c>
      <c r="C29" t="s">
        <v>69</v>
      </c>
      <c r="D29" t="s">
        <v>70</v>
      </c>
      <c r="E29" t="s">
        <v>71</v>
      </c>
      <c r="F29" t="s">
        <v>72</v>
      </c>
      <c r="L29">
        <f>Table1[[#This Row],[Unit Price]]*Table1[[#This Row],[Qty]]</f>
        <v>0</v>
      </c>
    </row>
    <row r="30" spans="1:12" x14ac:dyDescent="0.25">
      <c r="A30">
        <v>1</v>
      </c>
      <c r="B30" t="s">
        <v>73</v>
      </c>
      <c r="C30" t="s">
        <v>73</v>
      </c>
      <c r="D30" t="s">
        <v>74</v>
      </c>
      <c r="E30" t="s">
        <v>75</v>
      </c>
      <c r="F30" t="s">
        <v>76</v>
      </c>
      <c r="L30">
        <f>Table1[[#This Row],[Unit Price]]*Table1[[#This Row],[Qty]]</f>
        <v>0</v>
      </c>
    </row>
    <row r="31" spans="1:12" hidden="1" x14ac:dyDescent="0.25">
      <c r="A31">
        <v>1</v>
      </c>
      <c r="B31" t="s">
        <v>77</v>
      </c>
      <c r="C31" t="s">
        <v>77</v>
      </c>
      <c r="D31" s="3" t="s">
        <v>77</v>
      </c>
      <c r="E31" s="3" t="s">
        <v>78</v>
      </c>
      <c r="F31" s="7" t="s">
        <v>79</v>
      </c>
      <c r="G31" s="7" t="s">
        <v>157</v>
      </c>
      <c r="H31" s="3" t="s">
        <v>158</v>
      </c>
      <c r="I31" s="6" t="s">
        <v>159</v>
      </c>
      <c r="J31" s="3">
        <v>0.9</v>
      </c>
      <c r="K31" s="3">
        <v>0.78749999999999998</v>
      </c>
      <c r="L31">
        <f>Table1[[#This Row],[Unit Price]]*Table1[[#This Row],[Qty]]</f>
        <v>0.9</v>
      </c>
    </row>
    <row r="32" spans="1:12" x14ac:dyDescent="0.25">
      <c r="A32">
        <v>2</v>
      </c>
      <c r="B32" t="s">
        <v>80</v>
      </c>
      <c r="C32" t="s">
        <v>80</v>
      </c>
      <c r="D32" t="s">
        <v>81</v>
      </c>
      <c r="E32" t="s">
        <v>82</v>
      </c>
      <c r="F32" t="s">
        <v>83</v>
      </c>
      <c r="L32">
        <f>Table1[[#This Row],[Unit Price]]*Table1[[#This Row],[Qty]]</f>
        <v>0</v>
      </c>
    </row>
    <row r="33" spans="1:12" x14ac:dyDescent="0.25">
      <c r="A33">
        <v>5</v>
      </c>
      <c r="B33" t="s">
        <v>84</v>
      </c>
      <c r="C33" t="s">
        <v>21</v>
      </c>
      <c r="D33" t="s">
        <v>18</v>
      </c>
      <c r="E33" t="s">
        <v>85</v>
      </c>
      <c r="L33">
        <f>Table1[[#This Row],[Unit Price]]*Table1[[#This Row],[Qty]]</f>
        <v>0</v>
      </c>
    </row>
    <row r="34" spans="1:12" x14ac:dyDescent="0.25">
      <c r="A34">
        <v>2</v>
      </c>
      <c r="B34" t="s">
        <v>84</v>
      </c>
      <c r="C34" t="s">
        <v>14</v>
      </c>
      <c r="D34" t="s">
        <v>15</v>
      </c>
      <c r="E34" t="s">
        <v>86</v>
      </c>
      <c r="L34">
        <f>Table1[[#This Row],[Unit Price]]*Table1[[#This Row],[Qty]]</f>
        <v>0</v>
      </c>
    </row>
    <row r="35" spans="1:12" x14ac:dyDescent="0.25">
      <c r="A35">
        <v>1</v>
      </c>
      <c r="B35" t="s">
        <v>84</v>
      </c>
      <c r="C35" t="s">
        <v>27</v>
      </c>
      <c r="D35" t="s">
        <v>28</v>
      </c>
      <c r="E35" t="s">
        <v>87</v>
      </c>
      <c r="F35" t="s">
        <v>30</v>
      </c>
      <c r="L35">
        <f>Table1[[#This Row],[Unit Price]]*Table1[[#This Row],[Qty]]</f>
        <v>0</v>
      </c>
    </row>
    <row r="36" spans="1:12" x14ac:dyDescent="0.25">
      <c r="A36">
        <v>1</v>
      </c>
      <c r="B36" t="s">
        <v>88</v>
      </c>
      <c r="C36" t="s">
        <v>34</v>
      </c>
      <c r="D36" t="s">
        <v>35</v>
      </c>
      <c r="E36" t="s">
        <v>89</v>
      </c>
      <c r="L36">
        <f>Table1[[#This Row],[Unit Price]]*Table1[[#This Row],[Qty]]</f>
        <v>0</v>
      </c>
    </row>
    <row r="37" spans="1:12" x14ac:dyDescent="0.25">
      <c r="A37">
        <v>1</v>
      </c>
      <c r="B37" t="s">
        <v>90</v>
      </c>
      <c r="C37" t="s">
        <v>90</v>
      </c>
      <c r="D37" t="s">
        <v>91</v>
      </c>
      <c r="E37" t="s">
        <v>92</v>
      </c>
      <c r="L37">
        <f>Table1[[#This Row],[Unit Price]]*Table1[[#This Row],[Qty]]</f>
        <v>0</v>
      </c>
    </row>
    <row r="38" spans="1:12" x14ac:dyDescent="0.25">
      <c r="A38">
        <v>1</v>
      </c>
      <c r="B38" t="s">
        <v>93</v>
      </c>
      <c r="C38" t="s">
        <v>93</v>
      </c>
      <c r="D38" t="s">
        <v>94</v>
      </c>
      <c r="E38" t="s">
        <v>95</v>
      </c>
      <c r="L38">
        <f>Table1[[#This Row],[Unit Price]]*Table1[[#This Row],[Qty]]</f>
        <v>0</v>
      </c>
    </row>
    <row r="39" spans="1:12" x14ac:dyDescent="0.25">
      <c r="A39">
        <v>1</v>
      </c>
      <c r="B39" t="s">
        <v>96</v>
      </c>
      <c r="C39" t="s">
        <v>96</v>
      </c>
      <c r="D39">
        <v>603</v>
      </c>
      <c r="E39" t="s">
        <v>97</v>
      </c>
      <c r="F39" t="s">
        <v>98</v>
      </c>
      <c r="L39">
        <f>Table1[[#This Row],[Unit Price]]*Table1[[#This Row],[Qty]]</f>
        <v>0</v>
      </c>
    </row>
    <row r="40" spans="1:12" x14ac:dyDescent="0.25">
      <c r="A40">
        <v>4</v>
      </c>
      <c r="B40" t="s">
        <v>99</v>
      </c>
      <c r="C40" t="s">
        <v>99</v>
      </c>
      <c r="D40" t="s">
        <v>100</v>
      </c>
      <c r="E40" t="s">
        <v>101</v>
      </c>
      <c r="F40" t="s">
        <v>102</v>
      </c>
      <c r="G40" t="s">
        <v>103</v>
      </c>
      <c r="L40">
        <f>Table1[[#This Row],[Unit Price]]*Table1[[#This Row],[Qty]]</f>
        <v>0</v>
      </c>
    </row>
    <row r="41" spans="1:12" x14ac:dyDescent="0.25">
      <c r="A41">
        <v>3</v>
      </c>
      <c r="B41" t="s">
        <v>104</v>
      </c>
      <c r="C41" t="s">
        <v>104</v>
      </c>
      <c r="D41" t="s">
        <v>105</v>
      </c>
      <c r="E41" t="s">
        <v>106</v>
      </c>
      <c r="F41" t="s">
        <v>107</v>
      </c>
      <c r="L41">
        <f>Table1[[#This Row],[Unit Price]]*Table1[[#This Row],[Qty]]</f>
        <v>0</v>
      </c>
    </row>
    <row r="42" spans="1:12" x14ac:dyDescent="0.25">
      <c r="A42">
        <v>4</v>
      </c>
      <c r="B42" t="s">
        <v>108</v>
      </c>
      <c r="C42" t="s">
        <v>108</v>
      </c>
      <c r="D42" t="s">
        <v>108</v>
      </c>
      <c r="E42" t="s">
        <v>109</v>
      </c>
      <c r="L42">
        <f>Table1[[#This Row],[Unit Price]]*Table1[[#This Row],[Qty]]</f>
        <v>0</v>
      </c>
    </row>
    <row r="43" spans="1:12" hidden="1" x14ac:dyDescent="0.25">
      <c r="A43">
        <f>3.5*1.75</f>
        <v>6.125</v>
      </c>
      <c r="B43" t="s">
        <v>117</v>
      </c>
      <c r="C43" t="s">
        <v>118</v>
      </c>
      <c r="D43" t="s">
        <v>118</v>
      </c>
      <c r="E43" t="s">
        <v>118</v>
      </c>
      <c r="F43" t="s">
        <v>119</v>
      </c>
      <c r="G43" t="s">
        <v>118</v>
      </c>
      <c r="J43">
        <v>1</v>
      </c>
      <c r="L43">
        <f>Table1[[#This Row],[Unit Price]]*Table1[[#This Row],[Qty]]</f>
        <v>6.125</v>
      </c>
    </row>
    <row r="45" spans="1:12" x14ac:dyDescent="0.25">
      <c r="L45">
        <f>SUM(Table1[Total Cost])</f>
        <v>19.344999999999999</v>
      </c>
    </row>
  </sheetData>
  <hyperlinks>
    <hyperlink ref="H4" r:id="rId1" display="http://digikey.com/Suppliers/us/Lite-On.page?lang=en"/>
  </hyperlinks>
  <pageMargins left="0.75" right="0.75" top="1" bottom="1" header="0.5" footer="0.5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T08-TxClicker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2014-10-25T05:57:46Z</dcterms:created>
  <dcterms:modified xsi:type="dcterms:W3CDTF">2014-10-26T20:52:52Z</dcterms:modified>
</cp:coreProperties>
</file>